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hidePivotFieldList="1"/>
  <xr:revisionPtr revIDLastSave="0" documentId="13_ncr:20001_{81D4F61A-0BC3-455C-829A-2EB342E50C35}" xr6:coauthVersionLast="47" xr6:coauthVersionMax="47" xr10:uidLastSave="{00000000-0000-0000-0000-000000000000}"/>
  <bookViews>
    <workbookView xWindow="-72" yWindow="0" windowWidth="12108" windowHeight="12336" tabRatio="957" activeTab="6" xr2:uid="{00000000-000D-0000-FFFF-FFFF00000000}"/>
  </bookViews>
  <sheets>
    <sheet name="Cover" sheetId="5" r:id="rId1"/>
    <sheet name="Contents" sheetId="1" state="hidden" r:id="rId2"/>
    <sheet name="Observations &amp; Recommendations " sheetId="47" state="hidden" r:id="rId3"/>
    <sheet name="Galance" sheetId="9" state="hidden" r:id="rId4"/>
    <sheet name="KPI Comparisons" sheetId="30" state="hidden" r:id="rId5"/>
    <sheet name="SOFP" sheetId="3" r:id="rId6"/>
    <sheet name="SOMFP" sheetId="25" r:id="rId7"/>
    <sheet name="SOCI" sheetId="7" state="hidden" r:id="rId8"/>
    <sheet name="SOMCI" sheetId="22" state="hidden" r:id="rId9"/>
    <sheet name="Budget" sheetId="46" state="hidden" r:id="rId10"/>
    <sheet name="Job P&amp;L" sheetId="41" state="hidden" r:id="rId11"/>
    <sheet name="SOCF" sheetId="8" state="hidden" r:id="rId12"/>
    <sheet name="Linked IS" sheetId="44" r:id="rId13"/>
    <sheet name="Linked BS" sheetId="45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\P" localSheetId="10">'[1]JULY-06'!#REF!</definedName>
    <definedName name="\P" localSheetId="4">'[1]JULY-06'!#REF!</definedName>
    <definedName name="\P" localSheetId="8">'[1]JULY-06'!#REF!</definedName>
    <definedName name="\P" localSheetId="6">'[1]JULY-06'!#REF!</definedName>
    <definedName name="\P">'[1]JULY-06'!#REF!</definedName>
    <definedName name="_" localSheetId="10">'[2]P&amp;L, CF and Notes'!#REF!</definedName>
    <definedName name="_" localSheetId="4">'[2]P&amp;L, CF and Notes'!#REF!</definedName>
    <definedName name="_" localSheetId="8">'[2]P&amp;L, CF and Notes'!#REF!</definedName>
    <definedName name="_" localSheetId="6">'[2]P&amp;L, CF and Notes'!#REF!</definedName>
    <definedName name="_">'[2]P&amp;L, CF and Notes'!#REF!</definedName>
    <definedName name="_______lkm2">#N/A</definedName>
    <definedName name="______J439643" localSheetId="10">[3]Notes!#REF!</definedName>
    <definedName name="______J439643" localSheetId="4">[3]Notes!#REF!</definedName>
    <definedName name="______J439643" localSheetId="8">[3]Notes!#REF!</definedName>
    <definedName name="______J439643" localSheetId="6">[3]Notes!#REF!</definedName>
    <definedName name="______J439643">[3]Notes!#REF!</definedName>
    <definedName name="______lkm2">#N/A</definedName>
    <definedName name="_____J439643" localSheetId="10">[3]Notes!#REF!</definedName>
    <definedName name="_____J439643" localSheetId="4">[3]Notes!#REF!</definedName>
    <definedName name="_____J439643" localSheetId="8">[3]Notes!#REF!</definedName>
    <definedName name="_____J439643" localSheetId="6">[3]Notes!#REF!</definedName>
    <definedName name="_____J439643">[3]Notes!#REF!</definedName>
    <definedName name="_____RSE1" localSheetId="10">#REF!</definedName>
    <definedName name="_____RSE1" localSheetId="4">#REF!</definedName>
    <definedName name="_____RSE1" localSheetId="8">#REF!</definedName>
    <definedName name="_____RSE1" localSheetId="6">#REF!</definedName>
    <definedName name="_____RSE1">#REF!</definedName>
    <definedName name="_____RSE2" localSheetId="10">#REF!</definedName>
    <definedName name="_____RSE2" localSheetId="4">#REF!</definedName>
    <definedName name="_____RSE2" localSheetId="8">#REF!</definedName>
    <definedName name="_____RSE2" localSheetId="6">#REF!</definedName>
    <definedName name="_____RSE2">#REF!</definedName>
    <definedName name="____DEC97">[4]SPIN!$A$105:$I$106</definedName>
    <definedName name="____FEB98">[4]SPIN!$A$155:$I$156</definedName>
    <definedName name="____JAN98">[4]SPIN!$A$135:$I$136</definedName>
    <definedName name="____lkm2">#N/A</definedName>
    <definedName name="____MAR98">[4]SPIN!$A$180:$I$181</definedName>
    <definedName name="____MAY98">[4]SPIN!$A$237:$I$238</definedName>
    <definedName name="____NOV97">[4]SPIN!$A$73:$I$74</definedName>
    <definedName name="____OCT97">[4]SPIN!$A$40:$I$41</definedName>
    <definedName name="____RSE1" localSheetId="10">#REF!</definedName>
    <definedName name="____RSE1" localSheetId="4">#REF!</definedName>
    <definedName name="____RSE1" localSheetId="8">#REF!</definedName>
    <definedName name="____RSE1" localSheetId="6">#REF!</definedName>
    <definedName name="____RSE1">#REF!</definedName>
    <definedName name="____RSE2" localSheetId="10">#REF!</definedName>
    <definedName name="____RSE2" localSheetId="4">#REF!</definedName>
    <definedName name="____RSE2" localSheetId="8">#REF!</definedName>
    <definedName name="____RSE2" localSheetId="6">#REF!</definedName>
    <definedName name="____RSE2">#REF!</definedName>
    <definedName name="____T2">'[5]Sugar tax dep'!$L$29</definedName>
    <definedName name="____T3" hidden="1">'[5]Sugar tax dep'!$AH$1:$AH$65536</definedName>
    <definedName name="____T4" hidden="1">'[5]Sugar tax dep'!$AF$1:$AF$65536</definedName>
    <definedName name="____T5" hidden="1">'[5]Sugar tax dep'!$AG$29</definedName>
    <definedName name="____T6" hidden="1">'[5]Sugar tax dep'!$L$29</definedName>
    <definedName name="___DEC97">[4]SPIN!$A$105:$I$106</definedName>
    <definedName name="___FEB98">[4]SPIN!$A$155:$I$156</definedName>
    <definedName name="___J439643" localSheetId="10">[3]Notes!#REF!</definedName>
    <definedName name="___J439643" localSheetId="4">[3]Notes!#REF!</definedName>
    <definedName name="___J439643" localSheetId="8">[3]Notes!#REF!</definedName>
    <definedName name="___J439643" localSheetId="6">[3]Notes!#REF!</definedName>
    <definedName name="___J439643">[3]Notes!#REF!</definedName>
    <definedName name="___JAN98">[4]SPIN!$A$135:$I$136</definedName>
    <definedName name="___MAR98">[4]SPIN!$A$180:$I$181</definedName>
    <definedName name="___MAY98">[4]SPIN!$A$237:$I$238</definedName>
    <definedName name="___NOV97">[4]SPIN!$A$73:$I$74</definedName>
    <definedName name="___OCT97">[4]SPIN!$A$40:$I$41</definedName>
    <definedName name="___RSE1" localSheetId="10">#REF!</definedName>
    <definedName name="___RSE1" localSheetId="4">#REF!</definedName>
    <definedName name="___RSE1" localSheetId="8">#REF!</definedName>
    <definedName name="___RSE1" localSheetId="6">#REF!</definedName>
    <definedName name="___RSE1">#REF!</definedName>
    <definedName name="___RSE2" localSheetId="10">#REF!</definedName>
    <definedName name="___RSE2" localSheetId="4">#REF!</definedName>
    <definedName name="___RSE2" localSheetId="8">#REF!</definedName>
    <definedName name="___RSE2" localSheetId="6">#REF!</definedName>
    <definedName name="___RSE2">#REF!</definedName>
    <definedName name="___T1" localSheetId="10">'[5]Deferred tax 2008'!#REF!</definedName>
    <definedName name="___T1" localSheetId="4">'[5]Deferred tax 2008'!#REF!</definedName>
    <definedName name="___T1" localSheetId="8">'[5]Deferred tax 2008'!#REF!</definedName>
    <definedName name="___T1" localSheetId="6">'[5]Deferred tax 2008'!#REF!</definedName>
    <definedName name="___T1">'[5]Deferred tax 2008'!#REF!</definedName>
    <definedName name="___T2">'[5]Sugar tax dep'!$L$29</definedName>
    <definedName name="___T3" hidden="1">'[5]Sugar tax dep'!$AH$1:$AH$65536</definedName>
    <definedName name="___T4" hidden="1">'[5]Sugar tax dep'!$AF$1:$AF$65536</definedName>
    <definedName name="___T5" hidden="1">'[5]Sugar tax dep'!$AG$29</definedName>
    <definedName name="___T6" hidden="1">'[5]Sugar tax dep'!$L$29</definedName>
    <definedName name="__DEC97">[4]SPIN!$A$105:$I$106</definedName>
    <definedName name="__FEB98">[4]SPIN!$A$155:$I$156</definedName>
    <definedName name="__J439643" localSheetId="10">[3]Notes!#REF!</definedName>
    <definedName name="__J439643" localSheetId="4">[3]Notes!#REF!</definedName>
    <definedName name="__J439643" localSheetId="8">[3]Notes!#REF!</definedName>
    <definedName name="__J439643" localSheetId="6">[3]Notes!#REF!</definedName>
    <definedName name="__J439643">[3]Notes!#REF!</definedName>
    <definedName name="__JAN98">[4]SPIN!$A$135:$I$136</definedName>
    <definedName name="__lkm2">#N/A</definedName>
    <definedName name="__MAR97" localSheetId="10">#REF!</definedName>
    <definedName name="__MAR97" localSheetId="4">#REF!</definedName>
    <definedName name="__MAR97" localSheetId="8">#REF!</definedName>
    <definedName name="__MAR97" localSheetId="6">#REF!</definedName>
    <definedName name="__MAR97">#REF!</definedName>
    <definedName name="__MAR98">[4]SPIN!$A$180:$I$181</definedName>
    <definedName name="__MAY98">[4]SPIN!$A$237:$I$238</definedName>
    <definedName name="__NOV97">[4]SPIN!$A$73:$I$74</definedName>
    <definedName name="__OCT97">[4]SPIN!$A$40:$I$41</definedName>
    <definedName name="__RSE1" localSheetId="10">#REF!</definedName>
    <definedName name="__RSE1" localSheetId="4">#REF!</definedName>
    <definedName name="__RSE1" localSheetId="8">#REF!</definedName>
    <definedName name="__RSE1" localSheetId="6">#REF!</definedName>
    <definedName name="__RSE1">#REF!</definedName>
    <definedName name="__RSE2" localSheetId="10">#REF!</definedName>
    <definedName name="__RSE2" localSheetId="4">#REF!</definedName>
    <definedName name="__RSE2" localSheetId="8">#REF!</definedName>
    <definedName name="__RSE2" localSheetId="6">#REF!</definedName>
    <definedName name="__RSE2">#REF!</definedName>
    <definedName name="__T1" localSheetId="10">'[5]Deferred tax 2008'!#REF!</definedName>
    <definedName name="__T1" localSheetId="4">'[5]Deferred tax 2008'!#REF!</definedName>
    <definedName name="__T1" localSheetId="8">'[5]Deferred tax 2008'!#REF!</definedName>
    <definedName name="__T1" localSheetId="6">'[5]Deferred tax 2008'!#REF!</definedName>
    <definedName name="__T1">'[5]Deferred tax 2008'!#REF!</definedName>
    <definedName name="__T2">'[5]Sugar tax dep'!$L$29</definedName>
    <definedName name="__T3" hidden="1">'[5]Sugar tax dep'!$AH$1:$AH$65536</definedName>
    <definedName name="__T4" hidden="1">'[5]Sugar tax dep'!$AF$1:$AF$65536</definedName>
    <definedName name="__T5" hidden="1">'[5]Sugar tax dep'!$AG$29</definedName>
    <definedName name="__T6" hidden="1">'[5]Sugar tax dep'!$L$29</definedName>
    <definedName name="_001">#N/A</definedName>
    <definedName name="_009">#N/A</definedName>
    <definedName name="_05__00010__01" localSheetId="10">#REF!</definedName>
    <definedName name="_05__00010__01" localSheetId="4">#REF!</definedName>
    <definedName name="_05__00010__01" localSheetId="8">#REF!</definedName>
    <definedName name="_05__00010__01" localSheetId="6">#REF!</definedName>
    <definedName name="_05__00010__01">#REF!</definedName>
    <definedName name="_05__00010__02" localSheetId="10">#REF!</definedName>
    <definedName name="_05__00010__02" localSheetId="4">#REF!</definedName>
    <definedName name="_05__00010__02" localSheetId="8">#REF!</definedName>
    <definedName name="_05__00010__02" localSheetId="6">#REF!</definedName>
    <definedName name="_05__00010__02">#REF!</definedName>
    <definedName name="_05__00017__02" localSheetId="10">#REF!</definedName>
    <definedName name="_05__00017__02" localSheetId="4">#REF!</definedName>
    <definedName name="_05__00017__02" localSheetId="8">#REF!</definedName>
    <definedName name="_05__00017__02" localSheetId="6">#REF!</definedName>
    <definedName name="_05__00017__02">#REF!</definedName>
    <definedName name="_05_00001_01" localSheetId="10">#REF!</definedName>
    <definedName name="_05_00001_01" localSheetId="8">#REF!</definedName>
    <definedName name="_05_00001_01" localSheetId="6">#REF!</definedName>
    <definedName name="_05_00001_01">#REF!</definedName>
    <definedName name="_05_00001_02" localSheetId="10">#REF!</definedName>
    <definedName name="_05_00001_02" localSheetId="8">#REF!</definedName>
    <definedName name="_05_00001_02" localSheetId="6">#REF!</definedName>
    <definedName name="_05_00001_02">#REF!</definedName>
    <definedName name="_05_00002_01" localSheetId="10">#REF!</definedName>
    <definedName name="_05_00002_01" localSheetId="8">#REF!</definedName>
    <definedName name="_05_00002_01" localSheetId="6">#REF!</definedName>
    <definedName name="_05_00002_01">#REF!</definedName>
    <definedName name="_05_00002_02" localSheetId="10">#REF!</definedName>
    <definedName name="_05_00002_02" localSheetId="8">#REF!</definedName>
    <definedName name="_05_00002_02" localSheetId="6">#REF!</definedName>
    <definedName name="_05_00002_02">#REF!</definedName>
    <definedName name="_05_00003_01" localSheetId="10">#REF!</definedName>
    <definedName name="_05_00003_01" localSheetId="8">#REF!</definedName>
    <definedName name="_05_00003_01" localSheetId="6">#REF!</definedName>
    <definedName name="_05_00003_01">#REF!</definedName>
    <definedName name="_05_00003_02" localSheetId="10">#REF!</definedName>
    <definedName name="_05_00003_02" localSheetId="8">#REF!</definedName>
    <definedName name="_05_00003_02" localSheetId="6">#REF!</definedName>
    <definedName name="_05_00003_02">#REF!</definedName>
    <definedName name="_05_00004_02" localSheetId="10">#REF!</definedName>
    <definedName name="_05_00004_02" localSheetId="8">#REF!</definedName>
    <definedName name="_05_00004_02" localSheetId="6">#REF!</definedName>
    <definedName name="_05_00004_02">#REF!</definedName>
    <definedName name="_05_00005_01" localSheetId="10">#REF!</definedName>
    <definedName name="_05_00005_01" localSheetId="8">#REF!</definedName>
    <definedName name="_05_00005_01" localSheetId="6">#REF!</definedName>
    <definedName name="_05_00005_01">#REF!</definedName>
    <definedName name="_05_00005_02" localSheetId="10">#REF!</definedName>
    <definedName name="_05_00005_02" localSheetId="8">#REF!</definedName>
    <definedName name="_05_00005_02" localSheetId="6">#REF!</definedName>
    <definedName name="_05_00005_02">#REF!</definedName>
    <definedName name="_05_00007_02" localSheetId="10">#REF!</definedName>
    <definedName name="_05_00007_02" localSheetId="8">#REF!</definedName>
    <definedName name="_05_00007_02" localSheetId="6">#REF!</definedName>
    <definedName name="_05_00007_02">#REF!</definedName>
    <definedName name="_05_00008_02" localSheetId="10">#REF!</definedName>
    <definedName name="_05_00008_02" localSheetId="8">#REF!</definedName>
    <definedName name="_05_00008_02" localSheetId="6">#REF!</definedName>
    <definedName name="_05_00008_02">#REF!</definedName>
    <definedName name="_05_00009_01" localSheetId="10">#REF!</definedName>
    <definedName name="_05_00009_01" localSheetId="8">#REF!</definedName>
    <definedName name="_05_00009_01" localSheetId="6">#REF!</definedName>
    <definedName name="_05_00009_01">#REF!</definedName>
    <definedName name="_05_00009_02" localSheetId="10">#REF!</definedName>
    <definedName name="_05_00009_02" localSheetId="8">#REF!</definedName>
    <definedName name="_05_00009_02" localSheetId="6">#REF!</definedName>
    <definedName name="_05_00009_02">#REF!</definedName>
    <definedName name="_05_00012_02" localSheetId="10">#REF!</definedName>
    <definedName name="_05_00012_02" localSheetId="8">#REF!</definedName>
    <definedName name="_05_00012_02" localSheetId="6">#REF!</definedName>
    <definedName name="_05_00012_02">#REF!</definedName>
    <definedName name="_05_00013_02" localSheetId="10">#REF!</definedName>
    <definedName name="_05_00013_02" localSheetId="8">#REF!</definedName>
    <definedName name="_05_00013_02" localSheetId="6">#REF!</definedName>
    <definedName name="_05_00013_02">#REF!</definedName>
    <definedName name="_05_00015_02" localSheetId="10">#REF!</definedName>
    <definedName name="_05_00015_02" localSheetId="8">#REF!</definedName>
    <definedName name="_05_00015_02" localSheetId="6">#REF!</definedName>
    <definedName name="_05_00015_02">#REF!</definedName>
    <definedName name="_05_00018_02" localSheetId="10">#REF!</definedName>
    <definedName name="_05_00018_02" localSheetId="8">#REF!</definedName>
    <definedName name="_05_00018_02" localSheetId="6">#REF!</definedName>
    <definedName name="_05_00018_02">#REF!</definedName>
    <definedName name="_05_00019_02" localSheetId="10">#REF!</definedName>
    <definedName name="_05_00019_02" localSheetId="8">#REF!</definedName>
    <definedName name="_05_00019_02" localSheetId="6">#REF!</definedName>
    <definedName name="_05_00019_02">#REF!</definedName>
    <definedName name="_05_00020_02" localSheetId="10">#REF!</definedName>
    <definedName name="_05_00020_02" localSheetId="8">#REF!</definedName>
    <definedName name="_05_00020_02" localSheetId="6">#REF!</definedName>
    <definedName name="_05_00020_02">#REF!</definedName>
    <definedName name="_05_00022_02" localSheetId="10">#REF!</definedName>
    <definedName name="_05_00022_02" localSheetId="8">#REF!</definedName>
    <definedName name="_05_00022_02" localSheetId="6">#REF!</definedName>
    <definedName name="_05_00022_02">#REF!</definedName>
    <definedName name="_05_00024_02" localSheetId="10">#REF!</definedName>
    <definedName name="_05_00024_02" localSheetId="8">#REF!</definedName>
    <definedName name="_05_00024_02" localSheetId="6">#REF!</definedName>
    <definedName name="_05_00024_02">#REF!</definedName>
    <definedName name="_05_00027_02" localSheetId="10">#REF!</definedName>
    <definedName name="_05_00027_02" localSheetId="8">#REF!</definedName>
    <definedName name="_05_00027_02" localSheetId="6">#REF!</definedName>
    <definedName name="_05_00027_02">#REF!</definedName>
    <definedName name="_1" localSheetId="10">#REF!</definedName>
    <definedName name="_1" localSheetId="8">#REF!</definedName>
    <definedName name="_1" localSheetId="6">#REF!</definedName>
    <definedName name="_1">#REF!</definedName>
    <definedName name="_1000">#N/A</definedName>
    <definedName name="_2" localSheetId="10">'[6]5 TO 36'!#REF!</definedName>
    <definedName name="_2" localSheetId="4">'[6]5 TO 36'!#REF!</definedName>
    <definedName name="_2" localSheetId="8">'[6]5 TO 36'!#REF!</definedName>
    <definedName name="_2" localSheetId="6">'[6]5 TO 36'!#REF!</definedName>
    <definedName name="_2">'[6]5 TO 36'!#REF!</definedName>
    <definedName name="_258">#N/A</definedName>
    <definedName name="_3" localSheetId="10">'[7]Note 6 to 35'!#REF!</definedName>
    <definedName name="_3" localSheetId="4">'[7]Note 6 to 35'!#REF!</definedName>
    <definedName name="_3" localSheetId="8">'[7]Note 6 to 35'!#REF!</definedName>
    <definedName name="_3" localSheetId="6">'[7]Note 6 to 35'!#REF!</definedName>
    <definedName name="_3">'[7]Note 6 to 35'!#REF!</definedName>
    <definedName name="_777" localSheetId="10">#REF!</definedName>
    <definedName name="_777" localSheetId="4">#REF!</definedName>
    <definedName name="_777" localSheetId="8">#REF!</definedName>
    <definedName name="_777" localSheetId="6">#REF!</definedName>
    <definedName name="_777">#REF!</definedName>
    <definedName name="_786" localSheetId="10">#REF!</definedName>
    <definedName name="_786" localSheetId="4">#REF!</definedName>
    <definedName name="_786" localSheetId="8">#REF!</definedName>
    <definedName name="_786" localSheetId="6">#REF!</definedName>
    <definedName name="_786">#REF!</definedName>
    <definedName name="_90" localSheetId="10">#REF!</definedName>
    <definedName name="_90" localSheetId="4">#REF!</definedName>
    <definedName name="_90" localSheetId="8">#REF!</definedName>
    <definedName name="_90" localSheetId="6">#REF!</definedName>
    <definedName name="_90">#REF!</definedName>
    <definedName name="_91" localSheetId="10">#REF!</definedName>
    <definedName name="_91" localSheetId="8">#REF!</definedName>
    <definedName name="_91" localSheetId="6">#REF!</definedName>
    <definedName name="_91">#REF!</definedName>
    <definedName name="_Acc..Dep" localSheetId="10">[8]Notes!#REF!</definedName>
    <definedName name="_Acc..Dep" localSheetId="4">[8]Notes!#REF!</definedName>
    <definedName name="_Acc..Dep" localSheetId="8">[8]Notes!#REF!</definedName>
    <definedName name="_Acc..Dep" localSheetId="6">[8]Notes!#REF!</definedName>
    <definedName name="_Acc..Dep">[8]Notes!#REF!</definedName>
    <definedName name="_ATX1" localSheetId="4" hidden="1">{"'FF'!$B$57:$B$58"}</definedName>
    <definedName name="_ATX1" hidden="1">{"'FF'!$B$57:$B$58"}</definedName>
    <definedName name="_DEC97">[4]SPIN!$A$105:$I$106</definedName>
    <definedName name="_F1" localSheetId="10">'[9]P&amp;L'!#REF!</definedName>
    <definedName name="_F1" localSheetId="4">'[9]P&amp;L'!#REF!</definedName>
    <definedName name="_F1" localSheetId="8">'[9]P&amp;L'!#REF!</definedName>
    <definedName name="_F1" localSheetId="6">'[9]P&amp;L'!#REF!</definedName>
    <definedName name="_F1">'[9]P&amp;L'!#REF!</definedName>
    <definedName name="_FEB98">[4]SPIN!$A$155:$I$156</definedName>
    <definedName name="_Fill" localSheetId="10" hidden="1">[10]Acct!#REF!</definedName>
    <definedName name="_Fill" localSheetId="4" hidden="1">[10]Acct!#REF!</definedName>
    <definedName name="_Fill" localSheetId="8" hidden="1">[10]Acct!#REF!</definedName>
    <definedName name="_Fill" localSheetId="6" hidden="1">[10]Acct!#REF!</definedName>
    <definedName name="_Fill" hidden="1">[10]Acct!#REF!</definedName>
    <definedName name="_J439643" localSheetId="10">[3]Notes!#REF!</definedName>
    <definedName name="_J439643" localSheetId="4">[3]Notes!#REF!</definedName>
    <definedName name="_J439643" localSheetId="8">[3]Notes!#REF!</definedName>
    <definedName name="_J439643" localSheetId="6">[3]Notes!#REF!</definedName>
    <definedName name="_J439643">[3]Notes!#REF!</definedName>
    <definedName name="_JAN98">[4]SPIN!$A$135:$I$136</definedName>
    <definedName name="_Key1" localSheetId="10" hidden="1">#REF!</definedName>
    <definedName name="_Key1" localSheetId="4" hidden="1">#REF!</definedName>
    <definedName name="_Key1" localSheetId="8" hidden="1">#REF!</definedName>
    <definedName name="_Key1" localSheetId="6" hidden="1">#REF!</definedName>
    <definedName name="_Key1" hidden="1">#REF!</definedName>
    <definedName name="_Key2" localSheetId="10" hidden="1">#REF!</definedName>
    <definedName name="_Key2" localSheetId="4" hidden="1">#REF!</definedName>
    <definedName name="_Key2" localSheetId="8" hidden="1">#REF!</definedName>
    <definedName name="_Key2" localSheetId="6" hidden="1">#REF!</definedName>
    <definedName name="_Key2" hidden="1">#REF!</definedName>
    <definedName name="_lkm2">#N/A</definedName>
    <definedName name="_MAR97" localSheetId="10">#REF!</definedName>
    <definedName name="_MAR97" localSheetId="4">#REF!</definedName>
    <definedName name="_MAR97" localSheetId="8">#REF!</definedName>
    <definedName name="_MAR97" localSheetId="6">#REF!</definedName>
    <definedName name="_MAR97">#REF!</definedName>
    <definedName name="_MAR98">[4]SPIN!$A$180:$I$181</definedName>
    <definedName name="_MAY98">[4]SPIN!$A$237:$I$238</definedName>
    <definedName name="_NOV97">[4]SPIN!$A$73:$I$74</definedName>
    <definedName name="_OCT97">[4]SPIN!$A$40:$I$41</definedName>
    <definedName name="_Order1" hidden="1">255</definedName>
    <definedName name="_Order2" hidden="1">255</definedName>
    <definedName name="_RSE1" localSheetId="10">#REF!</definedName>
    <definedName name="_RSE1" localSheetId="4">#REF!</definedName>
    <definedName name="_RSE1" localSheetId="8">#REF!</definedName>
    <definedName name="_RSE1" localSheetId="6">#REF!</definedName>
    <definedName name="_RSE1">#REF!</definedName>
    <definedName name="_RSE2" localSheetId="10">#REF!</definedName>
    <definedName name="_RSE2" localSheetId="4">#REF!</definedName>
    <definedName name="_RSE2" localSheetId="8">#REF!</definedName>
    <definedName name="_RSE2" localSheetId="6">#REF!</definedName>
    <definedName name="_RSE2">#REF!</definedName>
    <definedName name="_Sort" localSheetId="10" hidden="1">#REF!</definedName>
    <definedName name="_Sort" localSheetId="4" hidden="1">#REF!</definedName>
    <definedName name="_Sort" localSheetId="8" hidden="1">#REF!</definedName>
    <definedName name="_Sort" localSheetId="6" hidden="1">#REF!</definedName>
    <definedName name="_Sort" hidden="1">#REF!</definedName>
    <definedName name="_T1" localSheetId="10">'[5]Deferred tax 2008'!#REF!</definedName>
    <definedName name="_T1" localSheetId="4">'[5]Deferred tax 2008'!#REF!</definedName>
    <definedName name="_T1" localSheetId="8">'[5]Deferred tax 2008'!#REF!</definedName>
    <definedName name="_T1" localSheetId="6">'[5]Deferred tax 2008'!#REF!</definedName>
    <definedName name="_T1">'[5]Deferred tax 2008'!#REF!</definedName>
    <definedName name="_T2">'[5]Sugar tax dep'!$L$29</definedName>
    <definedName name="_T3" hidden="1">'[11]Sugar tax dep'!$AH$1:$AH$65536</definedName>
    <definedName name="_T4" hidden="1">'[11]Sugar tax dep'!$AF$1:$AF$65536</definedName>
    <definedName name="_T5" hidden="1">'[11]Sugar tax dep'!$AG$29</definedName>
    <definedName name="_T6" hidden="1">'[11]Sugar tax dep'!$L$29</definedName>
    <definedName name="_TAX1" localSheetId="4" hidden="1">{"'FF'!$B$57:$B$58"}</definedName>
    <definedName name="_TAX1" hidden="1">{"'FF'!$B$57:$B$58"}</definedName>
    <definedName name="_TEX10" localSheetId="10">'[12]P.L NOTES '!#REF!</definedName>
    <definedName name="_TEX10" localSheetId="8">'[12]P.L NOTES '!#REF!</definedName>
    <definedName name="_TEX10" localSheetId="6">'[12]P.L NOTES '!#REF!</definedName>
    <definedName name="_TEX10">'[12]P.L NOTES '!#REF!</definedName>
    <definedName name="_TEX2" localSheetId="10">'[12]P.L NOTES '!#REF!</definedName>
    <definedName name="_TEX2" localSheetId="8">'[12]P.L NOTES '!#REF!</definedName>
    <definedName name="_TEX2" localSheetId="6">'[12]P.L NOTES '!#REF!</definedName>
    <definedName name="_TEX2">'[12]P.L NOTES '!#REF!</definedName>
    <definedName name="_TEX999999" localSheetId="10">'[12]P.L NOTES '!#REF!</definedName>
    <definedName name="_TEX999999" localSheetId="8">'[12]P.L NOTES '!#REF!</definedName>
    <definedName name="_TEX999999" localSheetId="6">'[12]P.L NOTES '!#REF!</definedName>
    <definedName name="_TEX999999">'[12]P.L NOTES '!#REF!</definedName>
    <definedName name="A" localSheetId="10">#REF!</definedName>
    <definedName name="A" localSheetId="4">#REF!</definedName>
    <definedName name="A" localSheetId="8">#REF!</definedName>
    <definedName name="A" localSheetId="6">#REF!</definedName>
    <definedName name="A">#REF!</definedName>
    <definedName name="aa">#N/A</definedName>
    <definedName name="aaaaa" localSheetId="10">#REF!</definedName>
    <definedName name="aaaaa" localSheetId="4">#REF!</definedName>
    <definedName name="aaaaa" localSheetId="8">#REF!</definedName>
    <definedName name="aaaaa" localSheetId="6">#REF!</definedName>
    <definedName name="aaaaa">#REF!</definedName>
    <definedName name="Aasim" localSheetId="10">#REF!</definedName>
    <definedName name="Aasim" localSheetId="4">#REF!</definedName>
    <definedName name="Aasim" localSheetId="8">#REF!</definedName>
    <definedName name="Aasim" localSheetId="6">#REF!</definedName>
    <definedName name="Aasim">#REF!</definedName>
    <definedName name="abc" localSheetId="10">#REF!</definedName>
    <definedName name="abc" localSheetId="4">#REF!</definedName>
    <definedName name="abc" localSheetId="8">#REF!</definedName>
    <definedName name="abc" localSheetId="6">#REF!</definedName>
    <definedName name="abc">#REF!</definedName>
    <definedName name="abcdef" localSheetId="10">#REF!</definedName>
    <definedName name="abcdef" localSheetId="8">#REF!</definedName>
    <definedName name="abcdef" localSheetId="6">#REF!</definedName>
    <definedName name="abcdef">#REF!</definedName>
    <definedName name="acc" localSheetId="10">[13]Notes!#REF!</definedName>
    <definedName name="acc" localSheetId="4">[13]Notes!#REF!</definedName>
    <definedName name="acc" localSheetId="8">[13]Notes!#REF!</definedName>
    <definedName name="acc" localSheetId="6">[13]Notes!#REF!</definedName>
    <definedName name="acc">[13]Notes!#REF!</definedName>
    <definedName name="acc.dep" localSheetId="10">[14]Notes!#REF!</definedName>
    <definedName name="acc.dep" localSheetId="4">[14]Notes!#REF!</definedName>
    <definedName name="acc.dep" localSheetId="8">[14]Notes!#REF!</definedName>
    <definedName name="acc.dep" localSheetId="6">[14]Notes!#REF!</definedName>
    <definedName name="acc.dep">[14]Notes!#REF!</definedName>
    <definedName name="acclist" localSheetId="10">'Job P&amp;L'!$B$11:$B$50</definedName>
    <definedName name="acclist">SOMCI!$B$12:$B$50</definedName>
    <definedName name="adc">#N/A</definedName>
    <definedName name="ADJOURN">#N/A</definedName>
    <definedName name="ADMINISTRATION_EXPENSES" localSheetId="10">#REF!</definedName>
    <definedName name="ADMINISTRATION_EXPENSES" localSheetId="4">#REF!</definedName>
    <definedName name="ADMINISTRATION_EXPENSES" localSheetId="8">#REF!</definedName>
    <definedName name="ADMINISTRATION_EXPENSES" localSheetId="6">#REF!</definedName>
    <definedName name="ADMINISTRATION_EXPENSES">#REF!</definedName>
    <definedName name="afhgfjgahkjy5eryteaf" localSheetId="10">#REF!</definedName>
    <definedName name="afhgfjgahkjy5eryteaf" localSheetId="4">#REF!</definedName>
    <definedName name="afhgfjgahkjy5eryteaf" localSheetId="8">#REF!</definedName>
    <definedName name="afhgfjgahkjy5eryteaf" localSheetId="6">#REF!</definedName>
    <definedName name="afhgfjgahkjy5eryteaf">#REF!</definedName>
    <definedName name="AGGREGATE_TRANSACTIONS_WITH" localSheetId="10">[15]Notes!#REF!</definedName>
    <definedName name="AGGREGATE_TRANSACTIONS_WITH" localSheetId="4">[15]Notes!#REF!</definedName>
    <definedName name="AGGREGATE_TRANSACTIONS_WITH" localSheetId="8">[15]Notes!#REF!</definedName>
    <definedName name="AGGREGATE_TRANSACTIONS_WITH" localSheetId="6">[15]Notes!#REF!</definedName>
    <definedName name="AGGREGATE_TRANSACTIONS_WITH">[15]Notes!#REF!</definedName>
    <definedName name="AHC">#N/A</definedName>
    <definedName name="ALI" localSheetId="10">#REF!</definedName>
    <definedName name="ALI" localSheetId="4">#REF!</definedName>
    <definedName name="ALI" localSheetId="8">#REF!</definedName>
    <definedName name="ALI" localSheetId="6">#REF!</definedName>
    <definedName name="ALI">#REF!</definedName>
    <definedName name="aliam" localSheetId="10">#REF!</definedName>
    <definedName name="aliam" localSheetId="4">#REF!</definedName>
    <definedName name="aliam" localSheetId="8">#REF!</definedName>
    <definedName name="aliam" localSheetId="6">#REF!</definedName>
    <definedName name="aliam">#REF!</definedName>
    <definedName name="APR_00" localSheetId="10">#REF!</definedName>
    <definedName name="APR_00" localSheetId="4">#REF!</definedName>
    <definedName name="APR_00" localSheetId="8">#REF!</definedName>
    <definedName name="APR_00" localSheetId="6">#REF!</definedName>
    <definedName name="APR_00">#REF!</definedName>
    <definedName name="APRIL98">[4]SPIN!$A$207:$I$208</definedName>
    <definedName name="aqib">#N/A</definedName>
    <definedName name="ARA_Threshold" localSheetId="10">#REF!</definedName>
    <definedName name="ARA_Threshold" localSheetId="4">#REF!</definedName>
    <definedName name="ARA_Threshold" localSheetId="8">#REF!</definedName>
    <definedName name="ARA_Threshold" localSheetId="6">#REF!</definedName>
    <definedName name="ARA_Threshold">#REF!</definedName>
    <definedName name="ARP_Threshold" localSheetId="10">#REF!</definedName>
    <definedName name="ARP_Threshold" localSheetId="4">#REF!</definedName>
    <definedName name="ARP_Threshold" localSheetId="8">#REF!</definedName>
    <definedName name="ARP_Threshold" localSheetId="6">#REF!</definedName>
    <definedName name="ARP_Threshold">#REF!</definedName>
    <definedName name="as" localSheetId="4" hidden="1">{"'FF'!$B$57:$B$58"}</definedName>
    <definedName name="as" hidden="1">{"'FF'!$B$57:$B$58"}</definedName>
    <definedName name="AS2DocOpenMode" hidden="1">"AS2DocumentEdit"</definedName>
    <definedName name="AS2ReportLS" hidden="1">1</definedName>
    <definedName name="AS2StaticLS" localSheetId="10" hidden="1">#REF!</definedName>
    <definedName name="AS2StaticLS" localSheetId="4" hidden="1">#REF!</definedName>
    <definedName name="AS2StaticLS" localSheetId="8" hidden="1">#REF!</definedName>
    <definedName name="AS2StaticLS" localSheetId="6" hidden="1">#REF!</definedName>
    <definedName name="AS2StaticLS" hidden="1">#REF!</definedName>
    <definedName name="AS2SyncStepLS" hidden="1">0</definedName>
    <definedName name="AS2TickmarkLS" localSheetId="10" hidden="1">#REF!</definedName>
    <definedName name="AS2TickmarkLS" localSheetId="4" hidden="1">#REF!</definedName>
    <definedName name="AS2TickmarkLS" localSheetId="8" hidden="1">#REF!</definedName>
    <definedName name="AS2TickmarkLS" localSheetId="6" hidden="1">#REF!</definedName>
    <definedName name="AS2TickmarkLS" hidden="1">#REF!</definedName>
    <definedName name="AS2VersionLS" hidden="1">300</definedName>
    <definedName name="asad" localSheetId="10">#REF!</definedName>
    <definedName name="asad" localSheetId="4">#REF!</definedName>
    <definedName name="asad" localSheetId="8">#REF!</definedName>
    <definedName name="asad" localSheetId="6">#REF!</definedName>
    <definedName name="asad">#REF!</definedName>
    <definedName name="asd" localSheetId="10">'[16]JULY-06'!#REF!</definedName>
    <definedName name="asd" localSheetId="4">'[16]JULY-06'!#REF!</definedName>
    <definedName name="asd" localSheetId="8">'[16]JULY-06'!#REF!</definedName>
    <definedName name="asd" localSheetId="6">'[16]JULY-06'!#REF!</definedName>
    <definedName name="asd">'[16]JULY-06'!#REF!</definedName>
    <definedName name="asddasas" localSheetId="10" hidden="1">'[17]No revaluation June 30, 2009'!#REF!</definedName>
    <definedName name="asddasas" localSheetId="4" hidden="1">'[17]No revaluation June 30, 2009'!#REF!</definedName>
    <definedName name="asddasas" localSheetId="8" hidden="1">'[17]No revaluation June 30, 2009'!#REF!</definedName>
    <definedName name="asddasas" localSheetId="6" hidden="1">'[17]No revaluation June 30, 2009'!#REF!</definedName>
    <definedName name="asddasas" hidden="1">'[17]No revaluation June 30, 2009'!#REF!</definedName>
    <definedName name="asfdsfsda" localSheetId="10">#REF!</definedName>
    <definedName name="asfdsfsda" localSheetId="4">#REF!</definedName>
    <definedName name="asfdsfsda" localSheetId="8">#REF!</definedName>
    <definedName name="asfdsfsda" localSheetId="6">#REF!</definedName>
    <definedName name="asfdsfsda">#REF!</definedName>
    <definedName name="asghar">[18]Lead!$C$1:$C$65536</definedName>
    <definedName name="ASSETS" localSheetId="10">#REF!</definedName>
    <definedName name="ASSETS" localSheetId="4">#REF!</definedName>
    <definedName name="ASSETS" localSheetId="8">#REF!</definedName>
    <definedName name="ASSETS" localSheetId="6">#REF!</definedName>
    <definedName name="ASSETS">#REF!</definedName>
    <definedName name="Assets2007" localSheetId="10">#REF!</definedName>
    <definedName name="Assets2007" localSheetId="4">#REF!</definedName>
    <definedName name="Assets2007" localSheetId="8">#REF!</definedName>
    <definedName name="Assets2007" localSheetId="6">#REF!</definedName>
    <definedName name="Assets2007">#REF!</definedName>
    <definedName name="asxdasd">#N/A</definedName>
    <definedName name="AUG_99" localSheetId="10">#REF!</definedName>
    <definedName name="AUG_99" localSheetId="4">#REF!</definedName>
    <definedName name="AUG_99" localSheetId="8">#REF!</definedName>
    <definedName name="AUG_99" localSheetId="6">#REF!</definedName>
    <definedName name="AUG_99">#REF!</definedName>
    <definedName name="b">#N/A</definedName>
    <definedName name="B70A317" localSheetId="10">#REF!</definedName>
    <definedName name="B70A317" localSheetId="4">#REF!</definedName>
    <definedName name="B70A317" localSheetId="8">#REF!</definedName>
    <definedName name="B70A317" localSheetId="6">#REF!</definedName>
    <definedName name="B70A317">#REF!</definedName>
    <definedName name="Balance" localSheetId="10">#REF!</definedName>
    <definedName name="Balance" localSheetId="4">#REF!</definedName>
    <definedName name="Balance" localSheetId="8">#REF!</definedName>
    <definedName name="Balance" localSheetId="6">#REF!</definedName>
    <definedName name="Balance">#REF!</definedName>
    <definedName name="bb">#N/A</definedName>
    <definedName name="bbb" localSheetId="10">#REF!</definedName>
    <definedName name="bbb" localSheetId="4">#REF!</definedName>
    <definedName name="bbb" localSheetId="8">#REF!</definedName>
    <definedName name="bbb" localSheetId="6">#REF!</definedName>
    <definedName name="bbb">#REF!</definedName>
    <definedName name="BD" localSheetId="10">[6]BS!#REF!</definedName>
    <definedName name="BD" localSheetId="4">[6]BS!#REF!</definedName>
    <definedName name="BD" localSheetId="8">[6]BS!#REF!</definedName>
    <definedName name="BD" localSheetId="6">[6]BS!#REF!</definedName>
    <definedName name="BD">[6]BS!#REF!</definedName>
    <definedName name="BG_Del" hidden="1">15</definedName>
    <definedName name="BG_Ins" hidden="1">4</definedName>
    <definedName name="BG_Mod" hidden="1">6</definedName>
    <definedName name="bnnon" localSheetId="10">#REF!</definedName>
    <definedName name="bnnon">#REF!</definedName>
    <definedName name="bookAdjustment">"!$A$75"</definedName>
    <definedName name="BS" localSheetId="10">'[6]5 TO 36'!#REF!</definedName>
    <definedName name="BS" localSheetId="4">'[6]5 TO 36'!#REF!</definedName>
    <definedName name="BS" localSheetId="8">'[6]5 TO 36'!#REF!</definedName>
    <definedName name="BS" localSheetId="6">'[6]5 TO 36'!#REF!</definedName>
    <definedName name="BS">'[6]5 TO 36'!#REF!</definedName>
    <definedName name="C.Flow" localSheetId="10">#REF!</definedName>
    <definedName name="C.Flow" localSheetId="4">#REF!</definedName>
    <definedName name="C.Flow" localSheetId="8">#REF!</definedName>
    <definedName name="C.Flow" localSheetId="6">#REF!</definedName>
    <definedName name="C.Flow">#REF!</definedName>
    <definedName name="C_" localSheetId="10">#REF!</definedName>
    <definedName name="C_" localSheetId="4">#REF!</definedName>
    <definedName name="C_" localSheetId="8">#REF!</definedName>
    <definedName name="C_" localSheetId="6">#REF!</definedName>
    <definedName name="C_">#REF!</definedName>
    <definedName name="C_C_Balance" localSheetId="10">#REF!</definedName>
    <definedName name="C_C_Balance" localSheetId="4">#REF!</definedName>
    <definedName name="C_C_Balance" localSheetId="8">#REF!</definedName>
    <definedName name="C_C_Balance" localSheetId="6">#REF!</definedName>
    <definedName name="C_C_Balance">#REF!</definedName>
    <definedName name="Cap.exp" localSheetId="10">#REF!</definedName>
    <definedName name="Cap.exp" localSheetId="8">#REF!</definedName>
    <definedName name="Cap.exp" localSheetId="6">#REF!</definedName>
    <definedName name="Cap.exp">#REF!</definedName>
    <definedName name="CASH_AND_BANK_BALANCES" localSheetId="10">#REF!</definedName>
    <definedName name="CASH_AND_BANK_BALANCES" localSheetId="8">#REF!</definedName>
    <definedName name="CASH_AND_BANK_BALANCES" localSheetId="6">#REF!</definedName>
    <definedName name="CASH_AND_BANK_BALANCES">#REF!</definedName>
    <definedName name="cashflowdec" localSheetId="10">[19]Notes!#REF!</definedName>
    <definedName name="cashflowdec" localSheetId="4">[19]Notes!#REF!</definedName>
    <definedName name="cashflowdec" localSheetId="8">[19]Notes!#REF!</definedName>
    <definedName name="cashflowdec" localSheetId="6">[19]Notes!#REF!</definedName>
    <definedName name="cashflowdec">[19]Notes!#REF!</definedName>
    <definedName name="cc">#N/A</definedName>
    <definedName name="CCCCC" localSheetId="10">#REF!</definedName>
    <definedName name="CCCCC" localSheetId="4">#REF!</definedName>
    <definedName name="CCCCC" localSheetId="8">#REF!</definedName>
    <definedName name="CCCCC" localSheetId="6">#REF!</definedName>
    <definedName name="CCCCC">#REF!</definedName>
    <definedName name="cd">[20]A!$A$8:$G$65536</definedName>
    <definedName name="cf" localSheetId="10">[19]Notes!#REF!</definedName>
    <definedName name="cf" localSheetId="4">[19]Notes!#REF!</definedName>
    <definedName name="cf" localSheetId="8">[19]Notes!#REF!</definedName>
    <definedName name="cf" localSheetId="6">[19]Notes!#REF!</definedName>
    <definedName name="cf">[19]Notes!#REF!</definedName>
    <definedName name="CF_AccruedExpenses">'[21]Cash Flow - CY Workings'!$K$1</definedName>
    <definedName name="CF_Dividends">'[21]Cash Flow - CY Workings'!$S$1</definedName>
    <definedName name="CF_Intangibles">'[21]Cash Flow - CY Workings'!$H$1</definedName>
    <definedName name="CF_Inventories">'[21]Cash Flow - CY Workings'!$E$1</definedName>
    <definedName name="CF_Investments">'[21]Cash Flow - CY Workings'!$I$1</definedName>
    <definedName name="CF_LTDebt">'[21]Cash Flow - CY Workings'!$N$1</definedName>
    <definedName name="CF_Payables">'[21]Cash Flow - CY Workings'!$J$1</definedName>
    <definedName name="CF_PrepaidExpenses">'[21]Cash Flow - CY Workings'!$F$1</definedName>
    <definedName name="CF_Property">'[21]Cash Flow - CY Workings'!$G$1</definedName>
    <definedName name="CF_Receivables">'[21]Cash Flow - CY Workings'!$D$1</definedName>
    <definedName name="CF_Shares">'[21]Cash Flow - CY Workings'!$P$1</definedName>
    <definedName name="ch" localSheetId="10">#REF!</definedName>
    <definedName name="ch" localSheetId="4">#REF!</definedName>
    <definedName name="ch" localSheetId="8">#REF!</definedName>
    <definedName name="ch" localSheetId="6">#REF!</definedName>
    <definedName name="ch">#REF!</definedName>
    <definedName name="Check" localSheetId="10">#REF!</definedName>
    <definedName name="Check" localSheetId="4">#REF!</definedName>
    <definedName name="Check" localSheetId="8">#REF!</definedName>
    <definedName name="Check" localSheetId="6">#REF!</definedName>
    <definedName name="Check">#REF!</definedName>
    <definedName name="checks" localSheetId="10">#REF!</definedName>
    <definedName name="checks" localSheetId="4">#REF!</definedName>
    <definedName name="checks" localSheetId="8">#REF!</definedName>
    <definedName name="checks" localSheetId="6">#REF!</definedName>
    <definedName name="checks">#REF!</definedName>
    <definedName name="clearing" localSheetId="10">'[22]FEB 2000'!#REF!</definedName>
    <definedName name="clearing" localSheetId="4">'[22]FEB 2000'!#REF!</definedName>
    <definedName name="clearing" localSheetId="8">'[22]FEB 2000'!#REF!</definedName>
    <definedName name="clearing" localSheetId="6">'[22]FEB 2000'!#REF!</definedName>
    <definedName name="clearing">'[22]FEB 2000'!#REF!</definedName>
    <definedName name="CLEARING___FORWARDING_EXPENSES" localSheetId="10">'[23]FEB 2000'!#REF!</definedName>
    <definedName name="CLEARING___FORWARDING_EXPENSES" localSheetId="4">'[23]FEB 2000'!#REF!</definedName>
    <definedName name="CLEARING___FORWARDING_EXPENSES" localSheetId="8">'[23]FEB 2000'!#REF!</definedName>
    <definedName name="CLEARING___FORWARDING_EXPENSES" localSheetId="6">'[23]FEB 2000'!#REF!</definedName>
    <definedName name="CLEARING___FORWARDING_EXPENSES">'[23]FEB 2000'!#REF!</definedName>
    <definedName name="CONTINGENCIES_AND_COMMITMENTS" localSheetId="10">#REF!</definedName>
    <definedName name="CONTINGENCIES_AND_COMMITMENTS" localSheetId="4">#REF!</definedName>
    <definedName name="CONTINGENCIES_AND_COMMITMENTS" localSheetId="8">#REF!</definedName>
    <definedName name="CONTINGENCIES_AND_COMMITMENTS" localSheetId="6">#REF!</definedName>
    <definedName name="CONTINGENCIES_AND_COMMITMENTS">#REF!</definedName>
    <definedName name="CONTROL" localSheetId="10">#REF!</definedName>
    <definedName name="CONTROL" localSheetId="4">#REF!</definedName>
    <definedName name="CONTROL" localSheetId="8">#REF!</definedName>
    <definedName name="CONTROL" localSheetId="6">#REF!</definedName>
    <definedName name="CONTROL">#REF!</definedName>
    <definedName name="Controlbs" localSheetId="10">#REF!</definedName>
    <definedName name="Controlbs" localSheetId="4">#REF!</definedName>
    <definedName name="Controlbs" localSheetId="8">#REF!</definedName>
    <definedName name="Controlbs" localSheetId="6">#REF!</definedName>
    <definedName name="Controlbs">#REF!</definedName>
    <definedName name="controlpl" localSheetId="10">#REF!</definedName>
    <definedName name="controlpl" localSheetId="8">#REF!</definedName>
    <definedName name="controlpl" localSheetId="6">#REF!</definedName>
    <definedName name="controlpl">#REF!</definedName>
    <definedName name="copied" localSheetId="10">#REF!</definedName>
    <definedName name="copied" localSheetId="8">#REF!</definedName>
    <definedName name="copied" localSheetId="6">#REF!</definedName>
    <definedName name="copied">#REF!</definedName>
    <definedName name="COST_OF_GOODS_SOLD" localSheetId="10">#REF!</definedName>
    <definedName name="COST_OF_GOODS_SOLD" localSheetId="8">#REF!</definedName>
    <definedName name="COST_OF_GOODS_SOLD" localSheetId="6">#REF!</definedName>
    <definedName name="COST_OF_GOODS_SOLD">#REF!</definedName>
    <definedName name="CPY" localSheetId="10">'[12]P.L NOTES '!#REF!</definedName>
    <definedName name="CPY" localSheetId="4">'[12]P.L NOTES '!#REF!</definedName>
    <definedName name="CPY" localSheetId="8">'[12]P.L NOTES '!#REF!</definedName>
    <definedName name="CPY" localSheetId="6">'[12]P.L NOTES '!#REF!</definedName>
    <definedName name="CPY">'[12]P.L NOTES '!#REF!</definedName>
    <definedName name="CREDITO" localSheetId="10">'[24]NOTES 1-18'!#REF!</definedName>
    <definedName name="CREDITO" localSheetId="4">'[24]NOTES 1-18'!#REF!</definedName>
    <definedName name="CREDITO" localSheetId="8">'[24]NOTES 1-18'!#REF!</definedName>
    <definedName name="CREDITO" localSheetId="6">'[24]NOTES 1-18'!#REF!</definedName>
    <definedName name="CREDITO">'[24]NOTES 1-18'!#REF!</definedName>
    <definedName name="CREDITORS__ACCRUED" localSheetId="10">#REF!</definedName>
    <definedName name="CREDITORS__ACCRUED" localSheetId="4">#REF!</definedName>
    <definedName name="CREDITORS__ACCRUED" localSheetId="8">#REF!</definedName>
    <definedName name="CREDITORS__ACCRUED" localSheetId="6">#REF!</definedName>
    <definedName name="CREDITORS__ACCRUED">#REF!</definedName>
    <definedName name="Critical_Component" localSheetId="10">#REF!</definedName>
    <definedName name="Critical_Component" localSheetId="4">#REF!</definedName>
    <definedName name="Critical_Component" localSheetId="8">#REF!</definedName>
    <definedName name="Critical_Component" localSheetId="6">#REF!</definedName>
    <definedName name="Critical_Component">#REF!</definedName>
    <definedName name="CY_lik_Equity" localSheetId="10">#REF!</definedName>
    <definedName name="CY_lik_Equity" localSheetId="4">#REF!</definedName>
    <definedName name="CY_lik_Equity" localSheetId="8">#REF!</definedName>
    <definedName name="CY_lik_Equity" localSheetId="6">#REF!</definedName>
    <definedName name="CY_lik_Equity">#REF!</definedName>
    <definedName name="CY_lik_Income" localSheetId="10">#REF!</definedName>
    <definedName name="CY_lik_Income" localSheetId="8">#REF!</definedName>
    <definedName name="CY_lik_Income" localSheetId="6">#REF!</definedName>
    <definedName name="CY_lik_Income">#REF!</definedName>
    <definedName name="CY_lik_Liabs" localSheetId="10">#REF!</definedName>
    <definedName name="CY_lik_Liabs" localSheetId="8">#REF!</definedName>
    <definedName name="CY_lik_Liabs" localSheetId="6">#REF!</definedName>
    <definedName name="CY_lik_Liabs">#REF!</definedName>
    <definedName name="CY_lik_RetEarn_bf" localSheetId="10">#REF!</definedName>
    <definedName name="CY_lik_RetEarn_bf" localSheetId="8">#REF!</definedName>
    <definedName name="CY_lik_RetEarn_bf" localSheetId="6">#REF!</definedName>
    <definedName name="CY_lik_RetEarn_bf">#REF!</definedName>
    <definedName name="CY_tx_all_Equity" localSheetId="10">#REF!</definedName>
    <definedName name="CY_tx_all_Equity" localSheetId="8">#REF!</definedName>
    <definedName name="CY_tx_all_Equity" localSheetId="6">#REF!</definedName>
    <definedName name="CY_tx_all_Equity">#REF!</definedName>
    <definedName name="CY_tx_all_Income" localSheetId="10">#REF!</definedName>
    <definedName name="CY_tx_all_Income" localSheetId="8">#REF!</definedName>
    <definedName name="CY_tx_all_Income" localSheetId="6">#REF!</definedName>
    <definedName name="CY_tx_all_Income">#REF!</definedName>
    <definedName name="CY_tx_all_Liabs" localSheetId="10">#REF!</definedName>
    <definedName name="CY_tx_all_Liabs" localSheetId="8">#REF!</definedName>
    <definedName name="CY_tx_all_Liabs" localSheetId="6">#REF!</definedName>
    <definedName name="CY_tx_all_Liabs">#REF!</definedName>
    <definedName name="CY_tx_all_RetEarn_bf" localSheetId="10">#REF!</definedName>
    <definedName name="CY_tx_all_RetEarn_bf" localSheetId="8">#REF!</definedName>
    <definedName name="CY_tx_all_RetEarn_bf" localSheetId="6">#REF!</definedName>
    <definedName name="CY_tx_all_RetEarn_bf">#REF!</definedName>
    <definedName name="CY_tx_knw_Equity" localSheetId="10">#REF!</definedName>
    <definedName name="CY_tx_knw_Equity" localSheetId="8">#REF!</definedName>
    <definedName name="CY_tx_knw_Equity" localSheetId="6">#REF!</definedName>
    <definedName name="CY_tx_knw_Equity">#REF!</definedName>
    <definedName name="CY_tx_knw_Income" localSheetId="10">#REF!</definedName>
    <definedName name="CY_tx_knw_Income" localSheetId="8">#REF!</definedName>
    <definedName name="CY_tx_knw_Income" localSheetId="6">#REF!</definedName>
    <definedName name="CY_tx_knw_Income">#REF!</definedName>
    <definedName name="CY_tx_knw_Liabs" localSheetId="10">#REF!</definedName>
    <definedName name="CY_tx_knw_Liabs" localSheetId="8">#REF!</definedName>
    <definedName name="CY_tx_knw_Liabs" localSheetId="6">#REF!</definedName>
    <definedName name="CY_tx_knw_Liabs">#REF!</definedName>
    <definedName name="CY_tx_knw_RetEarn_bf" localSheetId="10">#REF!</definedName>
    <definedName name="CY_tx_knw_RetEarn_bf" localSheetId="8">#REF!</definedName>
    <definedName name="CY_tx_knw_RetEarn_bf" localSheetId="6">#REF!</definedName>
    <definedName name="CY_tx_knw_RetEarn_bf">#REF!</definedName>
    <definedName name="CY_tx_lik_Equity" localSheetId="10">#REF!</definedName>
    <definedName name="CY_tx_lik_Equity" localSheetId="8">#REF!</definedName>
    <definedName name="CY_tx_lik_Equity" localSheetId="6">#REF!</definedName>
    <definedName name="CY_tx_lik_Equity">#REF!</definedName>
    <definedName name="CY_tx_lik_Income" localSheetId="10">#REF!</definedName>
    <definedName name="CY_tx_lik_Income" localSheetId="8">#REF!</definedName>
    <definedName name="CY_tx_lik_Income" localSheetId="6">#REF!</definedName>
    <definedName name="CY_tx_lik_Income">#REF!</definedName>
    <definedName name="CY_tx_lik_Liabs" localSheetId="10">#REF!</definedName>
    <definedName name="CY_tx_lik_Liabs" localSheetId="8">#REF!</definedName>
    <definedName name="CY_tx_lik_Liabs" localSheetId="6">#REF!</definedName>
    <definedName name="CY_tx_lik_Liabs">#REF!</definedName>
    <definedName name="CY_tx_lik_RetEarn_bf" localSheetId="10">#REF!</definedName>
    <definedName name="CY_tx_lik_RetEarn_bf" localSheetId="8">#REF!</definedName>
    <definedName name="CY_tx_lik_RetEarn_bf" localSheetId="6">#REF!</definedName>
    <definedName name="CY_tx_lik_RetEarn_bf">#REF!</definedName>
    <definedName name="D" localSheetId="10">#REF!</definedName>
    <definedName name="D" localSheetId="8">#REF!</definedName>
    <definedName name="D" localSheetId="6">#REF!</definedName>
    <definedName name="D">#REF!</definedName>
    <definedName name="_xlnm.Database" localSheetId="10">#REF!</definedName>
    <definedName name="_xlnm.Database" localSheetId="8">#REF!</definedName>
    <definedName name="_xlnm.Database" localSheetId="6">#REF!</definedName>
    <definedName name="_xlnm.Database">#REF!</definedName>
    <definedName name="Date_data" localSheetId="4">[25]Cover!$H$5:$R$18</definedName>
    <definedName name="Date_data">Cover!$G$3:$Q$15</definedName>
    <definedName name="DD" localSheetId="10">'[23]FEB 2000'!#REF!</definedName>
    <definedName name="DD" localSheetId="4">'[23]FEB 2000'!#REF!</definedName>
    <definedName name="DD" localSheetId="8">'[23]FEB 2000'!#REF!</definedName>
    <definedName name="DD" localSheetId="6">'[23]FEB 2000'!#REF!</definedName>
    <definedName name="DD">'[23]FEB 2000'!#REF!</definedName>
    <definedName name="DEC_99" localSheetId="10">#REF!</definedName>
    <definedName name="DEC_99" localSheetId="4">#REF!</definedName>
    <definedName name="DEC_99" localSheetId="8">#REF!</definedName>
    <definedName name="DEC_99" localSheetId="6">#REF!</definedName>
    <definedName name="DEC_99">#REF!</definedName>
    <definedName name="DEFERRED_FINANCE_CHARGES" localSheetId="10">[15]Notes!#REF!</definedName>
    <definedName name="DEFERRED_FINANCE_CHARGES" localSheetId="4">[15]Notes!#REF!</definedName>
    <definedName name="DEFERRED_FINANCE_CHARGES" localSheetId="8">[15]Notes!#REF!</definedName>
    <definedName name="DEFERRED_FINANCE_CHARGES" localSheetId="6">[15]Notes!#REF!</definedName>
    <definedName name="DEFERRED_FINANCE_CHARGES">[15]Notes!#REF!</definedName>
    <definedName name="dep">#N/A</definedName>
    <definedName name="DEPOSITS_AND_PREPAYMENTS" localSheetId="10">#REF!</definedName>
    <definedName name="DEPOSITS_AND_PREPAYMENTS" localSheetId="4">#REF!</definedName>
    <definedName name="DEPOSITS_AND_PREPAYMENTS" localSheetId="8">#REF!</definedName>
    <definedName name="DEPOSITS_AND_PREPAYMENTS" localSheetId="6">#REF!</definedName>
    <definedName name="DEPOSITS_AND_PREPAYMENTS">#REF!</definedName>
    <definedName name="DETAIL" localSheetId="10">#REF!</definedName>
    <definedName name="DETAIL" localSheetId="4">#REF!</definedName>
    <definedName name="DETAIL" localSheetId="8">#REF!</definedName>
    <definedName name="DETAIL" localSheetId="6">#REF!</definedName>
    <definedName name="DETAIL">#REF!</definedName>
    <definedName name="dfs" localSheetId="10">#REF!</definedName>
    <definedName name="dfs" localSheetId="4">#REF!</definedName>
    <definedName name="dfs" localSheetId="8">#REF!</definedName>
    <definedName name="dfs" localSheetId="6">#REF!</definedName>
    <definedName name="dfs">#REF!</definedName>
    <definedName name="DILPASAND">#N/A</definedName>
    <definedName name="DISP_01" localSheetId="10">#REF!</definedName>
    <definedName name="DISP_01" localSheetId="4">#REF!</definedName>
    <definedName name="DISP_01" localSheetId="8">#REF!</definedName>
    <definedName name="DISP_01" localSheetId="6">#REF!</definedName>
    <definedName name="DISP_01">#REF!</definedName>
    <definedName name="DISP_02" localSheetId="10">#REF!</definedName>
    <definedName name="DISP_02" localSheetId="4">#REF!</definedName>
    <definedName name="DISP_02" localSheetId="8">#REF!</definedName>
    <definedName name="DISP_02" localSheetId="6">#REF!</definedName>
    <definedName name="DISP_02">#REF!</definedName>
    <definedName name="DISP_03" localSheetId="10">#REF!</definedName>
    <definedName name="DISP_03" localSheetId="4">#REF!</definedName>
    <definedName name="DISP_03" localSheetId="8">#REF!</definedName>
    <definedName name="DISP_03" localSheetId="6">#REF!</definedName>
    <definedName name="DISP_03">#REF!</definedName>
    <definedName name="DISP_AD_01" localSheetId="10">#REF!</definedName>
    <definedName name="DISP_AD_01" localSheetId="8">#REF!</definedName>
    <definedName name="DISP_AD_01" localSheetId="6">#REF!</definedName>
    <definedName name="DISP_AD_01">#REF!</definedName>
    <definedName name="DISP_AD_02" localSheetId="10">#REF!</definedName>
    <definedName name="DISP_AD_02" localSheetId="8">#REF!</definedName>
    <definedName name="DISP_AD_02" localSheetId="6">#REF!</definedName>
    <definedName name="DISP_AD_02">#REF!</definedName>
    <definedName name="DISP_AD_03" localSheetId="10">#REF!</definedName>
    <definedName name="DISP_AD_03" localSheetId="8">#REF!</definedName>
    <definedName name="DISP_AD_03" localSheetId="6">#REF!</definedName>
    <definedName name="DISP_AD_03">#REF!</definedName>
    <definedName name="disposal" localSheetId="10">#REF!</definedName>
    <definedName name="disposal" localSheetId="8">#REF!</definedName>
    <definedName name="disposal" localSheetId="6">#REF!</definedName>
    <definedName name="disposal">#REF!</definedName>
    <definedName name="DIV">#N/A</definedName>
    <definedName name="dqqdwdwqwe">#N/A</definedName>
    <definedName name="dtml" localSheetId="4" hidden="1">{"'FF'!$B$57:$B$58"}</definedName>
    <definedName name="dtml" hidden="1">{"'FF'!$B$57:$B$58"}</definedName>
    <definedName name="E.O.B.I" localSheetId="10">'[23]FEB 2000'!#REF!</definedName>
    <definedName name="E.O.B.I" localSheetId="8">'[23]FEB 2000'!#REF!</definedName>
    <definedName name="E.O.B.I" localSheetId="6">'[23]FEB 2000'!#REF!</definedName>
    <definedName name="E.O.B.I">'[23]FEB 2000'!#REF!</definedName>
    <definedName name="EARNINGS_PER_SHARE___BASIC" localSheetId="10">#REF!</definedName>
    <definedName name="EARNINGS_PER_SHARE___BASIC" localSheetId="4">#REF!</definedName>
    <definedName name="EARNINGS_PER_SHARE___BASIC" localSheetId="8">#REF!</definedName>
    <definedName name="EARNINGS_PER_SHARE___BASIC" localSheetId="6">#REF!</definedName>
    <definedName name="EARNINGS_PER_SHARE___BASIC">#REF!</definedName>
    <definedName name="EDUCATION_CESS" localSheetId="10">'[23]FEB 2000'!#REF!</definedName>
    <definedName name="EDUCATION_CESS" localSheetId="4">'[23]FEB 2000'!#REF!</definedName>
    <definedName name="EDUCATION_CESS" localSheetId="8">'[23]FEB 2000'!#REF!</definedName>
    <definedName name="EDUCATION_CESS" localSheetId="6">'[23]FEB 2000'!#REF!</definedName>
    <definedName name="EDUCATION_CESS">'[23]FEB 2000'!#REF!</definedName>
    <definedName name="Effective_Tax_Rate" localSheetId="10">#REF!</definedName>
    <definedName name="Effective_Tax_Rate" localSheetId="4">#REF!</definedName>
    <definedName name="Effective_Tax_Rate" localSheetId="8">#REF!</definedName>
    <definedName name="Effective_Tax_Rate" localSheetId="6">#REF!</definedName>
    <definedName name="Effective_Tax_Rate">#REF!</definedName>
    <definedName name="End_Bal">'[26]Amortization Table'!$I$18:$I$377</definedName>
    <definedName name="ePS" localSheetId="10">#REF!</definedName>
    <definedName name="ePS" localSheetId="4">#REF!</definedName>
    <definedName name="ePS" localSheetId="8">#REF!</definedName>
    <definedName name="ePS" localSheetId="6">#REF!</definedName>
    <definedName name="ePS">#REF!</definedName>
    <definedName name="eq" localSheetId="10">#REF!</definedName>
    <definedName name="eq" localSheetId="4">#REF!</definedName>
    <definedName name="eq" localSheetId="8">#REF!</definedName>
    <definedName name="eq" localSheetId="6">#REF!</definedName>
    <definedName name="eq">#REF!</definedName>
    <definedName name="Equity" localSheetId="10">[27]Acct!#REF!</definedName>
    <definedName name="Equity" localSheetId="4">[27]Acct!#REF!</definedName>
    <definedName name="Equity" localSheetId="8">[27]Acct!#REF!</definedName>
    <definedName name="Equity" localSheetId="6">[27]Acct!#REF!</definedName>
    <definedName name="Equity">[27]Acct!#REF!</definedName>
    <definedName name="Ex_rate" localSheetId="10">#REF!</definedName>
    <definedName name="Ex_rate" localSheetId="4">#REF!</definedName>
    <definedName name="Ex_rate" localSheetId="8">#REF!</definedName>
    <definedName name="Ex_rate" localSheetId="6">#REF!</definedName>
    <definedName name="Ex_rate">#REF!</definedName>
    <definedName name="EXI" localSheetId="10">'[12]P.L NOTES '!#REF!</definedName>
    <definedName name="EXI" localSheetId="4">'[12]P.L NOTES '!#REF!</definedName>
    <definedName name="EXI" localSheetId="8">'[12]P.L NOTES '!#REF!</definedName>
    <definedName name="EXI" localSheetId="6">'[12]P.L NOTES '!#REF!</definedName>
    <definedName name="EXI">'[12]P.L NOTES '!#REF!</definedName>
    <definedName name="Expected_Error_Rate" localSheetId="10">#REF!</definedName>
    <definedName name="Expected_Error_Rate" localSheetId="4">#REF!</definedName>
    <definedName name="Expected_Error_Rate" localSheetId="8">#REF!</definedName>
    <definedName name="Expected_Error_Rate" localSheetId="6">#REF!</definedName>
    <definedName name="Expected_Error_Rate">#REF!</definedName>
    <definedName name="EXPORT_DEVELOPMENT_SURCHARGE" localSheetId="10">'[23]FEB 2000'!#REF!</definedName>
    <definedName name="EXPORT_DEVELOPMENT_SURCHARGE" localSheetId="4">'[23]FEB 2000'!#REF!</definedName>
    <definedName name="EXPORT_DEVELOPMENT_SURCHARGE" localSheetId="8">'[23]FEB 2000'!#REF!</definedName>
    <definedName name="EXPORT_DEVELOPMENT_SURCHARGE" localSheetId="6">'[23]FEB 2000'!#REF!</definedName>
    <definedName name="EXPORT_DEVELOPMENT_SURCHARGE">'[23]FEB 2000'!#REF!</definedName>
    <definedName name="FA" localSheetId="10">'[6]5 TO 36'!#REF!</definedName>
    <definedName name="FA" localSheetId="4">'[6]5 TO 36'!#REF!</definedName>
    <definedName name="FA" localSheetId="8">'[6]5 TO 36'!#REF!</definedName>
    <definedName name="FA" localSheetId="6">'[6]5 TO 36'!#REF!</definedName>
    <definedName name="FA">'[6]5 TO 36'!#REF!</definedName>
    <definedName name="Factor" localSheetId="10">#REF!</definedName>
    <definedName name="Factor" localSheetId="4">#REF!</definedName>
    <definedName name="Factor" localSheetId="8">#REF!</definedName>
    <definedName name="Factor" localSheetId="6">#REF!</definedName>
    <definedName name="Factor">#REF!</definedName>
    <definedName name="FD" localSheetId="10">[6]FF!#REF!</definedName>
    <definedName name="FD" localSheetId="4">[6]FF!#REF!</definedName>
    <definedName name="FD" localSheetId="8">[6]FF!#REF!</definedName>
    <definedName name="FD" localSheetId="6">[6]FF!#REF!</definedName>
    <definedName name="FD">[6]FF!#REF!</definedName>
    <definedName name="FEB_00" localSheetId="10">#REF!</definedName>
    <definedName name="FEB_00" localSheetId="4">#REF!</definedName>
    <definedName name="FEB_00" localSheetId="8">#REF!</definedName>
    <definedName name="FEB_00" localSheetId="6">#REF!</definedName>
    <definedName name="FEB_00">#REF!</definedName>
    <definedName name="FF" localSheetId="10">'[6]5 TO 36'!#REF!</definedName>
    <definedName name="FF" localSheetId="4">'[6]5 TO 36'!#REF!</definedName>
    <definedName name="FF" localSheetId="8">'[6]5 TO 36'!#REF!</definedName>
    <definedName name="FF" localSheetId="6">'[6]5 TO 36'!#REF!</definedName>
    <definedName name="FF">'[6]5 TO 36'!#REF!</definedName>
    <definedName name="FI" localSheetId="10">#REF!</definedName>
    <definedName name="FI" localSheetId="4">#REF!</definedName>
    <definedName name="FI" localSheetId="8">#REF!</definedName>
    <definedName name="FI" localSheetId="6">#REF!</definedName>
    <definedName name="FI">#REF!</definedName>
    <definedName name="final" localSheetId="10">#REF!</definedName>
    <definedName name="final" localSheetId="4">#REF!</definedName>
    <definedName name="final" localSheetId="8">#REF!</definedName>
    <definedName name="final" localSheetId="6">#REF!</definedName>
    <definedName name="final">#REF!</definedName>
    <definedName name="FINANCIAL_CHARGES" localSheetId="10">#REF!</definedName>
    <definedName name="FINANCIAL_CHARGES" localSheetId="4">#REF!</definedName>
    <definedName name="FINANCIAL_CHARGES" localSheetId="8">#REF!</definedName>
    <definedName name="FINANCIAL_CHARGES" localSheetId="6">#REF!</definedName>
    <definedName name="FINANCIAL_CHARGES">#REF!</definedName>
    <definedName name="FinInstChanged" localSheetId="10">#REF!</definedName>
    <definedName name="FinInstChanged" localSheetId="8">#REF!</definedName>
    <definedName name="FinInstChanged" localSheetId="6">#REF!</definedName>
    <definedName name="FinInstChanged">#REF!</definedName>
    <definedName name="fix" localSheetId="10">#REF!</definedName>
    <definedName name="fix" localSheetId="8">#REF!</definedName>
    <definedName name="fix" localSheetId="6">#REF!</definedName>
    <definedName name="fix">#REF!</definedName>
    <definedName name="FSA">#N/A</definedName>
    <definedName name="FSC">#N/A</definedName>
    <definedName name="GAS_CHARGES" localSheetId="10">'[23]FEB 2000'!#REF!</definedName>
    <definedName name="GAS_CHARGES" localSheetId="4">'[23]FEB 2000'!#REF!</definedName>
    <definedName name="GAS_CHARGES" localSheetId="8">'[23]FEB 2000'!#REF!</definedName>
    <definedName name="GAS_CHARGES" localSheetId="6">'[23]FEB 2000'!#REF!</definedName>
    <definedName name="GAS_CHARGES">'[23]FEB 2000'!#REF!</definedName>
    <definedName name="good" localSheetId="10">#REF!</definedName>
    <definedName name="good" localSheetId="4">#REF!</definedName>
    <definedName name="good" localSheetId="8">#REF!</definedName>
    <definedName name="good" localSheetId="6">#REF!</definedName>
    <definedName name="good">#REF!</definedName>
    <definedName name="GRAND_TOTAL" localSheetId="10">#REF!</definedName>
    <definedName name="GRAND_TOTAL" localSheetId="4">#REF!</definedName>
    <definedName name="GRAND_TOTAL" localSheetId="8">#REF!</definedName>
    <definedName name="GRAND_TOTAL" localSheetId="6">#REF!</definedName>
    <definedName name="GRAND_TOTAL">#REF!</definedName>
    <definedName name="GRAs">[28]Graph!$AJ$1:$AL$1</definedName>
    <definedName name="GRATUITY" localSheetId="10">'[23]FEB 2000'!#REF!</definedName>
    <definedName name="GRATUITY" localSheetId="8">'[23]FEB 2000'!#REF!</definedName>
    <definedName name="GRATUITY" localSheetId="6">'[23]FEB 2000'!#REF!</definedName>
    <definedName name="GRATUITY">'[23]FEB 2000'!#REF!</definedName>
    <definedName name="Gratuity." localSheetId="10">'[29]FEB 2000'!#REF!</definedName>
    <definedName name="Gratuity." localSheetId="8">'[29]FEB 2000'!#REF!</definedName>
    <definedName name="Gratuity." localSheetId="6">'[29]FEB 2000'!#REF!</definedName>
    <definedName name="Gratuity.">'[29]FEB 2000'!#REF!</definedName>
    <definedName name="HASAN" localSheetId="10">#REF!</definedName>
    <definedName name="HASAN" localSheetId="4">#REF!</definedName>
    <definedName name="HASAN" localSheetId="8">#REF!</definedName>
    <definedName name="HASAN" localSheetId="6">#REF!</definedName>
    <definedName name="HASAN">#REF!</definedName>
    <definedName name="HEADDAYA3">[30]Calendar!$U$65:$AA$70,[30]Calendar!$L$65:$R$70,[30]Calendar!$C$65:$I$70,[30]Calendar!$C$51:$I$56,[30]Calendar!$L$51:$R$56,[30]Calendar!$U$51:$AA$56,[30]Calendar!$U$37:$AA$42,[30]Calendar!$L$37:$R$41,[30]Calendar!$L$42:$R$42,[30]Calendar!$C$37:$I$42,[30]Calendar!$C$23:$I$28,[30]Calendar!$L$23:$R$28,[30]Calendar!$U$23:$AA$28</definedName>
    <definedName name="HEADDAYA4">[30]Calendar!$C$23:$I$28,[30]Calendar!$L$23,[30]Calendar!$R$23,[30]Calendar!$L$23:$R$28,[30]Calendar!$U$23:$AA$28,[30]Calendar!$C$37:$I$42,[30]Calendar!$L$37:$R$42,[30]Calendar!$U$37:$AA$42,[30]Calendar!$C$51:$I$56,[30]Calendar!$L$51:$R$55,[30]Calendar!$L$51:$R$56,[30]Calendar!$U$51:$AA$55,[30]Calendar!$AA$55,[30]Calendar!$U$51:$AA$56,[30]Calendar!$C$65:$I$70,[30]Calendar!$L$65:$R$70,[30]Calendar!$U$65:$AA$70</definedName>
    <definedName name="Header_Row">ROW('[26]Amortization Table'!$A$17:$IV$17)</definedName>
    <definedName name="HEADWEEKA3">[30]Calendar!$C$22:$I$22,[30]Calendar!$L$22:$R$22,[30]Calendar!$U$22:$AA$22,[30]Calendar!$C$36:$I$36,[30]Calendar!$L$36:$R$36,[30]Calendar!$U$36:$AA$36,[30]Calendar!$C$50:$I$50,[30]Calendar!$L$50:$R$50,[30]Calendar!$U$50:$AA$50,[30]Calendar!$C$64:$I$64,[30]Calendar!$L$64:$R$64,[30]Calendar!$U$64:$AA$64</definedName>
    <definedName name="HEADWEEKA4">[30]Calendar!$C$22:$I$22,[30]Calendar!$L$22:$R$22,[30]Calendar!$U$22:$AA$22,[30]Calendar!$U$36:$AA$36,[30]Calendar!$L$36:$R$36,[30]Calendar!$C$36:$I$36,[30]Calendar!$U$50:$AA$50,[30]Calendar!$L$50:$R$50,[30]Calendar!$C$50:$I$50,[30]Calendar!$U$64:$AA$64,[30]Calendar!$L$64:$R$64,[30]Calendar!$C$64:$I$64</definedName>
    <definedName name="hfdfh" localSheetId="10">#REF!</definedName>
    <definedName name="hfdfh" localSheetId="4">#REF!</definedName>
    <definedName name="hfdfh" localSheetId="8">#REF!</definedName>
    <definedName name="hfdfh" localSheetId="6">#REF!</definedName>
    <definedName name="hfdfh">#REF!</definedName>
    <definedName name="hh" localSheetId="4" hidden="1">{"'FF'!$B$57:$B$58"}</definedName>
    <definedName name="hh" hidden="1">{"'FF'!$B$57:$B$58"}</definedName>
    <definedName name="hhf" localSheetId="10" hidden="1">#REF!</definedName>
    <definedName name="hhf" hidden="1">#REF!</definedName>
    <definedName name="hhh" localSheetId="4" hidden="1">{"'FF'!$B$57:$B$58"}</definedName>
    <definedName name="hhh" hidden="1">{"'FF'!$B$57:$B$58"}</definedName>
    <definedName name="HINA">#N/A</definedName>
    <definedName name="HOL">#N/A</definedName>
    <definedName name="HR" localSheetId="10">'[31]Note 8'!#REF!</definedName>
    <definedName name="HR" localSheetId="8">'[31]Note 8'!#REF!</definedName>
    <definedName name="HR" localSheetId="6">'[31]Note 8'!#REF!</definedName>
    <definedName name="HR">'[31]Note 8'!#REF!</definedName>
    <definedName name="HTML_CodePage" hidden="1">1252</definedName>
    <definedName name="HTML_Control" localSheetId="4" hidden="1">{"'FF'!$B$57:$B$58"}</definedName>
    <definedName name="HTML_Control" hidden="1">{"'FF'!$B$57:$B$58"}</definedName>
    <definedName name="HTML_Description" hidden="1">""</definedName>
    <definedName name="HTML_Email" hidden="1">""</definedName>
    <definedName name="HTML_Header" hidden="1">"FF"</definedName>
    <definedName name="HTML_LastUpdate" hidden="1">"2/1/01"</definedName>
    <definedName name="HTML_LineAfter" hidden="1">FALSE</definedName>
    <definedName name="HTML_LineBefore" hidden="1">FALSE</definedName>
    <definedName name="HTML_Name" hidden="1">"OPEY A."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"BSF00-7"</definedName>
    <definedName name="ICP" localSheetId="10">#REF!</definedName>
    <definedName name="ICP" localSheetId="4">#REF!</definedName>
    <definedName name="ICP" localSheetId="8">#REF!</definedName>
    <definedName name="ICP" localSheetId="6">#REF!</definedName>
    <definedName name="ICP">#REF!</definedName>
    <definedName name="imran" localSheetId="10">#REF!</definedName>
    <definedName name="imran" localSheetId="4">#REF!</definedName>
    <definedName name="imran" localSheetId="8">#REF!</definedName>
    <definedName name="imran" localSheetId="6">#REF!</definedName>
    <definedName name="imran">#REF!</definedName>
    <definedName name="INCREMENTAL" localSheetId="10" hidden="1">[32]Acct!#REF!</definedName>
    <definedName name="INCREMENTAL" localSheetId="4" hidden="1">[32]Acct!#REF!</definedName>
    <definedName name="INCREMENTAL" localSheetId="8" hidden="1">[32]Acct!#REF!</definedName>
    <definedName name="INCREMENTAL" localSheetId="6" hidden="1">[32]Acct!#REF!</definedName>
    <definedName name="INCREMENTAL" hidden="1">[32]Acct!#REF!</definedName>
    <definedName name="instchange" localSheetId="10">#REF!</definedName>
    <definedName name="instchange" localSheetId="4">#REF!</definedName>
    <definedName name="instchange" localSheetId="8">#REF!</definedName>
    <definedName name="instchange" localSheetId="6">#REF!</definedName>
    <definedName name="instchange">#REF!</definedName>
    <definedName name="Instrument" localSheetId="10">#REF!</definedName>
    <definedName name="Instrument" localSheetId="4">#REF!</definedName>
    <definedName name="Instrument" localSheetId="8">#REF!</definedName>
    <definedName name="Instrument" localSheetId="6">#REF!</definedName>
    <definedName name="Instrument">#REF!</definedName>
    <definedName name="INSUARANCE" localSheetId="10">'[23]FEB 2000'!#REF!</definedName>
    <definedName name="INSUARANCE" localSheetId="4">'[23]FEB 2000'!#REF!</definedName>
    <definedName name="INSUARANCE" localSheetId="8">'[23]FEB 2000'!#REF!</definedName>
    <definedName name="INSUARANCE" localSheetId="6">'[23]FEB 2000'!#REF!</definedName>
    <definedName name="INSUARANCE">'[23]FEB 2000'!#REF!</definedName>
    <definedName name="Interest_Rate">'[26]Amortization Table'!$D$7</definedName>
    <definedName name="INVEST" localSheetId="10">[27]Acct!#REF!</definedName>
    <definedName name="INVEST" localSheetId="4">[27]Acct!#REF!</definedName>
    <definedName name="INVEST" localSheetId="8">[27]Acct!#REF!</definedName>
    <definedName name="INVEST" localSheetId="6">[27]Acct!#REF!</definedName>
    <definedName name="INVEST">[27]Acct!#REF!</definedName>
    <definedName name="j" localSheetId="10">#REF!</definedName>
    <definedName name="j" localSheetId="4">#REF!</definedName>
    <definedName name="j" localSheetId="8">#REF!</definedName>
    <definedName name="j" localSheetId="6">#REF!</definedName>
    <definedName name="j">#REF!</definedName>
    <definedName name="JAN_00" localSheetId="10">#REF!</definedName>
    <definedName name="JAN_00" localSheetId="4">#REF!</definedName>
    <definedName name="JAN_00" localSheetId="8">#REF!</definedName>
    <definedName name="JAN_00" localSheetId="6">#REF!</definedName>
    <definedName name="JAN_00">#REF!</definedName>
    <definedName name="jav" localSheetId="10">#REF!</definedName>
    <definedName name="jav" localSheetId="4">#REF!</definedName>
    <definedName name="jav" localSheetId="8">#REF!</definedName>
    <definedName name="jav" localSheetId="6">#REF!</definedName>
    <definedName name="jav">#REF!</definedName>
    <definedName name="jljkl" hidden="1">[18]Lead!A1</definedName>
    <definedName name="JOHN" localSheetId="10">#REF!</definedName>
    <definedName name="JOHN" localSheetId="4">#REF!</definedName>
    <definedName name="JOHN" localSheetId="8">#REF!</definedName>
    <definedName name="JOHN" localSheetId="6">#REF!</definedName>
    <definedName name="JOHN">#REF!</definedName>
    <definedName name="JULY_99" localSheetId="10">#REF!</definedName>
    <definedName name="JULY_99" localSheetId="4">#REF!</definedName>
    <definedName name="JULY_99" localSheetId="8">#REF!</definedName>
    <definedName name="JULY_99" localSheetId="6">#REF!</definedName>
    <definedName name="JULY_99">#REF!</definedName>
    <definedName name="JUN_00" localSheetId="10">#REF!</definedName>
    <definedName name="JUN_00" localSheetId="4">#REF!</definedName>
    <definedName name="JUN_00" localSheetId="8">#REF!</definedName>
    <definedName name="JUN_00" localSheetId="6">#REF!</definedName>
    <definedName name="JUN_00">#REF!</definedName>
    <definedName name="k" localSheetId="10">#REF!</definedName>
    <definedName name="k" localSheetId="8">#REF!</definedName>
    <definedName name="k" localSheetId="6">#REF!</definedName>
    <definedName name="k">#REF!</definedName>
    <definedName name="KHALID" localSheetId="10">#REF!</definedName>
    <definedName name="KHALID" localSheetId="8">#REF!</definedName>
    <definedName name="KHALID" localSheetId="6">#REF!</definedName>
    <definedName name="KHALID">#REF!</definedName>
    <definedName name="kjlkj">[18]Lead!$F$978</definedName>
    <definedName name="kjsadhlasd" localSheetId="10">'[2]P&amp;L, CF and Notes'!#REF!</definedName>
    <definedName name="kjsadhlasd" localSheetId="4">'[2]P&amp;L, CF and Notes'!#REF!</definedName>
    <definedName name="kjsadhlasd" localSheetId="8">'[2]P&amp;L, CF and Notes'!#REF!</definedName>
    <definedName name="kjsadhlasd" localSheetId="6">'[2]P&amp;L, CF and Notes'!#REF!</definedName>
    <definedName name="kjsadhlasd">'[2]P&amp;L, CF and Notes'!#REF!</definedName>
    <definedName name="kkk" localSheetId="4" hidden="1">{"'FF'!$B$57:$B$58"}</definedName>
    <definedName name="kkk" hidden="1">{"'FF'!$B$57:$B$58"}</definedName>
    <definedName name="KOF" localSheetId="10">#REF!</definedName>
    <definedName name="KOF" localSheetId="4">#REF!</definedName>
    <definedName name="KOF" localSheetId="8">#REF!</definedName>
    <definedName name="KOF" localSheetId="6">#REF!</definedName>
    <definedName name="KOF">#REF!</definedName>
    <definedName name="L_Adjust">[33]Links!$H$1:$H$65536</definedName>
    <definedName name="L_AJE_Tot">[33]Links!$G$1:$G$65536</definedName>
    <definedName name="L_CY_Beg">[33]Links!$F$1:$F$65536</definedName>
    <definedName name="L_CY_End">[33]Links!$J$1:$J$65536</definedName>
    <definedName name="L_PY_End">[33]Links!$K$1:$K$65536</definedName>
    <definedName name="L_RJE_Tot">[33]Links!$I$1:$I$65536</definedName>
    <definedName name="Last_Row">#N/A</definedName>
    <definedName name="Lease" localSheetId="10">#REF!</definedName>
    <definedName name="Lease" localSheetId="4">#REF!</definedName>
    <definedName name="Lease" localSheetId="8">#REF!</definedName>
    <definedName name="Lease" localSheetId="6">#REF!</definedName>
    <definedName name="Lease">#REF!</definedName>
    <definedName name="LILY" localSheetId="10">#REF!</definedName>
    <definedName name="LILY" localSheetId="4">#REF!</definedName>
    <definedName name="LILY" localSheetId="8">#REF!</definedName>
    <definedName name="LILY" localSheetId="6">#REF!</definedName>
    <definedName name="LILY">#REF!</definedName>
    <definedName name="LLL">#N/A</definedName>
    <definedName name="LO" localSheetId="10">#REF!</definedName>
    <definedName name="LO" localSheetId="4">#REF!</definedName>
    <definedName name="LO" localSheetId="8">#REF!</definedName>
    <definedName name="LO" localSheetId="6">#REF!</definedName>
    <definedName name="LO">#REF!</definedName>
    <definedName name="Loan_Amount">'[26]Amortization Table'!$D$6</definedName>
    <definedName name="Loan_Start">'[26]Amortization Table'!$D$10</definedName>
    <definedName name="Loan_Years">'[26]Amortization Table'!$D$8</definedName>
    <definedName name="LOANS_AND_ADVANCES" localSheetId="10">#REF!</definedName>
    <definedName name="LOANS_AND_ADVANCES" localSheetId="4">#REF!</definedName>
    <definedName name="LOANS_AND_ADVANCES" localSheetId="8">#REF!</definedName>
    <definedName name="LOANS_AND_ADVANCES" localSheetId="6">#REF!</definedName>
    <definedName name="LOANS_AND_ADVANCES">#REF!</definedName>
    <definedName name="LOCAL_FREIGHT" localSheetId="10">'[23]FEB 2000'!#REF!</definedName>
    <definedName name="LOCAL_FREIGHT" localSheetId="4">'[23]FEB 2000'!#REF!</definedName>
    <definedName name="LOCAL_FREIGHT" localSheetId="8">'[23]FEB 2000'!#REF!</definedName>
    <definedName name="LOCAL_FREIGHT" localSheetId="6">'[23]FEB 2000'!#REF!</definedName>
    <definedName name="LOCAL_FREIGHT">'[23]FEB 2000'!#REF!</definedName>
    <definedName name="LOLA" localSheetId="10">#REF!</definedName>
    <definedName name="LOLA" localSheetId="4">#REF!</definedName>
    <definedName name="LOLA" localSheetId="8">#REF!</definedName>
    <definedName name="LOLA" localSheetId="6">#REF!</definedName>
    <definedName name="LOLA">#REF!</definedName>
    <definedName name="LONG_TERM_LIABILITIES" localSheetId="10">#REF!</definedName>
    <definedName name="LONG_TERM_LIABILITIES" localSheetId="4">#REF!</definedName>
    <definedName name="LONG_TERM_LIABILITIES" localSheetId="8">#REF!</definedName>
    <definedName name="LONG_TERM_LIABILITIES" localSheetId="6">#REF!</definedName>
    <definedName name="LONG_TERM_LIABILITIES">#REF!</definedName>
    <definedName name="LONG_TERM_LOANS" localSheetId="10">'[23]FEB 2000'!#REF!</definedName>
    <definedName name="LONG_TERM_LOANS" localSheetId="4">'[23]FEB 2000'!#REF!</definedName>
    <definedName name="LONG_TERM_LOANS" localSheetId="8">'[23]FEB 2000'!#REF!</definedName>
    <definedName name="LONG_TERM_LOANS" localSheetId="6">'[23]FEB 2000'!#REF!</definedName>
    <definedName name="LONG_TERM_LOANS">'[23]FEB 2000'!#REF!</definedName>
    <definedName name="LONG_TERM_LOANS_SECURED" localSheetId="10">#REF!</definedName>
    <definedName name="LONG_TERM_LOANS_SECURED" localSheetId="4">#REF!</definedName>
    <definedName name="LONG_TERM_LOANS_SECURED" localSheetId="8">#REF!</definedName>
    <definedName name="LONG_TERM_LOANS_SECURED" localSheetId="6">#REF!</definedName>
    <definedName name="LONG_TERM_LOANS_SECURED">#REF!</definedName>
    <definedName name="LOP" localSheetId="10">#REF!</definedName>
    <definedName name="LOP" localSheetId="4">#REF!</definedName>
    <definedName name="LOP" localSheetId="8">#REF!</definedName>
    <definedName name="LOP" localSheetId="6">#REF!</definedName>
    <definedName name="LOP">#REF!</definedName>
    <definedName name="LS" localSheetId="10">#REF!</definedName>
    <definedName name="LS" localSheetId="4">#REF!</definedName>
    <definedName name="LS" localSheetId="8">#REF!</definedName>
    <definedName name="LS" localSheetId="6">#REF!</definedName>
    <definedName name="LS">#REF!</definedName>
    <definedName name="LSS" localSheetId="10">'[34]L.SALE LOCAL COTTON '!#REF!</definedName>
    <definedName name="LSS" localSheetId="4">'[34]L.SALE LOCAL COTTON '!#REF!</definedName>
    <definedName name="LSS" localSheetId="8">'[34]L.SALE LOCAL COTTON '!#REF!</definedName>
    <definedName name="LSS" localSheetId="6">'[34]L.SALE LOCAL COTTON '!#REF!</definedName>
    <definedName name="LSS">'[34]L.SALE LOCAL COTTON '!#REF!</definedName>
    <definedName name="LT" localSheetId="10">#REF!</definedName>
    <definedName name="LT" localSheetId="4">#REF!</definedName>
    <definedName name="LT" localSheetId="8">#REF!</definedName>
    <definedName name="LT" localSheetId="6">#REF!</definedName>
    <definedName name="LT">#REF!</definedName>
    <definedName name="LTLoans" localSheetId="10">#REF!</definedName>
    <definedName name="LTLoans" localSheetId="4">#REF!</definedName>
    <definedName name="LTLoans" localSheetId="8">#REF!</definedName>
    <definedName name="LTLoans" localSheetId="6">#REF!</definedName>
    <definedName name="LTLoans">#REF!</definedName>
    <definedName name="MAR_00" localSheetId="10">#REF!</definedName>
    <definedName name="MAR_00" localSheetId="4">#REF!</definedName>
    <definedName name="MAR_00" localSheetId="8">#REF!</definedName>
    <definedName name="MAR_00" localSheetId="6">#REF!</definedName>
    <definedName name="MAR_00">#REF!</definedName>
    <definedName name="MARK_UP_ON_GENERATOR_LEASE" localSheetId="10">'[23]FEB 2000'!#REF!</definedName>
    <definedName name="MARK_UP_ON_GENERATOR_LEASE" localSheetId="4">'[23]FEB 2000'!#REF!</definedName>
    <definedName name="MARK_UP_ON_GENERATOR_LEASE" localSheetId="8">'[23]FEB 2000'!#REF!</definedName>
    <definedName name="MARK_UP_ON_GENERATOR_LEASE" localSheetId="6">'[23]FEB 2000'!#REF!</definedName>
    <definedName name="MARK_UP_ON_GENERATOR_LEASE">'[23]FEB 2000'!#REF!</definedName>
    <definedName name="Materiality" localSheetId="10">#REF!</definedName>
    <definedName name="Materiality" localSheetId="4">#REF!</definedName>
    <definedName name="Materiality" localSheetId="8">#REF!</definedName>
    <definedName name="Materiality" localSheetId="6">#REF!</definedName>
    <definedName name="Materiality">#REF!</definedName>
    <definedName name="MAY_00" localSheetId="10">#REF!</definedName>
    <definedName name="MAY_00" localSheetId="4">#REF!</definedName>
    <definedName name="MAY_00" localSheetId="8">#REF!</definedName>
    <definedName name="MAY_00" localSheetId="6">#REF!</definedName>
    <definedName name="MAY_00">#REF!</definedName>
    <definedName name="MISC._MANUFACTURING_EXPENSES" localSheetId="10">'[23]FEB 2000'!#REF!</definedName>
    <definedName name="MISC._MANUFACTURING_EXPENSES" localSheetId="4">'[23]FEB 2000'!#REF!</definedName>
    <definedName name="MISC._MANUFACTURING_EXPENSES" localSheetId="8">'[23]FEB 2000'!#REF!</definedName>
    <definedName name="MISC._MANUFACTURING_EXPENSES" localSheetId="6">'[23]FEB 2000'!#REF!</definedName>
    <definedName name="MISC._MANUFACTURING_EXPENSES">'[23]FEB 2000'!#REF!</definedName>
    <definedName name="Monetary_Precision" localSheetId="10">#REF!</definedName>
    <definedName name="Monetary_Precision" localSheetId="4">#REF!</definedName>
    <definedName name="Monetary_Precision" localSheetId="8">#REF!</definedName>
    <definedName name="Monetary_Precision" localSheetId="6">#REF!</definedName>
    <definedName name="Monetary_Precision">#REF!</definedName>
    <definedName name="Movement_of_Cost_of_Raw_Material_Consumed" localSheetId="10">#REF!</definedName>
    <definedName name="Movement_of_Cost_of_Raw_Material_Consumed" localSheetId="4">#REF!</definedName>
    <definedName name="Movement_of_Cost_of_Raw_Material_Consumed" localSheetId="8">#REF!</definedName>
    <definedName name="Movement_of_Cost_of_Raw_Material_Consumed" localSheetId="6">#REF!</definedName>
    <definedName name="Movement_of_Cost_of_Raw_Material_Consumed">#REF!</definedName>
    <definedName name="Muhaish" localSheetId="10">#REF!</definedName>
    <definedName name="Muhaish" localSheetId="4">#REF!</definedName>
    <definedName name="Muhaish" localSheetId="8">#REF!</definedName>
    <definedName name="Muhaish" localSheetId="6">#REF!</definedName>
    <definedName name="Muhaish">#REF!</definedName>
    <definedName name="N" localSheetId="10">'[12]P.L NOTES '!#REF!</definedName>
    <definedName name="N" localSheetId="4">'[12]P.L NOTES '!#REF!</definedName>
    <definedName name="N" localSheetId="8">'[12]P.L NOTES '!#REF!</definedName>
    <definedName name="N" localSheetId="6">'[12]P.L NOTES '!#REF!</definedName>
    <definedName name="N">'[12]P.L NOTES '!#REF!</definedName>
    <definedName name="NABILA">#N/A</definedName>
    <definedName name="nauman" localSheetId="10">#REF!</definedName>
    <definedName name="nauman" localSheetId="4">#REF!</definedName>
    <definedName name="nauman" localSheetId="8">#REF!</definedName>
    <definedName name="nauman" localSheetId="6">#REF!</definedName>
    <definedName name="nauman">#REF!</definedName>
    <definedName name="NEELAM">#N/A</definedName>
    <definedName name="New" localSheetId="10">#REF!</definedName>
    <definedName name="New" localSheetId="4">#REF!</definedName>
    <definedName name="New" localSheetId="8">#REF!</definedName>
    <definedName name="New" localSheetId="6">#REF!</definedName>
    <definedName name="New">#REF!</definedName>
    <definedName name="NEW." localSheetId="10">#REF!</definedName>
    <definedName name="NEW." localSheetId="4">#REF!</definedName>
    <definedName name="NEW." localSheetId="8">#REF!</definedName>
    <definedName name="NEW." localSheetId="6">#REF!</definedName>
    <definedName name="NEW.">#REF!</definedName>
    <definedName name="NINO">#N/A</definedName>
    <definedName name="nnn" localSheetId="10">#REF!</definedName>
    <definedName name="nnn" localSheetId="4">#REF!</definedName>
    <definedName name="nnn" localSheetId="8">#REF!</definedName>
    <definedName name="nnn" localSheetId="6">#REF!</definedName>
    <definedName name="nnn">#REF!</definedName>
    <definedName name="NOI">#N/A</definedName>
    <definedName name="not" localSheetId="10">#REF!</definedName>
    <definedName name="not" localSheetId="4">#REF!</definedName>
    <definedName name="not" localSheetId="8">#REF!</definedName>
    <definedName name="not" localSheetId="6">#REF!</definedName>
    <definedName name="not">#REF!</definedName>
    <definedName name="note" localSheetId="10">#REF!</definedName>
    <definedName name="note" localSheetId="4">#REF!</definedName>
    <definedName name="note" localSheetId="8">#REF!</definedName>
    <definedName name="note" localSheetId="6">#REF!</definedName>
    <definedName name="note">#REF!</definedName>
    <definedName name="note1" localSheetId="10">#REF!</definedName>
    <definedName name="note1" localSheetId="4">#REF!</definedName>
    <definedName name="note1" localSheetId="8">#REF!</definedName>
    <definedName name="note1" localSheetId="6">#REF!</definedName>
    <definedName name="note1">#REF!</definedName>
    <definedName name="note12" localSheetId="10">#REF!</definedName>
    <definedName name="note12" localSheetId="8">#REF!</definedName>
    <definedName name="note12" localSheetId="6">#REF!</definedName>
    <definedName name="note12">#REF!</definedName>
    <definedName name="note14" localSheetId="10">#REF!</definedName>
    <definedName name="note14" localSheetId="8">#REF!</definedName>
    <definedName name="note14" localSheetId="6">#REF!</definedName>
    <definedName name="note14">#REF!</definedName>
    <definedName name="Note15" localSheetId="10">[27]Acct!#REF!</definedName>
    <definedName name="Note15" localSheetId="4">[27]Acct!#REF!</definedName>
    <definedName name="Note15" localSheetId="8">[27]Acct!#REF!</definedName>
    <definedName name="Note15" localSheetId="6">[27]Acct!#REF!</definedName>
    <definedName name="Note15">[27]Acct!#REF!</definedName>
    <definedName name="note2" localSheetId="10">#REF!</definedName>
    <definedName name="note2" localSheetId="4">#REF!</definedName>
    <definedName name="note2" localSheetId="8">#REF!</definedName>
    <definedName name="note2" localSheetId="6">#REF!</definedName>
    <definedName name="note2">#REF!</definedName>
    <definedName name="Note2.19" localSheetId="10">[27]Acct!#REF!</definedName>
    <definedName name="Note2.19" localSheetId="4">[27]Acct!#REF!</definedName>
    <definedName name="Note2.19" localSheetId="8">[27]Acct!#REF!</definedName>
    <definedName name="Note2.19" localSheetId="6">[27]Acct!#REF!</definedName>
    <definedName name="Note2.19">[27]Acct!#REF!</definedName>
    <definedName name="note9" localSheetId="10">#REF!</definedName>
    <definedName name="note9" localSheetId="4">#REF!</definedName>
    <definedName name="note9" localSheetId="8">#REF!</definedName>
    <definedName name="note9" localSheetId="6">#REF!</definedName>
    <definedName name="note9">#REF!</definedName>
    <definedName name="NOU">#N/A</definedName>
    <definedName name="Nov_00" localSheetId="10">#REF!</definedName>
    <definedName name="Nov_00" localSheetId="4">#REF!</definedName>
    <definedName name="Nov_00" localSheetId="8">#REF!</definedName>
    <definedName name="Nov_00" localSheetId="6">#REF!</definedName>
    <definedName name="Nov_00">#REF!</definedName>
    <definedName name="NOV_99" localSheetId="10">#REF!</definedName>
    <definedName name="NOV_99" localSheetId="4">#REF!</definedName>
    <definedName name="NOV_99" localSheetId="8">#REF!</definedName>
    <definedName name="NOV_99" localSheetId="6">#REF!</definedName>
    <definedName name="NOV_99">#REF!</definedName>
    <definedName name="NUMBER_OF_EMPLOYEES" localSheetId="10">[35]Notes!#REF!</definedName>
    <definedName name="NUMBER_OF_EMPLOYEES" localSheetId="4">[35]Notes!#REF!</definedName>
    <definedName name="NUMBER_OF_EMPLOYEES" localSheetId="8">[35]Notes!#REF!</definedName>
    <definedName name="NUMBER_OF_EMPLOYEES" localSheetId="6">[35]Notes!#REF!</definedName>
    <definedName name="NUMBER_OF_EMPLOYEES">[35]Notes!#REF!</definedName>
    <definedName name="Number_of_Payments" localSheetId="4">MATCH(0.01,End_Bal,-1)+1</definedName>
    <definedName name="Number_of_Payments">MATCH(0.01,End_Bal,-1)+1</definedName>
    <definedName name="Number_of_Payments1" localSheetId="10">MATCH(0.01,'[36]Lead Current Portion of LTF'!End_Bal,-1)+1</definedName>
    <definedName name="Number_of_Payments1" localSheetId="8">MATCH(0.01,'[36]Lead Current Portion of LTF'!End_Bal,-1)+1</definedName>
    <definedName name="Number_of_Payments1" localSheetId="6">MATCH(0.01,'[36]Lead Current Portion of LTF'!End_Bal,-1)+1</definedName>
    <definedName name="Number_of_Payments1">MATCH(0.01,'[36]Lead Current Portion of LTF'!End_Bal,-1)+1</definedName>
    <definedName name="Number_of_Selections" localSheetId="10">#REF!</definedName>
    <definedName name="Number_of_Selections" localSheetId="4">#REF!</definedName>
    <definedName name="Number_of_Selections" localSheetId="8">#REF!</definedName>
    <definedName name="Number_of_Selections" localSheetId="6">#REF!</definedName>
    <definedName name="Number_of_Selections">#REF!</definedName>
    <definedName name="OCT_99" localSheetId="10">#REF!</definedName>
    <definedName name="OCT_99" localSheetId="4">#REF!</definedName>
    <definedName name="OCT_99" localSheetId="8">#REF!</definedName>
    <definedName name="OCT_99" localSheetId="6">#REF!</definedName>
    <definedName name="OCT_99">#REF!</definedName>
    <definedName name="old\" localSheetId="10">#REF!</definedName>
    <definedName name="old\" localSheetId="4">#REF!</definedName>
    <definedName name="old\" localSheetId="8">#REF!</definedName>
    <definedName name="old\" localSheetId="6">#REF!</definedName>
    <definedName name="old\">#REF!</definedName>
    <definedName name="OOE" localSheetId="10">#REF!</definedName>
    <definedName name="OOE" localSheetId="8">#REF!</definedName>
    <definedName name="OOE" localSheetId="6">#REF!</definedName>
    <definedName name="OOE">#REF!</definedName>
    <definedName name="operating" localSheetId="10">#REF!</definedName>
    <definedName name="operating" localSheetId="8">#REF!</definedName>
    <definedName name="operating" localSheetId="6">#REF!</definedName>
    <definedName name="operating">#REF!</definedName>
    <definedName name="Operations" localSheetId="10">#REF!</definedName>
    <definedName name="Operations" localSheetId="8">#REF!</definedName>
    <definedName name="Operations" localSheetId="6">#REF!</definedName>
    <definedName name="Operations">#REF!</definedName>
    <definedName name="OTHER_INCOME" localSheetId="10">[35]Notes!#REF!</definedName>
    <definedName name="OTHER_INCOME" localSheetId="4">[35]Notes!#REF!</definedName>
    <definedName name="OTHER_INCOME" localSheetId="8">[35]Notes!#REF!</definedName>
    <definedName name="OTHER_INCOME" localSheetId="6">[35]Notes!#REF!</definedName>
    <definedName name="OTHER_INCOME">[35]Notes!#REF!</definedName>
    <definedName name="OTHER_RECEIVABLES" localSheetId="10">#REF!</definedName>
    <definedName name="OTHER_RECEIVABLES" localSheetId="4">#REF!</definedName>
    <definedName name="OTHER_RECEIVABLES" localSheetId="8">#REF!</definedName>
    <definedName name="OTHER_RECEIVABLES" localSheetId="6">#REF!</definedName>
    <definedName name="OTHER_RECEIVABLES">#REF!</definedName>
    <definedName name="PACKING_EXPENSES" localSheetId="10">'[23]FEB 2000'!#REF!</definedName>
    <definedName name="PACKING_EXPENSES" localSheetId="4">'[23]FEB 2000'!#REF!</definedName>
    <definedName name="PACKING_EXPENSES" localSheetId="8">'[23]FEB 2000'!#REF!</definedName>
    <definedName name="PACKING_EXPENSES" localSheetId="6">'[23]FEB 2000'!#REF!</definedName>
    <definedName name="PACKING_EXPENSES">'[23]FEB 2000'!#REF!</definedName>
    <definedName name="Pakistan" localSheetId="10">#REF!</definedName>
    <definedName name="Pakistan" localSheetId="4">#REF!</definedName>
    <definedName name="Pakistan" localSheetId="8">#REF!</definedName>
    <definedName name="Pakistan" localSheetId="6">#REF!</definedName>
    <definedName name="Pakistan">#REF!</definedName>
    <definedName name="PALLU">#N/A</definedName>
    <definedName name="Payments" localSheetId="10">#REF!</definedName>
    <definedName name="Payments" localSheetId="4">#REF!</definedName>
    <definedName name="Payments" localSheetId="8">#REF!</definedName>
    <definedName name="Payments" localSheetId="6">#REF!</definedName>
    <definedName name="Payments">#REF!</definedName>
    <definedName name="PIN">#N/A</definedName>
    <definedName name="PL" localSheetId="10">'[6]5 TO 36'!#REF!</definedName>
    <definedName name="PL" localSheetId="4">'[6]5 TO 36'!#REF!</definedName>
    <definedName name="PL" localSheetId="8">'[6]5 TO 36'!#REF!</definedName>
    <definedName name="PL" localSheetId="6">'[6]5 TO 36'!#REF!</definedName>
    <definedName name="PL">'[6]5 TO 36'!#REF!</definedName>
    <definedName name="PLANT_CAPACITY_AND_PRODUCTION" localSheetId="10">#REF!</definedName>
    <definedName name="PLANT_CAPACITY_AND_PRODUCTION" localSheetId="4">#REF!</definedName>
    <definedName name="PLANT_CAPACITY_AND_PRODUCTION" localSheetId="8">#REF!</definedName>
    <definedName name="PLANT_CAPACITY_AND_PRODUCTION" localSheetId="6">#REF!</definedName>
    <definedName name="PLANT_CAPACITY_AND_PRODUCTION">#REF!</definedName>
    <definedName name="point" localSheetId="10">#REF!</definedName>
    <definedName name="point" localSheetId="4">#REF!</definedName>
    <definedName name="point" localSheetId="8">#REF!</definedName>
    <definedName name="point" localSheetId="6">#REF!</definedName>
    <definedName name="point">#REF!</definedName>
    <definedName name="POO" localSheetId="10">#REF!</definedName>
    <definedName name="POO" localSheetId="4">#REF!</definedName>
    <definedName name="POO" localSheetId="8">#REF!</definedName>
    <definedName name="POO" localSheetId="6">#REF!</definedName>
    <definedName name="POO">#REF!</definedName>
    <definedName name="Post_tax_materiality" localSheetId="10">'[37]P&amp;L'!#REF!</definedName>
    <definedName name="Post_tax_materiality" localSheetId="4">'[37]P&amp;L'!#REF!</definedName>
    <definedName name="Post_tax_materiality" localSheetId="8">'[37]P&amp;L'!#REF!</definedName>
    <definedName name="Post_tax_materiality" localSheetId="6">'[37]P&amp;L'!#REF!</definedName>
    <definedName name="Post_tax_materiality">'[37]P&amp;L'!#REF!</definedName>
    <definedName name="POWER_HOUSE_CONSUMTION" localSheetId="10">'[23]FEB 2000'!#REF!</definedName>
    <definedName name="POWER_HOUSE_CONSUMTION" localSheetId="4">'[23]FEB 2000'!#REF!</definedName>
    <definedName name="POWER_HOUSE_CONSUMTION" localSheetId="8">'[23]FEB 2000'!#REF!</definedName>
    <definedName name="POWER_HOUSE_CONSUMTION" localSheetId="6">'[23]FEB 2000'!#REF!</definedName>
    <definedName name="POWER_HOUSE_CONSUMTION">'[23]FEB 2000'!#REF!</definedName>
    <definedName name="Pre_tax_materiality" localSheetId="10">#REF!</definedName>
    <definedName name="Pre_tax_materiality" localSheetId="4">#REF!</definedName>
    <definedName name="Pre_tax_materiality" localSheetId="8">#REF!</definedName>
    <definedName name="Pre_tax_materiality" localSheetId="6">#REF!</definedName>
    <definedName name="Pre_tax_materiality">#REF!</definedName>
    <definedName name="Prepaid" hidden="1">'[38]Prepaid Sheet'!$A$1</definedName>
    <definedName name="Print" localSheetId="10">#REF!</definedName>
    <definedName name="Print" localSheetId="4">#REF!</definedName>
    <definedName name="Print" localSheetId="8">#REF!</definedName>
    <definedName name="Print" localSheetId="6">#REF!</definedName>
    <definedName name="Print">#REF!</definedName>
    <definedName name="_xlnm.Print_Area" localSheetId="1">Contents!$A$1:$E$26</definedName>
    <definedName name="_xlnm.Print_Area" localSheetId="0">Cover!$A$1:$D$33</definedName>
    <definedName name="_xlnm.Print_Area" localSheetId="3">Galance!$A$1:$I$37</definedName>
    <definedName name="_xlnm.Print_Area" localSheetId="10">'Job P&amp;L'!$A$1:$AB$53</definedName>
    <definedName name="_xlnm.Print_Area" localSheetId="4">'KPI Comparisons'!$A$1:$F$68</definedName>
    <definedName name="_xlnm.Print_Area" localSheetId="2">'Observations &amp; Recommendations '!$A$1:$F$11</definedName>
    <definedName name="_xlnm.Print_Area" localSheetId="11">SOCF!$A$1:$J$55</definedName>
    <definedName name="_xlnm.Print_Area" localSheetId="7">SOCI!$A$1:$K$50</definedName>
    <definedName name="_xlnm.Print_Area" localSheetId="5">SOFP!$A$1:$H$50</definedName>
    <definedName name="_xlnm.Print_Area" localSheetId="8">SOMCI!$A$1:$AE$51</definedName>
    <definedName name="_xlnm.Print_Area" localSheetId="6">SOMFP!$A$1:$AB$49</definedName>
    <definedName name="_xlnm.Print_Area">#REF!</definedName>
    <definedName name="Print_Area_MI" localSheetId="10">#REF!</definedName>
    <definedName name="Print_Area_MI" localSheetId="4">#REF!</definedName>
    <definedName name="Print_Area_MI" localSheetId="8">#REF!</definedName>
    <definedName name="Print_Area_MI" localSheetId="6">#REF!</definedName>
    <definedName name="Print_Area_MI">#REF!</definedName>
    <definedName name="print_area1" localSheetId="10">#REF!</definedName>
    <definedName name="print_area1" localSheetId="8">#REF!</definedName>
    <definedName name="print_area1" localSheetId="6">#REF!</definedName>
    <definedName name="print_area1">#REF!</definedName>
    <definedName name="_xlnm.Print_Titles" localSheetId="13">'Linked BS'!$5:$5</definedName>
    <definedName name="_xlnm.Print_Titles" localSheetId="12">'Linked IS'!$2:$2</definedName>
    <definedName name="PROFIT" localSheetId="10">#REF!</definedName>
    <definedName name="PROFIT" localSheetId="4">#REF!</definedName>
    <definedName name="PROFIT" localSheetId="8">#REF!</definedName>
    <definedName name="PROFIT" localSheetId="6">#REF!</definedName>
    <definedName name="PROFIT">#REF!</definedName>
    <definedName name="PY_all_Equity" localSheetId="10">#REF!</definedName>
    <definedName name="PY_all_Equity" localSheetId="8">#REF!</definedName>
    <definedName name="PY_all_Equity" localSheetId="6">#REF!</definedName>
    <definedName name="PY_all_Equity">#REF!</definedName>
    <definedName name="PY_all_Income" localSheetId="10">#REF!</definedName>
    <definedName name="PY_all_Income" localSheetId="8">#REF!</definedName>
    <definedName name="PY_all_Income" localSheetId="6">#REF!</definedName>
    <definedName name="PY_all_Income">#REF!</definedName>
    <definedName name="PY_all_RetEarn" localSheetId="10">#REF!</definedName>
    <definedName name="PY_all_RetEarn" localSheetId="8">#REF!</definedName>
    <definedName name="PY_all_RetEarn" localSheetId="6">#REF!</definedName>
    <definedName name="PY_all_RetEarn">#REF!</definedName>
    <definedName name="PY_knw_Income" localSheetId="10">#REF!</definedName>
    <definedName name="PY_knw_Income" localSheetId="8">#REF!</definedName>
    <definedName name="PY_knw_Income" localSheetId="6">#REF!</definedName>
    <definedName name="PY_knw_Income">#REF!</definedName>
    <definedName name="PY_knw_RetEarn" localSheetId="10">#REF!</definedName>
    <definedName name="PY_knw_RetEarn" localSheetId="8">#REF!</definedName>
    <definedName name="PY_knw_RetEarn" localSheetId="6">#REF!</definedName>
    <definedName name="PY_knw_RetEarn">#REF!</definedName>
    <definedName name="PY_lik_Income" localSheetId="10">#REF!</definedName>
    <definedName name="PY_lik_Income" localSheetId="8">#REF!</definedName>
    <definedName name="PY_lik_Income" localSheetId="6">#REF!</definedName>
    <definedName name="PY_lik_Income">#REF!</definedName>
    <definedName name="PY_lik_RetEarn" localSheetId="10">#REF!</definedName>
    <definedName name="PY_lik_RetEarn" localSheetId="8">#REF!</definedName>
    <definedName name="PY_lik_RetEarn" localSheetId="6">#REF!</definedName>
    <definedName name="PY_lik_RetEarn">#REF!</definedName>
    <definedName name="PY_tot_knw_Xfoot" localSheetId="10">#REF!</definedName>
    <definedName name="PY_tot_knw_Xfoot" localSheetId="8">#REF!</definedName>
    <definedName name="PY_tot_knw_Xfoot" localSheetId="6">#REF!</definedName>
    <definedName name="PY_tot_knw_Xfoot">#REF!</definedName>
    <definedName name="PY_tot_lik_Xfoot" localSheetId="10">#REF!</definedName>
    <definedName name="PY_tot_lik_Xfoot" localSheetId="8">#REF!</definedName>
    <definedName name="PY_tot_lik_Xfoot" localSheetId="6">#REF!</definedName>
    <definedName name="PY_tot_lik_Xfoot">#REF!</definedName>
    <definedName name="PY_tx_all_Income" localSheetId="10">#REF!</definedName>
    <definedName name="PY_tx_all_Income" localSheetId="8">#REF!</definedName>
    <definedName name="PY_tx_all_Income" localSheetId="6">#REF!</definedName>
    <definedName name="PY_tx_all_Income">#REF!</definedName>
    <definedName name="PY_tx_all_RetEarn" localSheetId="10">#REF!</definedName>
    <definedName name="PY_tx_all_RetEarn" localSheetId="8">#REF!</definedName>
    <definedName name="PY_tx_all_RetEarn" localSheetId="6">#REF!</definedName>
    <definedName name="PY_tx_all_RetEarn">#REF!</definedName>
    <definedName name="PY_tx_knw_Income" localSheetId="10">#REF!</definedName>
    <definedName name="PY_tx_knw_Income" localSheetId="8">#REF!</definedName>
    <definedName name="PY_tx_knw_Income" localSheetId="6">#REF!</definedName>
    <definedName name="PY_tx_knw_Income">#REF!</definedName>
    <definedName name="PY_tx_knw_RetEarn" localSheetId="10">#REF!</definedName>
    <definedName name="PY_tx_knw_RetEarn" localSheetId="8">#REF!</definedName>
    <definedName name="PY_tx_knw_RetEarn" localSheetId="6">#REF!</definedName>
    <definedName name="PY_tx_knw_RetEarn">#REF!</definedName>
    <definedName name="PY_tx_lik_Income" localSheetId="10">#REF!</definedName>
    <definedName name="PY_tx_lik_Income" localSheetId="8">#REF!</definedName>
    <definedName name="PY_tx_lik_Income" localSheetId="6">#REF!</definedName>
    <definedName name="PY_tx_lik_Income">#REF!</definedName>
    <definedName name="PY_tx_lik_RetEarn" localSheetId="10">#REF!</definedName>
    <definedName name="PY_tx_lik_RetEarn" localSheetId="8">#REF!</definedName>
    <definedName name="PY_tx_lik_RetEarn" localSheetId="6">#REF!</definedName>
    <definedName name="PY_tx_lik_RetEarn">#REF!</definedName>
    <definedName name="qwweqswqdw">#N/A</definedName>
    <definedName name="r.m" localSheetId="10">[14]Notes!#REF!</definedName>
    <definedName name="r.m" localSheetId="4">[14]Notes!#REF!</definedName>
    <definedName name="r.m" localSheetId="8">[14]Notes!#REF!</definedName>
    <definedName name="r.m" localSheetId="6">[14]Notes!#REF!</definedName>
    <definedName name="r.m">[14]Notes!#REF!</definedName>
    <definedName name="RANG">#N/A</definedName>
    <definedName name="rawmater" localSheetId="10">[14]Notes!#REF!</definedName>
    <definedName name="rawmater" localSheetId="4">[14]Notes!#REF!</definedName>
    <definedName name="rawmater" localSheetId="8">[14]Notes!#REF!</definedName>
    <definedName name="rawmater" localSheetId="6">[14]Notes!#REF!</definedName>
    <definedName name="rawmater">[14]Notes!#REF!</definedName>
    <definedName name="REDEEMABLE_CAPITAL" localSheetId="10">[15]Notes!#REF!</definedName>
    <definedName name="REDEEMABLE_CAPITAL" localSheetId="4">[15]Notes!#REF!</definedName>
    <definedName name="REDEEMABLE_CAPITAL" localSheetId="8">[15]Notes!#REF!</definedName>
    <definedName name="REDEEMABLE_CAPITAL" localSheetId="6">[15]Notes!#REF!</definedName>
    <definedName name="REDEEMABLE_CAPITAL">[15]Notes!#REF!</definedName>
    <definedName name="REF" localSheetId="10">'[12]P.L NOTES '!#REF!</definedName>
    <definedName name="REF" localSheetId="4">'[12]P.L NOTES '!#REF!</definedName>
    <definedName name="REF" localSheetId="8">'[12]P.L NOTES '!#REF!</definedName>
    <definedName name="REF" localSheetId="6">'[12]P.L NOTES '!#REF!</definedName>
    <definedName name="REF">'[12]P.L NOTES '!#REF!</definedName>
    <definedName name="REMUNERATION_TO_DIRECTOR_AND_CHIEF_EXECUTIVE" localSheetId="10">#REF!</definedName>
    <definedName name="REMUNERATION_TO_DIRECTOR_AND_CHIEF_EXECUTIVE" localSheetId="4">#REF!</definedName>
    <definedName name="REMUNERATION_TO_DIRECTOR_AND_CHIEF_EXECUTIVE" localSheetId="8">#REF!</definedName>
    <definedName name="REMUNERATION_TO_DIRECTOR_AND_CHIEF_EXECUTIVE" localSheetId="6">#REF!</definedName>
    <definedName name="REMUNERATION_TO_DIRECTOR_AND_CHIEF_EXECUTIVE">#REF!</definedName>
    <definedName name="Report07" localSheetId="10">#REF!</definedName>
    <definedName name="Report07" localSheetId="4">#REF!</definedName>
    <definedName name="Report07" localSheetId="8">#REF!</definedName>
    <definedName name="Report07" localSheetId="6">#REF!</definedName>
    <definedName name="Report07">#REF!</definedName>
    <definedName name="rp" localSheetId="10">#REF!</definedName>
    <definedName name="rp" localSheetId="4">#REF!</definedName>
    <definedName name="rp" localSheetId="8">#REF!</definedName>
    <definedName name="rp" localSheetId="6">#REF!</definedName>
    <definedName name="rp">#REF!</definedName>
    <definedName name="s" hidden="1">[39]Lead!A1</definedName>
    <definedName name="S.RETURN">'[34]L.SALE LOCAL COTTON '!$A$1:$X$109</definedName>
    <definedName name="S_AcctDes" localSheetId="10">#REF!</definedName>
    <definedName name="S_AcctDes" localSheetId="4">#REF!</definedName>
    <definedName name="S_AcctDes" localSheetId="8">#REF!</definedName>
    <definedName name="S_AcctDes" localSheetId="6">#REF!</definedName>
    <definedName name="S_AcctDes">#REF!</definedName>
    <definedName name="S_Adjust" localSheetId="10">#REF!</definedName>
    <definedName name="S_Adjust" localSheetId="4">#REF!</definedName>
    <definedName name="S_Adjust" localSheetId="8">#REF!</definedName>
    <definedName name="S_Adjust" localSheetId="6">#REF!</definedName>
    <definedName name="S_Adjust">#REF!</definedName>
    <definedName name="S_Adjust_Data" localSheetId="10">#REF!</definedName>
    <definedName name="S_Adjust_Data" localSheetId="4">#REF!</definedName>
    <definedName name="S_Adjust_Data" localSheetId="8">#REF!</definedName>
    <definedName name="S_Adjust_Data" localSheetId="6">#REF!</definedName>
    <definedName name="S_Adjust_Data">#REF!</definedName>
    <definedName name="S_Adjust_GT" localSheetId="10">#REF!</definedName>
    <definedName name="S_Adjust_GT" localSheetId="8">#REF!</definedName>
    <definedName name="S_Adjust_GT" localSheetId="6">#REF!</definedName>
    <definedName name="S_Adjust_GT">#REF!</definedName>
    <definedName name="S_AJE_Tot" localSheetId="10">#REF!</definedName>
    <definedName name="S_AJE_Tot" localSheetId="8">#REF!</definedName>
    <definedName name="S_AJE_Tot" localSheetId="6">#REF!</definedName>
    <definedName name="S_AJE_Tot">#REF!</definedName>
    <definedName name="S_AJE_Tot_Data" localSheetId="10">#REF!</definedName>
    <definedName name="S_AJE_Tot_Data" localSheetId="8">#REF!</definedName>
    <definedName name="S_AJE_Tot_Data" localSheetId="6">#REF!</definedName>
    <definedName name="S_AJE_Tot_Data">#REF!</definedName>
    <definedName name="S_AJE_Tot_GT" localSheetId="10">#REF!</definedName>
    <definedName name="S_AJE_Tot_GT" localSheetId="8">#REF!</definedName>
    <definedName name="S_AJE_Tot_GT" localSheetId="6">#REF!</definedName>
    <definedName name="S_AJE_Tot_GT">#REF!</definedName>
    <definedName name="S_CompNum" localSheetId="10">#REF!</definedName>
    <definedName name="S_CompNum" localSheetId="8">#REF!</definedName>
    <definedName name="S_CompNum" localSheetId="6">#REF!</definedName>
    <definedName name="S_CompNum">#REF!</definedName>
    <definedName name="S_CY_Beg" localSheetId="10">#REF!</definedName>
    <definedName name="S_CY_Beg" localSheetId="8">#REF!</definedName>
    <definedName name="S_CY_Beg" localSheetId="6">#REF!</definedName>
    <definedName name="S_CY_Beg">#REF!</definedName>
    <definedName name="S_CY_Beg_Data" localSheetId="10">#REF!</definedName>
    <definedName name="S_CY_Beg_Data" localSheetId="8">#REF!</definedName>
    <definedName name="S_CY_Beg_Data" localSheetId="6">#REF!</definedName>
    <definedName name="S_CY_Beg_Data">#REF!</definedName>
    <definedName name="S_CY_Beg_GT" localSheetId="10">#REF!</definedName>
    <definedName name="S_CY_Beg_GT" localSheetId="8">#REF!</definedName>
    <definedName name="S_CY_Beg_GT" localSheetId="6">#REF!</definedName>
    <definedName name="S_CY_Beg_GT">#REF!</definedName>
    <definedName name="S_CY_End" localSheetId="10">#REF!</definedName>
    <definedName name="S_CY_End" localSheetId="8">#REF!</definedName>
    <definedName name="S_CY_End" localSheetId="6">#REF!</definedName>
    <definedName name="S_CY_End">#REF!</definedName>
    <definedName name="S_CY_End_Data" localSheetId="10">#REF!</definedName>
    <definedName name="S_CY_End_Data" localSheetId="8">#REF!</definedName>
    <definedName name="S_CY_End_Data" localSheetId="6">#REF!</definedName>
    <definedName name="S_CY_End_Data">#REF!</definedName>
    <definedName name="S_CY_End_GT" localSheetId="10">#REF!</definedName>
    <definedName name="S_CY_End_GT" localSheetId="8">#REF!</definedName>
    <definedName name="S_CY_End_GT" localSheetId="6">#REF!</definedName>
    <definedName name="S_CY_End_GT">#REF!</definedName>
    <definedName name="S_Diff_Amt" localSheetId="10">#REF!</definedName>
    <definedName name="S_Diff_Amt" localSheetId="8">#REF!</definedName>
    <definedName name="S_Diff_Amt" localSheetId="6">#REF!</definedName>
    <definedName name="S_Diff_Amt">#REF!</definedName>
    <definedName name="S_Diff_Pct" localSheetId="10">#REF!</definedName>
    <definedName name="S_Diff_Pct" localSheetId="8">#REF!</definedName>
    <definedName name="S_Diff_Pct" localSheetId="6">#REF!</definedName>
    <definedName name="S_Diff_Pct">#REF!</definedName>
    <definedName name="S_GrpNum" localSheetId="10">#REF!</definedName>
    <definedName name="S_GrpNum" localSheetId="8">#REF!</definedName>
    <definedName name="S_GrpNum" localSheetId="6">#REF!</definedName>
    <definedName name="S_GrpNum">#REF!</definedName>
    <definedName name="S_Headings" localSheetId="10">#REF!</definedName>
    <definedName name="S_Headings" localSheetId="8">#REF!</definedName>
    <definedName name="S_Headings" localSheetId="6">#REF!</definedName>
    <definedName name="S_Headings">#REF!</definedName>
    <definedName name="S_KeyValue" localSheetId="10">#REF!</definedName>
    <definedName name="S_KeyValue" localSheetId="8">#REF!</definedName>
    <definedName name="S_KeyValue" localSheetId="6">#REF!</definedName>
    <definedName name="S_KeyValue">#REF!</definedName>
    <definedName name="S_PY_End" localSheetId="10">#REF!</definedName>
    <definedName name="S_PY_End" localSheetId="8">#REF!</definedName>
    <definedName name="S_PY_End" localSheetId="6">#REF!</definedName>
    <definedName name="S_PY_End">#REF!</definedName>
    <definedName name="S_PY_End_Data" localSheetId="10">#REF!</definedName>
    <definedName name="S_PY_End_Data" localSheetId="8">#REF!</definedName>
    <definedName name="S_PY_End_Data" localSheetId="6">#REF!</definedName>
    <definedName name="S_PY_End_Data">#REF!</definedName>
    <definedName name="S_PY_End_GT" localSheetId="10">#REF!</definedName>
    <definedName name="S_PY_End_GT" localSheetId="8">#REF!</definedName>
    <definedName name="S_PY_End_GT" localSheetId="6">#REF!</definedName>
    <definedName name="S_PY_End_GT">#REF!</definedName>
    <definedName name="S_RJE_Tot" localSheetId="10">#REF!</definedName>
    <definedName name="S_RJE_Tot" localSheetId="8">#REF!</definedName>
    <definedName name="S_RJE_Tot" localSheetId="6">#REF!</definedName>
    <definedName name="S_RJE_Tot">#REF!</definedName>
    <definedName name="S_RJE_Tot_Data" localSheetId="10">#REF!</definedName>
    <definedName name="S_RJE_Tot_Data" localSheetId="8">#REF!</definedName>
    <definedName name="S_RJE_Tot_Data" localSheetId="6">#REF!</definedName>
    <definedName name="S_RJE_Tot_Data">#REF!</definedName>
    <definedName name="S_RJE_Tot_GT" localSheetId="10">#REF!</definedName>
    <definedName name="S_RJE_Tot_GT" localSheetId="8">#REF!</definedName>
    <definedName name="S_RJE_Tot_GT" localSheetId="6">#REF!</definedName>
    <definedName name="S_RJE_Tot_GT">#REF!</definedName>
    <definedName name="S_RowNum" localSheetId="10">#REF!</definedName>
    <definedName name="S_RowNum" localSheetId="8">#REF!</definedName>
    <definedName name="S_RowNum" localSheetId="6">#REF!</definedName>
    <definedName name="S_RowNum">#REF!</definedName>
    <definedName name="saba" localSheetId="4" hidden="1">{#N/A,#N/A,FALSE,"Aging Summary";#N/A,#N/A,FALSE,"Ratio Analysis";#N/A,#N/A,FALSE,"Test 120 Day Accts";#N/A,#N/A,FALSE,"Tickmarks"}</definedName>
    <definedName name="saba" hidden="1">{#N/A,#N/A,FALSE,"Aging Summary";#N/A,#N/A,FALSE,"Ratio Analysis";#N/A,#N/A,FALSE,"Test 120 Day Accts";#N/A,#N/A,FALSE,"Tickmarks"}</definedName>
    <definedName name="SABAR">#N/A</definedName>
    <definedName name="sad">#N/A</definedName>
    <definedName name="SAGR" localSheetId="4" hidden="1">{"'FF'!$B$57:$B$58"}</definedName>
    <definedName name="SAGR" hidden="1">{"'FF'!$B$57:$B$58"}</definedName>
    <definedName name="sal" localSheetId="10">#REF!</definedName>
    <definedName name="sal" localSheetId="4">#REF!</definedName>
    <definedName name="sal" localSheetId="8">#REF!</definedName>
    <definedName name="sal" localSheetId="6">#REF!</definedName>
    <definedName name="sal">#REF!</definedName>
    <definedName name="SALES" localSheetId="10">[27]Acct!#REF!</definedName>
    <definedName name="SALES" localSheetId="8">[27]Acct!#REF!</definedName>
    <definedName name="SALES" localSheetId="6">[27]Acct!#REF!</definedName>
    <definedName name="SALES">[27]Acct!#REF!</definedName>
    <definedName name="SAMI">#N/A</definedName>
    <definedName name="script" localSheetId="10">'[40]Lead Schedule'!#REF!</definedName>
    <definedName name="script" localSheetId="8">'[40]Lead Schedule'!#REF!</definedName>
    <definedName name="script" localSheetId="6">'[40]Lead Schedule'!#REF!</definedName>
    <definedName name="script">'[40]Lead Schedule'!#REF!</definedName>
    <definedName name="sdlmaldm" localSheetId="10">#REF!</definedName>
    <definedName name="sdlmaldm" localSheetId="4">#REF!</definedName>
    <definedName name="sdlmaldm" localSheetId="8">#REF!</definedName>
    <definedName name="sdlmaldm" localSheetId="6">#REF!</definedName>
    <definedName name="sdlmaldm">#REF!</definedName>
    <definedName name="SEA_FREIGHT" localSheetId="10">'[23]FEB 2000'!#REF!</definedName>
    <definedName name="SEA_FREIGHT" localSheetId="4">'[23]FEB 2000'!#REF!</definedName>
    <definedName name="SEA_FREIGHT" localSheetId="8">'[23]FEB 2000'!#REF!</definedName>
    <definedName name="SEA_FREIGHT" localSheetId="6">'[23]FEB 2000'!#REF!</definedName>
    <definedName name="SEA_FREIGHT">'[23]FEB 2000'!#REF!</definedName>
    <definedName name="SECURITY_EXPENSES" localSheetId="10">'[23]FEB 2000'!#REF!</definedName>
    <definedName name="SECURITY_EXPENSES" localSheetId="8">'[23]FEB 2000'!#REF!</definedName>
    <definedName name="SECURITY_EXPENSES" localSheetId="6">'[23]FEB 2000'!#REF!</definedName>
    <definedName name="SECURITY_EXPENSES">'[23]FEB 2000'!#REF!</definedName>
    <definedName name="SEH" localSheetId="10">'[9]P&amp;L'!#REF!</definedName>
    <definedName name="SEH" localSheetId="8">'[9]P&amp;L'!#REF!</definedName>
    <definedName name="SEH" localSheetId="6">'[9]P&amp;L'!#REF!</definedName>
    <definedName name="SEH">'[9]P&amp;L'!#REF!</definedName>
    <definedName name="SEHET" localSheetId="10">'[12]P.L NOTES '!#REF!</definedName>
    <definedName name="SEHET" localSheetId="8">'[12]P.L NOTES '!#REF!</definedName>
    <definedName name="SEHET" localSheetId="6">'[12]P.L NOTES '!#REF!</definedName>
    <definedName name="SEHET">'[12]P.L NOTES '!#REF!</definedName>
    <definedName name="SELLING_EXPENSES" localSheetId="10">'[23]FEB 2000'!#REF!</definedName>
    <definedName name="SELLING_EXPENSES" localSheetId="8">'[23]FEB 2000'!#REF!</definedName>
    <definedName name="SELLING_EXPENSES" localSheetId="6">'[23]FEB 2000'!#REF!</definedName>
    <definedName name="SELLING_EXPENSES">'[23]FEB 2000'!#REF!</definedName>
    <definedName name="SEP_99" localSheetId="10">#REF!</definedName>
    <definedName name="SEP_99" localSheetId="4">#REF!</definedName>
    <definedName name="SEP_99" localSheetId="8">#REF!</definedName>
    <definedName name="SEP_99" localSheetId="6">#REF!</definedName>
    <definedName name="SEP_99">#REF!</definedName>
    <definedName name="SHAAT" localSheetId="10">'[12]P.L NOTES '!#REF!</definedName>
    <definedName name="SHAAT" localSheetId="4">'[12]P.L NOTES '!#REF!</definedName>
    <definedName name="SHAAT" localSheetId="8">'[12]P.L NOTES '!#REF!</definedName>
    <definedName name="SHAAT" localSheetId="6">'[12]P.L NOTES '!#REF!</definedName>
    <definedName name="SHAAT">'[12]P.L NOTES '!#REF!</definedName>
    <definedName name="SHEET" localSheetId="10">#REF!</definedName>
    <definedName name="SHEET" localSheetId="4">#REF!</definedName>
    <definedName name="SHEET" localSheetId="8">#REF!</definedName>
    <definedName name="SHEET" localSheetId="6">#REF!</definedName>
    <definedName name="SHEET">#REF!</definedName>
    <definedName name="SHEETE" localSheetId="10">'[12]P.L NOTES '!#REF!</definedName>
    <definedName name="SHEETE" localSheetId="4">'[12]P.L NOTES '!#REF!</definedName>
    <definedName name="SHEETE" localSheetId="8">'[12]P.L NOTES '!#REF!</definedName>
    <definedName name="SHEETE" localSheetId="6">'[12]P.L NOTES '!#REF!</definedName>
    <definedName name="SHEETE">'[12]P.L NOTES '!#REF!</definedName>
    <definedName name="SHEHET" localSheetId="4" hidden="1">{"'FF'!$B$57:$B$58"}</definedName>
    <definedName name="SHEHET" hidden="1">{"'FF'!$B$57:$B$58"}</definedName>
    <definedName name="SHORT_TERM_BANK_BORROWINGS" localSheetId="10">#REF!</definedName>
    <definedName name="SHORT_TERM_BANK_BORROWINGS" localSheetId="4">#REF!</definedName>
    <definedName name="SHORT_TERM_BANK_BORROWINGS" localSheetId="8">#REF!</definedName>
    <definedName name="SHORT_TERM_BANK_BORROWINGS" localSheetId="6">#REF!</definedName>
    <definedName name="SHORT_TERM_BANK_BORROWINGS">#REF!</definedName>
    <definedName name="SIGNINIFICANT_ACCOUNTING_POLICIES" localSheetId="10">[35]Notes!#REF!</definedName>
    <definedName name="SIGNINIFICANT_ACCOUNTING_POLICIES" localSheetId="8">[35]Notes!#REF!</definedName>
    <definedName name="SIGNINIFICANT_ACCOUNTING_POLICIES" localSheetId="6">[35]Notes!#REF!</definedName>
    <definedName name="SIGNINIFICANT_ACCOUNTING_POLICIES">[35]Notes!#REF!</definedName>
    <definedName name="SOCIAL_SECURITY" localSheetId="10">'[23]FEB 2000'!#REF!</definedName>
    <definedName name="SOCIAL_SECURITY" localSheetId="8">'[23]FEB 2000'!#REF!</definedName>
    <definedName name="SOCIAL_SECURITY" localSheetId="6">'[23]FEB 2000'!#REF!</definedName>
    <definedName name="SOCIAL_SECURITY">'[23]FEB 2000'!#REF!</definedName>
    <definedName name="SOHNI" localSheetId="10">#REF!</definedName>
    <definedName name="SOHNI" localSheetId="4">#REF!</definedName>
    <definedName name="SOHNI" localSheetId="8">#REF!</definedName>
    <definedName name="SOHNI" localSheetId="6">#REF!</definedName>
    <definedName name="SOHNI">#REF!</definedName>
    <definedName name="SOMCIB" localSheetId="10">#REF!</definedName>
    <definedName name="SOMCIB">#REF!</definedName>
    <definedName name="SP" localSheetId="10">#REF!</definedName>
    <definedName name="SP" localSheetId="4">#REF!</definedName>
    <definedName name="SP" localSheetId="8">#REF!</definedName>
    <definedName name="SP" localSheetId="6">#REF!</definedName>
    <definedName name="SP">#REF!</definedName>
    <definedName name="ss" localSheetId="4">MATCH(0.01,End_Bal,-1)+1</definedName>
    <definedName name="ss">MATCH(0.01,End_Bal,-1)+1</definedName>
    <definedName name="SSS" localSheetId="10">#REF!</definedName>
    <definedName name="SSS" localSheetId="4">#REF!</definedName>
    <definedName name="SSS" localSheetId="8">#REF!</definedName>
    <definedName name="SSS" localSheetId="6">#REF!</definedName>
    <definedName name="SSS">#REF!</definedName>
    <definedName name="ssss" localSheetId="10">[3]Notes!#REF!</definedName>
    <definedName name="ssss" localSheetId="4">[3]Notes!#REF!</definedName>
    <definedName name="ssss" localSheetId="8">[3]Notes!#REF!</definedName>
    <definedName name="ssss" localSheetId="6">[3]Notes!#REF!</definedName>
    <definedName name="ssss">[3]Notes!#REF!</definedName>
    <definedName name="STATEMENT_OF_CHANGES_IN_EQUITY" localSheetId="10">#REF!</definedName>
    <definedName name="STATEMENT_OF_CHANGES_IN_EQUITY" localSheetId="4">#REF!</definedName>
    <definedName name="STATEMENT_OF_CHANGES_IN_EQUITY" localSheetId="8">#REF!</definedName>
    <definedName name="STATEMENT_OF_CHANGES_IN_EQUITY" localSheetId="6">#REF!</definedName>
    <definedName name="STATEMENT_OF_CHANGES_IN_EQUITY">#REF!</definedName>
    <definedName name="STATUS_AND_ACTIVITIES" localSheetId="10">#REF!</definedName>
    <definedName name="STATUS_AND_ACTIVITIES" localSheetId="4">#REF!</definedName>
    <definedName name="STATUS_AND_ACTIVITIES" localSheetId="8">#REF!</definedName>
    <definedName name="STATUS_AND_ACTIVITIES" localSheetId="6">#REF!</definedName>
    <definedName name="STATUS_AND_ACTIVITIES">#REF!</definedName>
    <definedName name="STOCK_IN_TRADE" localSheetId="10">#REF!</definedName>
    <definedName name="STOCK_IN_TRADE" localSheetId="4">#REF!</definedName>
    <definedName name="STOCK_IN_TRADE" localSheetId="8">#REF!</definedName>
    <definedName name="STOCK_IN_TRADE" localSheetId="6">#REF!</definedName>
    <definedName name="STOCK_IN_TRADE">#REF!</definedName>
    <definedName name="STORES__SPARES_AND_LOOSE_TOOLS" localSheetId="10">#REF!</definedName>
    <definedName name="STORES__SPARES_AND_LOOSE_TOOLS" localSheetId="8">#REF!</definedName>
    <definedName name="STORES__SPARES_AND_LOOSE_TOOLS" localSheetId="6">#REF!</definedName>
    <definedName name="STORES__SPARES_AND_LOOSE_TOOLS">#REF!</definedName>
    <definedName name="SUI">#N/A</definedName>
    <definedName name="SURPLUS_ON_REVALUATION_OF_FIXED_ASSETS" localSheetId="10">#REF!</definedName>
    <definedName name="SURPLUS_ON_REVALUATION_OF_FIXED_ASSETS" localSheetId="4">#REF!</definedName>
    <definedName name="SURPLUS_ON_REVALUATION_OF_FIXED_ASSETS" localSheetId="8">#REF!</definedName>
    <definedName name="SURPLUS_ON_REVALUATION_OF_FIXED_ASSETS" localSheetId="6">#REF!</definedName>
    <definedName name="SURPLUS_ON_REVALUATION_OF_FIXED_ASSETS">#REF!</definedName>
    <definedName name="tax" localSheetId="10">[14]Notes!#REF!</definedName>
    <definedName name="tax" localSheetId="4">[14]Notes!#REF!</definedName>
    <definedName name="tax" localSheetId="8">[14]Notes!#REF!</definedName>
    <definedName name="tax" localSheetId="6">[14]Notes!#REF!</definedName>
    <definedName name="tax">[14]Notes!#REF!</definedName>
    <definedName name="Tax_Effect_Income" localSheetId="10">#REF!</definedName>
    <definedName name="Tax_Effect_Income" localSheetId="4">#REF!</definedName>
    <definedName name="Tax_Effect_Income" localSheetId="8">#REF!</definedName>
    <definedName name="Tax_Effect_Income" localSheetId="6">#REF!</definedName>
    <definedName name="Tax_Effect_Income">#REF!</definedName>
    <definedName name="Tax_Effect_Liabs" localSheetId="10">#REF!</definedName>
    <definedName name="Tax_Effect_Liabs" localSheetId="4">#REF!</definedName>
    <definedName name="Tax_Effect_Liabs" localSheetId="8">#REF!</definedName>
    <definedName name="Tax_Effect_Liabs" localSheetId="6">#REF!</definedName>
    <definedName name="Tax_Effect_Liabs">#REF!</definedName>
    <definedName name="Tax_Effect_RetEarn" localSheetId="10">#REF!</definedName>
    <definedName name="Tax_Effect_RetEarn" localSheetId="4">#REF!</definedName>
    <definedName name="Tax_Effect_RetEarn" localSheetId="8">#REF!</definedName>
    <definedName name="Tax_Effect_RetEarn" localSheetId="6">#REF!</definedName>
    <definedName name="Tax_Effect_RetEarn">#REF!</definedName>
    <definedName name="Tax_Rate" localSheetId="10">#REF!</definedName>
    <definedName name="Tax_Rate" localSheetId="8">#REF!</definedName>
    <definedName name="Tax_Rate" localSheetId="6">#REF!</definedName>
    <definedName name="Tax_Rate">#REF!</definedName>
    <definedName name="TAXATION" localSheetId="10">[15]Notes!#REF!</definedName>
    <definedName name="TAXATION" localSheetId="4">[15]Notes!#REF!</definedName>
    <definedName name="TAXATION" localSheetId="8">[15]Notes!#REF!</definedName>
    <definedName name="TAXATION" localSheetId="6">[15]Notes!#REF!</definedName>
    <definedName name="TAXATION">[15]Notes!#REF!</definedName>
    <definedName name="taxdep" localSheetId="10">[41]Notes!#REF!</definedName>
    <definedName name="taxdep" localSheetId="4">[41]Notes!#REF!</definedName>
    <definedName name="taxdep" localSheetId="8">[41]Notes!#REF!</definedName>
    <definedName name="taxdep" localSheetId="6">[41]Notes!#REF!</definedName>
    <definedName name="taxdep">[41]Notes!#REF!</definedName>
    <definedName name="TaxTV">10%</definedName>
    <definedName name="TaxXL">5%</definedName>
    <definedName name="te" localSheetId="10">#REF!</definedName>
    <definedName name="te" localSheetId="4">#REF!</definedName>
    <definedName name="te" localSheetId="8">#REF!</definedName>
    <definedName name="te" localSheetId="6">#REF!</definedName>
    <definedName name="te">#REF!</definedName>
    <definedName name="TELEPHONE_EXPENSES" localSheetId="10">'[23]FEB 2000'!#REF!</definedName>
    <definedName name="TELEPHONE_EXPENSES" localSheetId="4">'[23]FEB 2000'!#REF!</definedName>
    <definedName name="TELEPHONE_EXPENSES" localSheetId="8">'[23]FEB 2000'!#REF!</definedName>
    <definedName name="TELEPHONE_EXPENSES" localSheetId="6">'[23]FEB 2000'!#REF!</definedName>
    <definedName name="TELEPHONE_EXPENSES">'[23]FEB 2000'!#REF!</definedName>
    <definedName name="TEX" localSheetId="10">'[12]P.L NOTES '!#REF!</definedName>
    <definedName name="TEX" localSheetId="4">'[12]P.L NOTES '!#REF!</definedName>
    <definedName name="TEX" localSheetId="8">'[12]P.L NOTES '!#REF!</definedName>
    <definedName name="TEX" localSheetId="6">'[12]P.L NOTES '!#REF!</definedName>
    <definedName name="TEX">'[12]P.L NOTES '!#REF!</definedName>
    <definedName name="text" localSheetId="10">#REF!</definedName>
    <definedName name="text" localSheetId="4">#REF!</definedName>
    <definedName name="text" localSheetId="8">#REF!</definedName>
    <definedName name="text" localSheetId="6">#REF!</definedName>
    <definedName name="text">#REF!</definedName>
    <definedName name="TextRefCopy1">[42]Sheet1!$C$9</definedName>
    <definedName name="TextRefCopy10" localSheetId="10">#REF!</definedName>
    <definedName name="TextRefCopy10" localSheetId="4">#REF!</definedName>
    <definedName name="TextRefCopy10" localSheetId="8">#REF!</definedName>
    <definedName name="TextRefCopy10" localSheetId="6">#REF!</definedName>
    <definedName name="TextRefCopy10">#REF!</definedName>
    <definedName name="TextRefCopy100" localSheetId="10">#REF!</definedName>
    <definedName name="TextRefCopy100" localSheetId="4">#REF!</definedName>
    <definedName name="TextRefCopy100" localSheetId="8">#REF!</definedName>
    <definedName name="TextRefCopy100" localSheetId="6">#REF!</definedName>
    <definedName name="TextRefCopy100">#REF!</definedName>
    <definedName name="TextRefCopy101" localSheetId="10">#REF!</definedName>
    <definedName name="TextRefCopy101" localSheetId="4">#REF!</definedName>
    <definedName name="TextRefCopy101" localSheetId="8">#REF!</definedName>
    <definedName name="TextRefCopy101" localSheetId="6">#REF!</definedName>
    <definedName name="TextRefCopy101">#REF!</definedName>
    <definedName name="TextRefCopy102" localSheetId="10">#REF!</definedName>
    <definedName name="TextRefCopy102" localSheetId="8">#REF!</definedName>
    <definedName name="TextRefCopy102" localSheetId="6">#REF!</definedName>
    <definedName name="TextRefCopy102">#REF!</definedName>
    <definedName name="TextRefCopy103" localSheetId="10">#REF!</definedName>
    <definedName name="TextRefCopy103" localSheetId="8">#REF!</definedName>
    <definedName name="TextRefCopy103" localSheetId="6">#REF!</definedName>
    <definedName name="TextRefCopy103">#REF!</definedName>
    <definedName name="TextRefCopy104" localSheetId="10">#REF!</definedName>
    <definedName name="TextRefCopy104" localSheetId="8">#REF!</definedName>
    <definedName name="TextRefCopy104" localSheetId="6">#REF!</definedName>
    <definedName name="TextRefCopy104">#REF!</definedName>
    <definedName name="TextRefCopy105" localSheetId="10">#REF!</definedName>
    <definedName name="TextRefCopy105" localSheetId="8">#REF!</definedName>
    <definedName name="TextRefCopy105" localSheetId="6">#REF!</definedName>
    <definedName name="TextRefCopy105">#REF!</definedName>
    <definedName name="TextRefCopy107" localSheetId="10">#REF!</definedName>
    <definedName name="TextRefCopy107" localSheetId="8">#REF!</definedName>
    <definedName name="TextRefCopy107" localSheetId="6">#REF!</definedName>
    <definedName name="TextRefCopy107">#REF!</definedName>
    <definedName name="TextRefCopy109" localSheetId="10">#REF!</definedName>
    <definedName name="TextRefCopy109" localSheetId="8">#REF!</definedName>
    <definedName name="TextRefCopy109" localSheetId="6">#REF!</definedName>
    <definedName name="TextRefCopy109">#REF!</definedName>
    <definedName name="TextRefCopy11" localSheetId="10">#REF!</definedName>
    <definedName name="TextRefCopy11" localSheetId="8">#REF!</definedName>
    <definedName name="TextRefCopy11" localSheetId="6">#REF!</definedName>
    <definedName name="TextRefCopy11">#REF!</definedName>
    <definedName name="TextRefCopy111" localSheetId="10">#REF!</definedName>
    <definedName name="TextRefCopy111" localSheetId="8">#REF!</definedName>
    <definedName name="TextRefCopy111" localSheetId="6">#REF!</definedName>
    <definedName name="TextRefCopy111">#REF!</definedName>
    <definedName name="TextRefCopy112" localSheetId="10">#REF!</definedName>
    <definedName name="TextRefCopy112" localSheetId="8">#REF!</definedName>
    <definedName name="TextRefCopy112" localSheetId="6">#REF!</definedName>
    <definedName name="TextRefCopy112">#REF!</definedName>
    <definedName name="TextRefCopy113" localSheetId="10">#REF!</definedName>
    <definedName name="TextRefCopy113" localSheetId="8">#REF!</definedName>
    <definedName name="TextRefCopy113" localSheetId="6">#REF!</definedName>
    <definedName name="TextRefCopy113">#REF!</definedName>
    <definedName name="TextRefCopy115" localSheetId="10">#REF!</definedName>
    <definedName name="TextRefCopy115" localSheetId="8">#REF!</definedName>
    <definedName name="TextRefCopy115" localSheetId="6">#REF!</definedName>
    <definedName name="TextRefCopy115">#REF!</definedName>
    <definedName name="TextRefCopy116" localSheetId="10">'[43]Plant &amp; Mach Imp'!#REF!</definedName>
    <definedName name="TextRefCopy116" localSheetId="4">'[43]Plant &amp; Mach Imp'!#REF!</definedName>
    <definedName name="TextRefCopy116" localSheetId="8">'[43]Plant &amp; Mach Imp'!#REF!</definedName>
    <definedName name="TextRefCopy116" localSheetId="6">'[43]Plant &amp; Mach Imp'!#REF!</definedName>
    <definedName name="TextRefCopy116">'[43]Plant &amp; Mach Imp'!#REF!</definedName>
    <definedName name="TextRefCopy117" localSheetId="10">#REF!</definedName>
    <definedName name="TextRefCopy117" localSheetId="4">#REF!</definedName>
    <definedName name="TextRefCopy117" localSheetId="8">#REF!</definedName>
    <definedName name="TextRefCopy117" localSheetId="6">#REF!</definedName>
    <definedName name="TextRefCopy117">#REF!</definedName>
    <definedName name="TextRefCopy118" localSheetId="10">#REF!</definedName>
    <definedName name="TextRefCopy118" localSheetId="4">#REF!</definedName>
    <definedName name="TextRefCopy118" localSheetId="8">#REF!</definedName>
    <definedName name="TextRefCopy118" localSheetId="6">#REF!</definedName>
    <definedName name="TextRefCopy118">#REF!</definedName>
    <definedName name="TextRefCopy119" localSheetId="10">#REF!</definedName>
    <definedName name="TextRefCopy119" localSheetId="4">#REF!</definedName>
    <definedName name="TextRefCopy119" localSheetId="8">#REF!</definedName>
    <definedName name="TextRefCopy119" localSheetId="6">#REF!</definedName>
    <definedName name="TextRefCopy119">#REF!</definedName>
    <definedName name="TextRefCopy12" localSheetId="10">#REF!</definedName>
    <definedName name="TextRefCopy12" localSheetId="8">#REF!</definedName>
    <definedName name="TextRefCopy12" localSheetId="6">#REF!</definedName>
    <definedName name="TextRefCopy12">#REF!</definedName>
    <definedName name="TextRefCopy120" localSheetId="10">'[44]CASH-FLOW '!#REF!</definedName>
    <definedName name="TextRefCopy120" localSheetId="4">'[44]CASH-FLOW '!#REF!</definedName>
    <definedName name="TextRefCopy120" localSheetId="8">'[44]CASH-FLOW '!#REF!</definedName>
    <definedName name="TextRefCopy120" localSheetId="6">'[44]CASH-FLOW '!#REF!</definedName>
    <definedName name="TextRefCopy120">'[44]CASH-FLOW '!#REF!</definedName>
    <definedName name="TextRefCopy121" localSheetId="10">'[44]CASH-FLOW '!#REF!</definedName>
    <definedName name="TextRefCopy121" localSheetId="4">'[44]CASH-FLOW '!#REF!</definedName>
    <definedName name="TextRefCopy121" localSheetId="8">'[44]CASH-FLOW '!#REF!</definedName>
    <definedName name="TextRefCopy121" localSheetId="6">'[44]CASH-FLOW '!#REF!</definedName>
    <definedName name="TextRefCopy121">'[44]CASH-FLOW '!#REF!</definedName>
    <definedName name="TextRefCopy122" localSheetId="10">'[45]EQUITY '!#REF!</definedName>
    <definedName name="TextRefCopy122" localSheetId="4">'[45]EQUITY '!#REF!</definedName>
    <definedName name="TextRefCopy122" localSheetId="8">'[45]EQUITY '!#REF!</definedName>
    <definedName name="TextRefCopy122" localSheetId="6">'[45]EQUITY '!#REF!</definedName>
    <definedName name="TextRefCopy122">'[45]EQUITY '!#REF!</definedName>
    <definedName name="TextRefCopy123" localSheetId="10">#REF!</definedName>
    <definedName name="TextRefCopy123" localSheetId="4">#REF!</definedName>
    <definedName name="TextRefCopy123" localSheetId="8">#REF!</definedName>
    <definedName name="TextRefCopy123" localSheetId="6">#REF!</definedName>
    <definedName name="TextRefCopy123">#REF!</definedName>
    <definedName name="TextRefCopy124" localSheetId="10">#REF!</definedName>
    <definedName name="TextRefCopy124" localSheetId="4">#REF!</definedName>
    <definedName name="TextRefCopy124" localSheetId="8">#REF!</definedName>
    <definedName name="TextRefCopy124" localSheetId="6">#REF!</definedName>
    <definedName name="TextRefCopy124">#REF!</definedName>
    <definedName name="TextRefCopy125" localSheetId="10">#REF!</definedName>
    <definedName name="TextRefCopy125" localSheetId="4">#REF!</definedName>
    <definedName name="TextRefCopy125" localSheetId="8">#REF!</definedName>
    <definedName name="TextRefCopy125" localSheetId="6">#REF!</definedName>
    <definedName name="TextRefCopy125">#REF!</definedName>
    <definedName name="TextRefCopy126" localSheetId="10">#REF!</definedName>
    <definedName name="TextRefCopy126" localSheetId="8">#REF!</definedName>
    <definedName name="TextRefCopy126" localSheetId="6">#REF!</definedName>
    <definedName name="TextRefCopy126">#REF!</definedName>
    <definedName name="TextRefCopy127" localSheetId="10">#REF!</definedName>
    <definedName name="TextRefCopy127" localSheetId="8">#REF!</definedName>
    <definedName name="TextRefCopy127" localSheetId="6">#REF!</definedName>
    <definedName name="TextRefCopy127">#REF!</definedName>
    <definedName name="TextRefCopy128" localSheetId="10">[46]NOTES!#REF!</definedName>
    <definedName name="TextRefCopy128" localSheetId="4">[46]NOTES!#REF!</definedName>
    <definedName name="TextRefCopy128" localSheetId="8">[46]NOTES!#REF!</definedName>
    <definedName name="TextRefCopy128" localSheetId="6">[46]NOTES!#REF!</definedName>
    <definedName name="TextRefCopy128">[46]NOTES!#REF!</definedName>
    <definedName name="TextRefCopy129" localSheetId="10">#REF!</definedName>
    <definedName name="TextRefCopy129" localSheetId="4">#REF!</definedName>
    <definedName name="TextRefCopy129" localSheetId="8">#REF!</definedName>
    <definedName name="TextRefCopy129" localSheetId="6">#REF!</definedName>
    <definedName name="TextRefCopy129">#REF!</definedName>
    <definedName name="TextRefCopy13" localSheetId="10">#REF!</definedName>
    <definedName name="TextRefCopy13" localSheetId="4">#REF!</definedName>
    <definedName name="TextRefCopy13" localSheetId="8">#REF!</definedName>
    <definedName name="TextRefCopy13" localSheetId="6">#REF!</definedName>
    <definedName name="TextRefCopy13">#REF!</definedName>
    <definedName name="TextRefCopy130" localSheetId="10">#REF!</definedName>
    <definedName name="TextRefCopy130" localSheetId="4">#REF!</definedName>
    <definedName name="TextRefCopy130" localSheetId="8">#REF!</definedName>
    <definedName name="TextRefCopy130" localSheetId="6">#REF!</definedName>
    <definedName name="TextRefCopy130">#REF!</definedName>
    <definedName name="TextRefCopy131" localSheetId="10">#REF!</definedName>
    <definedName name="TextRefCopy131" localSheetId="8">#REF!</definedName>
    <definedName name="TextRefCopy131" localSheetId="6">#REF!</definedName>
    <definedName name="TextRefCopy131">#REF!</definedName>
    <definedName name="TextRefCopy132" localSheetId="10">#REF!</definedName>
    <definedName name="TextRefCopy132" localSheetId="8">#REF!</definedName>
    <definedName name="TextRefCopy132" localSheetId="6">#REF!</definedName>
    <definedName name="TextRefCopy132">#REF!</definedName>
    <definedName name="TextRefCopy133" localSheetId="10">#REF!</definedName>
    <definedName name="TextRefCopy133" localSheetId="8">#REF!</definedName>
    <definedName name="TextRefCopy133" localSheetId="6">#REF!</definedName>
    <definedName name="TextRefCopy133">#REF!</definedName>
    <definedName name="TextRefCopy134" localSheetId="10">[45]Notes!#REF!</definedName>
    <definedName name="TextRefCopy134" localSheetId="4">[45]Notes!#REF!</definedName>
    <definedName name="TextRefCopy134" localSheetId="8">[45]Notes!#REF!</definedName>
    <definedName name="TextRefCopy134" localSheetId="6">[45]Notes!#REF!</definedName>
    <definedName name="TextRefCopy134">[45]Notes!#REF!</definedName>
    <definedName name="TextRefCopy135">'[47]P&amp;L'!$F$9</definedName>
    <definedName name="TextRefCopy136">'[47]P&amp;L'!$F$10</definedName>
    <definedName name="TextRefCopy137">'[47]P&amp;L'!$F$14</definedName>
    <definedName name="TextRefCopy138">'[47]P&amp;L'!$F$13</definedName>
    <definedName name="TextRefCopy139">'[47]P&amp;L'!$F$16</definedName>
    <definedName name="TextRefCopy14" localSheetId="10">#REF!</definedName>
    <definedName name="TextRefCopy14" localSheetId="4">#REF!</definedName>
    <definedName name="TextRefCopy14" localSheetId="8">#REF!</definedName>
    <definedName name="TextRefCopy14" localSheetId="6">#REF!</definedName>
    <definedName name="TextRefCopy14">#REF!</definedName>
    <definedName name="TextRefCopy140">[47]Notes!$I$509</definedName>
    <definedName name="TextRefCopy142" localSheetId="10">#REF!</definedName>
    <definedName name="TextRefCopy142" localSheetId="4">#REF!</definedName>
    <definedName name="TextRefCopy142" localSheetId="8">#REF!</definedName>
    <definedName name="TextRefCopy142" localSheetId="6">#REF!</definedName>
    <definedName name="TextRefCopy142">#REF!</definedName>
    <definedName name="TextRefCopy143" localSheetId="10">#REF!</definedName>
    <definedName name="TextRefCopy143" localSheetId="4">#REF!</definedName>
    <definedName name="TextRefCopy143" localSheetId="8">#REF!</definedName>
    <definedName name="TextRefCopy143" localSheetId="6">#REF!</definedName>
    <definedName name="TextRefCopy143">#REF!</definedName>
    <definedName name="TextRefCopy144" localSheetId="10">#REF!</definedName>
    <definedName name="TextRefCopy144" localSheetId="4">#REF!</definedName>
    <definedName name="TextRefCopy144" localSheetId="8">#REF!</definedName>
    <definedName name="TextRefCopy144" localSheetId="6">#REF!</definedName>
    <definedName name="TextRefCopy144">#REF!</definedName>
    <definedName name="TextRefCopy145" localSheetId="10">'[47]Provision for taxation. (10)'!#REF!</definedName>
    <definedName name="TextRefCopy145" localSheetId="4">'[47]Provision for taxation. (10)'!#REF!</definedName>
    <definedName name="TextRefCopy145" localSheetId="8">'[47]Provision for taxation. (10)'!#REF!</definedName>
    <definedName name="TextRefCopy145" localSheetId="6">'[47]Provision for taxation. (10)'!#REF!</definedName>
    <definedName name="TextRefCopy145">'[47]Provision for taxation. (10)'!#REF!</definedName>
    <definedName name="TextRefCopy146" localSheetId="10">#REF!</definedName>
    <definedName name="TextRefCopy146" localSheetId="4">#REF!</definedName>
    <definedName name="TextRefCopy146" localSheetId="8">#REF!</definedName>
    <definedName name="TextRefCopy146" localSheetId="6">#REF!</definedName>
    <definedName name="TextRefCopy146">#REF!</definedName>
    <definedName name="TextRefCopy147" localSheetId="10">#REF!</definedName>
    <definedName name="TextRefCopy147" localSheetId="4">#REF!</definedName>
    <definedName name="TextRefCopy147" localSheetId="8">#REF!</definedName>
    <definedName name="TextRefCopy147" localSheetId="6">#REF!</definedName>
    <definedName name="TextRefCopy147">#REF!</definedName>
    <definedName name="TextRefCopy148">[47]Notes!$I$510</definedName>
    <definedName name="TextRefCopy15" localSheetId="10">#REF!</definedName>
    <definedName name="TextRefCopy15" localSheetId="4">#REF!</definedName>
    <definedName name="TextRefCopy15" localSheetId="8">#REF!</definedName>
    <definedName name="TextRefCopy15" localSheetId="6">#REF!</definedName>
    <definedName name="TextRefCopy15">#REF!</definedName>
    <definedName name="TextRefCopy150" localSheetId="10">#REF!</definedName>
    <definedName name="TextRefCopy150" localSheetId="4">#REF!</definedName>
    <definedName name="TextRefCopy150" localSheetId="8">#REF!</definedName>
    <definedName name="TextRefCopy150" localSheetId="6">#REF!</definedName>
    <definedName name="TextRefCopy150">#REF!</definedName>
    <definedName name="TextRefCopy152" localSheetId="10">#REF!</definedName>
    <definedName name="TextRefCopy152" localSheetId="4">#REF!</definedName>
    <definedName name="TextRefCopy152" localSheetId="8">#REF!</definedName>
    <definedName name="TextRefCopy152" localSheetId="6">#REF!</definedName>
    <definedName name="TextRefCopy152">#REF!</definedName>
    <definedName name="TextRefCopy153" localSheetId="10">#REF!</definedName>
    <definedName name="TextRefCopy153" localSheetId="8">#REF!</definedName>
    <definedName name="TextRefCopy153" localSheetId="6">#REF!</definedName>
    <definedName name="TextRefCopy153">#REF!</definedName>
    <definedName name="TextRefCopy154" localSheetId="10">#REF!</definedName>
    <definedName name="TextRefCopy154" localSheetId="8">#REF!</definedName>
    <definedName name="TextRefCopy154" localSheetId="6">#REF!</definedName>
    <definedName name="TextRefCopy154">#REF!</definedName>
    <definedName name="TextRefCopy155" localSheetId="10">#REF!</definedName>
    <definedName name="TextRefCopy155" localSheetId="8">#REF!</definedName>
    <definedName name="TextRefCopy155" localSheetId="6">#REF!</definedName>
    <definedName name="TextRefCopy155">#REF!</definedName>
    <definedName name="TextRefCopy156" localSheetId="10">#REF!</definedName>
    <definedName name="TextRefCopy156" localSheetId="8">#REF!</definedName>
    <definedName name="TextRefCopy156" localSheetId="6">#REF!</definedName>
    <definedName name="TextRefCopy156">#REF!</definedName>
    <definedName name="TextRefCopy157" localSheetId="10">#REF!</definedName>
    <definedName name="TextRefCopy157" localSheetId="8">#REF!</definedName>
    <definedName name="TextRefCopy157" localSheetId="6">#REF!</definedName>
    <definedName name="TextRefCopy157">#REF!</definedName>
    <definedName name="TextRefCopy158" localSheetId="10">#REF!</definedName>
    <definedName name="TextRefCopy158" localSheetId="8">#REF!</definedName>
    <definedName name="TextRefCopy158" localSheetId="6">#REF!</definedName>
    <definedName name="TextRefCopy158">#REF!</definedName>
    <definedName name="TextRefCopy159" localSheetId="10">#REF!</definedName>
    <definedName name="TextRefCopy159" localSheetId="8">#REF!</definedName>
    <definedName name="TextRefCopy159" localSheetId="6">#REF!</definedName>
    <definedName name="TextRefCopy159">#REF!</definedName>
    <definedName name="TextRefCopy16" localSheetId="10">#REF!</definedName>
    <definedName name="TextRefCopy16" localSheetId="8">#REF!</definedName>
    <definedName name="TextRefCopy16" localSheetId="6">#REF!</definedName>
    <definedName name="TextRefCopy16">#REF!</definedName>
    <definedName name="TextRefCopy160" localSheetId="10">#REF!</definedName>
    <definedName name="TextRefCopy160" localSheetId="8">#REF!</definedName>
    <definedName name="TextRefCopy160" localSheetId="6">#REF!</definedName>
    <definedName name="TextRefCopy160">#REF!</definedName>
    <definedName name="TextRefCopy161" localSheetId="10">#REF!</definedName>
    <definedName name="TextRefCopy161" localSheetId="8">#REF!</definedName>
    <definedName name="TextRefCopy161" localSheetId="6">#REF!</definedName>
    <definedName name="TextRefCopy161">#REF!</definedName>
    <definedName name="TextRefCopy162" localSheetId="10">#REF!</definedName>
    <definedName name="TextRefCopy162" localSheetId="8">#REF!</definedName>
    <definedName name="TextRefCopy162" localSheetId="6">#REF!</definedName>
    <definedName name="TextRefCopy162">#REF!</definedName>
    <definedName name="TextRefCopy163" localSheetId="10">#REF!</definedName>
    <definedName name="TextRefCopy163" localSheetId="8">#REF!</definedName>
    <definedName name="TextRefCopy163" localSheetId="6">#REF!</definedName>
    <definedName name="TextRefCopy163">#REF!</definedName>
    <definedName name="TextRefCopy164" localSheetId="10">#REF!</definedName>
    <definedName name="TextRefCopy164" localSheetId="8">#REF!</definedName>
    <definedName name="TextRefCopy164" localSheetId="6">#REF!</definedName>
    <definedName name="TextRefCopy164">#REF!</definedName>
    <definedName name="TextRefCopy165" localSheetId="10">#REF!</definedName>
    <definedName name="TextRefCopy165" localSheetId="8">#REF!</definedName>
    <definedName name="TextRefCopy165" localSheetId="6">#REF!</definedName>
    <definedName name="TextRefCopy165">#REF!</definedName>
    <definedName name="TextRefCopy166" localSheetId="10">#REF!</definedName>
    <definedName name="TextRefCopy166" localSheetId="8">#REF!</definedName>
    <definedName name="TextRefCopy166" localSheetId="6">#REF!</definedName>
    <definedName name="TextRefCopy166">#REF!</definedName>
    <definedName name="TextRefCopy167" localSheetId="10">#REF!</definedName>
    <definedName name="TextRefCopy167" localSheetId="8">#REF!</definedName>
    <definedName name="TextRefCopy167" localSheetId="6">#REF!</definedName>
    <definedName name="TextRefCopy167">#REF!</definedName>
    <definedName name="TextRefCopy168" localSheetId="10">#REF!</definedName>
    <definedName name="TextRefCopy168" localSheetId="8">#REF!</definedName>
    <definedName name="TextRefCopy168" localSheetId="6">#REF!</definedName>
    <definedName name="TextRefCopy168">#REF!</definedName>
    <definedName name="TextRefCopy169" localSheetId="10">#REF!</definedName>
    <definedName name="TextRefCopy169" localSheetId="8">#REF!</definedName>
    <definedName name="TextRefCopy169" localSheetId="6">#REF!</definedName>
    <definedName name="TextRefCopy169">#REF!</definedName>
    <definedName name="TextRefCopy17" localSheetId="10">#REF!</definedName>
    <definedName name="TextRefCopy17" localSheetId="8">#REF!</definedName>
    <definedName name="TextRefCopy17" localSheetId="6">#REF!</definedName>
    <definedName name="TextRefCopy17">#REF!</definedName>
    <definedName name="TextRefCopy170" localSheetId="10">#REF!</definedName>
    <definedName name="TextRefCopy170" localSheetId="8">#REF!</definedName>
    <definedName name="TextRefCopy170" localSheetId="6">#REF!</definedName>
    <definedName name="TextRefCopy170">#REF!</definedName>
    <definedName name="TextRefCopy171" localSheetId="10">#REF!</definedName>
    <definedName name="TextRefCopy171" localSheetId="8">#REF!</definedName>
    <definedName name="TextRefCopy171" localSheetId="6">#REF!</definedName>
    <definedName name="TextRefCopy171">#REF!</definedName>
    <definedName name="TextRefCopy173" localSheetId="10">#REF!</definedName>
    <definedName name="TextRefCopy173" localSheetId="8">#REF!</definedName>
    <definedName name="TextRefCopy173" localSheetId="6">#REF!</definedName>
    <definedName name="TextRefCopy173">#REF!</definedName>
    <definedName name="TextRefCopy174" localSheetId="10">#REF!</definedName>
    <definedName name="TextRefCopy174" localSheetId="8">#REF!</definedName>
    <definedName name="TextRefCopy174" localSheetId="6">#REF!</definedName>
    <definedName name="TextRefCopy174">#REF!</definedName>
    <definedName name="TextRefCopy175" localSheetId="10">#REF!</definedName>
    <definedName name="TextRefCopy175" localSheetId="8">#REF!</definedName>
    <definedName name="TextRefCopy175" localSheetId="6">#REF!</definedName>
    <definedName name="TextRefCopy175">#REF!</definedName>
    <definedName name="TextRefCopy176" localSheetId="10">#REF!</definedName>
    <definedName name="TextRefCopy176" localSheetId="8">#REF!</definedName>
    <definedName name="TextRefCopy176" localSheetId="6">#REF!</definedName>
    <definedName name="TextRefCopy176">#REF!</definedName>
    <definedName name="TextRefCopy177" localSheetId="10">#REF!</definedName>
    <definedName name="TextRefCopy177" localSheetId="8">#REF!</definedName>
    <definedName name="TextRefCopy177" localSheetId="6">#REF!</definedName>
    <definedName name="TextRefCopy177">#REF!</definedName>
    <definedName name="TextRefCopy178" localSheetId="10">#REF!</definedName>
    <definedName name="TextRefCopy178" localSheetId="8">#REF!</definedName>
    <definedName name="TextRefCopy178" localSheetId="6">#REF!</definedName>
    <definedName name="TextRefCopy178">#REF!</definedName>
    <definedName name="TextRefCopy179" localSheetId="10">#REF!</definedName>
    <definedName name="TextRefCopy179" localSheetId="8">#REF!</definedName>
    <definedName name="TextRefCopy179" localSheetId="6">#REF!</definedName>
    <definedName name="TextRefCopy179">#REF!</definedName>
    <definedName name="TextRefCopy18" localSheetId="10">#REF!</definedName>
    <definedName name="TextRefCopy18" localSheetId="8">#REF!</definedName>
    <definedName name="TextRefCopy18" localSheetId="6">#REF!</definedName>
    <definedName name="TextRefCopy18">#REF!</definedName>
    <definedName name="TextRefCopy181" localSheetId="10">#REF!</definedName>
    <definedName name="TextRefCopy181" localSheetId="8">#REF!</definedName>
    <definedName name="TextRefCopy181" localSheetId="6">#REF!</definedName>
    <definedName name="TextRefCopy181">#REF!</definedName>
    <definedName name="TextRefCopy182" localSheetId="10">#REF!</definedName>
    <definedName name="TextRefCopy182" localSheetId="8">#REF!</definedName>
    <definedName name="TextRefCopy182" localSheetId="6">#REF!</definedName>
    <definedName name="TextRefCopy182">#REF!</definedName>
    <definedName name="TextRefCopy183" localSheetId="10">#REF!</definedName>
    <definedName name="TextRefCopy183" localSheetId="8">#REF!</definedName>
    <definedName name="TextRefCopy183" localSheetId="6">#REF!</definedName>
    <definedName name="TextRefCopy183">#REF!</definedName>
    <definedName name="TextRefCopy184" localSheetId="10">#REF!</definedName>
    <definedName name="TextRefCopy184" localSheetId="8">#REF!</definedName>
    <definedName name="TextRefCopy184" localSheetId="6">#REF!</definedName>
    <definedName name="TextRefCopy184">#REF!</definedName>
    <definedName name="TextRefCopy185" localSheetId="10">#REF!</definedName>
    <definedName name="TextRefCopy185" localSheetId="8">#REF!</definedName>
    <definedName name="TextRefCopy185" localSheetId="6">#REF!</definedName>
    <definedName name="TextRefCopy185">#REF!</definedName>
    <definedName name="TextRefCopy186" localSheetId="10">#REF!</definedName>
    <definedName name="TextRefCopy186" localSheetId="8">#REF!</definedName>
    <definedName name="TextRefCopy186" localSheetId="6">#REF!</definedName>
    <definedName name="TextRefCopy186">#REF!</definedName>
    <definedName name="TextRefCopy187" localSheetId="10">#REF!</definedName>
    <definedName name="TextRefCopy187" localSheetId="8">#REF!</definedName>
    <definedName name="TextRefCopy187" localSheetId="6">#REF!</definedName>
    <definedName name="TextRefCopy187">#REF!</definedName>
    <definedName name="TextRefCopy188" localSheetId="10">#REF!</definedName>
    <definedName name="TextRefCopy188" localSheetId="8">#REF!</definedName>
    <definedName name="TextRefCopy188" localSheetId="6">#REF!</definedName>
    <definedName name="TextRefCopy188">#REF!</definedName>
    <definedName name="TextRefCopy189" localSheetId="10">#REF!</definedName>
    <definedName name="TextRefCopy189" localSheetId="8">#REF!</definedName>
    <definedName name="TextRefCopy189" localSheetId="6">#REF!</definedName>
    <definedName name="TextRefCopy189">#REF!</definedName>
    <definedName name="TextRefCopy19" localSheetId="10">#REF!</definedName>
    <definedName name="TextRefCopy19" localSheetId="8">#REF!</definedName>
    <definedName name="TextRefCopy19" localSheetId="6">#REF!</definedName>
    <definedName name="TextRefCopy19">#REF!</definedName>
    <definedName name="TextRefCopy190" localSheetId="10">#REF!</definedName>
    <definedName name="TextRefCopy190" localSheetId="8">#REF!</definedName>
    <definedName name="TextRefCopy190" localSheetId="6">#REF!</definedName>
    <definedName name="TextRefCopy190">#REF!</definedName>
    <definedName name="TextRefCopy191" localSheetId="10">#REF!</definedName>
    <definedName name="TextRefCopy191" localSheetId="8">#REF!</definedName>
    <definedName name="TextRefCopy191" localSheetId="6">#REF!</definedName>
    <definedName name="TextRefCopy191">#REF!</definedName>
    <definedName name="TextRefCopy193" localSheetId="10">#REF!</definedName>
    <definedName name="TextRefCopy193" localSheetId="8">#REF!</definedName>
    <definedName name="TextRefCopy193" localSheetId="6">#REF!</definedName>
    <definedName name="TextRefCopy193">#REF!</definedName>
    <definedName name="TextRefCopy196" localSheetId="10">#REF!</definedName>
    <definedName name="TextRefCopy196" localSheetId="8">#REF!</definedName>
    <definedName name="TextRefCopy196" localSheetId="6">#REF!</definedName>
    <definedName name="TextRefCopy196">#REF!</definedName>
    <definedName name="TextRefCopy197" localSheetId="10">#REF!</definedName>
    <definedName name="TextRefCopy197" localSheetId="8">#REF!</definedName>
    <definedName name="TextRefCopy197" localSheetId="6">#REF!</definedName>
    <definedName name="TextRefCopy197">#REF!</definedName>
    <definedName name="TextRefCopy198" localSheetId="10">#REF!</definedName>
    <definedName name="TextRefCopy198" localSheetId="8">#REF!</definedName>
    <definedName name="TextRefCopy198" localSheetId="6">#REF!</definedName>
    <definedName name="TextRefCopy198">#REF!</definedName>
    <definedName name="TextRefCopy199" localSheetId="10">#REF!</definedName>
    <definedName name="TextRefCopy199" localSheetId="8">#REF!</definedName>
    <definedName name="TextRefCopy199" localSheetId="6">#REF!</definedName>
    <definedName name="TextRefCopy199">#REF!</definedName>
    <definedName name="TextRefCopy2">[42]Sheet1!$E$67</definedName>
    <definedName name="TextRefCopy20" localSheetId="10">#REF!</definedName>
    <definedName name="TextRefCopy20" localSheetId="4">#REF!</definedName>
    <definedName name="TextRefCopy20" localSheetId="8">#REF!</definedName>
    <definedName name="TextRefCopy20" localSheetId="6">#REF!</definedName>
    <definedName name="TextRefCopy20">#REF!</definedName>
    <definedName name="TextRefCopy200" localSheetId="10">#REF!</definedName>
    <definedName name="TextRefCopy200" localSheetId="4">#REF!</definedName>
    <definedName name="TextRefCopy200" localSheetId="8">#REF!</definedName>
    <definedName name="TextRefCopy200" localSheetId="6">#REF!</definedName>
    <definedName name="TextRefCopy200">#REF!</definedName>
    <definedName name="TextRefCopy201" localSheetId="10">#REF!</definedName>
    <definedName name="TextRefCopy201" localSheetId="4">#REF!</definedName>
    <definedName name="TextRefCopy201" localSheetId="8">#REF!</definedName>
    <definedName name="TextRefCopy201" localSheetId="6">#REF!</definedName>
    <definedName name="TextRefCopy201">#REF!</definedName>
    <definedName name="TextRefCopy202" localSheetId="10">#REF!</definedName>
    <definedName name="TextRefCopy202" localSheetId="8">#REF!</definedName>
    <definedName name="TextRefCopy202" localSheetId="6">#REF!</definedName>
    <definedName name="TextRefCopy202">#REF!</definedName>
    <definedName name="TextRefCopy203" localSheetId="10">#REF!</definedName>
    <definedName name="TextRefCopy203" localSheetId="8">#REF!</definedName>
    <definedName name="TextRefCopy203" localSheetId="6">#REF!</definedName>
    <definedName name="TextRefCopy203">#REF!</definedName>
    <definedName name="TextRefCopy204" localSheetId="10">#REF!</definedName>
    <definedName name="TextRefCopy204" localSheetId="8">#REF!</definedName>
    <definedName name="TextRefCopy204" localSheetId="6">#REF!</definedName>
    <definedName name="TextRefCopy204">#REF!</definedName>
    <definedName name="TextRefCopy205" localSheetId="10">#REF!</definedName>
    <definedName name="TextRefCopy205" localSheetId="8">#REF!</definedName>
    <definedName name="TextRefCopy205" localSheetId="6">#REF!</definedName>
    <definedName name="TextRefCopy205">#REF!</definedName>
    <definedName name="TextRefCopy206" localSheetId="10">#REF!</definedName>
    <definedName name="TextRefCopy206" localSheetId="8">#REF!</definedName>
    <definedName name="TextRefCopy206" localSheetId="6">#REF!</definedName>
    <definedName name="TextRefCopy206">#REF!</definedName>
    <definedName name="TextRefCopy21" localSheetId="10">#REF!</definedName>
    <definedName name="TextRefCopy21" localSheetId="8">#REF!</definedName>
    <definedName name="TextRefCopy21" localSheetId="6">#REF!</definedName>
    <definedName name="TextRefCopy21">#REF!</definedName>
    <definedName name="TextRefCopy211" localSheetId="10">#REF!</definedName>
    <definedName name="TextRefCopy211" localSheetId="8">#REF!</definedName>
    <definedName name="TextRefCopy211" localSheetId="6">#REF!</definedName>
    <definedName name="TextRefCopy211">#REF!</definedName>
    <definedName name="TextRefCopy215" localSheetId="10">#REF!</definedName>
    <definedName name="TextRefCopy215" localSheetId="8">#REF!</definedName>
    <definedName name="TextRefCopy215" localSheetId="6">#REF!</definedName>
    <definedName name="TextRefCopy215">#REF!</definedName>
    <definedName name="TextRefCopy216" localSheetId="10">#REF!</definedName>
    <definedName name="TextRefCopy216" localSheetId="8">#REF!</definedName>
    <definedName name="TextRefCopy216" localSheetId="6">#REF!</definedName>
    <definedName name="TextRefCopy216">#REF!</definedName>
    <definedName name="TextRefCopy218" localSheetId="10">#REF!</definedName>
    <definedName name="TextRefCopy218" localSheetId="8">#REF!</definedName>
    <definedName name="TextRefCopy218" localSheetId="6">#REF!</definedName>
    <definedName name="TextRefCopy218">#REF!</definedName>
    <definedName name="TextRefCopy219" localSheetId="10">#REF!</definedName>
    <definedName name="TextRefCopy219" localSheetId="8">#REF!</definedName>
    <definedName name="TextRefCopy219" localSheetId="6">#REF!</definedName>
    <definedName name="TextRefCopy219">#REF!</definedName>
    <definedName name="TextRefCopy22" localSheetId="10">#REF!</definedName>
    <definedName name="TextRefCopy22" localSheetId="8">#REF!</definedName>
    <definedName name="TextRefCopy22" localSheetId="6">#REF!</definedName>
    <definedName name="TextRefCopy22">#REF!</definedName>
    <definedName name="TextRefCopy220" localSheetId="10">#REF!</definedName>
    <definedName name="TextRefCopy220" localSheetId="8">#REF!</definedName>
    <definedName name="TextRefCopy220" localSheetId="6">#REF!</definedName>
    <definedName name="TextRefCopy220">#REF!</definedName>
    <definedName name="TextRefCopy221" localSheetId="10">#REF!</definedName>
    <definedName name="TextRefCopy221" localSheetId="8">#REF!</definedName>
    <definedName name="TextRefCopy221" localSheetId="6">#REF!</definedName>
    <definedName name="TextRefCopy221">#REF!</definedName>
    <definedName name="TextRefCopy222" localSheetId="10">#REF!</definedName>
    <definedName name="TextRefCopy222" localSheetId="8">#REF!</definedName>
    <definedName name="TextRefCopy222" localSheetId="6">#REF!</definedName>
    <definedName name="TextRefCopy222">#REF!</definedName>
    <definedName name="TextRefCopy224" localSheetId="10">#REF!</definedName>
    <definedName name="TextRefCopy224" localSheetId="8">#REF!</definedName>
    <definedName name="TextRefCopy224" localSheetId="6">#REF!</definedName>
    <definedName name="TextRefCopy224">#REF!</definedName>
    <definedName name="TextRefCopy225" localSheetId="10">#REF!</definedName>
    <definedName name="TextRefCopy225" localSheetId="8">#REF!</definedName>
    <definedName name="TextRefCopy225" localSheetId="6">#REF!</definedName>
    <definedName name="TextRefCopy225">#REF!</definedName>
    <definedName name="TextRefCopy228" localSheetId="10">#REF!</definedName>
    <definedName name="TextRefCopy228" localSheetId="8">#REF!</definedName>
    <definedName name="TextRefCopy228" localSheetId="6">#REF!</definedName>
    <definedName name="TextRefCopy228">#REF!</definedName>
    <definedName name="TextRefCopy229" localSheetId="10">#REF!</definedName>
    <definedName name="TextRefCopy229" localSheetId="8">#REF!</definedName>
    <definedName name="TextRefCopy229" localSheetId="6">#REF!</definedName>
    <definedName name="TextRefCopy229">#REF!</definedName>
    <definedName name="TextRefCopy23" localSheetId="10">#REF!</definedName>
    <definedName name="TextRefCopy23" localSheetId="8">#REF!</definedName>
    <definedName name="TextRefCopy23" localSheetId="6">#REF!</definedName>
    <definedName name="TextRefCopy23">#REF!</definedName>
    <definedName name="TextRefCopy230" localSheetId="10">#REF!</definedName>
    <definedName name="TextRefCopy230" localSheetId="8">#REF!</definedName>
    <definedName name="TextRefCopy230" localSheetId="6">#REF!</definedName>
    <definedName name="TextRefCopy230">#REF!</definedName>
    <definedName name="TextRefCopy232" localSheetId="10">#REF!</definedName>
    <definedName name="TextRefCopy232" localSheetId="8">#REF!</definedName>
    <definedName name="TextRefCopy232" localSheetId="6">#REF!</definedName>
    <definedName name="TextRefCopy232">#REF!</definedName>
    <definedName name="TextRefCopy237">'[48]Fixed Assets'!$G$18</definedName>
    <definedName name="TextRefCopy238">'[48]Fixed Assets'!$K$18</definedName>
    <definedName name="TextRefCopy24" localSheetId="10">#REF!</definedName>
    <definedName name="TextRefCopy24" localSheetId="4">#REF!</definedName>
    <definedName name="TextRefCopy24" localSheetId="8">#REF!</definedName>
    <definedName name="TextRefCopy24" localSheetId="6">#REF!</definedName>
    <definedName name="TextRefCopy24">#REF!</definedName>
    <definedName name="TextRefCopy244" localSheetId="10">#REF!</definedName>
    <definedName name="TextRefCopy244" localSheetId="4">#REF!</definedName>
    <definedName name="TextRefCopy244" localSheetId="8">#REF!</definedName>
    <definedName name="TextRefCopy244" localSheetId="6">#REF!</definedName>
    <definedName name="TextRefCopy244">#REF!</definedName>
    <definedName name="TextRefCopy245" localSheetId="10">#REF!</definedName>
    <definedName name="TextRefCopy245" localSheetId="4">#REF!</definedName>
    <definedName name="TextRefCopy245" localSheetId="8">#REF!</definedName>
    <definedName name="TextRefCopy245" localSheetId="6">#REF!</definedName>
    <definedName name="TextRefCopy245">#REF!</definedName>
    <definedName name="TextRefCopy246" localSheetId="10">#REF!</definedName>
    <definedName name="TextRefCopy246" localSheetId="8">#REF!</definedName>
    <definedName name="TextRefCopy246" localSheetId="6">#REF!</definedName>
    <definedName name="TextRefCopy246">#REF!</definedName>
    <definedName name="TextRefCopy247" localSheetId="10">#REF!</definedName>
    <definedName name="TextRefCopy247" localSheetId="8">#REF!</definedName>
    <definedName name="TextRefCopy247" localSheetId="6">#REF!</definedName>
    <definedName name="TextRefCopy247">#REF!</definedName>
    <definedName name="TextRefCopy248" localSheetId="10">#REF!</definedName>
    <definedName name="TextRefCopy248" localSheetId="8">#REF!</definedName>
    <definedName name="TextRefCopy248" localSheetId="6">#REF!</definedName>
    <definedName name="TextRefCopy248">#REF!</definedName>
    <definedName name="TextRefCopy25" localSheetId="10">#REF!</definedName>
    <definedName name="TextRefCopy25" localSheetId="8">#REF!</definedName>
    <definedName name="TextRefCopy25" localSheetId="6">#REF!</definedName>
    <definedName name="TextRefCopy25">#REF!</definedName>
    <definedName name="TextRefCopy250" localSheetId="10">#REF!</definedName>
    <definedName name="TextRefCopy250" localSheetId="8">#REF!</definedName>
    <definedName name="TextRefCopy250" localSheetId="6">#REF!</definedName>
    <definedName name="TextRefCopy250">#REF!</definedName>
    <definedName name="TextRefCopy251" localSheetId="10">#REF!</definedName>
    <definedName name="TextRefCopy251" localSheetId="8">#REF!</definedName>
    <definedName name="TextRefCopy251" localSheetId="6">#REF!</definedName>
    <definedName name="TextRefCopy251">#REF!</definedName>
    <definedName name="TextRefCopy252" localSheetId="10">#REF!</definedName>
    <definedName name="TextRefCopy252" localSheetId="8">#REF!</definedName>
    <definedName name="TextRefCopy252" localSheetId="6">#REF!</definedName>
    <definedName name="TextRefCopy252">#REF!</definedName>
    <definedName name="TextRefCopy254" localSheetId="10">#REF!</definedName>
    <definedName name="TextRefCopy254" localSheetId="8">#REF!</definedName>
    <definedName name="TextRefCopy254" localSheetId="6">#REF!</definedName>
    <definedName name="TextRefCopy254">#REF!</definedName>
    <definedName name="TextRefCopy255" localSheetId="10">#REF!</definedName>
    <definedName name="TextRefCopy255" localSheetId="8">#REF!</definedName>
    <definedName name="TextRefCopy255" localSheetId="6">#REF!</definedName>
    <definedName name="TextRefCopy255">#REF!</definedName>
    <definedName name="TextRefCopy256" localSheetId="10">#REF!</definedName>
    <definedName name="TextRefCopy256" localSheetId="8">#REF!</definedName>
    <definedName name="TextRefCopy256" localSheetId="6">#REF!</definedName>
    <definedName name="TextRefCopy256">#REF!</definedName>
    <definedName name="TextRefCopy257">'[48]Fixed Assets'!$F$10</definedName>
    <definedName name="TextRefCopy259" localSheetId="10">#REF!</definedName>
    <definedName name="TextRefCopy259" localSheetId="4">#REF!</definedName>
    <definedName name="TextRefCopy259" localSheetId="8">#REF!</definedName>
    <definedName name="TextRefCopy259" localSheetId="6">#REF!</definedName>
    <definedName name="TextRefCopy259">#REF!</definedName>
    <definedName name="TextRefCopy26">'[49]Lead Sheet'!$I$30</definedName>
    <definedName name="TextRefCopy260" localSheetId="10">#REF!</definedName>
    <definedName name="TextRefCopy260" localSheetId="4">#REF!</definedName>
    <definedName name="TextRefCopy260" localSheetId="8">#REF!</definedName>
    <definedName name="TextRefCopy260" localSheetId="6">#REF!</definedName>
    <definedName name="TextRefCopy260">#REF!</definedName>
    <definedName name="TextRefCopy261">'[48]Fixed Assets'!$G$10</definedName>
    <definedName name="TextRefCopy262" localSheetId="10">#REF!</definedName>
    <definedName name="TextRefCopy262" localSheetId="4">#REF!</definedName>
    <definedName name="TextRefCopy262" localSheetId="8">#REF!</definedName>
    <definedName name="TextRefCopy262" localSheetId="6">#REF!</definedName>
    <definedName name="TextRefCopy262">#REF!</definedName>
    <definedName name="TextRefCopy263">'[48]Fixed Assets'!$F$18</definedName>
    <definedName name="TextRefCopy264">'[48]Fixed Assets'!$F$9</definedName>
    <definedName name="TextRefCopy265" localSheetId="10">#REF!</definedName>
    <definedName name="TextRefCopy265" localSheetId="4">#REF!</definedName>
    <definedName name="TextRefCopy265" localSheetId="8">#REF!</definedName>
    <definedName name="TextRefCopy265" localSheetId="6">#REF!</definedName>
    <definedName name="TextRefCopy265">#REF!</definedName>
    <definedName name="TextRefCopy269">'[48]Fixed Assets'!$F$17</definedName>
    <definedName name="TextRefCopy27">'[49]Lead Sheet'!$I$32</definedName>
    <definedName name="TextRefCopy270">'[48]Fixed Assets'!$K$10</definedName>
    <definedName name="TextRefCopy271" localSheetId="10">#REF!</definedName>
    <definedName name="TextRefCopy271" localSheetId="4">#REF!</definedName>
    <definedName name="TextRefCopy271" localSheetId="8">#REF!</definedName>
    <definedName name="TextRefCopy271" localSheetId="6">#REF!</definedName>
    <definedName name="TextRefCopy271">#REF!</definedName>
    <definedName name="TextRefCopy272" localSheetId="10">#REF!</definedName>
    <definedName name="TextRefCopy272" localSheetId="4">#REF!</definedName>
    <definedName name="TextRefCopy272" localSheetId="8">#REF!</definedName>
    <definedName name="TextRefCopy272" localSheetId="6">#REF!</definedName>
    <definedName name="TextRefCopy272">#REF!</definedName>
    <definedName name="TextRefCopy273" localSheetId="10">#REF!</definedName>
    <definedName name="TextRefCopy273" localSheetId="4">#REF!</definedName>
    <definedName name="TextRefCopy273" localSheetId="8">#REF!</definedName>
    <definedName name="TextRefCopy273" localSheetId="6">#REF!</definedName>
    <definedName name="TextRefCopy273">#REF!</definedName>
    <definedName name="TextRefCopy275" localSheetId="10">#REF!</definedName>
    <definedName name="TextRefCopy275" localSheetId="8">#REF!</definedName>
    <definedName name="TextRefCopy275" localSheetId="6">#REF!</definedName>
    <definedName name="TextRefCopy275">#REF!</definedName>
    <definedName name="TextRefCopy277" localSheetId="10">#REF!</definedName>
    <definedName name="TextRefCopy277" localSheetId="8">#REF!</definedName>
    <definedName name="TextRefCopy277" localSheetId="6">#REF!</definedName>
    <definedName name="TextRefCopy277">#REF!</definedName>
    <definedName name="TextRefCopy278" localSheetId="10">#REF!</definedName>
    <definedName name="TextRefCopy278" localSheetId="8">#REF!</definedName>
    <definedName name="TextRefCopy278" localSheetId="6">#REF!</definedName>
    <definedName name="TextRefCopy278">#REF!</definedName>
    <definedName name="TextRefCopy279" localSheetId="10">#REF!</definedName>
    <definedName name="TextRefCopy279" localSheetId="8">#REF!</definedName>
    <definedName name="TextRefCopy279" localSheetId="6">#REF!</definedName>
    <definedName name="TextRefCopy279">#REF!</definedName>
    <definedName name="TextRefCopy28" localSheetId="10">#REF!</definedName>
    <definedName name="TextRefCopy28" localSheetId="8">#REF!</definedName>
    <definedName name="TextRefCopy28" localSheetId="6">#REF!</definedName>
    <definedName name="TextRefCopy28">#REF!</definedName>
    <definedName name="TextRefCopy280" localSheetId="10">#REF!</definedName>
    <definedName name="TextRefCopy280" localSheetId="8">#REF!</definedName>
    <definedName name="TextRefCopy280" localSheetId="6">#REF!</definedName>
    <definedName name="TextRefCopy280">#REF!</definedName>
    <definedName name="TextRefCopy281" localSheetId="10">#REF!</definedName>
    <definedName name="TextRefCopy281" localSheetId="8">#REF!</definedName>
    <definedName name="TextRefCopy281" localSheetId="6">#REF!</definedName>
    <definedName name="TextRefCopy281">#REF!</definedName>
    <definedName name="TextRefCopy282" localSheetId="10">#REF!</definedName>
    <definedName name="TextRefCopy282" localSheetId="8">#REF!</definedName>
    <definedName name="TextRefCopy282" localSheetId="6">#REF!</definedName>
    <definedName name="TextRefCopy282">#REF!</definedName>
    <definedName name="TextRefCopy283" localSheetId="10">#REF!</definedName>
    <definedName name="TextRefCopy283" localSheetId="8">#REF!</definedName>
    <definedName name="TextRefCopy283" localSheetId="6">#REF!</definedName>
    <definedName name="TextRefCopy283">#REF!</definedName>
    <definedName name="TextRefCopy284" localSheetId="10">#REF!</definedName>
    <definedName name="TextRefCopy284" localSheetId="8">#REF!</definedName>
    <definedName name="TextRefCopy284" localSheetId="6">#REF!</definedName>
    <definedName name="TextRefCopy284">#REF!</definedName>
    <definedName name="TextRefCopy285" localSheetId="10">#REF!</definedName>
    <definedName name="TextRefCopy285" localSheetId="8">#REF!</definedName>
    <definedName name="TextRefCopy285" localSheetId="6">#REF!</definedName>
    <definedName name="TextRefCopy285">#REF!</definedName>
    <definedName name="TextRefCopy287" localSheetId="10">#REF!</definedName>
    <definedName name="TextRefCopy287" localSheetId="8">#REF!</definedName>
    <definedName name="TextRefCopy287" localSheetId="6">#REF!</definedName>
    <definedName name="TextRefCopy287">#REF!</definedName>
    <definedName name="TextRefCopy29" localSheetId="10">#REF!</definedName>
    <definedName name="TextRefCopy29" localSheetId="8">#REF!</definedName>
    <definedName name="TextRefCopy29" localSheetId="6">#REF!</definedName>
    <definedName name="TextRefCopy29">#REF!</definedName>
    <definedName name="TextRefCopy290" localSheetId="10">#REF!</definedName>
    <definedName name="TextRefCopy290" localSheetId="8">#REF!</definedName>
    <definedName name="TextRefCopy290" localSheetId="6">#REF!</definedName>
    <definedName name="TextRefCopy290">#REF!</definedName>
    <definedName name="TextRefCopy291" localSheetId="10">#REF!</definedName>
    <definedName name="TextRefCopy291" localSheetId="8">#REF!</definedName>
    <definedName name="TextRefCopy291" localSheetId="6">#REF!</definedName>
    <definedName name="TextRefCopy291">#REF!</definedName>
    <definedName name="TextRefCopy292">[50]VALUATION!$C$80</definedName>
    <definedName name="TextRefCopy293" localSheetId="10">#REF!</definedName>
    <definedName name="TextRefCopy293" localSheetId="4">#REF!</definedName>
    <definedName name="TextRefCopy293" localSheetId="8">#REF!</definedName>
    <definedName name="TextRefCopy293" localSheetId="6">#REF!</definedName>
    <definedName name="TextRefCopy293">#REF!</definedName>
    <definedName name="TextRefCopy294" localSheetId="10">#REF!</definedName>
    <definedName name="TextRefCopy294" localSheetId="4">#REF!</definedName>
    <definedName name="TextRefCopy294" localSheetId="8">#REF!</definedName>
    <definedName name="TextRefCopy294" localSheetId="6">#REF!</definedName>
    <definedName name="TextRefCopy294">#REF!</definedName>
    <definedName name="TextRefCopy295" localSheetId="10">#REF!</definedName>
    <definedName name="TextRefCopy295" localSheetId="4">#REF!</definedName>
    <definedName name="TextRefCopy295" localSheetId="8">#REF!</definedName>
    <definedName name="TextRefCopy295" localSheetId="6">#REF!</definedName>
    <definedName name="TextRefCopy295">#REF!</definedName>
    <definedName name="TextRefCopy296" localSheetId="10">#REF!</definedName>
    <definedName name="TextRefCopy296" localSheetId="8">#REF!</definedName>
    <definedName name="TextRefCopy296" localSheetId="6">#REF!</definedName>
    <definedName name="TextRefCopy296">#REF!</definedName>
    <definedName name="TextRefCopy299" localSheetId="10">#REF!</definedName>
    <definedName name="TextRefCopy299" localSheetId="8">#REF!</definedName>
    <definedName name="TextRefCopy299" localSheetId="6">#REF!</definedName>
    <definedName name="TextRefCopy299">#REF!</definedName>
    <definedName name="TextRefCopy3">[51]Sheet1!$E$15</definedName>
    <definedName name="TextRefCopy30" localSheetId="10">#REF!</definedName>
    <definedName name="TextRefCopy30" localSheetId="4">#REF!</definedName>
    <definedName name="TextRefCopy30" localSheetId="8">#REF!</definedName>
    <definedName name="TextRefCopy30" localSheetId="6">#REF!</definedName>
    <definedName name="TextRefCopy30">#REF!</definedName>
    <definedName name="TextRefCopy300" localSheetId="10">#REF!</definedName>
    <definedName name="TextRefCopy300" localSheetId="4">#REF!</definedName>
    <definedName name="TextRefCopy300" localSheetId="8">#REF!</definedName>
    <definedName name="TextRefCopy300" localSheetId="6">#REF!</definedName>
    <definedName name="TextRefCopy300">#REF!</definedName>
    <definedName name="TextRefCopy301" localSheetId="10">#REF!</definedName>
    <definedName name="TextRefCopy301" localSheetId="4">#REF!</definedName>
    <definedName name="TextRefCopy301" localSheetId="8">#REF!</definedName>
    <definedName name="TextRefCopy301" localSheetId="6">#REF!</definedName>
    <definedName name="TextRefCopy301">#REF!</definedName>
    <definedName name="TextRefCopy303" localSheetId="10">#REF!</definedName>
    <definedName name="TextRefCopy303" localSheetId="8">#REF!</definedName>
    <definedName name="TextRefCopy303" localSheetId="6">#REF!</definedName>
    <definedName name="TextRefCopy303">#REF!</definedName>
    <definedName name="TextRefCopy304" localSheetId="10">#REF!</definedName>
    <definedName name="TextRefCopy304" localSheetId="8">#REF!</definedName>
    <definedName name="TextRefCopy304" localSheetId="6">#REF!</definedName>
    <definedName name="TextRefCopy304">#REF!</definedName>
    <definedName name="TextRefCopy305" localSheetId="10">#REF!</definedName>
    <definedName name="TextRefCopy305" localSheetId="8">#REF!</definedName>
    <definedName name="TextRefCopy305" localSheetId="6">#REF!</definedName>
    <definedName name="TextRefCopy305">#REF!</definedName>
    <definedName name="TextRefCopy306" localSheetId="10">#REF!</definedName>
    <definedName name="TextRefCopy306" localSheetId="8">#REF!</definedName>
    <definedName name="TextRefCopy306" localSheetId="6">#REF!</definedName>
    <definedName name="TextRefCopy306">#REF!</definedName>
    <definedName name="TextRefCopy307" localSheetId="10">#REF!</definedName>
    <definedName name="TextRefCopy307" localSheetId="8">#REF!</definedName>
    <definedName name="TextRefCopy307" localSheetId="6">#REF!</definedName>
    <definedName name="TextRefCopy307">#REF!</definedName>
    <definedName name="TextRefCopy31" localSheetId="10">#REF!</definedName>
    <definedName name="TextRefCopy31" localSheetId="8">#REF!</definedName>
    <definedName name="TextRefCopy31" localSheetId="6">#REF!</definedName>
    <definedName name="TextRefCopy31">#REF!</definedName>
    <definedName name="TextRefCopy312" localSheetId="10">'[50]Raw material '!#REF!</definedName>
    <definedName name="TextRefCopy312" localSheetId="4">'[50]Raw material '!#REF!</definedName>
    <definedName name="TextRefCopy312" localSheetId="8">'[50]Raw material '!#REF!</definedName>
    <definedName name="TextRefCopy312" localSheetId="6">'[50]Raw material '!#REF!</definedName>
    <definedName name="TextRefCopy312">'[50]Raw material '!#REF!</definedName>
    <definedName name="TextRefCopy313" localSheetId="10">'[50]Raw material '!#REF!</definedName>
    <definedName name="TextRefCopy313" localSheetId="4">'[50]Raw material '!#REF!</definedName>
    <definedName name="TextRefCopy313" localSheetId="8">'[50]Raw material '!#REF!</definedName>
    <definedName name="TextRefCopy313" localSheetId="6">'[50]Raw material '!#REF!</definedName>
    <definedName name="TextRefCopy313">'[50]Raw material '!#REF!</definedName>
    <definedName name="TextRefCopy316" localSheetId="10">'[50]Raw material '!#REF!</definedName>
    <definedName name="TextRefCopy316" localSheetId="4">'[50]Raw material '!#REF!</definedName>
    <definedName name="TextRefCopy316" localSheetId="8">'[50]Raw material '!#REF!</definedName>
    <definedName name="TextRefCopy316" localSheetId="6">'[50]Raw material '!#REF!</definedName>
    <definedName name="TextRefCopy316">'[50]Raw material '!#REF!</definedName>
    <definedName name="TextRefCopy32" localSheetId="10">#REF!</definedName>
    <definedName name="TextRefCopy32" localSheetId="4">#REF!</definedName>
    <definedName name="TextRefCopy32" localSheetId="8">#REF!</definedName>
    <definedName name="TextRefCopy32" localSheetId="6">#REF!</definedName>
    <definedName name="TextRefCopy32">#REF!</definedName>
    <definedName name="TextRefCopy320" localSheetId="10">'[50]Raw material '!#REF!</definedName>
    <definedName name="TextRefCopy320" localSheetId="4">'[50]Raw material '!#REF!</definedName>
    <definedName name="TextRefCopy320" localSheetId="8">'[50]Raw material '!#REF!</definedName>
    <definedName name="TextRefCopy320" localSheetId="6">'[50]Raw material '!#REF!</definedName>
    <definedName name="TextRefCopy320">'[50]Raw material '!#REF!</definedName>
    <definedName name="TextRefCopy321" localSheetId="10">'[50]Raw material '!#REF!</definedName>
    <definedName name="TextRefCopy321" localSheetId="4">'[50]Raw material '!#REF!</definedName>
    <definedName name="TextRefCopy321" localSheetId="8">'[50]Raw material '!#REF!</definedName>
    <definedName name="TextRefCopy321" localSheetId="6">'[50]Raw material '!#REF!</definedName>
    <definedName name="TextRefCopy321">'[50]Raw material '!#REF!</definedName>
    <definedName name="TextRefCopy322" localSheetId="10">'[50]Raw material '!#REF!</definedName>
    <definedName name="TextRefCopy322" localSheetId="4">'[50]Raw material '!#REF!</definedName>
    <definedName name="TextRefCopy322" localSheetId="8">'[50]Raw material '!#REF!</definedName>
    <definedName name="TextRefCopy322" localSheetId="6">'[50]Raw material '!#REF!</definedName>
    <definedName name="TextRefCopy322">'[50]Raw material '!#REF!</definedName>
    <definedName name="TextRefCopy326" localSheetId="10">'[50]Raw material '!#REF!</definedName>
    <definedName name="TextRefCopy326" localSheetId="8">'[50]Raw material '!#REF!</definedName>
    <definedName name="TextRefCopy326" localSheetId="6">'[50]Raw material '!#REF!</definedName>
    <definedName name="TextRefCopy326">'[50]Raw material '!#REF!</definedName>
    <definedName name="TextRefCopy33" localSheetId="10">#REF!</definedName>
    <definedName name="TextRefCopy33" localSheetId="4">#REF!</definedName>
    <definedName name="TextRefCopy33" localSheetId="8">#REF!</definedName>
    <definedName name="TextRefCopy33" localSheetId="6">#REF!</definedName>
    <definedName name="TextRefCopy33">#REF!</definedName>
    <definedName name="TextRefCopy34" localSheetId="10">#REF!</definedName>
    <definedName name="TextRefCopy34" localSheetId="4">#REF!</definedName>
    <definedName name="TextRefCopy34" localSheetId="8">#REF!</definedName>
    <definedName name="TextRefCopy34" localSheetId="6">#REF!</definedName>
    <definedName name="TextRefCopy34">#REF!</definedName>
    <definedName name="TextRefCopy35" localSheetId="10">#REF!</definedName>
    <definedName name="TextRefCopy35" localSheetId="4">#REF!</definedName>
    <definedName name="TextRefCopy35" localSheetId="8">#REF!</definedName>
    <definedName name="TextRefCopy35" localSheetId="6">#REF!</definedName>
    <definedName name="TextRefCopy35">#REF!</definedName>
    <definedName name="TextRefCopy36" localSheetId="10">#REF!</definedName>
    <definedName name="TextRefCopy36" localSheetId="8">#REF!</definedName>
    <definedName name="TextRefCopy36" localSheetId="6">#REF!</definedName>
    <definedName name="TextRefCopy36">#REF!</definedName>
    <definedName name="TextRefCopy37" localSheetId="10">#REF!</definedName>
    <definedName name="TextRefCopy37" localSheetId="8">#REF!</definedName>
    <definedName name="TextRefCopy37" localSheetId="6">#REF!</definedName>
    <definedName name="TextRefCopy37">#REF!</definedName>
    <definedName name="TextRefCopy38" localSheetId="10">'[52]Disposals (detail)'!#REF!</definedName>
    <definedName name="TextRefCopy38" localSheetId="4">'[52]Disposals (detail)'!#REF!</definedName>
    <definedName name="TextRefCopy38" localSheetId="8">'[52]Disposals (detail)'!#REF!</definedName>
    <definedName name="TextRefCopy38" localSheetId="6">'[52]Disposals (detail)'!#REF!</definedName>
    <definedName name="TextRefCopy38">'[52]Disposals (detail)'!#REF!</definedName>
    <definedName name="TextRefCopy39" localSheetId="10">#REF!</definedName>
    <definedName name="TextRefCopy39" localSheetId="4">#REF!</definedName>
    <definedName name="TextRefCopy39" localSheetId="8">#REF!</definedName>
    <definedName name="TextRefCopy39" localSheetId="6">#REF!</definedName>
    <definedName name="TextRefCopy39">#REF!</definedName>
    <definedName name="TextRefCopy4" localSheetId="10">#REF!</definedName>
    <definedName name="TextRefCopy4" localSheetId="4">#REF!</definedName>
    <definedName name="TextRefCopy4" localSheetId="8">#REF!</definedName>
    <definedName name="TextRefCopy4" localSheetId="6">#REF!</definedName>
    <definedName name="TextRefCopy4">#REF!</definedName>
    <definedName name="TextRefCopy40" localSheetId="10">'[52]Disposals (detail)'!#REF!</definedName>
    <definedName name="TextRefCopy40" localSheetId="4">'[52]Disposals (detail)'!#REF!</definedName>
    <definedName name="TextRefCopy40" localSheetId="8">'[52]Disposals (detail)'!#REF!</definedName>
    <definedName name="TextRefCopy40" localSheetId="6">'[52]Disposals (detail)'!#REF!</definedName>
    <definedName name="TextRefCopy40">'[52]Disposals (detail)'!#REF!</definedName>
    <definedName name="TextRefCopy41" localSheetId="10">#REF!</definedName>
    <definedName name="TextRefCopy41" localSheetId="4">#REF!</definedName>
    <definedName name="TextRefCopy41" localSheetId="8">#REF!</definedName>
    <definedName name="TextRefCopy41" localSheetId="6">#REF!</definedName>
    <definedName name="TextRefCopy41">#REF!</definedName>
    <definedName name="TextRefCopy42" localSheetId="10">#REF!</definedName>
    <definedName name="TextRefCopy42" localSheetId="4">#REF!</definedName>
    <definedName name="TextRefCopy42" localSheetId="8">#REF!</definedName>
    <definedName name="TextRefCopy42" localSheetId="6">#REF!</definedName>
    <definedName name="TextRefCopy42">#REF!</definedName>
    <definedName name="TextRefCopy43" localSheetId="10">#REF!</definedName>
    <definedName name="TextRefCopy43" localSheetId="4">#REF!</definedName>
    <definedName name="TextRefCopy43" localSheetId="8">#REF!</definedName>
    <definedName name="TextRefCopy43" localSheetId="6">#REF!</definedName>
    <definedName name="TextRefCopy43">#REF!</definedName>
    <definedName name="TextRefCopy44" localSheetId="10">#REF!</definedName>
    <definedName name="TextRefCopy44" localSheetId="8">#REF!</definedName>
    <definedName name="TextRefCopy44" localSheetId="6">#REF!</definedName>
    <definedName name="TextRefCopy44">#REF!</definedName>
    <definedName name="TextRefCopy45" localSheetId="10">'[52]Disposals (detail)'!#REF!</definedName>
    <definedName name="TextRefCopy45" localSheetId="4">'[52]Disposals (detail)'!#REF!</definedName>
    <definedName name="TextRefCopy45" localSheetId="8">'[52]Disposals (detail)'!#REF!</definedName>
    <definedName name="TextRefCopy45" localSheetId="6">'[52]Disposals (detail)'!#REF!</definedName>
    <definedName name="TextRefCopy45">'[52]Disposals (detail)'!#REF!</definedName>
    <definedName name="TextRefCopy46" localSheetId="10">#REF!</definedName>
    <definedName name="TextRefCopy46" localSheetId="4">#REF!</definedName>
    <definedName name="TextRefCopy46" localSheetId="8">#REF!</definedName>
    <definedName name="TextRefCopy46" localSheetId="6">#REF!</definedName>
    <definedName name="TextRefCopy46">#REF!</definedName>
    <definedName name="TextRefCopy47" localSheetId="10">#REF!</definedName>
    <definedName name="TextRefCopy47" localSheetId="4">#REF!</definedName>
    <definedName name="TextRefCopy47" localSheetId="8">#REF!</definedName>
    <definedName name="TextRefCopy47" localSheetId="6">#REF!</definedName>
    <definedName name="TextRefCopy47">#REF!</definedName>
    <definedName name="TextRefCopy48" localSheetId="10">#REF!</definedName>
    <definedName name="TextRefCopy48" localSheetId="4">#REF!</definedName>
    <definedName name="TextRefCopy48" localSheetId="8">#REF!</definedName>
    <definedName name="TextRefCopy48" localSheetId="6">#REF!</definedName>
    <definedName name="TextRefCopy48">#REF!</definedName>
    <definedName name="TextRefCopy49" localSheetId="10">#REF!</definedName>
    <definedName name="TextRefCopy49" localSheetId="8">#REF!</definedName>
    <definedName name="TextRefCopy49" localSheetId="6">#REF!</definedName>
    <definedName name="TextRefCopy49">#REF!</definedName>
    <definedName name="TextRefCopy5" localSheetId="10">#REF!</definedName>
    <definedName name="TextRefCopy5" localSheetId="8">#REF!</definedName>
    <definedName name="TextRefCopy5" localSheetId="6">#REF!</definedName>
    <definedName name="TextRefCopy5">#REF!</definedName>
    <definedName name="TextRefCopy50" localSheetId="10">#REF!</definedName>
    <definedName name="TextRefCopy50" localSheetId="8">#REF!</definedName>
    <definedName name="TextRefCopy50" localSheetId="6">#REF!</definedName>
    <definedName name="TextRefCopy50">#REF!</definedName>
    <definedName name="TextRefCopy51" localSheetId="10">#REF!</definedName>
    <definedName name="TextRefCopy51" localSheetId="8">#REF!</definedName>
    <definedName name="TextRefCopy51" localSheetId="6">#REF!</definedName>
    <definedName name="TextRefCopy51">#REF!</definedName>
    <definedName name="TextRefCopy52">'[53]Plant and machinery'!$A$89</definedName>
    <definedName name="TextRefCopy53">'[53]Plant and machinery'!$B$124</definedName>
    <definedName name="TextRefCopy54" localSheetId="10">#REF!</definedName>
    <definedName name="TextRefCopy54" localSheetId="4">#REF!</definedName>
    <definedName name="TextRefCopy54" localSheetId="8">#REF!</definedName>
    <definedName name="TextRefCopy54" localSheetId="6">#REF!</definedName>
    <definedName name="TextRefCopy54">#REF!</definedName>
    <definedName name="TextRefCopy55" localSheetId="10">#REF!</definedName>
    <definedName name="TextRefCopy55" localSheetId="4">#REF!</definedName>
    <definedName name="TextRefCopy55" localSheetId="8">#REF!</definedName>
    <definedName name="TextRefCopy55" localSheetId="6">#REF!</definedName>
    <definedName name="TextRefCopy55">#REF!</definedName>
    <definedName name="TextRefCopy56" localSheetId="10">#REF!</definedName>
    <definedName name="TextRefCopy56" localSheetId="4">#REF!</definedName>
    <definedName name="TextRefCopy56" localSheetId="8">#REF!</definedName>
    <definedName name="TextRefCopy56" localSheetId="6">#REF!</definedName>
    <definedName name="TextRefCopy56">#REF!</definedName>
    <definedName name="TextRefCopy57" localSheetId="10">#REF!</definedName>
    <definedName name="TextRefCopy57" localSheetId="8">#REF!</definedName>
    <definedName name="TextRefCopy57" localSheetId="6">#REF!</definedName>
    <definedName name="TextRefCopy57">#REF!</definedName>
    <definedName name="TextRefCopy58" localSheetId="10">#REF!</definedName>
    <definedName name="TextRefCopy58" localSheetId="8">#REF!</definedName>
    <definedName name="TextRefCopy58" localSheetId="6">#REF!</definedName>
    <definedName name="TextRefCopy58">#REF!</definedName>
    <definedName name="TextRefCopy59" localSheetId="10">#REF!</definedName>
    <definedName name="TextRefCopy59" localSheetId="8">#REF!</definedName>
    <definedName name="TextRefCopy59" localSheetId="6">#REF!</definedName>
    <definedName name="TextRefCopy59">#REF!</definedName>
    <definedName name="TextRefCopy6" localSheetId="10">#REF!</definedName>
    <definedName name="TextRefCopy6" localSheetId="8">#REF!</definedName>
    <definedName name="TextRefCopy6" localSheetId="6">#REF!</definedName>
    <definedName name="TextRefCopy6">#REF!</definedName>
    <definedName name="TextRefCopy60" localSheetId="10">#REF!</definedName>
    <definedName name="TextRefCopy60" localSheetId="8">#REF!</definedName>
    <definedName name="TextRefCopy60" localSheetId="6">#REF!</definedName>
    <definedName name="TextRefCopy60">#REF!</definedName>
    <definedName name="TextRefCopy61" localSheetId="10">#REF!</definedName>
    <definedName name="TextRefCopy61" localSheetId="8">#REF!</definedName>
    <definedName name="TextRefCopy61" localSheetId="6">#REF!</definedName>
    <definedName name="TextRefCopy61">#REF!</definedName>
    <definedName name="TextRefCopy62" localSheetId="10">#REF!</definedName>
    <definedName name="TextRefCopy62" localSheetId="8">#REF!</definedName>
    <definedName name="TextRefCopy63" localSheetId="10">#REF!</definedName>
    <definedName name="TextRefCopy63" localSheetId="8">#REF!</definedName>
    <definedName name="TextRefCopy63" localSheetId="6">#REF!</definedName>
    <definedName name="TextRefCopy63">#REF!</definedName>
    <definedName name="TextRefCopy64" localSheetId="10">#REF!</definedName>
    <definedName name="TextRefCopy64" localSheetId="8">#REF!</definedName>
    <definedName name="TextRefCopy64" localSheetId="6">#REF!</definedName>
    <definedName name="TextRefCopy64">#REF!</definedName>
    <definedName name="TextRefCopy65" localSheetId="10">#REF!</definedName>
    <definedName name="TextRefCopy65" localSheetId="8">#REF!</definedName>
    <definedName name="TextRefCopy65" localSheetId="6">#REF!</definedName>
    <definedName name="TextRefCopy65">#REF!</definedName>
    <definedName name="TextRefCopy66" localSheetId="10">#REF!</definedName>
    <definedName name="TextRefCopy66" localSheetId="8">#REF!</definedName>
    <definedName name="TextRefCopy66" localSheetId="6">#REF!</definedName>
    <definedName name="TextRefCopy66">#REF!</definedName>
    <definedName name="TextRefCopy67" localSheetId="10">#REF!</definedName>
    <definedName name="TextRefCopy67" localSheetId="8">#REF!</definedName>
    <definedName name="TextRefCopy67" localSheetId="6">#REF!</definedName>
    <definedName name="TextRefCopy67">#REF!</definedName>
    <definedName name="TextRefCopy68" localSheetId="10">#REF!</definedName>
    <definedName name="TextRefCopy68" localSheetId="8">#REF!</definedName>
    <definedName name="TextRefCopy68" localSheetId="6">#REF!</definedName>
    <definedName name="TextRefCopy68">#REF!</definedName>
    <definedName name="TextRefCopy69" localSheetId="10">#REF!</definedName>
    <definedName name="TextRefCopy69" localSheetId="8">#REF!</definedName>
    <definedName name="TextRefCopy69" localSheetId="6">#REF!</definedName>
    <definedName name="TextRefCopy69">#REF!</definedName>
    <definedName name="TextRefCopy7" localSheetId="10">#REF!</definedName>
    <definedName name="TextRefCopy7" localSheetId="8">#REF!</definedName>
    <definedName name="TextRefCopy7" localSheetId="6">#REF!</definedName>
    <definedName name="TextRefCopy7">#REF!</definedName>
    <definedName name="TextRefCopy70" localSheetId="10">#REF!</definedName>
    <definedName name="TextRefCopy70" localSheetId="8">#REF!</definedName>
    <definedName name="TextRefCopy70" localSheetId="6">#REF!</definedName>
    <definedName name="TextRefCopy70">#REF!</definedName>
    <definedName name="TextRefCopy71" localSheetId="10">#REF!</definedName>
    <definedName name="TextRefCopy71" localSheetId="8">#REF!</definedName>
    <definedName name="TextRefCopy71" localSheetId="6">#REF!</definedName>
    <definedName name="TextRefCopy71">#REF!</definedName>
    <definedName name="TextRefCopy72" localSheetId="10">#REF!</definedName>
    <definedName name="TextRefCopy72" localSheetId="8">#REF!</definedName>
    <definedName name="TextRefCopy72" localSheetId="6">#REF!</definedName>
    <definedName name="TextRefCopy72">#REF!</definedName>
    <definedName name="TextRefCopy73" localSheetId="10">#REF!</definedName>
    <definedName name="TextRefCopy73" localSheetId="8">#REF!</definedName>
    <definedName name="TextRefCopy73" localSheetId="6">#REF!</definedName>
    <definedName name="TextRefCopy73">#REF!</definedName>
    <definedName name="TextRefCopy74" localSheetId="10">#REF!</definedName>
    <definedName name="TextRefCopy74" localSheetId="8">#REF!</definedName>
    <definedName name="TextRefCopy74" localSheetId="6">#REF!</definedName>
    <definedName name="TextRefCopy74">#REF!</definedName>
    <definedName name="TextRefCopy75" localSheetId="10">#REF!</definedName>
    <definedName name="TextRefCopy75" localSheetId="8">#REF!</definedName>
    <definedName name="TextRefCopy75" localSheetId="6">#REF!</definedName>
    <definedName name="TextRefCopy75">#REF!</definedName>
    <definedName name="TextRefCopy76" localSheetId="10">#REF!</definedName>
    <definedName name="TextRefCopy76" localSheetId="8">#REF!</definedName>
    <definedName name="TextRefCopy76" localSheetId="6">#REF!</definedName>
    <definedName name="TextRefCopy76">#REF!</definedName>
    <definedName name="TextRefCopy77" localSheetId="10">#REF!</definedName>
    <definedName name="TextRefCopy77" localSheetId="8">#REF!</definedName>
    <definedName name="TextRefCopy77" localSheetId="6">#REF!</definedName>
    <definedName name="TextRefCopy77">#REF!</definedName>
    <definedName name="TextRefCopy78" localSheetId="10">#REF!</definedName>
    <definedName name="TextRefCopy78" localSheetId="8">#REF!</definedName>
    <definedName name="TextRefCopy78" localSheetId="6">#REF!</definedName>
    <definedName name="TextRefCopy78">#REF!</definedName>
    <definedName name="TextRefCopy79" localSheetId="10">#REF!</definedName>
    <definedName name="TextRefCopy79" localSheetId="8">#REF!</definedName>
    <definedName name="TextRefCopy79" localSheetId="6">#REF!</definedName>
    <definedName name="TextRefCopy79">#REF!</definedName>
    <definedName name="TextRefCopy8" localSheetId="10">#REF!</definedName>
    <definedName name="TextRefCopy8" localSheetId="8">#REF!</definedName>
    <definedName name="TextRefCopy8" localSheetId="6">#REF!</definedName>
    <definedName name="TextRefCopy8">#REF!</definedName>
    <definedName name="TextRefCopy80" localSheetId="10">#REF!</definedName>
    <definedName name="TextRefCopy80" localSheetId="8">#REF!</definedName>
    <definedName name="TextRefCopy80" localSheetId="6">#REF!</definedName>
    <definedName name="TextRefCopy80">#REF!</definedName>
    <definedName name="TextRefCopy81" localSheetId="10">#REF!</definedName>
    <definedName name="TextRefCopy81" localSheetId="8">#REF!</definedName>
    <definedName name="TextRefCopy81" localSheetId="6">#REF!</definedName>
    <definedName name="TextRefCopy81">#REF!</definedName>
    <definedName name="TextRefCopy82" localSheetId="10">'[43]Plant &amp; Mach Imp'!#REF!</definedName>
    <definedName name="TextRefCopy82" localSheetId="4">'[43]Plant &amp; Mach Imp'!#REF!</definedName>
    <definedName name="TextRefCopy82" localSheetId="8">'[43]Plant &amp; Mach Imp'!#REF!</definedName>
    <definedName name="TextRefCopy82" localSheetId="6">'[43]Plant &amp; Mach Imp'!#REF!</definedName>
    <definedName name="TextRefCopy82">'[43]Plant &amp; Mach Imp'!#REF!</definedName>
    <definedName name="TextRefCopy83" localSheetId="10">#REF!</definedName>
    <definedName name="TextRefCopy83" localSheetId="4">#REF!</definedName>
    <definedName name="TextRefCopy83" localSheetId="8">#REF!</definedName>
    <definedName name="TextRefCopy83" localSheetId="6">#REF!</definedName>
    <definedName name="TextRefCopy83">#REF!</definedName>
    <definedName name="TextRefCopy84" localSheetId="10">#REF!</definedName>
    <definedName name="TextRefCopy84" localSheetId="4">#REF!</definedName>
    <definedName name="TextRefCopy84" localSheetId="8">#REF!</definedName>
    <definedName name="TextRefCopy84" localSheetId="6">#REF!</definedName>
    <definedName name="TextRefCopy84">#REF!</definedName>
    <definedName name="TextRefCopy85" localSheetId="10">[43]Vehicles!#REF!</definedName>
    <definedName name="TextRefCopy85" localSheetId="4">[43]Vehicles!#REF!</definedName>
    <definedName name="TextRefCopy85" localSheetId="8">[43]Vehicles!#REF!</definedName>
    <definedName name="TextRefCopy85" localSheetId="6">[43]Vehicles!#REF!</definedName>
    <definedName name="TextRefCopy85">[43]Vehicles!#REF!</definedName>
    <definedName name="TextRefCopy86" localSheetId="10">#REF!</definedName>
    <definedName name="TextRefCopy86" localSheetId="4">#REF!</definedName>
    <definedName name="TextRefCopy86" localSheetId="8">#REF!</definedName>
    <definedName name="TextRefCopy86" localSheetId="6">#REF!</definedName>
    <definedName name="TextRefCopy86">#REF!</definedName>
    <definedName name="TextRefCopy87" localSheetId="10">'[43]Office Equipment'!#REF!</definedName>
    <definedName name="TextRefCopy87" localSheetId="4">'[43]Office Equipment'!#REF!</definedName>
    <definedName name="TextRefCopy87" localSheetId="8">'[43]Office Equipment'!#REF!</definedName>
    <definedName name="TextRefCopy87" localSheetId="6">'[43]Office Equipment'!#REF!</definedName>
    <definedName name="TextRefCopy87">'[43]Office Equipment'!#REF!</definedName>
    <definedName name="TextRefCopy88" localSheetId="10">#REF!</definedName>
    <definedName name="TextRefCopy88" localSheetId="4">#REF!</definedName>
    <definedName name="TextRefCopy88" localSheetId="8">#REF!</definedName>
    <definedName name="TextRefCopy88" localSheetId="6">#REF!</definedName>
    <definedName name="TextRefCopy88">#REF!</definedName>
    <definedName name="TextRefCopy89" localSheetId="10">'[43]Furniture &amp; Fixture'!#REF!</definedName>
    <definedName name="TextRefCopy89" localSheetId="4">'[43]Furniture &amp; Fixture'!#REF!</definedName>
    <definedName name="TextRefCopy89" localSheetId="8">'[43]Furniture &amp; Fixture'!#REF!</definedName>
    <definedName name="TextRefCopy89" localSheetId="6">'[43]Furniture &amp; Fixture'!#REF!</definedName>
    <definedName name="TextRefCopy89">'[43]Furniture &amp; Fixture'!#REF!</definedName>
    <definedName name="TextRefCopy9" localSheetId="10">#REF!</definedName>
    <definedName name="TextRefCopy9" localSheetId="4">#REF!</definedName>
    <definedName name="TextRefCopy9" localSheetId="8">#REF!</definedName>
    <definedName name="TextRefCopy9" localSheetId="6">#REF!</definedName>
    <definedName name="TextRefCopy9">#REF!</definedName>
    <definedName name="TextRefCopy90" localSheetId="10">#REF!</definedName>
    <definedName name="TextRefCopy90" localSheetId="4">#REF!</definedName>
    <definedName name="TextRefCopy90" localSheetId="8">#REF!</definedName>
    <definedName name="TextRefCopy90" localSheetId="6">#REF!</definedName>
    <definedName name="TextRefCopy90">#REF!</definedName>
    <definedName name="TextRefCopy91" localSheetId="10">#REF!</definedName>
    <definedName name="TextRefCopy91" localSheetId="4">#REF!</definedName>
    <definedName name="TextRefCopy91" localSheetId="8">#REF!</definedName>
    <definedName name="TextRefCopy91" localSheetId="6">#REF!</definedName>
    <definedName name="TextRefCopy91">#REF!</definedName>
    <definedName name="TextRefCopy92" localSheetId="10">#REF!</definedName>
    <definedName name="TextRefCopy92" localSheetId="8">#REF!</definedName>
    <definedName name="TextRefCopy92" localSheetId="6">#REF!</definedName>
    <definedName name="TextRefCopy92">#REF!</definedName>
    <definedName name="TextRefCopy93" localSheetId="10">#REF!</definedName>
    <definedName name="TextRefCopy93" localSheetId="8">#REF!</definedName>
    <definedName name="TextRefCopy93" localSheetId="6">#REF!</definedName>
    <definedName name="TextRefCopy93">#REF!</definedName>
    <definedName name="TextRefCopy94" localSheetId="10">#REF!</definedName>
    <definedName name="TextRefCopy94" localSheetId="8">#REF!</definedName>
    <definedName name="TextRefCopy94" localSheetId="6">#REF!</definedName>
    <definedName name="TextRefCopy94">#REF!</definedName>
    <definedName name="TextRefCopy95" localSheetId="10">#REF!</definedName>
    <definedName name="TextRefCopy95" localSheetId="8">#REF!</definedName>
    <definedName name="TextRefCopy95" localSheetId="6">#REF!</definedName>
    <definedName name="TextRefCopy95">#REF!</definedName>
    <definedName name="TextRefCopy96" localSheetId="10">#REF!</definedName>
    <definedName name="TextRefCopy96" localSheetId="8">#REF!</definedName>
    <definedName name="TextRefCopy96" localSheetId="6">#REF!</definedName>
    <definedName name="TextRefCopy96">#REF!</definedName>
    <definedName name="TextRefCopy97" localSheetId="10">#REF!</definedName>
    <definedName name="TextRefCopy97" localSheetId="8">#REF!</definedName>
    <definedName name="TextRefCopy97" localSheetId="6">#REF!</definedName>
    <definedName name="TextRefCopy97">#REF!</definedName>
    <definedName name="TextRefCopy98" localSheetId="10">#REF!</definedName>
    <definedName name="TextRefCopy98" localSheetId="8">#REF!</definedName>
    <definedName name="TextRefCopy98" localSheetId="6">#REF!</definedName>
    <definedName name="TextRefCopy98">#REF!</definedName>
    <definedName name="TextRefCopy99" localSheetId="10">#REF!</definedName>
    <definedName name="TextRefCopy99" localSheetId="8">#REF!</definedName>
    <definedName name="TextRefCopy99" localSheetId="6">#REF!</definedName>
    <definedName name="TextRefCopy99">#REF!</definedName>
    <definedName name="TextRefCopyRangeCount" hidden="1">3</definedName>
    <definedName name="Tot_knw_Xfoot" localSheetId="10">#REF!</definedName>
    <definedName name="Tot_knw_Xfoot" localSheetId="8">#REF!</definedName>
    <definedName name="Tot_knw_Xfoot" localSheetId="6">#REF!</definedName>
    <definedName name="Tot_knw_Xfoot">#REF!</definedName>
    <definedName name="Tot_lik_Xfoot" localSheetId="10">#REF!</definedName>
    <definedName name="Tot_lik_Xfoot" localSheetId="8">#REF!</definedName>
    <definedName name="Tot_lik_Xfoot" localSheetId="6">#REF!</definedName>
    <definedName name="Tot_lik_Xfoot">#REF!</definedName>
    <definedName name="Total_Amount" localSheetId="10">#REF!</definedName>
    <definedName name="Total_Amount" localSheetId="8">#REF!</definedName>
    <definedName name="Total_Amount" localSheetId="6">#REF!</definedName>
    <definedName name="Total_Amount">#REF!</definedName>
    <definedName name="TRADE_DEBTS" localSheetId="10">#REF!</definedName>
    <definedName name="TRADE_DEBTS" localSheetId="8">#REF!</definedName>
    <definedName name="TRADE_DEBTS" localSheetId="6">#REF!</definedName>
    <definedName name="TRADE_DEBTS">#REF!</definedName>
    <definedName name="Usman" localSheetId="10">#REF!</definedName>
    <definedName name="Usman" localSheetId="8">#REF!</definedName>
    <definedName name="Usman" localSheetId="6">#REF!</definedName>
    <definedName name="Usman">#REF!</definedName>
    <definedName name="UU" localSheetId="10">#REF!</definedName>
    <definedName name="UU" localSheetId="8">#REF!</definedName>
    <definedName name="UU" localSheetId="6">#REF!</definedName>
    <definedName name="UU">#REF!</definedName>
    <definedName name="Values_Entered" localSheetId="4">IF(Loan_Amount*Interest_Rate*Loan_Years*Loan_Start&gt;0,1,0)</definedName>
    <definedName name="Values_Entered">IF(Loan_Amount*Interest_Rate*Loan_Years*Loan_Start&gt;0,1,0)</definedName>
    <definedName name="W.Capital" localSheetId="10">#REF!</definedName>
    <definedName name="W.Capital" localSheetId="4">#REF!</definedName>
    <definedName name="W.Capital" localSheetId="8">#REF!</definedName>
    <definedName name="W.Capital" localSheetId="6">#REF!</definedName>
    <definedName name="W.Capital">#REF!</definedName>
    <definedName name="WASTE1" localSheetId="10">#REF!</definedName>
    <definedName name="WASTE1" localSheetId="4">#REF!</definedName>
    <definedName name="WASTE1" localSheetId="8">#REF!</definedName>
    <definedName name="WASTE1" localSheetId="6">#REF!</definedName>
    <definedName name="WASTE1">#REF!</definedName>
    <definedName name="WEALTH">#N/A</definedName>
    <definedName name="wingdings" localSheetId="10">'[40]Lead Schedule'!#REF!</definedName>
    <definedName name="wingdings" localSheetId="4">'[40]Lead Schedule'!#REF!</definedName>
    <definedName name="wingdings" localSheetId="8">'[40]Lead Schedule'!#REF!</definedName>
    <definedName name="wingdings" localSheetId="6">'[40]Lead Schedule'!#REF!</definedName>
    <definedName name="wingdings">'[40]Lead Schedule'!#REF!</definedName>
    <definedName name="working" localSheetId="4" hidden="1">{"'FF'!$B$57:$B$58"}</definedName>
    <definedName name="working" hidden="1">{"'FF'!$B$57:$B$58"}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X">#N/A</definedName>
    <definedName name="XREF_COLUMN_1" localSheetId="10" hidden="1">'[35]Fixed Assets'!#REF!</definedName>
    <definedName name="XREF_COLUMN_1" localSheetId="8" hidden="1">'[35]Fixed Assets'!#REF!</definedName>
    <definedName name="XREF_COLUMN_1" localSheetId="6" hidden="1">'[35]Fixed Assets'!#REF!</definedName>
    <definedName name="XREF_COLUMN_1" hidden="1">'[35]Fixed Assets'!#REF!</definedName>
    <definedName name="XREF_COLUMN_2" localSheetId="10" hidden="1">'[54]Major additions'!#REF!</definedName>
    <definedName name="XREF_COLUMN_2" localSheetId="8" hidden="1">'[54]Major additions'!#REF!</definedName>
    <definedName name="XREF_COLUMN_2" localSheetId="6" hidden="1">'[54]Major additions'!#REF!</definedName>
    <definedName name="XREF_COLUMN_2" hidden="1">'[54]Major additions'!#REF!</definedName>
    <definedName name="XREF_COLUMN_3" localSheetId="10" hidden="1">'[35]Fixed Assets'!#REF!</definedName>
    <definedName name="XREF_COLUMN_3" localSheetId="8" hidden="1">'[35]Fixed Assets'!#REF!</definedName>
    <definedName name="XREF_COLUMN_3" localSheetId="6" hidden="1">'[35]Fixed Assets'!#REF!</definedName>
    <definedName name="XREF_COLUMN_3" hidden="1">'[35]Fixed Assets'!#REF!</definedName>
    <definedName name="XREF_COLUMN_4" localSheetId="10" hidden="1">#REF!</definedName>
    <definedName name="XREF_COLUMN_4" localSheetId="4" hidden="1">#REF!</definedName>
    <definedName name="XREF_COLUMN_4" localSheetId="8" hidden="1">#REF!</definedName>
    <definedName name="XREF_COLUMN_4" localSheetId="6" hidden="1">#REF!</definedName>
    <definedName name="XREF_COLUMN_4" hidden="1">#REF!</definedName>
    <definedName name="XREF_COLUMN_5" localSheetId="10" hidden="1">[35]Notes!#REF!</definedName>
    <definedName name="XREF_COLUMN_5" localSheetId="4" hidden="1">[35]Notes!#REF!</definedName>
    <definedName name="XREF_COLUMN_5" localSheetId="8" hidden="1">[35]Notes!#REF!</definedName>
    <definedName name="XREF_COLUMN_5" localSheetId="6" hidden="1">[35]Notes!#REF!</definedName>
    <definedName name="XREF_COLUMN_5" hidden="1">[35]Notes!#REF!</definedName>
    <definedName name="XREF_COLUMN_6" localSheetId="10" hidden="1">#REF!</definedName>
    <definedName name="XREF_COLUMN_6" localSheetId="4" hidden="1">#REF!</definedName>
    <definedName name="XREF_COLUMN_6" localSheetId="8" hidden="1">#REF!</definedName>
    <definedName name="XREF_COLUMN_6" localSheetId="6" hidden="1">#REF!</definedName>
    <definedName name="XREF_COLUMN_6" hidden="1">#REF!</definedName>
    <definedName name="XRefActiveRow" localSheetId="10" hidden="1">#REF!</definedName>
    <definedName name="XRefActiveRow" localSheetId="4" hidden="1">#REF!</definedName>
    <definedName name="XRefActiveRow" localSheetId="8" hidden="1">#REF!</definedName>
    <definedName name="XRefActiveRow" localSheetId="6" hidden="1">#REF!</definedName>
    <definedName name="XRefActiveRow" hidden="1">#REF!</definedName>
    <definedName name="XRefColumnsCount" hidden="1">1</definedName>
    <definedName name="XRefCopy1" localSheetId="10" hidden="1">#REF!</definedName>
    <definedName name="XRefCopy1" localSheetId="4" hidden="1">#REF!</definedName>
    <definedName name="XRefCopy1" localSheetId="8" hidden="1">#REF!</definedName>
    <definedName name="XRefCopy1" localSheetId="6" hidden="1">#REF!</definedName>
    <definedName name="XRefCopy1" hidden="1">#REF!</definedName>
    <definedName name="XRefCopy1Row" localSheetId="10" hidden="1">#REF!</definedName>
    <definedName name="XRefCopy1Row" localSheetId="4" hidden="1">#REF!</definedName>
    <definedName name="XRefCopy1Row" localSheetId="8" hidden="1">#REF!</definedName>
    <definedName name="XRefCopy1Row" localSheetId="6" hidden="1">#REF!</definedName>
    <definedName name="XRefCopy1Row" hidden="1">#REF!</definedName>
    <definedName name="XRefCopy2" localSheetId="10" hidden="1">#REF!</definedName>
    <definedName name="XRefCopy2" localSheetId="4" hidden="1">#REF!</definedName>
    <definedName name="XRefCopy2" localSheetId="8" hidden="1">#REF!</definedName>
    <definedName name="XRefCopy2" localSheetId="6" hidden="1">#REF!</definedName>
    <definedName name="XRefCopy2" hidden="1">#REF!</definedName>
    <definedName name="XRefCopy2Row" localSheetId="10" hidden="1">#REF!</definedName>
    <definedName name="XRefCopy2Row" localSheetId="8" hidden="1">#REF!</definedName>
    <definedName name="XRefCopy2Row" localSheetId="6" hidden="1">#REF!</definedName>
    <definedName name="XRefCopy2Row" hidden="1">#REF!</definedName>
    <definedName name="XRefCopy3" localSheetId="10" hidden="1">#REF!</definedName>
    <definedName name="XRefCopy3" localSheetId="8" hidden="1">#REF!</definedName>
    <definedName name="XRefCopy3" localSheetId="6" hidden="1">#REF!</definedName>
    <definedName name="XRefCopy3" hidden="1">#REF!</definedName>
    <definedName name="XRefCopyRangeCount" hidden="1">6</definedName>
    <definedName name="XRefPaste1" localSheetId="10" hidden="1">'[54]Major additions'!#REF!</definedName>
    <definedName name="XRefPaste1" localSheetId="4" hidden="1">'[54]Major additions'!#REF!</definedName>
    <definedName name="XRefPaste1" localSheetId="8" hidden="1">'[54]Major additions'!#REF!</definedName>
    <definedName name="XRefPaste1" localSheetId="6" hidden="1">'[54]Major additions'!#REF!</definedName>
    <definedName name="XRefPaste1" hidden="1">'[54]Major additions'!#REF!</definedName>
    <definedName name="XRefPaste1Row" localSheetId="10" hidden="1">#REF!</definedName>
    <definedName name="XRefPaste1Row" localSheetId="4" hidden="1">#REF!</definedName>
    <definedName name="XRefPaste1Row" localSheetId="8" hidden="1">#REF!</definedName>
    <definedName name="XRefPaste1Row" localSheetId="6" hidden="1">#REF!</definedName>
    <definedName name="XRefPaste1Row" hidden="1">#REF!</definedName>
    <definedName name="XRefPaste2" localSheetId="10" hidden="1">#REF!</definedName>
    <definedName name="XRefPaste2" localSheetId="4" hidden="1">#REF!</definedName>
    <definedName name="XRefPaste2" localSheetId="8" hidden="1">#REF!</definedName>
    <definedName name="XRefPaste2" localSheetId="6" hidden="1">#REF!</definedName>
    <definedName name="XRefPaste2" hidden="1">#REF!</definedName>
    <definedName name="XRefPaste2Row" localSheetId="10" hidden="1">#REF!</definedName>
    <definedName name="XRefPaste2Row" localSheetId="4" hidden="1">#REF!</definedName>
    <definedName name="XRefPaste2Row" localSheetId="8" hidden="1">#REF!</definedName>
    <definedName name="XRefPaste2Row" localSheetId="6" hidden="1">#REF!</definedName>
    <definedName name="XRefPaste2Row" hidden="1">#REF!</definedName>
    <definedName name="XRefPaste3" localSheetId="10" hidden="1">#REF!</definedName>
    <definedName name="XRefPaste3" localSheetId="8" hidden="1">#REF!</definedName>
    <definedName name="XRefPaste3" localSheetId="6" hidden="1">#REF!</definedName>
    <definedName name="XRefPaste3" hidden="1">#REF!</definedName>
    <definedName name="XRefPasteRangeCount" hidden="1">3</definedName>
    <definedName name="xxx" localSheetId="4" hidden="1">{"'FF'!$B$57:$B$58"}</definedName>
    <definedName name="xxx" hidden="1">{"'FF'!$B$57:$B$58"}</definedName>
    <definedName name="Y" localSheetId="10">#REF!</definedName>
    <definedName name="Y" localSheetId="4">#REF!</definedName>
    <definedName name="Y" localSheetId="8">#REF!</definedName>
    <definedName name="Y" localSheetId="6">#REF!</definedName>
    <definedName name="Y">#REF!</definedName>
    <definedName name="Yearlydata" localSheetId="10">'Job P&amp;L'!$F$9:$R$50</definedName>
    <definedName name="Yearlydata">SOMCI!$F$9:$AD$50</definedName>
    <definedName name="yeild1" localSheetId="10">#REF!</definedName>
    <definedName name="yeild1" localSheetId="4">#REF!</definedName>
    <definedName name="yeild1" localSheetId="6">#REF!</definedName>
    <definedName name="yeild1">#REF!</definedName>
    <definedName name="Z" localSheetId="10">#REF!</definedName>
    <definedName name="Z" localSheetId="4">#REF!</definedName>
    <definedName name="Z" localSheetId="8">#REF!</definedName>
    <definedName name="Z" localSheetId="6">#REF!</definedName>
    <definedName name="Z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25" l="1"/>
  <c r="AA17" i="25"/>
  <c r="AA18" i="25"/>
  <c r="AA20" i="25"/>
  <c r="AA21" i="25"/>
  <c r="AA22" i="25"/>
  <c r="AA23" i="25"/>
  <c r="AA24" i="25"/>
  <c r="AA25" i="25"/>
  <c r="AA19" i="25"/>
  <c r="D46" i="45"/>
  <c r="E46" i="45"/>
  <c r="C46" i="45"/>
  <c r="B33" i="44" l="1"/>
  <c r="D43" i="45" l="1"/>
  <c r="D45" i="45" s="1"/>
  <c r="E44" i="45"/>
  <c r="E20" i="45"/>
  <c r="E21" i="45"/>
  <c r="E23" i="45"/>
  <c r="E24" i="45"/>
  <c r="E28" i="45"/>
  <c r="E29" i="45"/>
  <c r="E30" i="45"/>
  <c r="E31" i="45"/>
  <c r="E32" i="45"/>
  <c r="E34" i="45"/>
  <c r="E36" i="45"/>
  <c r="E37" i="45"/>
  <c r="E38" i="45"/>
  <c r="E39" i="45"/>
  <c r="E40" i="45"/>
  <c r="E8" i="45"/>
  <c r="E10" i="45"/>
  <c r="E11" i="45"/>
  <c r="E12" i="45"/>
  <c r="E13" i="45"/>
  <c r="E14" i="45"/>
  <c r="E15" i="45"/>
  <c r="E16" i="45"/>
  <c r="E17" i="45"/>
  <c r="E18" i="45"/>
  <c r="E7" i="45"/>
  <c r="C33" i="45"/>
  <c r="E41" i="45" l="1"/>
  <c r="E33" i="45"/>
  <c r="C35" i="45"/>
  <c r="E35" i="45"/>
  <c r="C9" i="45"/>
  <c r="B14" i="44"/>
  <c r="B15" i="44" s="1"/>
  <c r="C22" i="45"/>
  <c r="K15" i="7"/>
  <c r="K17" i="7"/>
  <c r="C25" i="45" l="1"/>
  <c r="E22" i="45"/>
  <c r="C19" i="45"/>
  <c r="E9" i="45"/>
  <c r="E6" i="44"/>
  <c r="AA51" i="25"/>
  <c r="AA49" i="25"/>
  <c r="AA47" i="25"/>
  <c r="AA46" i="25"/>
  <c r="AA45" i="25"/>
  <c r="AA44" i="25"/>
  <c r="AA43" i="25"/>
  <c r="AA42" i="25"/>
  <c r="AA41" i="25"/>
  <c r="AA38" i="25"/>
  <c r="AA37" i="25"/>
  <c r="AA32" i="25"/>
  <c r="AA31" i="25"/>
  <c r="AA30" i="25"/>
  <c r="AA13" i="25"/>
  <c r="AA12" i="25"/>
  <c r="AA11" i="25"/>
  <c r="H50" i="7"/>
  <c r="J50" i="7"/>
  <c r="H48" i="7"/>
  <c r="J48" i="7"/>
  <c r="H46" i="7"/>
  <c r="H44" i="7"/>
  <c r="H42" i="7"/>
  <c r="F4" i="44"/>
  <c r="C45" i="44"/>
  <c r="E19" i="45" l="1"/>
  <c r="C27" i="45"/>
  <c r="E27" i="45" s="1"/>
  <c r="B42" i="44" l="1"/>
  <c r="C42" i="44"/>
  <c r="AC14" i="22"/>
  <c r="B13" i="7"/>
  <c r="G15" i="7"/>
  <c r="AC15" i="22"/>
  <c r="AB15" i="22"/>
  <c r="B8" i="44"/>
  <c r="C8" i="44"/>
  <c r="AC50" i="22"/>
  <c r="G49" i="7" s="1" a="1"/>
  <c r="G49" i="7" s="1"/>
  <c r="K49" i="7" s="1"/>
  <c r="AC48" i="22"/>
  <c r="G47" i="7" s="1" a="1"/>
  <c r="G47" i="7" s="1"/>
  <c r="AC46" i="22"/>
  <c r="G45" i="7" s="1" a="1"/>
  <c r="G45" i="7" s="1"/>
  <c r="K45" i="7" s="1"/>
  <c r="AB46" i="22"/>
  <c r="F45" i="7" s="1"/>
  <c r="AB50" i="22"/>
  <c r="F49" i="7" s="1"/>
  <c r="AB48" i="22"/>
  <c r="F47" i="7" s="1"/>
  <c r="AC44" i="22"/>
  <c r="G43" i="7" s="1" a="1"/>
  <c r="G43" i="7" s="1"/>
  <c r="K43" i="7" s="1"/>
  <c r="AB44" i="22"/>
  <c r="F43" i="7" s="1"/>
  <c r="AA49" i="22"/>
  <c r="AA38" i="22"/>
  <c r="AA22" i="22"/>
  <c r="AA16" i="22"/>
  <c r="AA20" i="22" s="1"/>
  <c r="C33" i="44"/>
  <c r="AC18" i="22"/>
  <c r="B40" i="22"/>
  <c r="AB40" i="22" s="1"/>
  <c r="B41" i="22"/>
  <c r="AB41" i="22" s="1"/>
  <c r="B42" i="22"/>
  <c r="B40" i="7" s="1"/>
  <c r="B39" i="22"/>
  <c r="B37" i="7" s="1"/>
  <c r="G16" i="22"/>
  <c r="G43" i="22" s="1"/>
  <c r="H16" i="22"/>
  <c r="I16" i="22"/>
  <c r="I43" i="22" s="1"/>
  <c r="J16" i="22"/>
  <c r="K16" i="22"/>
  <c r="K43" i="22" s="1"/>
  <c r="L16" i="22"/>
  <c r="M16" i="22"/>
  <c r="M43" i="22" s="1"/>
  <c r="N16" i="22"/>
  <c r="O16" i="22"/>
  <c r="O43" i="22" s="1"/>
  <c r="P16" i="22"/>
  <c r="Q16" i="22"/>
  <c r="Q43" i="22" s="1"/>
  <c r="R16" i="22"/>
  <c r="S16" i="22"/>
  <c r="T16" i="22"/>
  <c r="U16" i="22"/>
  <c r="U43" i="22" s="1"/>
  <c r="V16" i="22"/>
  <c r="W16" i="22"/>
  <c r="W43" i="22" s="1"/>
  <c r="X16" i="22"/>
  <c r="Y16" i="22"/>
  <c r="Y43" i="22" s="1"/>
  <c r="Z16" i="22"/>
  <c r="S43" i="22"/>
  <c r="S21" i="22"/>
  <c r="U21" i="22"/>
  <c r="W21" i="22"/>
  <c r="Y21" i="22"/>
  <c r="AA21" i="22"/>
  <c r="G21" i="22"/>
  <c r="I21" i="22"/>
  <c r="K21" i="22"/>
  <c r="M21" i="22"/>
  <c r="O21" i="22"/>
  <c r="Q21" i="22"/>
  <c r="B24" i="22"/>
  <c r="AB24" i="22" s="1"/>
  <c r="B25" i="22"/>
  <c r="AB25" i="22" s="1"/>
  <c r="B26" i="22"/>
  <c r="AB26" i="22" s="1"/>
  <c r="B27" i="22"/>
  <c r="AB27" i="22" s="1"/>
  <c r="B28" i="22"/>
  <c r="AB28" i="22" s="1"/>
  <c r="B29" i="22"/>
  <c r="AB29" i="22" s="1"/>
  <c r="B30" i="22"/>
  <c r="AC30" i="22" s="1"/>
  <c r="B31" i="22"/>
  <c r="AB31" i="22" s="1"/>
  <c r="B32" i="22"/>
  <c r="AB32" i="22" s="1"/>
  <c r="B33" i="22"/>
  <c r="AB33" i="22" s="1"/>
  <c r="B34" i="22"/>
  <c r="AC34" i="22" s="1"/>
  <c r="B35" i="22"/>
  <c r="B33" i="7" s="1"/>
  <c r="B36" i="22"/>
  <c r="AB36" i="22" s="1"/>
  <c r="B37" i="22"/>
  <c r="AB37" i="22" s="1"/>
  <c r="B23" i="22"/>
  <c r="AB23" i="22" s="1"/>
  <c r="B14" i="22"/>
  <c r="B13" i="22"/>
  <c r="AC13" i="22" s="1"/>
  <c r="AD15" i="22" l="1"/>
  <c r="AC12" i="22"/>
  <c r="AA43" i="22"/>
  <c r="AA45" i="22" s="1"/>
  <c r="AC29" i="22"/>
  <c r="AD29" i="22" s="1"/>
  <c r="AC40" i="22"/>
  <c r="AD40" i="22" s="1"/>
  <c r="AC28" i="22"/>
  <c r="AD28" i="22" s="1"/>
  <c r="AC27" i="22"/>
  <c r="AD27" i="22" s="1"/>
  <c r="AC26" i="22"/>
  <c r="AD26" i="22" s="1"/>
  <c r="AC25" i="22"/>
  <c r="AD25" i="22" s="1"/>
  <c r="AC24" i="22"/>
  <c r="AD24" i="22" s="1"/>
  <c r="AC39" i="22"/>
  <c r="AC23" i="22"/>
  <c r="AD23" i="22" s="1"/>
  <c r="AC42" i="22"/>
  <c r="AC37" i="22"/>
  <c r="AD37" i="22" s="1"/>
  <c r="B39" i="7"/>
  <c r="AC36" i="22"/>
  <c r="AD36" i="22" s="1"/>
  <c r="AC41" i="22"/>
  <c r="AD41" i="22" s="1"/>
  <c r="AC35" i="22"/>
  <c r="AC33" i="22"/>
  <c r="AD33" i="22" s="1"/>
  <c r="AC32" i="22"/>
  <c r="AD32" i="22" s="1"/>
  <c r="AC31" i="22"/>
  <c r="AD31" i="22" s="1"/>
  <c r="AC16" i="22"/>
  <c r="B38" i="7"/>
  <c r="AB39" i="22"/>
  <c r="AB42" i="22"/>
  <c r="AB30" i="22"/>
  <c r="AD30" i="22" s="1"/>
  <c r="AB14" i="22"/>
  <c r="AD14" i="22" s="1"/>
  <c r="AB34" i="22"/>
  <c r="AD34" i="22" s="1"/>
  <c r="B21" i="7"/>
  <c r="B35" i="7"/>
  <c r="B26" i="7"/>
  <c r="B32" i="7"/>
  <c r="B31" i="7"/>
  <c r="B30" i="7"/>
  <c r="B29" i="7"/>
  <c r="B34" i="7"/>
  <c r="B28" i="7"/>
  <c r="B27" i="7"/>
  <c r="B25" i="7"/>
  <c r="B24" i="7"/>
  <c r="B23" i="7"/>
  <c r="B22" i="7"/>
  <c r="AB13" i="22"/>
  <c r="AB35" i="22"/>
  <c r="AB22" i="22" l="1"/>
  <c r="AD42" i="22"/>
  <c r="AB12" i="22"/>
  <c r="AD12" i="22" s="1"/>
  <c r="AD13" i="22"/>
  <c r="AD39" i="22"/>
  <c r="AC38" i="22"/>
  <c r="AD35" i="22"/>
  <c r="AC22" i="22"/>
  <c r="AB38" i="22"/>
  <c r="AD38" i="22" s="1"/>
  <c r="AC43" i="22" l="1"/>
  <c r="AC45" i="22" s="1"/>
  <c r="AC47" i="22" s="1"/>
  <c r="AC49" i="22" s="1"/>
  <c r="AC21" i="22"/>
  <c r="AC51" i="22" l="1"/>
  <c r="AB33" i="25"/>
  <c r="AB18" i="22"/>
  <c r="AB16" i="22" s="1"/>
  <c r="AD16" i="22" s="1"/>
  <c r="C15" i="44"/>
  <c r="AD18" i="22" l="1"/>
  <c r="AB11" i="25" l="1"/>
  <c r="O9" i="5"/>
  <c r="O10" i="5"/>
  <c r="O11" i="5"/>
  <c r="O12" i="5"/>
  <c r="O13" i="5"/>
  <c r="O14" i="5"/>
  <c r="H12" i="22"/>
  <c r="H43" i="22" s="1"/>
  <c r="J12" i="22"/>
  <c r="J43" i="22" s="1"/>
  <c r="L12" i="22"/>
  <c r="L43" i="22" s="1"/>
  <c r="N12" i="22"/>
  <c r="P12" i="22"/>
  <c r="R12" i="22"/>
  <c r="T12" i="22"/>
  <c r="V12" i="22"/>
  <c r="X12" i="22"/>
  <c r="Z12" i="22"/>
  <c r="V20" i="22"/>
  <c r="H22" i="22"/>
  <c r="H21" i="22" s="1"/>
  <c r="J22" i="22"/>
  <c r="J21" i="22" s="1"/>
  <c r="L22" i="22"/>
  <c r="L21" i="22" s="1"/>
  <c r="N22" i="22"/>
  <c r="N21" i="22" s="1"/>
  <c r="P22" i="22"/>
  <c r="P21" i="22" s="1"/>
  <c r="R22" i="22"/>
  <c r="R21" i="22" s="1"/>
  <c r="T22" i="22"/>
  <c r="T21" i="22" s="1"/>
  <c r="V22" i="22"/>
  <c r="X22" i="22"/>
  <c r="Z22" i="22"/>
  <c r="AB21" i="22"/>
  <c r="AD21" i="22" s="1"/>
  <c r="H38" i="22"/>
  <c r="J38" i="22"/>
  <c r="L38" i="22"/>
  <c r="N38" i="22"/>
  <c r="P38" i="22"/>
  <c r="R38" i="22"/>
  <c r="T38" i="22"/>
  <c r="V38" i="22"/>
  <c r="X38" i="22"/>
  <c r="Z38" i="22"/>
  <c r="F12" i="22"/>
  <c r="F16" i="22"/>
  <c r="AB45" i="25"/>
  <c r="AB46" i="25"/>
  <c r="AB47" i="25"/>
  <c r="B43" i="3"/>
  <c r="B44" i="3"/>
  <c r="B45" i="3"/>
  <c r="B46" i="3"/>
  <c r="B47" i="3"/>
  <c r="B48" i="3"/>
  <c r="B31" i="3"/>
  <c r="B32" i="3"/>
  <c r="B33" i="3"/>
  <c r="B34" i="3"/>
  <c r="B35" i="3"/>
  <c r="AB21" i="25"/>
  <c r="AB20" i="25"/>
  <c r="AB22" i="25"/>
  <c r="AB23" i="25"/>
  <c r="A2" i="47"/>
  <c r="A1" i="47"/>
  <c r="B16" i="7"/>
  <c r="E17" i="1"/>
  <c r="E18" i="1"/>
  <c r="E19" i="1"/>
  <c r="E20" i="1"/>
  <c r="E21" i="1"/>
  <c r="E22" i="1"/>
  <c r="E23" i="1"/>
  <c r="E24" i="1"/>
  <c r="E25" i="1"/>
  <c r="E16" i="1"/>
  <c r="G14" i="46"/>
  <c r="G42" i="46" s="1"/>
  <c r="G43" i="46" s="1"/>
  <c r="G19" i="46"/>
  <c r="B42" i="46"/>
  <c r="B43" i="46" s="1"/>
  <c r="B19" i="46"/>
  <c r="J41" i="46"/>
  <c r="J40" i="46"/>
  <c r="J39" i="46"/>
  <c r="J26" i="46"/>
  <c r="J25" i="46"/>
  <c r="H19" i="46"/>
  <c r="I19" i="46" s="1"/>
  <c r="J19" i="46" s="1"/>
  <c r="E41" i="46"/>
  <c r="E26" i="46"/>
  <c r="E25" i="46"/>
  <c r="AB20" i="22" l="1"/>
  <c r="AD20" i="22" s="1"/>
  <c r="AB43" i="22"/>
  <c r="Z43" i="22"/>
  <c r="Z45" i="22" s="1"/>
  <c r="X43" i="22"/>
  <c r="X45" i="22" s="1"/>
  <c r="V43" i="22"/>
  <c r="T43" i="22"/>
  <c r="Z21" i="22"/>
  <c r="R43" i="22"/>
  <c r="R45" i="22" s="1"/>
  <c r="X21" i="22"/>
  <c r="P43" i="22"/>
  <c r="P45" i="22" s="1"/>
  <c r="V21" i="22"/>
  <c r="N43" i="22"/>
  <c r="N45" i="22" s="1"/>
  <c r="R20" i="22"/>
  <c r="X20" i="22"/>
  <c r="T45" i="22"/>
  <c r="P20" i="22"/>
  <c r="L20" i="22"/>
  <c r="Z20" i="22"/>
  <c r="J20" i="22"/>
  <c r="H20" i="22"/>
  <c r="L45" i="22"/>
  <c r="T20" i="22"/>
  <c r="V45" i="22"/>
  <c r="J45" i="22"/>
  <c r="H45" i="22"/>
  <c r="N20" i="22"/>
  <c r="G11" i="46"/>
  <c r="E9" i="46"/>
  <c r="D10" i="46"/>
  <c r="D9" i="46"/>
  <c r="AB45" i="22" l="1"/>
  <c r="AD43" i="22"/>
  <c r="A3" i="46"/>
  <c r="A2" i="46"/>
  <c r="AB47" i="22" l="1"/>
  <c r="AD45" i="22"/>
  <c r="J17" i="46"/>
  <c r="D15" i="46"/>
  <c r="E17" i="46"/>
  <c r="G8" i="46"/>
  <c r="C8" i="46"/>
  <c r="J10" i="46"/>
  <c r="J11" i="46"/>
  <c r="I10" i="46"/>
  <c r="I11" i="46"/>
  <c r="I12" i="46"/>
  <c r="J12" i="46" s="1"/>
  <c r="I9" i="46"/>
  <c r="J9" i="46" s="1"/>
  <c r="E10" i="46"/>
  <c r="E11" i="46"/>
  <c r="E12" i="46"/>
  <c r="D11" i="46"/>
  <c r="D12" i="46"/>
  <c r="H8" i="46"/>
  <c r="I41" i="46"/>
  <c r="D41" i="46"/>
  <c r="D40" i="46"/>
  <c r="E40" i="46" s="1"/>
  <c r="D39" i="46"/>
  <c r="E39" i="46" s="1"/>
  <c r="I38" i="46"/>
  <c r="J38" i="46" s="1"/>
  <c r="D38" i="46"/>
  <c r="E38" i="46" s="1"/>
  <c r="I37" i="46"/>
  <c r="J37" i="46" s="1"/>
  <c r="D37" i="46"/>
  <c r="E37" i="46" s="1"/>
  <c r="I36" i="46"/>
  <c r="J36" i="46" s="1"/>
  <c r="D36" i="46"/>
  <c r="E36" i="46" s="1"/>
  <c r="I35" i="46"/>
  <c r="J35" i="46" s="1"/>
  <c r="D35" i="46"/>
  <c r="E35" i="46" s="1"/>
  <c r="I34" i="46"/>
  <c r="J34" i="46" s="1"/>
  <c r="D34" i="46"/>
  <c r="E34" i="46" s="1"/>
  <c r="I33" i="46"/>
  <c r="J33" i="46" s="1"/>
  <c r="D33" i="46"/>
  <c r="E33" i="46" s="1"/>
  <c r="I32" i="46"/>
  <c r="J32" i="46" s="1"/>
  <c r="D32" i="46"/>
  <c r="E32" i="46" s="1"/>
  <c r="I31" i="46"/>
  <c r="J31" i="46" s="1"/>
  <c r="D31" i="46"/>
  <c r="E31" i="46" s="1"/>
  <c r="I30" i="46"/>
  <c r="J30" i="46" s="1"/>
  <c r="D30" i="46"/>
  <c r="E30" i="46" s="1"/>
  <c r="I29" i="46"/>
  <c r="J29" i="46" s="1"/>
  <c r="D29" i="46"/>
  <c r="E29" i="46" s="1"/>
  <c r="I28" i="46"/>
  <c r="J28" i="46" s="1"/>
  <c r="D28" i="46"/>
  <c r="E28" i="46" s="1"/>
  <c r="I27" i="46"/>
  <c r="J27" i="46" s="1"/>
  <c r="D27" i="46"/>
  <c r="E27" i="46" s="1"/>
  <c r="I24" i="46"/>
  <c r="J24" i="46" s="1"/>
  <c r="D24" i="46"/>
  <c r="E24" i="46" s="1"/>
  <c r="I23" i="46"/>
  <c r="J23" i="46" s="1"/>
  <c r="D23" i="46"/>
  <c r="E23" i="46" s="1"/>
  <c r="I22" i="46"/>
  <c r="J22" i="46" s="1"/>
  <c r="D22" i="46"/>
  <c r="E22" i="46" s="1"/>
  <c r="I21" i="46"/>
  <c r="J21" i="46" s="1"/>
  <c r="I20" i="46"/>
  <c r="J20" i="46" s="1"/>
  <c r="D20" i="46"/>
  <c r="E20" i="46" s="1"/>
  <c r="I16" i="46"/>
  <c r="J16" i="46" s="1"/>
  <c r="D16" i="46"/>
  <c r="E16" i="46" s="1"/>
  <c r="I15" i="46"/>
  <c r="J15" i="46" s="1"/>
  <c r="C14" i="46"/>
  <c r="B14" i="46"/>
  <c r="G10" i="46"/>
  <c r="G9" i="46"/>
  <c r="B8" i="46"/>
  <c r="D8" i="46" s="1"/>
  <c r="E8" i="46" s="1"/>
  <c r="AB49" i="22" l="1"/>
  <c r="AD47" i="22"/>
  <c r="C19" i="46"/>
  <c r="D19" i="46" s="1"/>
  <c r="E19" i="46" s="1"/>
  <c r="I8" i="46"/>
  <c r="J8" i="46" s="1"/>
  <c r="D14" i="46"/>
  <c r="E14" i="46" s="1"/>
  <c r="D21" i="46"/>
  <c r="E21" i="46" s="1"/>
  <c r="H14" i="46"/>
  <c r="E15" i="46"/>
  <c r="AD49" i="22" l="1"/>
  <c r="AB51" i="22"/>
  <c r="AD51" i="22" s="1"/>
  <c r="AA33" i="25"/>
  <c r="C42" i="46"/>
  <c r="D42" i="46" s="1"/>
  <c r="E42" i="46" s="1"/>
  <c r="H42" i="46"/>
  <c r="I14" i="46"/>
  <c r="J14" i="46" s="1"/>
  <c r="C43" i="46"/>
  <c r="D43" i="46" s="1"/>
  <c r="E43" i="46" s="1"/>
  <c r="I42" i="46" l="1"/>
  <c r="J42" i="46" s="1"/>
  <c r="H43" i="46"/>
  <c r="I43" i="46" s="1"/>
  <c r="J43" i="46" s="1"/>
  <c r="AB13" i="41" l="1"/>
  <c r="AB14" i="41"/>
  <c r="AB15" i="41"/>
  <c r="AB16" i="41"/>
  <c r="AB17" i="41"/>
  <c r="AB18" i="41"/>
  <c r="AB19" i="41"/>
  <c r="AB20" i="41"/>
  <c r="AB21" i="41"/>
  <c r="AB22" i="41"/>
  <c r="AB23" i="41"/>
  <c r="AB24" i="41"/>
  <c r="AB25" i="41"/>
  <c r="AB26" i="41"/>
  <c r="AB27" i="41"/>
  <c r="AB28" i="41"/>
  <c r="AB29" i="41"/>
  <c r="AB30" i="41"/>
  <c r="AB31" i="41"/>
  <c r="AB32" i="41"/>
  <c r="AB33" i="41"/>
  <c r="AB34" i="41"/>
  <c r="AB35" i="41"/>
  <c r="AB36" i="41"/>
  <c r="AB37" i="41"/>
  <c r="AB38" i="41"/>
  <c r="AB39" i="41"/>
  <c r="AB40" i="41"/>
  <c r="AB41" i="41"/>
  <c r="AB42" i="41"/>
  <c r="AB43" i="41"/>
  <c r="AB44" i="41"/>
  <c r="AB45" i="41"/>
  <c r="AB46" i="41"/>
  <c r="AB47" i="41"/>
  <c r="AB48" i="41"/>
  <c r="AB49" i="41"/>
  <c r="AB50" i="41"/>
  <c r="AB52" i="41"/>
  <c r="AB10" i="41"/>
  <c r="AB11" i="41"/>
  <c r="AA53" i="41"/>
  <c r="W53" i="41"/>
  <c r="K53" i="41"/>
  <c r="G53" i="41"/>
  <c r="C51" i="41"/>
  <c r="C53" i="41" s="1"/>
  <c r="D51" i="41"/>
  <c r="D53" i="41" s="1"/>
  <c r="E51" i="41"/>
  <c r="E53" i="41" s="1"/>
  <c r="F51" i="41"/>
  <c r="F53" i="41" s="1"/>
  <c r="G51" i="41"/>
  <c r="H51" i="41"/>
  <c r="H53" i="41" s="1"/>
  <c r="I51" i="41"/>
  <c r="I53" i="41" s="1"/>
  <c r="J51" i="41"/>
  <c r="J53" i="41" s="1"/>
  <c r="K51" i="41"/>
  <c r="L51" i="41"/>
  <c r="L53" i="41" s="1"/>
  <c r="M51" i="41"/>
  <c r="M53" i="41" s="1"/>
  <c r="N51" i="41"/>
  <c r="N53" i="41" s="1"/>
  <c r="O51" i="41"/>
  <c r="O53" i="41" s="1"/>
  <c r="P51" i="41"/>
  <c r="P53" i="41" s="1"/>
  <c r="Q51" i="41"/>
  <c r="Q53" i="41" s="1"/>
  <c r="R51" i="41"/>
  <c r="R53" i="41" s="1"/>
  <c r="S51" i="41"/>
  <c r="S53" i="41" s="1"/>
  <c r="T51" i="41"/>
  <c r="T53" i="41" s="1"/>
  <c r="U51" i="41"/>
  <c r="U53" i="41" s="1"/>
  <c r="V51" i="41"/>
  <c r="V53" i="41" s="1"/>
  <c r="W51" i="41"/>
  <c r="X51" i="41"/>
  <c r="X53" i="41" s="1"/>
  <c r="Y51" i="41"/>
  <c r="Y53" i="41" s="1"/>
  <c r="Z51" i="41"/>
  <c r="Z53" i="41" s="1"/>
  <c r="AA51" i="41"/>
  <c r="B51" i="41"/>
  <c r="B53" i="41" s="1"/>
  <c r="AB53" i="41" l="1"/>
  <c r="AB51" i="41"/>
  <c r="AB44" i="25"/>
  <c r="AB43" i="25"/>
  <c r="AB42" i="25"/>
  <c r="AB41" i="25"/>
  <c r="AB38" i="25"/>
  <c r="AB37" i="25"/>
  <c r="AB32" i="25"/>
  <c r="AB31" i="25"/>
  <c r="AB30" i="25"/>
  <c r="AB25" i="25"/>
  <c r="AB24" i="25"/>
  <c r="AB19" i="25"/>
  <c r="AB18" i="25"/>
  <c r="AB17" i="25"/>
  <c r="AB16" i="25"/>
  <c r="AB13" i="25"/>
  <c r="AB12" i="25"/>
  <c r="E26" i="45" l="1"/>
  <c r="B45" i="44" l="1"/>
  <c r="AG51" i="22" l="1"/>
  <c r="C42" i="45"/>
  <c r="AB12" i="41"/>
  <c r="A6" i="41"/>
  <c r="A3" i="41"/>
  <c r="A2" i="41"/>
  <c r="C43" i="45" l="1"/>
  <c r="E42" i="45"/>
  <c r="B42" i="3"/>
  <c r="B39" i="3"/>
  <c r="B12" i="3"/>
  <c r="B47" i="7"/>
  <c r="E43" i="45" l="1"/>
  <c r="C45" i="45"/>
  <c r="E45" i="45" s="1"/>
  <c r="AD48" i="22"/>
  <c r="B12" i="7" l="1"/>
  <c r="B11" i="7"/>
  <c r="E15" i="1" l="1"/>
  <c r="A6" i="25" l="1"/>
  <c r="A3" i="30"/>
  <c r="A2" i="30"/>
  <c r="J24" i="8"/>
  <c r="J25" i="8" s="1"/>
  <c r="J41" i="8"/>
  <c r="E8" i="25"/>
  <c r="A3" i="8"/>
  <c r="A2" i="8"/>
  <c r="G29" i="25"/>
  <c r="G36" i="25"/>
  <c r="G40" i="25"/>
  <c r="K29" i="25"/>
  <c r="M29" i="25"/>
  <c r="O29" i="25"/>
  <c r="Q29" i="25"/>
  <c r="S29" i="25"/>
  <c r="U29" i="25"/>
  <c r="W29" i="25"/>
  <c r="Y29" i="25"/>
  <c r="I29" i="25"/>
  <c r="K36" i="25"/>
  <c r="M36" i="25"/>
  <c r="O36" i="25"/>
  <c r="Q36" i="25"/>
  <c r="S36" i="25"/>
  <c r="U36" i="25"/>
  <c r="W36" i="25"/>
  <c r="Y36" i="25"/>
  <c r="AB36" i="25"/>
  <c r="I36" i="25"/>
  <c r="K40" i="25"/>
  <c r="M40" i="25"/>
  <c r="O40" i="25"/>
  <c r="Q40" i="25"/>
  <c r="S40" i="25"/>
  <c r="U40" i="25"/>
  <c r="W40" i="25"/>
  <c r="Y40" i="25"/>
  <c r="AB40" i="25"/>
  <c r="I40" i="25"/>
  <c r="G15" i="25"/>
  <c r="I15" i="25"/>
  <c r="K15" i="25"/>
  <c r="M15" i="25"/>
  <c r="O15" i="25"/>
  <c r="Q15" i="25"/>
  <c r="S15" i="25"/>
  <c r="U15" i="25"/>
  <c r="W15" i="25"/>
  <c r="Y15" i="25"/>
  <c r="AB15" i="25"/>
  <c r="G10" i="25"/>
  <c r="I10" i="25"/>
  <c r="K10" i="25"/>
  <c r="M10" i="25"/>
  <c r="O10" i="25"/>
  <c r="Q10" i="25"/>
  <c r="S10" i="25"/>
  <c r="U10" i="25"/>
  <c r="W10" i="25"/>
  <c r="Y10" i="25"/>
  <c r="AB10" i="25"/>
  <c r="E40" i="25"/>
  <c r="E36" i="25"/>
  <c r="A3" i="25"/>
  <c r="A2" i="25"/>
  <c r="A3" i="3"/>
  <c r="A2" i="3"/>
  <c r="AD19" i="22"/>
  <c r="AD17" i="22"/>
  <c r="J14" i="7"/>
  <c r="H14" i="7"/>
  <c r="F38" i="22"/>
  <c r="F22" i="22"/>
  <c r="AD22" i="22" s="1"/>
  <c r="A3" i="22"/>
  <c r="A2" i="22"/>
  <c r="E10" i="25"/>
  <c r="E15" i="25"/>
  <c r="O4" i="5"/>
  <c r="O5" i="5" s="1"/>
  <c r="O6" i="5" s="1"/>
  <c r="O7" i="5" s="1"/>
  <c r="O8" i="5" s="1"/>
  <c r="A3" i="7"/>
  <c r="A2" i="7"/>
  <c r="A2" i="9"/>
  <c r="A3" i="9"/>
  <c r="A7" i="1"/>
  <c r="A6" i="1"/>
  <c r="H9" i="22"/>
  <c r="J51" i="8"/>
  <c r="J32" i="8"/>
  <c r="J15" i="8"/>
  <c r="H51" i="8"/>
  <c r="H32" i="8"/>
  <c r="H15" i="8"/>
  <c r="F32" i="8"/>
  <c r="F51" i="8"/>
  <c r="H18" i="7" l="1"/>
  <c r="F21" i="22"/>
  <c r="F43" i="22"/>
  <c r="F45" i="22" s="1"/>
  <c r="F49" i="22" s="1"/>
  <c r="U27" i="25"/>
  <c r="M27" i="25"/>
  <c r="S27" i="25"/>
  <c r="K27" i="25"/>
  <c r="AB27" i="25"/>
  <c r="Q49" i="25"/>
  <c r="Y27" i="25"/>
  <c r="Q27" i="25"/>
  <c r="Y49" i="25"/>
  <c r="W27" i="25"/>
  <c r="O27" i="25"/>
  <c r="G27" i="25"/>
  <c r="U49" i="25"/>
  <c r="O49" i="25"/>
  <c r="G8" i="25"/>
  <c r="I8" i="25" s="1"/>
  <c r="K8" i="25" s="1"/>
  <c r="M8" i="25" s="1"/>
  <c r="O8" i="25" s="1"/>
  <c r="Q8" i="25" s="1"/>
  <c r="S8" i="25" s="1"/>
  <c r="U8" i="25" s="1"/>
  <c r="W8" i="25" s="1"/>
  <c r="Y8" i="25" s="1"/>
  <c r="AA8" i="25" s="1"/>
  <c r="I27" i="25"/>
  <c r="E27" i="25"/>
  <c r="I49" i="25"/>
  <c r="M49" i="25"/>
  <c r="G49" i="25"/>
  <c r="W49" i="25"/>
  <c r="S49" i="25"/>
  <c r="K49" i="25"/>
  <c r="F20" i="22"/>
  <c r="H49" i="22"/>
  <c r="J49" i="22"/>
  <c r="N49" i="22"/>
  <c r="T49" i="22"/>
  <c r="R49" i="22"/>
  <c r="V49" i="22"/>
  <c r="X49" i="22"/>
  <c r="J9" i="22"/>
  <c r="J33" i="8"/>
  <c r="J35" i="8" s="1"/>
  <c r="J52" i="8" s="1"/>
  <c r="J54" i="8" s="1"/>
  <c r="L49" i="22"/>
  <c r="P49" i="22"/>
  <c r="J6" i="5" l="1"/>
  <c r="P6" i="5" s="1"/>
  <c r="Q51" i="25"/>
  <c r="U51" i="25"/>
  <c r="K51" i="25"/>
  <c r="S51" i="25"/>
  <c r="Z49" i="22"/>
  <c r="AB29" i="25"/>
  <c r="AB49" i="25" s="1"/>
  <c r="AB51" i="25" s="1"/>
  <c r="Y51" i="25"/>
  <c r="W51" i="25"/>
  <c r="I51" i="25"/>
  <c r="O51" i="25"/>
  <c r="G51" i="25"/>
  <c r="M51" i="25"/>
  <c r="L9" i="22"/>
  <c r="J7" i="5" l="1"/>
  <c r="E29" i="25"/>
  <c r="E49" i="25" s="1"/>
  <c r="E51" i="25" s="1"/>
  <c r="N9" i="22"/>
  <c r="P7" i="5"/>
  <c r="J8" i="5" l="1"/>
  <c r="P8" i="5" s="1"/>
  <c r="P9" i="22"/>
  <c r="R9" i="22" l="1"/>
  <c r="J9" i="5" l="1"/>
  <c r="T9" i="22"/>
  <c r="P9" i="5"/>
  <c r="V9" i="22" l="1"/>
  <c r="J10" i="5"/>
  <c r="P10" i="5"/>
  <c r="X9" i="22"/>
  <c r="J12" i="5" l="1"/>
  <c r="P12" i="5" s="1"/>
  <c r="J11" i="5"/>
  <c r="P11" i="5" s="1"/>
  <c r="Z9" i="22"/>
  <c r="J5" i="5" l="1"/>
  <c r="P5" i="5" s="1"/>
  <c r="J13" i="5"/>
  <c r="P13" i="5" s="1"/>
  <c r="AB9" i="22"/>
  <c r="J14" i="5" l="1"/>
  <c r="J4" i="5"/>
  <c r="P4" i="5" s="1"/>
  <c r="G18" i="7"/>
  <c r="H37" i="7"/>
  <c r="G19" i="7"/>
  <c r="G17" i="7"/>
  <c r="J37" i="7"/>
  <c r="J36" i="7" s="1"/>
  <c r="J42" i="7" s="1"/>
  <c r="J44" i="7" s="1"/>
  <c r="P14" i="5"/>
  <c r="F8" i="7" l="1"/>
  <c r="C22" i="9"/>
  <c r="C9" i="9"/>
  <c r="C12" i="9" s="1"/>
  <c r="A9" i="1"/>
  <c r="A7" i="5"/>
  <c r="G37" i="7" l="1" a="1"/>
  <c r="G37" i="7" s="1"/>
  <c r="F13" i="7"/>
  <c r="G40" i="7" a="1"/>
  <c r="G40" i="7" s="1"/>
  <c r="G33" i="7" a="1"/>
  <c r="G33" i="7" s="1"/>
  <c r="G13" i="7" a="1"/>
  <c r="G13" i="7" s="1"/>
  <c r="G24" i="7" a="1"/>
  <c r="G24" i="7" s="1"/>
  <c r="G34" i="7" a="1"/>
  <c r="G34" i="7" s="1"/>
  <c r="G31" i="7" a="1"/>
  <c r="G31" i="7" s="1"/>
  <c r="G27" i="7" a="1"/>
  <c r="G27" i="7" s="1"/>
  <c r="G29" i="7" a="1"/>
  <c r="G29" i="7" s="1"/>
  <c r="G30" i="7" a="1"/>
  <c r="G30" i="7" s="1"/>
  <c r="G26" i="7" a="1"/>
  <c r="G26" i="7" s="1"/>
  <c r="G25" i="7" a="1"/>
  <c r="G25" i="7" s="1"/>
  <c r="G21" i="7" a="1"/>
  <c r="G21" i="7" s="1"/>
  <c r="G39" i="7" a="1"/>
  <c r="G39" i="7" s="1"/>
  <c r="G35" i="7" a="1"/>
  <c r="G35" i="7" s="1"/>
  <c r="G32" i="7" a="1"/>
  <c r="G32" i="7" s="1"/>
  <c r="G38" i="7" a="1"/>
  <c r="G38" i="7" s="1"/>
  <c r="G28" i="7" a="1"/>
  <c r="G28" i="7" s="1"/>
  <c r="G22" i="7" a="1"/>
  <c r="G22" i="7" s="1"/>
  <c r="G23" i="7" a="1"/>
  <c r="G23" i="7" s="1"/>
  <c r="G16" i="7" a="1"/>
  <c r="G16" i="7" s="1"/>
  <c r="G14" i="7" s="1"/>
  <c r="G11" i="7" a="1"/>
  <c r="G11" i="7" s="1"/>
  <c r="G12" i="7" a="1"/>
  <c r="G12" i="7" s="1"/>
  <c r="F11" i="7"/>
  <c r="F12" i="7"/>
  <c r="F23" i="7"/>
  <c r="F35" i="7"/>
  <c r="F39" i="7"/>
  <c r="F37" i="7"/>
  <c r="F27" i="7"/>
  <c r="F38" i="7"/>
  <c r="F21" i="7"/>
  <c r="F24" i="7"/>
  <c r="F40" i="7"/>
  <c r="F29" i="7"/>
  <c r="F31" i="7"/>
  <c r="F26" i="7"/>
  <c r="F30" i="7"/>
  <c r="F25" i="7"/>
  <c r="F32" i="7"/>
  <c r="F28" i="7"/>
  <c r="F34" i="7"/>
  <c r="F33" i="7"/>
  <c r="F22" i="7"/>
  <c r="I8" i="7"/>
  <c r="I37" i="7" s="1"/>
  <c r="C5" i="46"/>
  <c r="C26" i="9"/>
  <c r="C28" i="9"/>
  <c r="C25" i="9"/>
  <c r="C24" i="9"/>
  <c r="C27" i="9"/>
  <c r="D22" i="9"/>
  <c r="E8" i="3"/>
  <c r="F15" i="7"/>
  <c r="F16" i="7"/>
  <c r="F9" i="8"/>
  <c r="D7" i="9"/>
  <c r="A6" i="3" s="1"/>
  <c r="D20" i="9"/>
  <c r="F17" i="7"/>
  <c r="D9" i="9"/>
  <c r="D12" i="9" s="1"/>
  <c r="C13" i="9"/>
  <c r="C17" i="9"/>
  <c r="C16" i="9"/>
  <c r="K37" i="7" l="1"/>
  <c r="K13" i="7"/>
  <c r="G36" i="7"/>
  <c r="G10" i="7"/>
  <c r="G20" i="7"/>
  <c r="F10" i="7"/>
  <c r="F36" i="7"/>
  <c r="F49" i="3"/>
  <c r="F25" i="3"/>
  <c r="F48" i="3"/>
  <c r="F24" i="3"/>
  <c r="F31" i="3"/>
  <c r="F47" i="3"/>
  <c r="F23" i="3"/>
  <c r="F46" i="3"/>
  <c r="F22" i="3"/>
  <c r="F45" i="3"/>
  <c r="F21" i="3"/>
  <c r="F18" i="3"/>
  <c r="F44" i="3"/>
  <c r="F20" i="3"/>
  <c r="F42" i="3"/>
  <c r="F43" i="3"/>
  <c r="F19" i="3"/>
  <c r="F17" i="3"/>
  <c r="F12" i="3"/>
  <c r="F39" i="3"/>
  <c r="F16" i="3"/>
  <c r="F38" i="3"/>
  <c r="F34" i="3"/>
  <c r="F35" i="3"/>
  <c r="F13" i="3"/>
  <c r="F33" i="3"/>
  <c r="F11" i="3"/>
  <c r="F32" i="3"/>
  <c r="E46" i="3"/>
  <c r="E47" i="3"/>
  <c r="E48" i="3"/>
  <c r="E45" i="3"/>
  <c r="E49" i="3"/>
  <c r="I39" i="7"/>
  <c r="K39" i="7" s="1"/>
  <c r="I40" i="7"/>
  <c r="K40" i="7" s="1"/>
  <c r="E23" i="3"/>
  <c r="E21" i="3"/>
  <c r="E22" i="3"/>
  <c r="I34" i="7"/>
  <c r="K34" i="7" s="1"/>
  <c r="I33" i="7"/>
  <c r="K33" i="7" s="1"/>
  <c r="I31" i="7"/>
  <c r="K31" i="7" s="1"/>
  <c r="I35" i="7"/>
  <c r="K35" i="7" s="1"/>
  <c r="I32" i="7"/>
  <c r="K32" i="7" s="1"/>
  <c r="I47" i="7"/>
  <c r="K47" i="7" s="1"/>
  <c r="I26" i="7"/>
  <c r="K26" i="7" s="1"/>
  <c r="E18" i="3"/>
  <c r="E19" i="3"/>
  <c r="D27" i="9"/>
  <c r="D25" i="9"/>
  <c r="C15" i="9"/>
  <c r="C11" i="9"/>
  <c r="E9" i="9"/>
  <c r="E12" i="9" s="1"/>
  <c r="D16" i="9"/>
  <c r="D17" i="9"/>
  <c r="D13" i="9"/>
  <c r="A6" i="8"/>
  <c r="A6" i="7"/>
  <c r="A6" i="22" s="1"/>
  <c r="E39" i="3"/>
  <c r="E38" i="3"/>
  <c r="E24" i="3"/>
  <c r="E44" i="3"/>
  <c r="E42" i="3"/>
  <c r="E25" i="3"/>
  <c r="E20" i="3"/>
  <c r="E43" i="3"/>
  <c r="E11" i="3"/>
  <c r="E16" i="3"/>
  <c r="E31" i="3"/>
  <c r="E35" i="3"/>
  <c r="E34" i="3"/>
  <c r="E12" i="3"/>
  <c r="E32" i="3"/>
  <c r="E17" i="3"/>
  <c r="E33" i="3"/>
  <c r="E13" i="3"/>
  <c r="E22" i="9"/>
  <c r="D24" i="9"/>
  <c r="I25" i="7"/>
  <c r="K25" i="7" s="1"/>
  <c r="I15" i="7"/>
  <c r="I38" i="7"/>
  <c r="K38" i="7" s="1"/>
  <c r="I21" i="7"/>
  <c r="K21" i="7" s="1"/>
  <c r="I17" i="7"/>
  <c r="I19" i="7"/>
  <c r="I22" i="7"/>
  <c r="K22" i="7" s="1"/>
  <c r="H9" i="8"/>
  <c r="I28" i="7"/>
  <c r="K28" i="7" s="1"/>
  <c r="I29" i="7"/>
  <c r="K29" i="7" s="1"/>
  <c r="I24" i="7"/>
  <c r="K24" i="7" s="1"/>
  <c r="I27" i="7"/>
  <c r="K27" i="7" s="1"/>
  <c r="I12" i="7"/>
  <c r="K12" i="7" s="1"/>
  <c r="I11" i="7"/>
  <c r="K11" i="7" s="1"/>
  <c r="I23" i="7"/>
  <c r="K23" i="7" s="1"/>
  <c r="I16" i="7"/>
  <c r="K16" i="7" s="1"/>
  <c r="K14" i="7" s="1"/>
  <c r="I30" i="7"/>
  <c r="K30" i="7" s="1"/>
  <c r="H8" i="3"/>
  <c r="F14" i="7"/>
  <c r="F14" i="8"/>
  <c r="F15" i="8" s="1"/>
  <c r="K20" i="7" l="1"/>
  <c r="K36" i="7"/>
  <c r="I36" i="7"/>
  <c r="G42" i="7"/>
  <c r="G44" i="7" s="1"/>
  <c r="G46" i="7" s="1"/>
  <c r="G48" i="7" s="1"/>
  <c r="G50" i="7" s="1"/>
  <c r="F37" i="3"/>
  <c r="F10" i="3"/>
  <c r="F30" i="3"/>
  <c r="F41" i="3"/>
  <c r="F15" i="3"/>
  <c r="H49" i="3"/>
  <c r="H45" i="3"/>
  <c r="H46" i="3"/>
  <c r="H47" i="3"/>
  <c r="H48" i="3"/>
  <c r="H22" i="3"/>
  <c r="H23" i="3"/>
  <c r="H21" i="3"/>
  <c r="H19" i="3"/>
  <c r="H18" i="3"/>
  <c r="E27" i="9"/>
  <c r="E25" i="9"/>
  <c r="C18" i="9"/>
  <c r="D11" i="9"/>
  <c r="D26" i="9"/>
  <c r="D28" i="9" s="1"/>
  <c r="I10" i="7"/>
  <c r="D15" i="9"/>
  <c r="H24" i="3"/>
  <c r="H42" i="3"/>
  <c r="H39" i="3"/>
  <c r="H32" i="3"/>
  <c r="H44" i="3"/>
  <c r="H13" i="3"/>
  <c r="H25" i="3"/>
  <c r="H11" i="3"/>
  <c r="H43" i="3"/>
  <c r="H34" i="3"/>
  <c r="H35" i="3"/>
  <c r="H31" i="3"/>
  <c r="H20" i="3"/>
  <c r="H16" i="3"/>
  <c r="H12" i="3"/>
  <c r="H33" i="3"/>
  <c r="H17" i="3"/>
  <c r="I8" i="3"/>
  <c r="H38" i="3"/>
  <c r="F18" i="7"/>
  <c r="I20" i="7"/>
  <c r="E24" i="9"/>
  <c r="F22" i="9"/>
  <c r="E10" i="3"/>
  <c r="I14" i="7"/>
  <c r="E30" i="3"/>
  <c r="E41" i="3"/>
  <c r="E37" i="3"/>
  <c r="E15" i="3"/>
  <c r="E13" i="9"/>
  <c r="F9" i="9"/>
  <c r="F12" i="9" s="1"/>
  <c r="E17" i="9"/>
  <c r="E16" i="9"/>
  <c r="I42" i="7" l="1"/>
  <c r="I44" i="7" s="1"/>
  <c r="I46" i="7" s="1"/>
  <c r="I48" i="7" s="1"/>
  <c r="I50" i="7" s="1"/>
  <c r="F27" i="3"/>
  <c r="F50" i="3"/>
  <c r="E27" i="3"/>
  <c r="F27" i="9"/>
  <c r="F25" i="9"/>
  <c r="D18" i="9"/>
  <c r="E11" i="9"/>
  <c r="H30" i="3"/>
  <c r="H10" i="3"/>
  <c r="I18" i="7"/>
  <c r="F16" i="9"/>
  <c r="G9" i="9"/>
  <c r="G12" i="9" s="1"/>
  <c r="F13" i="9"/>
  <c r="F17" i="9"/>
  <c r="H37" i="3"/>
  <c r="H15" i="3"/>
  <c r="H24" i="8"/>
  <c r="H25" i="8" s="1"/>
  <c r="H33" i="8" s="1"/>
  <c r="H35" i="8" s="1"/>
  <c r="F24" i="8"/>
  <c r="F25" i="8" s="1"/>
  <c r="F33" i="8" s="1"/>
  <c r="F35" i="8" s="1"/>
  <c r="H41" i="3"/>
  <c r="F24" i="9"/>
  <c r="G22" i="9"/>
  <c r="H41" i="8"/>
  <c r="F41" i="8"/>
  <c r="E15" i="9"/>
  <c r="E50" i="3"/>
  <c r="E26" i="9"/>
  <c r="E28" i="9" s="1"/>
  <c r="I32" i="3"/>
  <c r="I45" i="3"/>
  <c r="I17" i="3"/>
  <c r="I24" i="3"/>
  <c r="I48" i="3"/>
  <c r="I31" i="3"/>
  <c r="I43" i="3"/>
  <c r="I39" i="3"/>
  <c r="I42" i="3"/>
  <c r="I38" i="3"/>
  <c r="I44" i="3"/>
  <c r="I35" i="3"/>
  <c r="I33" i="3"/>
  <c r="I20" i="3"/>
  <c r="I11" i="3"/>
  <c r="I13" i="3"/>
  <c r="I34" i="3"/>
  <c r="I12" i="3"/>
  <c r="I23" i="3"/>
  <c r="I25" i="3"/>
  <c r="I16" i="3"/>
  <c r="H27" i="3" l="1"/>
  <c r="G25" i="9"/>
  <c r="G27" i="9"/>
  <c r="E18" i="9"/>
  <c r="H52" i="8"/>
  <c r="H54" i="8" s="1"/>
  <c r="F52" i="8"/>
  <c r="F54" i="8" s="1"/>
  <c r="H50" i="3"/>
  <c r="I15" i="3"/>
  <c r="F11" i="9"/>
  <c r="I41" i="3"/>
  <c r="I30" i="3"/>
  <c r="F26" i="9"/>
  <c r="F28" i="9" s="1"/>
  <c r="F15" i="9"/>
  <c r="I37" i="3"/>
  <c r="H22" i="9"/>
  <c r="G24" i="9"/>
  <c r="H24" i="9"/>
  <c r="I10" i="3"/>
  <c r="H9" i="9"/>
  <c r="H12" i="9" s="1"/>
  <c r="G13" i="9"/>
  <c r="G17" i="9"/>
  <c r="G16" i="9"/>
  <c r="H27" i="9" l="1"/>
  <c r="H25" i="9"/>
  <c r="H26" i="9" s="1"/>
  <c r="I27" i="3"/>
  <c r="F18" i="9"/>
  <c r="G15" i="9"/>
  <c r="G11" i="9"/>
  <c r="G26" i="9"/>
  <c r="G28" i="9" s="1"/>
  <c r="I50" i="3"/>
  <c r="H17" i="9"/>
  <c r="H13" i="9"/>
  <c r="H16" i="9"/>
  <c r="H28" i="9" l="1"/>
  <c r="G18" i="9"/>
  <c r="H11" i="9"/>
  <c r="H15" i="9"/>
  <c r="H18" i="9" l="1"/>
  <c r="F20" i="7"/>
  <c r="F42" i="7" s="1"/>
  <c r="F44" i="7" l="1"/>
  <c r="F46" i="7" s="1"/>
  <c r="F48" i="7" s="1"/>
  <c r="F50" i="7" s="1"/>
  <c r="K10" i="7"/>
  <c r="K18" i="7" s="1"/>
  <c r="K42" i="7" l="1"/>
  <c r="K44" i="7" s="1"/>
  <c r="K46" i="7" s="1"/>
  <c r="K48" i="7" s="1"/>
  <c r="L52" i="7" l="1"/>
  <c r="K50" i="7"/>
  <c r="E25" i="4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<sst xmlns="http://schemas.openxmlformats.org/spreadsheetml/2006/main" count="519" uniqueCount="356">
  <si>
    <t>Contents</t>
  </si>
  <si>
    <t>Table of Contents</t>
  </si>
  <si>
    <t>Dubai, U.A.E</t>
  </si>
  <si>
    <t xml:space="preserve"> </t>
  </si>
  <si>
    <t>Equity</t>
  </si>
  <si>
    <t>Fixed Assets</t>
  </si>
  <si>
    <t>Investments</t>
  </si>
  <si>
    <t>Current Liabilities</t>
  </si>
  <si>
    <t>Current Assets</t>
  </si>
  <si>
    <t>Cash in hand</t>
  </si>
  <si>
    <t>Statutory Liabilities</t>
  </si>
  <si>
    <t>Duties &amp; Taxes Payable</t>
  </si>
  <si>
    <t>Accounts Payable</t>
  </si>
  <si>
    <t>Assets:</t>
  </si>
  <si>
    <t>Particulars</t>
  </si>
  <si>
    <t>IT Expenses</t>
  </si>
  <si>
    <t>Depreciation</t>
  </si>
  <si>
    <t>Net Profit / (Loss)</t>
  </si>
  <si>
    <t>Galance</t>
  </si>
  <si>
    <t>Page#</t>
  </si>
  <si>
    <t>CASH FLOW STATEMENT</t>
  </si>
  <si>
    <t>Your Accounting &amp; Tax Expert</t>
  </si>
  <si>
    <t>Galance Picture</t>
  </si>
  <si>
    <t>Current liabilities</t>
  </si>
  <si>
    <t>Gross Profit / (Loss)</t>
  </si>
  <si>
    <t>Amount in AED</t>
  </si>
  <si>
    <t>Non-current Liabilities</t>
  </si>
  <si>
    <t>Note</t>
  </si>
  <si>
    <t>Deferred Assets</t>
  </si>
  <si>
    <t>Revenue</t>
  </si>
  <si>
    <t>ASSETS:</t>
  </si>
  <si>
    <t>LIABILITIES:</t>
  </si>
  <si>
    <t>YTD</t>
  </si>
  <si>
    <t>Equity &amp; Liabilities:</t>
  </si>
  <si>
    <t>Total Assets</t>
  </si>
  <si>
    <t>Total Equity &amp; Liabilities</t>
  </si>
  <si>
    <t>Statement of Financial Position - Balance Sheet</t>
  </si>
  <si>
    <t>Statement of Cash Flow</t>
  </si>
  <si>
    <t xml:space="preserve">STATEMENT OF FINANCIAL POSITION </t>
  </si>
  <si>
    <t>CASH FLOWS FROM OPERATING ACTIVITIES</t>
  </si>
  <si>
    <t>Adjustments for:</t>
  </si>
  <si>
    <t>Operating profit before working capital changes</t>
  </si>
  <si>
    <t>WORKING CAPITAL CHANGES</t>
  </si>
  <si>
    <t>(Increase) / decrease in current assets</t>
  </si>
  <si>
    <t>Increase / (decrease) in current liabilities</t>
  </si>
  <si>
    <t>Cash generated from operations</t>
  </si>
  <si>
    <t>Net cash outflows from operating activities</t>
  </si>
  <si>
    <t>CASH FLOWS FROM INVESTING ACTIVITIES</t>
  </si>
  <si>
    <t>Net cash outflows from investing activities</t>
  </si>
  <si>
    <t>CASH FLOWS FROM FINANCING ACTIVITIES</t>
  </si>
  <si>
    <t>Net cash outflows from financing activities</t>
  </si>
  <si>
    <t>(Increase) / decrease in fixed and non-current assets</t>
  </si>
  <si>
    <t>Owned property and quipment (cost)</t>
  </si>
  <si>
    <t>Increase / (decrease) in equity and non-current liabilities</t>
  </si>
  <si>
    <t>Net increase / (decrease) in cash and cash quivalents</t>
  </si>
  <si>
    <t>Cash and cash equivalents at the end</t>
  </si>
  <si>
    <t>Cash and cash equivalents at the start</t>
  </si>
  <si>
    <t>Taxes paid (less)</t>
  </si>
  <si>
    <t>Budget Variance Statement</t>
  </si>
  <si>
    <t>STATEMENT OF COMPREHENSIVE INCOME</t>
  </si>
  <si>
    <t>STATEMENT OF MONTHLY COMPREHENSIVE INCOME</t>
  </si>
  <si>
    <t>Statement of Comprehensive Income - Profit &amp; Loss</t>
  </si>
  <si>
    <t>Notes</t>
  </si>
  <si>
    <t>Months</t>
  </si>
  <si>
    <t xml:space="preserve">Current </t>
  </si>
  <si>
    <t>Cummulative Months</t>
  </si>
  <si>
    <t>Days</t>
  </si>
  <si>
    <t xml:space="preserve">Cumm </t>
  </si>
  <si>
    <t xml:space="preserve">Heading </t>
  </si>
  <si>
    <t>Budget</t>
  </si>
  <si>
    <t>Current Month - January</t>
  </si>
  <si>
    <t>12/11</t>
  </si>
  <si>
    <t xml:space="preserve">Cumulative 1 Months ended January </t>
  </si>
  <si>
    <t>Current Month - February</t>
  </si>
  <si>
    <t xml:space="preserve">Cumulative 2 Months ended February </t>
  </si>
  <si>
    <t>Current Month - March</t>
  </si>
  <si>
    <t xml:space="preserve">Cumulative 3 Months ended March </t>
  </si>
  <si>
    <t>Current Month - April</t>
  </si>
  <si>
    <t xml:space="preserve">Cumulative 4 Months ended April </t>
  </si>
  <si>
    <t>Current Month - May</t>
  </si>
  <si>
    <t xml:space="preserve">Cumulative 5 Months ended May </t>
  </si>
  <si>
    <t>Current Month - July</t>
  </si>
  <si>
    <t xml:space="preserve">Cumulative 7 Months ended July </t>
  </si>
  <si>
    <t>Current Month - August</t>
  </si>
  <si>
    <t xml:space="preserve">Cumulative 8 Months ended August </t>
  </si>
  <si>
    <t>Current Month - September</t>
  </si>
  <si>
    <t xml:space="preserve">Cumulative 9 Months ended September </t>
  </si>
  <si>
    <t>Current Month - October</t>
  </si>
  <si>
    <t>Current Month - November</t>
  </si>
  <si>
    <t xml:space="preserve">Cumulative 11 Months ended November </t>
  </si>
  <si>
    <t>Current Month - December</t>
  </si>
  <si>
    <t xml:space="preserve">Cumulative 12 Months ended December </t>
  </si>
  <si>
    <t>Last Year</t>
  </si>
  <si>
    <t xml:space="preserve">Cumulative 10 Months ended October </t>
  </si>
  <si>
    <t>Profit &amp; Loss Statement 6 Month Comparison</t>
  </si>
  <si>
    <t>Net worth</t>
  </si>
  <si>
    <t>Balance Sheet Statement 6 Month Comparison</t>
  </si>
  <si>
    <t>Direct Expenses</t>
  </si>
  <si>
    <t>Indirect Expenses</t>
  </si>
  <si>
    <t>Visa &amp; Ticket</t>
  </si>
  <si>
    <t>Staff Medical</t>
  </si>
  <si>
    <t>Office Rent</t>
  </si>
  <si>
    <t>Office Exp.</t>
  </si>
  <si>
    <t>Transportation</t>
  </si>
  <si>
    <t>Security Charges</t>
  </si>
  <si>
    <t>Legal &amp; Professional  Fees</t>
  </si>
  <si>
    <t>Printing &amp; Stationary</t>
  </si>
  <si>
    <t>Financial Charges</t>
  </si>
  <si>
    <t>Marketing &amp; Advertisment</t>
  </si>
  <si>
    <t>Interest on Loans</t>
  </si>
  <si>
    <t>Pre Tax Profit / (Loss)</t>
  </si>
  <si>
    <t>Capital A/C KW</t>
  </si>
  <si>
    <t>Capital A/C MJV</t>
  </si>
  <si>
    <t>Loan form bank</t>
  </si>
  <si>
    <t>Auto Loan</t>
  </si>
  <si>
    <t>Other Loans</t>
  </si>
  <si>
    <t>Investment from associates</t>
  </si>
  <si>
    <t>Commission payable - Agent</t>
  </si>
  <si>
    <t>Commission payable - Third party</t>
  </si>
  <si>
    <t>Current A/C KW</t>
  </si>
  <si>
    <t>Current A/C MJV</t>
  </si>
  <si>
    <t>Bank Accounts</t>
  </si>
  <si>
    <t>Accounts receivable</t>
  </si>
  <si>
    <t>Advance Paid to creditors</t>
  </si>
  <si>
    <t>Prepaid Expenses</t>
  </si>
  <si>
    <t>Loans, Advance &amp; Deposists</t>
  </si>
  <si>
    <t>Cheque in transit</t>
  </si>
  <si>
    <t>Bank &amp; Cash Position / Reconciliation</t>
  </si>
  <si>
    <t>Key Performance Indicator - Comparison</t>
  </si>
  <si>
    <t/>
  </si>
  <si>
    <t>Account Description</t>
  </si>
  <si>
    <t>Salary and Wages Payable</t>
  </si>
  <si>
    <t>Retained Earnings</t>
  </si>
  <si>
    <t>Omar Shubair-C/A</t>
  </si>
  <si>
    <t>Sales Income</t>
  </si>
  <si>
    <t>Materials Costs</t>
  </si>
  <si>
    <t>Cement Costs</t>
  </si>
  <si>
    <t>Blocks Costs</t>
  </si>
  <si>
    <t>Sand Costs</t>
  </si>
  <si>
    <t>Concrete Costs</t>
  </si>
  <si>
    <t>Chemicals &amp; Bitumen Costs</t>
  </si>
  <si>
    <t>Soil Testing Costs</t>
  </si>
  <si>
    <t>Equipment Rental Costs</t>
  </si>
  <si>
    <t>Tiles-Costs</t>
  </si>
  <si>
    <t>Plumbing Materials-Costs</t>
  </si>
  <si>
    <t>Electrical Materials-Costs</t>
  </si>
  <si>
    <t>Electrical Works-Costs</t>
  </si>
  <si>
    <t>Fire Alarm&amp;Fire Fighting Works</t>
  </si>
  <si>
    <t>Waterproofing Works-Costs</t>
  </si>
  <si>
    <t>Plastering Work Internal-Costs</t>
  </si>
  <si>
    <t>Waste Collection-Costs</t>
  </si>
  <si>
    <t>Water - Costs</t>
  </si>
  <si>
    <t>Anti Termite Proofing Service</t>
  </si>
  <si>
    <t>A/C Works - Costs</t>
  </si>
  <si>
    <t>Safety Equip. &amp; Mat.- Costs</t>
  </si>
  <si>
    <t>Concrete Jacketing Works-Costs</t>
  </si>
  <si>
    <t>Office Salary</t>
  </si>
  <si>
    <t>Leave Salary</t>
  </si>
  <si>
    <t>Visa Expenses</t>
  </si>
  <si>
    <t>Ticket Expenses</t>
  </si>
  <si>
    <t>Employee Benefit Expenses</t>
  </si>
  <si>
    <t>Car Service Expense</t>
  </si>
  <si>
    <t>Fines &amp; Registrations Expense</t>
  </si>
  <si>
    <t>RTA Fees</t>
  </si>
  <si>
    <t>DM Fees</t>
  </si>
  <si>
    <t>Petrol Expenses</t>
  </si>
  <si>
    <t>Office Expense</t>
  </si>
  <si>
    <t>Utilities Expense</t>
  </si>
  <si>
    <t>Auditing Expenses</t>
  </si>
  <si>
    <t>Accounts receivable (Net)</t>
  </si>
  <si>
    <t>Advance Paid to suppliers</t>
  </si>
  <si>
    <t>JV (Internal)</t>
  </si>
  <si>
    <t>Property and equipement</t>
  </si>
  <si>
    <t>VAT Input (Receivable)</t>
  </si>
  <si>
    <t>VAT Output (Payable)</t>
  </si>
  <si>
    <t>Accounts Payable (Net)</t>
  </si>
  <si>
    <t>Capital A/C</t>
  </si>
  <si>
    <t>Other Income</t>
  </si>
  <si>
    <t>Labor Costs</t>
  </si>
  <si>
    <t>Dubai Land</t>
  </si>
  <si>
    <t>DubaiLand</t>
  </si>
  <si>
    <t>EA38</t>
  </si>
  <si>
    <t>EA40</t>
  </si>
  <si>
    <t>EA49</t>
  </si>
  <si>
    <t>EA50</t>
  </si>
  <si>
    <t>EA51</t>
  </si>
  <si>
    <t>EA52</t>
  </si>
  <si>
    <t>EA54</t>
  </si>
  <si>
    <t>EA55</t>
  </si>
  <si>
    <t>EA56</t>
  </si>
  <si>
    <t>EA57</t>
  </si>
  <si>
    <t>EA59</t>
  </si>
  <si>
    <t>EA60</t>
  </si>
  <si>
    <t>EA61</t>
  </si>
  <si>
    <t>EA62-001</t>
  </si>
  <si>
    <t>EA62-003</t>
  </si>
  <si>
    <t>EA62-004</t>
  </si>
  <si>
    <t>EA62-005</t>
  </si>
  <si>
    <t>EA62-Main</t>
  </si>
  <si>
    <t>EA63</t>
  </si>
  <si>
    <t>General</t>
  </si>
  <si>
    <t>JV001</t>
  </si>
  <si>
    <t>JV002</t>
  </si>
  <si>
    <t>Jv003</t>
  </si>
  <si>
    <t>JV-Main</t>
  </si>
  <si>
    <t>Grand Total</t>
  </si>
  <si>
    <t>Job wist profit and Loss for the month of Jan 2108</t>
  </si>
  <si>
    <t>Painting Mat. Supply - Costs</t>
  </si>
  <si>
    <t>Concrete Cutting Works-Costs</t>
  </si>
  <si>
    <t>Revenues</t>
  </si>
  <si>
    <t>Sales Discounts</t>
  </si>
  <si>
    <t>Total Revenues</t>
  </si>
  <si>
    <t>Cost of Sales</t>
  </si>
  <si>
    <t>Gross Profit</t>
  </si>
  <si>
    <t>Total Expenses</t>
  </si>
  <si>
    <t>Balance Sheet</t>
  </si>
  <si>
    <t>ASSETS</t>
  </si>
  <si>
    <t>Total Current Assets</t>
  </si>
  <si>
    <t>LIABILITIES AND CAPITAL</t>
  </si>
  <si>
    <t>Total Current Liabilities</t>
  </si>
  <si>
    <t>Total Liabilities &amp; Capital</t>
  </si>
  <si>
    <t>MIS Flag</t>
  </si>
  <si>
    <t>Income</t>
  </si>
  <si>
    <t>Total Cost</t>
  </si>
  <si>
    <t>P&amp; L Job wise</t>
  </si>
  <si>
    <t>Total Income</t>
  </si>
  <si>
    <t>Projects</t>
  </si>
  <si>
    <t>Company Name</t>
  </si>
  <si>
    <t>Statement of Financial Position or Balance Sheet - Monthly</t>
  </si>
  <si>
    <t>Statement of Comprehensive Income or Profit &amp; Loss Monthly</t>
  </si>
  <si>
    <t>Debitors Aging Summary</t>
  </si>
  <si>
    <t>Error</t>
  </si>
  <si>
    <t>YEAR-TO-DATE</t>
  </si>
  <si>
    <r>
      <rPr>
        <b/>
        <sz val="10"/>
        <color indexed="30"/>
        <rFont val="Times New Roman"/>
        <family val="1"/>
      </rPr>
      <t>Note</t>
    </r>
    <r>
      <rPr>
        <sz val="10"/>
        <rFont val="Times New Roman"/>
        <family val="1"/>
      </rPr>
      <t>: All variances of +-10% must be explained in remarks.</t>
    </r>
  </si>
  <si>
    <t>DESCRIPTION</t>
  </si>
  <si>
    <t xml:space="preserve">BUDGET   </t>
  </si>
  <si>
    <t xml:space="preserve"> ACTUAL</t>
  </si>
  <si>
    <t>VARIANCE</t>
  </si>
  <si>
    <t>%</t>
  </si>
  <si>
    <t>Remarks</t>
  </si>
  <si>
    <t>Revenues:</t>
  </si>
  <si>
    <t>EFFICIENCY VARIANCE</t>
  </si>
  <si>
    <t>Others</t>
  </si>
  <si>
    <t>Fixed Expenses</t>
  </si>
  <si>
    <t>EXCEPTIONAL VARIANCE</t>
  </si>
  <si>
    <t>Salaries</t>
  </si>
  <si>
    <t>Variable Expenses</t>
  </si>
  <si>
    <t>Annual leave</t>
  </si>
  <si>
    <t>Car lease instalments /Rental</t>
  </si>
  <si>
    <t>Commission - Agent</t>
  </si>
  <si>
    <t>Commission - Third party</t>
  </si>
  <si>
    <t>DEWA - Electricity bill</t>
  </si>
  <si>
    <t>Internal Audit Fees / (Provision)</t>
  </si>
  <si>
    <t>Office Insurance Exp.</t>
  </si>
  <si>
    <t>Taxes</t>
  </si>
  <si>
    <t>Telephone &amp; Internet Exp.</t>
  </si>
  <si>
    <t>WPS charges</t>
  </si>
  <si>
    <t>Total Expenses: (Fixed + Variable)</t>
  </si>
  <si>
    <t>Sales Product 1</t>
  </si>
  <si>
    <t>Sales Product 2</t>
  </si>
  <si>
    <t>Sales Product 3</t>
  </si>
  <si>
    <t>Sales Product 4</t>
  </si>
  <si>
    <t xml:space="preserve">DUABI UAE </t>
  </si>
  <si>
    <t xml:space="preserve">Observations &amp; Recommendations </t>
  </si>
  <si>
    <t>SR#</t>
  </si>
  <si>
    <t>Details</t>
  </si>
  <si>
    <t>Risk</t>
  </si>
  <si>
    <t>Recommendations</t>
  </si>
  <si>
    <t>Status</t>
  </si>
  <si>
    <t>Head</t>
  </si>
  <si>
    <t>30 Oct 2023</t>
  </si>
  <si>
    <t>Sales</t>
  </si>
  <si>
    <t>WPS Charges</t>
  </si>
  <si>
    <t>Fines &amp; Mukhalfa</t>
  </si>
  <si>
    <t xml:space="preserve">      ADIB</t>
  </si>
  <si>
    <t xml:space="preserve">      Ajman Petty-Cash</t>
  </si>
  <si>
    <t xml:space="preserve">      Main Cash (Collection)</t>
  </si>
  <si>
    <t xml:space="preserve">      Advance to employee</t>
  </si>
  <si>
    <t xml:space="preserve">      Cash in Machines</t>
  </si>
  <si>
    <t xml:space="preserve">      Fuel Adnoc balance</t>
  </si>
  <si>
    <t xml:space="preserve">      Inventory</t>
  </si>
  <si>
    <t xml:space="preserve">      Prepayments</t>
  </si>
  <si>
    <t xml:space="preserve">     Accounts receivable</t>
  </si>
  <si>
    <t xml:space="preserve">     Securities</t>
  </si>
  <si>
    <t xml:space="preserve">      Net Income</t>
  </si>
  <si>
    <t xml:space="preserve">      Drawings</t>
  </si>
  <si>
    <t xml:space="preserve">      Opening Balance Equity</t>
  </si>
  <si>
    <t xml:space="preserve">      Retained Earnings</t>
  </si>
  <si>
    <t xml:space="preserve">      Share holder current account</t>
  </si>
  <si>
    <t xml:space="preserve">      Accounts Payable (A/P)</t>
  </si>
  <si>
    <t xml:space="preserve">      Machine Rent Payable</t>
  </si>
  <si>
    <t xml:space="preserve">      Loan from Infusion</t>
  </si>
  <si>
    <t xml:space="preserve">      Loan From Mr saeed</t>
  </si>
  <si>
    <t xml:space="preserve">      Salaries &amp; wages payable</t>
  </si>
  <si>
    <t xml:space="preserve">      Transguard Payable</t>
  </si>
  <si>
    <t xml:space="preserve">     Other Payables</t>
  </si>
  <si>
    <t>Afrodiva Exotic Hair Boutique Ltd.</t>
  </si>
  <si>
    <t>MARFA ACCOUNTING &amp; BOOKKEEPING L.L.C</t>
  </si>
  <si>
    <t>URL:www.mataconsultancy.com      E- h.ejaz@mataconsultancy.com     Tel.: +971 50 673 0437</t>
  </si>
  <si>
    <t>DIFC</t>
  </si>
  <si>
    <t>Al Barsha</t>
  </si>
  <si>
    <t>Opening Stock</t>
  </si>
  <si>
    <t>Purchases</t>
  </si>
  <si>
    <t>Closing Stock</t>
  </si>
  <si>
    <t>E-Commerce's/Online Sale</t>
  </si>
  <si>
    <t>Salary &amp; wages</t>
  </si>
  <si>
    <t>Admin. Expenses</t>
  </si>
  <si>
    <t>Legal &amp; Professional Consultancy Service fee</t>
  </si>
  <si>
    <t>Office Misc. Expenses</t>
  </si>
  <si>
    <t>Trade License &amp; Legal Expenses</t>
  </si>
  <si>
    <t>Office Rent Expenses</t>
  </si>
  <si>
    <t xml:space="preserve">Utility Expenses </t>
  </si>
  <si>
    <t>Printing &amp; Stationery</t>
  </si>
  <si>
    <t>Meals &amp; Refreshments General</t>
  </si>
  <si>
    <t>Staff Medical Expenses</t>
  </si>
  <si>
    <t>Travel &amp; Transportation Expenses</t>
  </si>
  <si>
    <t>Advertisement &amp; Marketing Expenses</t>
  </si>
  <si>
    <t>Repair Maintenance Expenses</t>
  </si>
  <si>
    <t>Delivery Charges expenses</t>
  </si>
  <si>
    <t>Employee's Visa Expenses.</t>
  </si>
  <si>
    <t>Operating and Administrative Expenses</t>
  </si>
  <si>
    <t>Operating &amp; Administrative Exp.</t>
  </si>
  <si>
    <t>Cost of Sale</t>
  </si>
  <si>
    <t>Bank Charges</t>
  </si>
  <si>
    <t>Profit / (Loss) before Interest , Dep. Other Income &amp; Tax</t>
  </si>
  <si>
    <t>Profit/ (Loss) After Interest but before Dep. Other Income &amp; Tax</t>
  </si>
  <si>
    <t>Profit/ (Loss) After Dep. but before Other Income &amp; Tax</t>
  </si>
  <si>
    <t>Profit/ (Loss) After Other Income but before  Tax</t>
  </si>
  <si>
    <t>Corporate Tax</t>
  </si>
  <si>
    <t>Directors’ Remuneration</t>
  </si>
  <si>
    <t>Other Expenses</t>
  </si>
  <si>
    <t>Total Other Expenses</t>
  </si>
  <si>
    <t>Net Profit / Loss</t>
  </si>
  <si>
    <t>Trade &amp; other receivables</t>
  </si>
  <si>
    <t xml:space="preserve">Inventory </t>
  </si>
  <si>
    <t>Security Deposit</t>
  </si>
  <si>
    <t>Employee Advances</t>
  </si>
  <si>
    <t>Prepayments &amp; Prepaid Expenses</t>
  </si>
  <si>
    <t>Cash and cash equivalents</t>
  </si>
  <si>
    <t>Cash In Hand Vanissa</t>
  </si>
  <si>
    <t>Cash In Hand Omotola</t>
  </si>
  <si>
    <t>Bank</t>
  </si>
  <si>
    <t>InPut VAT</t>
  </si>
  <si>
    <t>Office Fit Out</t>
  </si>
  <si>
    <t xml:space="preserve">Computer and Electronics </t>
  </si>
  <si>
    <t>Total Non Current Assets</t>
  </si>
  <si>
    <t>Non Current Assets</t>
  </si>
  <si>
    <t>Trade &amp; other payables</t>
  </si>
  <si>
    <t>OutPut VAT</t>
  </si>
  <si>
    <t>Share capital</t>
  </si>
  <si>
    <t>Shareholder's current account</t>
  </si>
  <si>
    <t>Total</t>
  </si>
  <si>
    <t>Jan-2026</t>
  </si>
  <si>
    <t>Total Long Term Liabilities</t>
  </si>
  <si>
    <t>Long Term Liabilities</t>
  </si>
  <si>
    <t>profit and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</si>
</sst>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[$-409]d\-mmm\-yy;@"/>
    <numFmt numFmtId="167" formatCode="m/d/yy;@"/>
    <numFmt numFmtId="168" formatCode="[$-409]mmm\-yy;@"/>
    <numFmt numFmtId="169" formatCode="_(* #,##0_);_(* \(#,##0\);_(* &quot;-&quot;??_);_(@_)"/>
    <numFmt numFmtId="170" formatCode="_(* #,##0.0_);_(* \(#,##0.0\);_(* &quot;-&quot;??_);_(@_)"/>
    <numFmt numFmtId="171" formatCode="[$-F400]h:mm:ss\ AM/PM"/>
    <numFmt numFmtId="172" formatCode="0.00_)"/>
    <numFmt numFmtId="173" formatCode="0%;\(0\)%"/>
    <numFmt numFmtId="174" formatCode="_(* #,##0.00000000_);_(* \(#,##0.00000000\);_(* &quot;-&quot;??_);_(@_)"/>
    <numFmt numFmtId="175" formatCode="#,##0;\(#,##0\)"/>
    <numFmt numFmtId="176" formatCode="_-* #,##0\ &quot;F&quot;_-;\-* #,##0\ &quot;F&quot;_-;_-* &quot;-&quot;\ &quot;F&quot;_-;_-@_-"/>
    <numFmt numFmtId="177" formatCode="\$#,##0\ ;\(\$#,##0\)"/>
    <numFmt numFmtId="178" formatCode="General_)"/>
    <numFmt numFmtId="179" formatCode="* #,##0_);* \(#,##0\);&quot;-&quot;??_);@"/>
    <numFmt numFmtId="180" formatCode="&quot;$&quot;##,##0_);[Red]&quot;$&quot;\(#,##0\)"/>
    <numFmt numFmtId="181" formatCode="&quot; $&quot;* #,##0.00_ ;"/>
    <numFmt numFmtId="182" formatCode="_-* #,##0\ _P_t_s_-;\-* #,##0\ _P_t_s_-;_-* &quot;-&quot;\ _P_t_s_-;_-@_-"/>
    <numFmt numFmtId="183" formatCode="_-* #,##0.00\ _P_t_s_-;\-* #,##0.00\ _P_t_s_-;_-* &quot;-&quot;??\ _P_t_s_-;_-@_-"/>
    <numFmt numFmtId="184" formatCode="&quot;$&quot;#,##0;[Red]\-&quot;$&quot;#,##0"/>
    <numFmt numFmtId="185" formatCode="&quot;$&quot;#,##0.00;[Red]\-&quot;$&quot;#,##0.00"/>
    <numFmt numFmtId="186" formatCode="[&gt;1]\ &quot;Pk of &quot;\ #;[=1]\ &quot;Each&quot;;\ 0.000\ &quot; km&quot;"/>
    <numFmt numFmtId="187" formatCode="#,##0&quot;£&quot;_);[Red]\(#,##0&quot;£&quot;\)"/>
    <numFmt numFmtId="188" formatCode="[$-409]mmmm\-yy;@"/>
    <numFmt numFmtId="189" formatCode="_(&quot;Rs.&quot;* #,##0.00_);_(&quot;Rs.&quot;* \(#,##0.00\);_(&quot;Rs.&quot;* &quot;-&quot;??_);_(@_)"/>
    <numFmt numFmtId="190" formatCode="0%_);\(0%\)"/>
    <numFmt numFmtId="191" formatCode="mm/dd/yy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&quot;\&quot;#,##0;[Red]&quot;\&quot;&quot;\&quot;\-#,##0"/>
    <numFmt numFmtId="195" formatCode="&quot;\&quot;#,##0.00;[Red]&quot;\&quot;&quot;\&quot;&quot;\&quot;&quot;\&quot;&quot;\&quot;&quot;\&quot;\-#,##0.00"/>
    <numFmt numFmtId="196" formatCode="&quot;\&quot;#,##0.00;[Red]&quot;\&quot;\-#,##0.00"/>
    <numFmt numFmtId="197" formatCode="&quot;\&quot;#,##0;[Red]&quot;\&quot;\-#,##0"/>
    <numFmt numFmtId="198" formatCode="mmmm/yyyy"/>
  </numFmts>
  <fonts count="153">
    <font>
      <sz val="11"/>
      <color theme="1"/>
      <name val="Calibri"/>
      <family val="2"/>
      <scheme val="minor"/>
    </font>
    <font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34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sz val="12"/>
      <name val="DTMLetterRegular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2"/>
      <name val="¹UAAA¼"/>
      <family val="3"/>
      <charset val="255"/>
    </font>
    <font>
      <sz val="10"/>
      <color indexed="20"/>
      <name val="Arial"/>
      <family val="2"/>
    </font>
    <font>
      <sz val="12"/>
      <name val="Tms Rmn"/>
      <charset val="17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1"/>
      <name val="Tms Rmn"/>
    </font>
    <font>
      <sz val="11"/>
      <name val="Tms Rmn"/>
      <family val="1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sz val="10"/>
      <name val="MS Serif"/>
      <family val="1"/>
    </font>
    <font>
      <sz val="10"/>
      <name val="Courier"/>
      <family val="3"/>
    </font>
    <font>
      <sz val="24"/>
      <color indexed="13"/>
      <name val="SWISS"/>
      <family val="2"/>
    </font>
    <font>
      <sz val="10"/>
      <color indexed="16"/>
      <name val="MS Serif"/>
      <family val="1"/>
    </font>
    <font>
      <i/>
      <sz val="10"/>
      <color indexed="23"/>
      <name val="Arial"/>
      <family val="2"/>
    </font>
    <font>
      <b/>
      <sz val="14"/>
      <name val="SWISS"/>
      <family val="2"/>
    </font>
    <font>
      <b/>
      <i/>
      <sz val="20"/>
      <color indexed="49"/>
      <name val="Book Antiqua"/>
      <family val="1"/>
    </font>
    <font>
      <sz val="10"/>
      <color indexed="17"/>
      <name val="Arial"/>
      <family val="2"/>
    </font>
    <font>
      <sz val="8"/>
      <name val="Arial"/>
      <family val="2"/>
      <charset val="178"/>
    </font>
    <font>
      <b/>
      <sz val="12"/>
      <name val="Arial"/>
      <family val="2"/>
      <charset val="178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2"/>
      <name val="Helv"/>
    </font>
    <font>
      <sz val="10"/>
      <color indexed="52"/>
      <name val="Arial"/>
      <family val="2"/>
    </font>
    <font>
      <sz val="10"/>
      <name val="MS Sans Serif"/>
      <family val="2"/>
    </font>
    <font>
      <sz val="10"/>
      <color indexed="60"/>
      <name val="Arial"/>
      <family val="2"/>
    </font>
    <font>
      <sz val="7"/>
      <name val="Small Fonts"/>
      <family val="2"/>
    </font>
    <font>
      <sz val="10"/>
      <name val="Geneva"/>
    </font>
    <font>
      <sz val="12"/>
      <name val="Helv"/>
      <family val="2"/>
    </font>
    <font>
      <sz val="10"/>
      <color indexed="8"/>
      <name val="MS Sans Serif"/>
      <family val="2"/>
    </font>
    <font>
      <sz val="10"/>
      <name val="Book Antiqua"/>
      <family val="1"/>
    </font>
    <font>
      <sz val="8"/>
      <color indexed="10"/>
      <name val="MS Sans Serif"/>
      <family val="2"/>
    </font>
    <font>
      <b/>
      <sz val="10"/>
      <color indexed="63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name val="Helv"/>
      <charset val="178"/>
    </font>
    <font>
      <b/>
      <sz val="12"/>
      <name val="SWISS"/>
      <family val="2"/>
    </font>
    <font>
      <sz val="12"/>
      <color indexed="13"/>
      <name val="SWISS"/>
      <family val="2"/>
    </font>
    <font>
      <b/>
      <sz val="12"/>
      <name val="Albertus Medium"/>
      <family val="2"/>
    </font>
    <font>
      <b/>
      <sz val="8"/>
      <color indexed="8"/>
      <name val="Helv"/>
      <charset val="178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4"/>
      <name val="뼻뮝"/>
      <family val="3"/>
      <charset val="255"/>
    </font>
    <font>
      <sz val="12"/>
      <name val="뼻뮝"/>
      <family val="1"/>
      <charset val="255"/>
    </font>
    <font>
      <sz val="12"/>
      <name val="바탕체"/>
      <family val="1"/>
      <charset val="255"/>
    </font>
    <font>
      <sz val="10"/>
      <name val="굴림체"/>
      <family val="3"/>
      <charset val="255"/>
    </font>
    <font>
      <sz val="11"/>
      <name val="ＭＳ Ｐゴシック"/>
      <charset val="128"/>
    </font>
    <font>
      <sz val="13"/>
      <name val="Times New Roman"/>
      <family val="1"/>
    </font>
    <font>
      <b/>
      <sz val="36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scheme val="minor"/>
    </font>
    <font>
      <u/>
      <sz val="10"/>
      <color rgb="FF0000FF"/>
      <name val="Arial"/>
      <family val="2"/>
    </font>
    <font>
      <sz val="10"/>
      <color theme="1"/>
      <name val="Calibri"/>
      <family val="2"/>
    </font>
    <font>
      <sz val="11"/>
      <color theme="1"/>
      <name val="Times New Roman"/>
      <family val="1"/>
    </font>
    <font>
      <b/>
      <sz val="20"/>
      <color theme="4" tint="-0.499984740745262"/>
      <name val="Times New Roman"/>
      <family val="1"/>
    </font>
    <font>
      <sz val="16"/>
      <color theme="4" tint="-0.499984740745262"/>
      <name val="Times New Roman"/>
      <family val="1"/>
    </font>
    <font>
      <sz val="11"/>
      <color theme="4" tint="-0.499984740745262"/>
      <name val="Times New Roman"/>
      <family val="1"/>
    </font>
    <font>
      <b/>
      <sz val="12"/>
      <color theme="4" tint="-0.499984740745262"/>
      <name val="Times New Roman"/>
      <family val="1"/>
    </font>
    <font>
      <b/>
      <u/>
      <sz val="20"/>
      <color theme="4" tint="-0.499984740745262"/>
      <name val="Times New Roman"/>
      <family val="1"/>
    </font>
    <font>
      <b/>
      <sz val="16"/>
      <color theme="4" tint="-0.499984740745262"/>
      <name val="Times New Roman"/>
      <family val="1"/>
    </font>
    <font>
      <sz val="12"/>
      <color theme="4" tint="-0.499984740745262"/>
      <name val="Times New Roman"/>
      <family val="1"/>
    </font>
    <font>
      <sz val="14"/>
      <color theme="4" tint="-0.499984740745262"/>
      <name val="Times New Roman"/>
      <family val="1"/>
    </font>
    <font>
      <b/>
      <sz val="16"/>
      <color theme="1"/>
      <name val="Times New Roman"/>
      <family val="1"/>
    </font>
    <font>
      <sz val="34"/>
      <color theme="0"/>
      <name val="Times New Roman"/>
      <family val="1"/>
    </font>
    <font>
      <sz val="20"/>
      <color theme="6" tint="-0.249977111117893"/>
      <name val="Times New Roman"/>
      <family val="1"/>
    </font>
    <font>
      <sz val="10"/>
      <color theme="1"/>
      <name val="Times New Roman"/>
      <family val="1"/>
    </font>
    <font>
      <b/>
      <sz val="13"/>
      <color theme="4" tint="-0.499984740745262"/>
      <name val="Times New Roman"/>
      <family val="1"/>
    </font>
    <font>
      <sz val="13"/>
      <color theme="4" tint="-0.499984740745262"/>
      <name val="Times New Roman"/>
      <family val="1"/>
    </font>
    <font>
      <sz val="12"/>
      <color theme="1"/>
      <name val="Times New Roman"/>
      <family val="1"/>
    </font>
    <font>
      <sz val="10"/>
      <color theme="0"/>
      <name val="Times New Roman"/>
      <family val="1"/>
    </font>
    <font>
      <sz val="12"/>
      <color theme="0"/>
      <name val="Times New Roman"/>
      <family val="1"/>
    </font>
    <font>
      <sz val="20"/>
      <color theme="1"/>
      <name val="Times New Roman"/>
      <family val="1"/>
    </font>
    <font>
      <sz val="14"/>
      <color theme="1"/>
      <name val="Times New Roman"/>
      <family val="1"/>
    </font>
    <font>
      <b/>
      <sz val="22"/>
      <color theme="0"/>
      <name val="Times New Roman"/>
      <family val="1"/>
    </font>
    <font>
      <b/>
      <sz val="11"/>
      <color theme="1"/>
      <name val="Times New Roman"/>
      <family val="1"/>
    </font>
    <font>
      <u/>
      <sz val="11"/>
      <color theme="0"/>
      <name val="Times New Roman"/>
      <family val="1"/>
    </font>
    <font>
      <sz val="9"/>
      <color theme="1"/>
      <name val="Times New Roman"/>
      <family val="1"/>
    </font>
    <font>
      <b/>
      <sz val="36"/>
      <color theme="4" tint="-0.499984740745262"/>
      <name val="Times New Roman"/>
      <family val="1"/>
    </font>
    <font>
      <sz val="20"/>
      <color theme="4" tint="-0.499984740745262"/>
      <name val="Times New Roman"/>
      <family val="1"/>
    </font>
    <font>
      <b/>
      <sz val="14"/>
      <color theme="0"/>
      <name val="Times New Roman"/>
      <family val="1"/>
    </font>
    <font>
      <sz val="2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4" tint="-0.499984740745262"/>
      <name val="Times New Roman"/>
      <family val="1"/>
    </font>
    <font>
      <b/>
      <sz val="16"/>
      <color theme="0"/>
      <name val="Times New Roman"/>
      <family val="1"/>
    </font>
    <font>
      <b/>
      <sz val="20"/>
      <color theme="0"/>
      <name val="Times New Roman"/>
      <family val="1"/>
    </font>
    <font>
      <b/>
      <u/>
      <sz val="14"/>
      <color theme="0"/>
      <name val="Times New Roman"/>
      <family val="1"/>
    </font>
    <font>
      <sz val="14"/>
      <color theme="0"/>
      <name val="Times New Roman"/>
      <family val="1"/>
    </font>
    <font>
      <sz val="11"/>
      <color theme="0"/>
      <name val="Times New Roman"/>
      <family val="1"/>
    </font>
    <font>
      <sz val="14"/>
      <color theme="6" tint="-0.249977111117893"/>
      <name val="Times New Roman"/>
      <family val="1"/>
    </font>
    <font>
      <b/>
      <sz val="18"/>
      <color theme="4" tint="-0.499984740745262"/>
      <name val="Times New Roman"/>
      <family val="1"/>
    </font>
    <font>
      <b/>
      <sz val="14"/>
      <color rgb="FF000000"/>
      <name val="Times New Roman"/>
      <family val="1"/>
    </font>
    <font>
      <b/>
      <sz val="18"/>
      <color theme="0"/>
      <name val="Times New Roman"/>
      <family val="1"/>
    </font>
    <font>
      <b/>
      <sz val="28"/>
      <color theme="0"/>
      <name val="Times New Roman"/>
      <family val="1"/>
    </font>
    <font>
      <sz val="16"/>
      <color theme="0"/>
      <name val="Times New Roman"/>
      <family val="1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20"/>
      <color theme="1"/>
      <name val="Times New Roman"/>
      <family val="1"/>
    </font>
    <font>
      <b/>
      <sz val="18"/>
      <color theme="1"/>
      <name val="Times New Roman"/>
      <family val="1"/>
    </font>
    <font>
      <sz val="34"/>
      <color theme="1"/>
      <name val="Times New Roman"/>
      <family val="1"/>
    </font>
    <font>
      <sz val="16"/>
      <color theme="1"/>
      <name val="Times New Roman"/>
      <family val="1"/>
    </font>
    <font>
      <b/>
      <sz val="24"/>
      <color theme="1"/>
      <name val="Times New Roman"/>
      <family val="1"/>
    </font>
    <font>
      <b/>
      <sz val="2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3"/>
      <color theme="1"/>
      <name val="Times New Roman"/>
      <family val="1"/>
    </font>
    <font>
      <b/>
      <u/>
      <sz val="16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0"/>
      <name val="Times New Roman"/>
      <family val="1"/>
    </font>
    <font>
      <b/>
      <sz val="10"/>
      <color indexed="30"/>
      <name val="Times New Roman"/>
      <family val="1"/>
    </font>
    <font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0"/>
      <color theme="0"/>
      <name val="Arial"/>
      <family val="2"/>
    </font>
    <font>
      <b/>
      <sz val="26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22"/>
      <color rgb="FF993300"/>
      <name val="Times New Roman"/>
      <family val="1"/>
    </font>
    <font>
      <b/>
      <sz val="48"/>
      <color theme="0"/>
      <name val="Times New Roman"/>
      <family val="1"/>
    </font>
    <font>
      <b/>
      <sz val="18"/>
      <color theme="0"/>
      <name val="Calibri"/>
      <family val="2"/>
      <scheme val="minor"/>
    </font>
    <font>
      <b/>
      <sz val="16"/>
      <color rgb="FF993300"/>
      <name val="Calibri"/>
      <family val="2"/>
      <scheme val="minor"/>
    </font>
    <font>
      <b/>
      <sz val="36"/>
      <color rgb="FF993300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ptos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12"/>
        <bgColor indexed="12"/>
      </patternFill>
    </fill>
    <fill>
      <patternFill patternType="solid">
        <fgColor indexed="13"/>
        <bgColor indexed="1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30426A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475">
    <xf numFmtId="0" fontId="0" fillId="0" borderId="0"/>
    <xf numFmtId="170" fontId="17" fillId="0" borderId="0">
      <alignment horizontal="right"/>
    </xf>
    <xf numFmtId="171" fontId="7" fillId="0" borderId="0"/>
    <xf numFmtId="171" fontId="7" fillId="0" borderId="0"/>
    <xf numFmtId="0" fontId="7" fillId="0" borderId="0"/>
    <xf numFmtId="49" fontId="7" fillId="0" borderId="0" applyNumberFormat="0" applyFont="0" applyFill="0" applyBorder="0" applyAlignment="0" applyProtection="0"/>
    <xf numFmtId="49" fontId="7" fillId="0" borderId="0" applyNumberFormat="0" applyFont="0" applyFill="0" applyBorder="0" applyAlignment="0" applyProtection="0"/>
    <xf numFmtId="171" fontId="7" fillId="0" borderId="0"/>
    <xf numFmtId="171" fontId="7" fillId="0" borderId="0"/>
    <xf numFmtId="171" fontId="18" fillId="0" borderId="0"/>
    <xf numFmtId="171" fontId="7" fillId="0" borderId="0"/>
    <xf numFmtId="171" fontId="7" fillId="0" borderId="0"/>
    <xf numFmtId="171" fontId="19" fillId="3" borderId="0" applyNumberFormat="0" applyBorder="0" applyAlignment="0" applyProtection="0"/>
    <xf numFmtId="171" fontId="19" fillId="5" borderId="0" applyNumberFormat="0" applyBorder="0" applyAlignment="0" applyProtection="0"/>
    <xf numFmtId="171" fontId="19" fillId="6" borderId="0" applyNumberFormat="0" applyBorder="0" applyAlignment="0" applyProtection="0"/>
    <xf numFmtId="171" fontId="19" fillId="8" borderId="0" applyNumberFormat="0" applyBorder="0" applyAlignment="0" applyProtection="0"/>
    <xf numFmtId="171" fontId="19" fillId="2" borderId="0" applyNumberFormat="0" applyBorder="0" applyAlignment="0" applyProtection="0"/>
    <xf numFmtId="171" fontId="19" fillId="4" borderId="0" applyNumberFormat="0" applyBorder="0" applyAlignment="0" applyProtection="0"/>
    <xf numFmtId="171" fontId="19" fillId="9" borderId="0" applyNumberFormat="0" applyBorder="0" applyAlignment="0" applyProtection="0"/>
    <xf numFmtId="171" fontId="19" fillId="10" borderId="0" applyNumberFormat="0" applyBorder="0" applyAlignment="0" applyProtection="0"/>
    <xf numFmtId="171" fontId="19" fillId="12" borderId="0" applyNumberFormat="0" applyBorder="0" applyAlignment="0" applyProtection="0"/>
    <xf numFmtId="171" fontId="19" fillId="8" borderId="0" applyNumberFormat="0" applyBorder="0" applyAlignment="0" applyProtection="0"/>
    <xf numFmtId="171" fontId="19" fillId="9" borderId="0" applyNumberFormat="0" applyBorder="0" applyAlignment="0" applyProtection="0"/>
    <xf numFmtId="171" fontId="19" fillId="14" borderId="0" applyNumberFormat="0" applyBorder="0" applyAlignment="0" applyProtection="0"/>
    <xf numFmtId="171" fontId="20" fillId="15" borderId="0" applyNumberFormat="0" applyBorder="0" applyAlignment="0" applyProtection="0"/>
    <xf numFmtId="171" fontId="20" fillId="10" borderId="0" applyNumberFormat="0" applyBorder="0" applyAlignment="0" applyProtection="0"/>
    <xf numFmtId="171" fontId="20" fillId="12" borderId="0" applyNumberFormat="0" applyBorder="0" applyAlignment="0" applyProtection="0"/>
    <xf numFmtId="171" fontId="20" fillId="16" borderId="0" applyNumberFormat="0" applyBorder="0" applyAlignment="0" applyProtection="0"/>
    <xf numFmtId="171" fontId="20" fillId="17" borderId="0" applyNumberFormat="0" applyBorder="0" applyAlignment="0" applyProtection="0"/>
    <xf numFmtId="171" fontId="20" fillId="19" borderId="0" applyNumberFormat="0" applyBorder="0" applyAlignment="0" applyProtection="0"/>
    <xf numFmtId="171" fontId="20" fillId="20" borderId="0" applyNumberFormat="0" applyBorder="0" applyAlignment="0" applyProtection="0"/>
    <xf numFmtId="171" fontId="20" fillId="22" borderId="0" applyNumberFormat="0" applyBorder="0" applyAlignment="0" applyProtection="0"/>
    <xf numFmtId="171" fontId="20" fillId="18" borderId="0" applyNumberFormat="0" applyBorder="0" applyAlignment="0" applyProtection="0"/>
    <xf numFmtId="171" fontId="20" fillId="16" borderId="0" applyNumberFormat="0" applyBorder="0" applyAlignment="0" applyProtection="0"/>
    <xf numFmtId="171" fontId="20" fillId="17" borderId="0" applyNumberFormat="0" applyBorder="0" applyAlignment="0" applyProtection="0"/>
    <xf numFmtId="171" fontId="20" fillId="21" borderId="0" applyNumberFormat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2" fillId="5" borderId="0" applyNumberFormat="0" applyBorder="0" applyAlignment="0" applyProtection="0"/>
    <xf numFmtId="0" fontId="23" fillId="0" borderId="0" applyNumberFormat="0" applyFill="0" applyBorder="0" applyAlignment="0" applyProtection="0"/>
    <xf numFmtId="171" fontId="21" fillId="0" borderId="0"/>
    <xf numFmtId="171" fontId="21" fillId="0" borderId="0"/>
    <xf numFmtId="0" fontId="7" fillId="0" borderId="0" applyFill="0" applyBorder="0" applyAlignment="0"/>
    <xf numFmtId="171" fontId="7" fillId="0" borderId="0" applyFill="0" applyBorder="0" applyAlignment="0"/>
    <xf numFmtId="171" fontId="24" fillId="11" borderId="1" applyNumberFormat="0" applyAlignment="0" applyProtection="0"/>
    <xf numFmtId="171" fontId="25" fillId="23" borderId="2" applyNumberFormat="0" applyAlignment="0" applyProtection="0"/>
    <xf numFmtId="43" fontId="75" fillId="0" borderId="0" applyFont="0" applyFill="0" applyBorder="0" applyAlignment="0" applyProtection="0"/>
    <xf numFmtId="0" fontId="26" fillId="0" borderId="0"/>
    <xf numFmtId="171" fontId="27" fillId="0" borderId="0"/>
    <xf numFmtId="0" fontId="26" fillId="0" borderId="0"/>
    <xf numFmtId="171" fontId="27" fillId="0" borderId="0"/>
    <xf numFmtId="0" fontId="26" fillId="0" borderId="0"/>
    <xf numFmtId="171" fontId="27" fillId="0" borderId="0"/>
    <xf numFmtId="0" fontId="26" fillId="0" borderId="0"/>
    <xf numFmtId="171" fontId="27" fillId="0" borderId="0"/>
    <xf numFmtId="0" fontId="26" fillId="0" borderId="0"/>
    <xf numFmtId="171" fontId="27" fillId="0" borderId="0"/>
    <xf numFmtId="0" fontId="26" fillId="0" borderId="0"/>
    <xf numFmtId="171" fontId="27" fillId="0" borderId="0"/>
    <xf numFmtId="0" fontId="26" fillId="0" borderId="0"/>
    <xf numFmtId="171" fontId="27" fillId="0" borderId="0"/>
    <xf numFmtId="0" fontId="26" fillId="0" borderId="0"/>
    <xf numFmtId="171" fontId="27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5" fillId="0" borderId="0" applyFont="0" applyFill="0" applyBorder="0" applyAlignment="0" applyProtection="0"/>
    <xf numFmtId="172" fontId="28" fillId="0" borderId="0" applyFont="0" applyFill="0" applyBorder="0" applyAlignment="0" applyProtection="0"/>
    <xf numFmtId="172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75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75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top"/>
    </xf>
    <xf numFmtId="43" fontId="8" fillId="0" borderId="0" applyFont="0" applyFill="0" applyBorder="0" applyAlignment="0" applyProtection="0"/>
    <xf numFmtId="43" fontId="29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top"/>
    </xf>
    <xf numFmtId="171" fontId="1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5" fillId="0" borderId="0" applyFont="0" applyFill="0" applyBorder="0" applyAlignment="0" applyProtection="0"/>
    <xf numFmtId="174" fontId="7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43" fontId="75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75" fillId="0" borderId="0" applyFont="0" applyFill="0" applyBorder="0" applyAlignment="0" applyProtection="0"/>
    <xf numFmtId="165" fontId="28" fillId="0" borderId="0" applyFont="0" applyFill="0" applyBorder="0" applyAlignment="0" applyProtection="0"/>
    <xf numFmtId="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0" fillId="0" borderId="0" applyNumberFormat="0" applyAlignment="0">
      <alignment horizontal="left"/>
    </xf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2" fillId="0" borderId="0"/>
    <xf numFmtId="171" fontId="7" fillId="0" borderId="0" applyFont="0" applyFill="0" applyBorder="0" applyAlignment="0" applyProtection="0"/>
    <xf numFmtId="179" fontId="15" fillId="0" borderId="0" applyFill="0" applyBorder="0" applyProtection="0"/>
    <xf numFmtId="171" fontId="31" fillId="0" borderId="0"/>
    <xf numFmtId="173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16" fillId="0" borderId="0" applyFont="0" applyFill="0" applyBorder="0" applyAlignment="0" applyProtection="0"/>
    <xf numFmtId="171" fontId="31" fillId="0" borderId="3"/>
    <xf numFmtId="171" fontId="31" fillId="0" borderId="3"/>
    <xf numFmtId="171" fontId="32" fillId="24" borderId="0"/>
    <xf numFmtId="0" fontId="33" fillId="0" borderId="0" applyNumberFormat="0" applyAlignment="0">
      <alignment horizontal="left"/>
    </xf>
    <xf numFmtId="171" fontId="7" fillId="0" borderId="0" applyFont="0" applyFill="0" applyBorder="0" applyAlignment="0" applyProtection="0"/>
    <xf numFmtId="171" fontId="34" fillId="0" borderId="0" applyNumberFormat="0" applyFill="0" applyBorder="0" applyAlignment="0" applyProtection="0"/>
    <xf numFmtId="2" fontId="7" fillId="0" borderId="0" applyFont="0" applyFill="0" applyBorder="0" applyAlignment="0" applyProtection="0"/>
    <xf numFmtId="171" fontId="35" fillId="0" borderId="4"/>
    <xf numFmtId="171" fontId="35" fillId="0" borderId="3"/>
    <xf numFmtId="171" fontId="35" fillId="25" borderId="3"/>
    <xf numFmtId="171" fontId="36" fillId="0" borderId="0"/>
    <xf numFmtId="171" fontId="37" fillId="6" borderId="0" applyNumberFormat="0" applyBorder="0" applyAlignment="0" applyProtection="0"/>
    <xf numFmtId="38" fontId="38" fillId="26" borderId="0" applyNumberFormat="0" applyBorder="0" applyAlignment="0" applyProtection="0"/>
    <xf numFmtId="38" fontId="38" fillId="26" borderId="0" applyNumberFormat="0" applyBorder="0" applyAlignment="0" applyProtection="0"/>
    <xf numFmtId="0" fontId="39" fillId="0" borderId="5" applyNumberFormat="0" applyAlignment="0" applyProtection="0">
      <alignment horizontal="left" vertical="center"/>
    </xf>
    <xf numFmtId="171" fontId="39" fillId="0" borderId="5" applyNumberFormat="0" applyAlignment="0" applyProtection="0">
      <alignment horizontal="left" vertical="center"/>
    </xf>
    <xf numFmtId="0" fontId="39" fillId="0" borderId="6">
      <alignment horizontal="left" vertical="center"/>
    </xf>
    <xf numFmtId="171" fontId="39" fillId="0" borderId="6">
      <alignment horizontal="left" vertical="center"/>
    </xf>
    <xf numFmtId="14" fontId="17" fillId="27" borderId="7">
      <alignment horizontal="center" vertical="center" wrapText="1"/>
    </xf>
    <xf numFmtId="171" fontId="40" fillId="0" borderId="8" applyNumberFormat="0" applyFill="0" applyAlignment="0" applyProtection="0"/>
    <xf numFmtId="171" fontId="41" fillId="0" borderId="9" applyNumberFormat="0" applyFill="0" applyAlignment="0" applyProtection="0"/>
    <xf numFmtId="171" fontId="42" fillId="0" borderId="10" applyNumberFormat="0" applyFill="0" applyAlignment="0" applyProtection="0"/>
    <xf numFmtId="171" fontId="42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10" fontId="38" fillId="28" borderId="11" applyNumberFormat="0" applyBorder="0" applyAlignment="0" applyProtection="0"/>
    <xf numFmtId="10" fontId="38" fillId="28" borderId="11" applyNumberFormat="0" applyBorder="0" applyAlignment="0" applyProtection="0"/>
    <xf numFmtId="171" fontId="43" fillId="4" borderId="1" applyNumberFormat="0" applyAlignment="0" applyProtection="0"/>
    <xf numFmtId="171" fontId="43" fillId="4" borderId="1" applyNumberFormat="0" applyAlignment="0" applyProtection="0"/>
    <xf numFmtId="171" fontId="43" fillId="4" borderId="1" applyNumberFormat="0" applyAlignment="0" applyProtection="0"/>
    <xf numFmtId="171" fontId="43" fillId="4" borderId="1" applyNumberFormat="0" applyAlignment="0" applyProtection="0"/>
    <xf numFmtId="171" fontId="44" fillId="0" borderId="0" applyBorder="0"/>
    <xf numFmtId="171" fontId="44" fillId="0" borderId="0" applyBorder="0"/>
    <xf numFmtId="171" fontId="45" fillId="0" borderId="12" applyNumberFormat="0" applyFill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38" fontId="46" fillId="0" borderId="0" applyFont="0" applyFill="0" applyBorder="0" applyAlignment="0" applyProtection="0"/>
    <xf numFmtId="40" fontId="46" fillId="0" borderId="0" applyFont="0" applyFill="0" applyBorder="0" applyAlignment="0" applyProtection="0"/>
    <xf numFmtId="184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6" fontId="15" fillId="0" borderId="0" applyFill="0" applyBorder="0">
      <alignment horizontal="center" vertical="top"/>
    </xf>
    <xf numFmtId="171" fontId="47" fillId="13" borderId="0" applyNumberFormat="0" applyBorder="0" applyAlignment="0" applyProtection="0"/>
    <xf numFmtId="37" fontId="48" fillId="0" borderId="0"/>
    <xf numFmtId="0" fontId="7" fillId="0" borderId="0"/>
    <xf numFmtId="171" fontId="7" fillId="0" borderId="0"/>
    <xf numFmtId="0" fontId="7" fillId="0" borderId="0"/>
    <xf numFmtId="187" fontId="49" fillId="0" borderId="0"/>
    <xf numFmtId="0" fontId="44" fillId="0" borderId="0"/>
    <xf numFmtId="171" fontId="50" fillId="0" borderId="0"/>
    <xf numFmtId="0" fontId="44" fillId="0" borderId="0"/>
    <xf numFmtId="171" fontId="50" fillId="0" borderId="0"/>
    <xf numFmtId="0" fontId="44" fillId="0" borderId="0"/>
    <xf numFmtId="171" fontId="50" fillId="0" borderId="0"/>
    <xf numFmtId="0" fontId="44" fillId="0" borderId="0"/>
    <xf numFmtId="171" fontId="50" fillId="0" borderId="0"/>
    <xf numFmtId="0" fontId="44" fillId="0" borderId="0"/>
    <xf numFmtId="171" fontId="50" fillId="0" borderId="0"/>
    <xf numFmtId="0" fontId="44" fillId="0" borderId="0"/>
    <xf numFmtId="171" fontId="50" fillId="0" borderId="0"/>
    <xf numFmtId="0" fontId="44" fillId="0" borderId="0"/>
    <xf numFmtId="171" fontId="50" fillId="0" borderId="0"/>
    <xf numFmtId="171" fontId="75" fillId="0" borderId="0"/>
    <xf numFmtId="171" fontId="7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71" fontId="75" fillId="0" borderId="0"/>
    <xf numFmtId="171" fontId="75" fillId="0" borderId="0"/>
    <xf numFmtId="171" fontId="75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71" fontId="29" fillId="0" borderId="0"/>
    <xf numFmtId="171" fontId="75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71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71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71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71" fontId="29" fillId="0" borderId="0"/>
    <xf numFmtId="166" fontId="7" fillId="0" borderId="0"/>
    <xf numFmtId="166" fontId="7" fillId="0" borderId="0"/>
    <xf numFmtId="166" fontId="77" fillId="0" borderId="0"/>
    <xf numFmtId="166" fontId="51" fillId="0" borderId="0"/>
    <xf numFmtId="166" fontId="51" fillId="0" borderId="0"/>
    <xf numFmtId="166" fontId="51" fillId="0" borderId="0"/>
    <xf numFmtId="0" fontId="51" fillId="0" borderId="0"/>
    <xf numFmtId="0" fontId="75" fillId="0" borderId="0"/>
    <xf numFmtId="166" fontId="7" fillId="0" borderId="0"/>
    <xf numFmtId="188" fontId="75" fillId="0" borderId="0"/>
    <xf numFmtId="171" fontId="75" fillId="0" borderId="0"/>
    <xf numFmtId="171" fontId="75" fillId="0" borderId="0"/>
    <xf numFmtId="171" fontId="75" fillId="0" borderId="0"/>
    <xf numFmtId="0" fontId="7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0" fontId="7" fillId="0" borderId="0"/>
    <xf numFmtId="171" fontId="52" fillId="0" borderId="0"/>
    <xf numFmtId="171" fontId="75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71" fontId="7" fillId="0" borderId="0"/>
    <xf numFmtId="171" fontId="7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7" fillId="0" borderId="0"/>
    <xf numFmtId="166" fontId="51" fillId="0" borderId="0"/>
    <xf numFmtId="166" fontId="51" fillId="0" borderId="0"/>
    <xf numFmtId="171" fontId="51" fillId="0" borderId="0"/>
    <xf numFmtId="171" fontId="7" fillId="0" borderId="0"/>
    <xf numFmtId="166" fontId="7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71" fontId="29" fillId="0" borderId="0"/>
    <xf numFmtId="171" fontId="29" fillId="0" borderId="0"/>
    <xf numFmtId="0" fontId="51" fillId="0" borderId="0"/>
    <xf numFmtId="171" fontId="29" fillId="0" borderId="0"/>
    <xf numFmtId="171" fontId="29" fillId="0" borderId="0"/>
    <xf numFmtId="171" fontId="75" fillId="0" borderId="0"/>
    <xf numFmtId="0" fontId="5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171" fontId="7" fillId="0" borderId="0"/>
    <xf numFmtId="189" fontId="16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166" fontId="51" fillId="0" borderId="0"/>
    <xf numFmtId="0" fontId="75" fillId="0" borderId="0"/>
    <xf numFmtId="0" fontId="75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0" fontId="75" fillId="0" borderId="0"/>
    <xf numFmtId="171" fontId="53" fillId="0" borderId="0" applyNumberFormat="0" applyFill="0" applyBorder="0" applyAlignment="0" applyProtection="0"/>
    <xf numFmtId="166" fontId="51" fillId="0" borderId="0"/>
    <xf numFmtId="166" fontId="51" fillId="0" borderId="0"/>
    <xf numFmtId="166" fontId="51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0" fontId="28" fillId="0" borderId="0" applyNumberFormat="0" applyFill="0" applyBorder="0" applyProtection="0">
      <alignment horizontal="left" vertical="top"/>
    </xf>
    <xf numFmtId="171" fontId="51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0" fontId="75" fillId="0" borderId="0"/>
    <xf numFmtId="171" fontId="7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0" fontId="75" fillId="0" borderId="0"/>
    <xf numFmtId="171" fontId="75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71" fontId="75" fillId="0" borderId="0"/>
    <xf numFmtId="171" fontId="75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71" fontId="75" fillId="0" borderId="0"/>
    <xf numFmtId="171" fontId="75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66" fontId="29" fillId="0" borderId="0"/>
    <xf numFmtId="171" fontId="7" fillId="7" borderId="13" applyNumberFormat="0" applyFont="0" applyAlignment="0" applyProtection="0"/>
    <xf numFmtId="171" fontId="54" fillId="11" borderId="14" applyNumberFormat="0" applyAlignment="0" applyProtection="0"/>
    <xf numFmtId="40" fontId="55" fillId="29" borderId="0">
      <alignment horizontal="right"/>
    </xf>
    <xf numFmtId="171" fontId="56" fillId="29" borderId="0">
      <alignment horizontal="right"/>
    </xf>
    <xf numFmtId="171" fontId="57" fillId="29" borderId="15"/>
    <xf numFmtId="171" fontId="57" fillId="0" borderId="0" applyBorder="0">
      <alignment horizontal="centerContinuous"/>
    </xf>
    <xf numFmtId="171" fontId="58" fillId="0" borderId="0" applyBorder="0">
      <alignment horizontal="centerContinuous"/>
    </xf>
    <xf numFmtId="19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46" fillId="0" borderId="16" applyNumberFormat="0" applyBorder="0"/>
    <xf numFmtId="13" fontId="7" fillId="0" borderId="0" applyFont="0" applyFill="0" applyProtection="0"/>
    <xf numFmtId="171" fontId="31" fillId="0" borderId="0"/>
    <xf numFmtId="191" fontId="59" fillId="0" borderId="0" applyNumberFormat="0" applyFill="0" applyBorder="0" applyAlignment="0" applyProtection="0">
      <alignment horizontal="left"/>
    </xf>
    <xf numFmtId="0" fontId="7" fillId="0" borderId="0"/>
    <xf numFmtId="171" fontId="18" fillId="0" borderId="0"/>
    <xf numFmtId="171" fontId="31" fillId="0" borderId="0"/>
    <xf numFmtId="171" fontId="31" fillId="0" borderId="3"/>
    <xf numFmtId="171" fontId="60" fillId="25" borderId="3"/>
    <xf numFmtId="171" fontId="31" fillId="0" borderId="0"/>
    <xf numFmtId="171" fontId="31" fillId="0" borderId="3"/>
    <xf numFmtId="171" fontId="61" fillId="24" borderId="0"/>
    <xf numFmtId="171" fontId="60" fillId="0" borderId="4"/>
    <xf numFmtId="171" fontId="60" fillId="0" borderId="3"/>
    <xf numFmtId="171" fontId="62" fillId="0" borderId="0">
      <alignment horizontal="left" vertical="center"/>
    </xf>
    <xf numFmtId="171" fontId="14" fillId="0" borderId="0" applyNumberFormat="0" applyFill="0" applyBorder="0" applyProtection="0">
      <alignment vertical="center"/>
    </xf>
    <xf numFmtId="40" fontId="63" fillId="0" borderId="0" applyBorder="0">
      <alignment horizontal="right"/>
    </xf>
    <xf numFmtId="0" fontId="64" fillId="0" borderId="0" applyFill="0" applyBorder="0" applyProtection="0">
      <alignment horizontal="left" vertical="top"/>
    </xf>
    <xf numFmtId="171" fontId="64" fillId="0" borderId="0" applyFill="0" applyBorder="0" applyProtection="0">
      <alignment horizontal="left" vertical="top"/>
    </xf>
    <xf numFmtId="171" fontId="65" fillId="0" borderId="17" applyNumberFormat="0" applyFill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71" fontId="66" fillId="0" borderId="0" applyNumberFormat="0" applyFill="0" applyBorder="0" applyAlignment="0" applyProtection="0"/>
    <xf numFmtId="40" fontId="67" fillId="0" borderId="0" applyFont="0" applyFill="0" applyBorder="0" applyAlignment="0" applyProtection="0"/>
    <xf numFmtId="38" fontId="67" fillId="0" borderId="0" applyFont="0" applyFill="0" applyBorder="0" applyAlignment="0" applyProtection="0"/>
    <xf numFmtId="171" fontId="67" fillId="0" borderId="0" applyFont="0" applyFill="0" applyBorder="0" applyAlignment="0" applyProtection="0"/>
    <xf numFmtId="171" fontId="67" fillId="0" borderId="0" applyFont="0" applyFill="0" applyBorder="0" applyAlignment="0" applyProtection="0"/>
    <xf numFmtId="10" fontId="7" fillId="0" borderId="0" applyFont="0" applyFill="0" applyBorder="0" applyAlignment="0" applyProtection="0"/>
    <xf numFmtId="171" fontId="68" fillId="0" borderId="0"/>
    <xf numFmtId="194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6" fontId="69" fillId="0" borderId="0" applyFont="0" applyFill="0" applyBorder="0" applyAlignment="0" applyProtection="0"/>
    <xf numFmtId="197" fontId="69" fillId="0" borderId="0" applyFont="0" applyFill="0" applyBorder="0" applyAlignment="0" applyProtection="0"/>
    <xf numFmtId="171" fontId="70" fillId="0" borderId="0"/>
    <xf numFmtId="171" fontId="71" fillId="0" borderId="0"/>
  </cellStyleXfs>
  <cellXfs count="460">
    <xf numFmtId="0" fontId="0" fillId="0" borderId="0" xfId="0"/>
    <xf numFmtId="0" fontId="78" fillId="0" borderId="0" xfId="0" applyFont="1"/>
    <xf numFmtId="0" fontId="79" fillId="0" borderId="0" xfId="0" applyFont="1" applyAlignment="1">
      <alignment horizontal="left" vertical="center" indent="2"/>
    </xf>
    <xf numFmtId="0" fontId="80" fillId="0" borderId="0" xfId="0" applyFont="1" applyAlignment="1">
      <alignment horizontal="left"/>
    </xf>
    <xf numFmtId="0" fontId="81" fillId="0" borderId="0" xfId="0" applyFont="1"/>
    <xf numFmtId="0" fontId="82" fillId="0" borderId="0" xfId="0" applyFont="1" applyAlignment="1">
      <alignment horizontal="center" vertical="center" wrapText="1"/>
    </xf>
    <xf numFmtId="0" fontId="83" fillId="0" borderId="0" xfId="0" applyFont="1" applyAlignment="1">
      <alignment horizontal="left" vertical="center"/>
    </xf>
    <xf numFmtId="0" fontId="84" fillId="0" borderId="0" xfId="0" applyFont="1" applyAlignment="1">
      <alignment horizontal="center" vertical="center"/>
    </xf>
    <xf numFmtId="0" fontId="85" fillId="0" borderId="0" xfId="0" applyFont="1" applyAlignment="1">
      <alignment horizontal="left"/>
    </xf>
    <xf numFmtId="0" fontId="85" fillId="0" borderId="0" xfId="0" applyFont="1"/>
    <xf numFmtId="0" fontId="85" fillId="0" borderId="0" xfId="0" applyFont="1" applyAlignment="1">
      <alignment horizontal="center" vertical="center"/>
    </xf>
    <xf numFmtId="0" fontId="81" fillId="0" borderId="0" xfId="0" applyFont="1" applyAlignment="1">
      <alignment horizontal="left"/>
    </xf>
    <xf numFmtId="0" fontId="86" fillId="0" borderId="0" xfId="0" applyFont="1" applyAlignment="1">
      <alignment horizontal="left"/>
    </xf>
    <xf numFmtId="0" fontId="80" fillId="0" borderId="0" xfId="0" applyFont="1" applyAlignment="1">
      <alignment horizontal="center" vertical="center"/>
    </xf>
    <xf numFmtId="0" fontId="80" fillId="0" borderId="0" xfId="0" applyFont="1"/>
    <xf numFmtId="0" fontId="81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 wrapText="1"/>
    </xf>
    <xf numFmtId="0" fontId="78" fillId="0" borderId="0" xfId="0" applyFont="1" applyAlignment="1">
      <alignment horizontal="left"/>
    </xf>
    <xf numFmtId="0" fontId="78" fillId="0" borderId="0" xfId="0" applyFont="1" applyAlignment="1">
      <alignment horizontal="center" vertical="center"/>
    </xf>
    <xf numFmtId="169" fontId="2" fillId="0" borderId="0" xfId="0" applyNumberFormat="1" applyFont="1" applyAlignment="1">
      <alignment horizontal="left"/>
    </xf>
    <xf numFmtId="0" fontId="88" fillId="0" borderId="0" xfId="0" applyFont="1" applyAlignment="1">
      <alignment horizontal="center" vertical="center"/>
    </xf>
    <xf numFmtId="0" fontId="89" fillId="0" borderId="0" xfId="0" applyFont="1" applyAlignment="1">
      <alignment horizontal="left" vertical="center" wrapText="1"/>
    </xf>
    <xf numFmtId="0" fontId="8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9" fontId="6" fillId="0" borderId="0" xfId="0" applyNumberFormat="1" applyFont="1" applyAlignment="1">
      <alignment horizontal="left" vertical="center"/>
    </xf>
    <xf numFmtId="3" fontId="91" fillId="0" borderId="21" xfId="0" applyNumberFormat="1" applyFont="1" applyBorder="1" applyAlignment="1">
      <alignment vertical="center" wrapText="1"/>
    </xf>
    <xf numFmtId="37" fontId="13" fillId="0" borderId="0" xfId="0" applyNumberFormat="1" applyFont="1" applyAlignment="1">
      <alignment vertical="center"/>
    </xf>
    <xf numFmtId="3" fontId="9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horizontal="left"/>
    </xf>
    <xf numFmtId="169" fontId="2" fillId="0" borderId="0" xfId="0" applyNumberFormat="1" applyFont="1"/>
    <xf numFmtId="169" fontId="10" fillId="0" borderId="0" xfId="0" applyNumberFormat="1" applyFont="1"/>
    <xf numFmtId="169" fontId="10" fillId="0" borderId="0" xfId="0" applyNumberFormat="1" applyFont="1" applyAlignment="1">
      <alignment horizontal="left"/>
    </xf>
    <xf numFmtId="3" fontId="72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94" fillId="0" borderId="0" xfId="140" applyFont="1" applyFill="1" applyAlignment="1" applyProtection="1">
      <alignment horizontal="center" vertical="center" wrapText="1"/>
    </xf>
    <xf numFmtId="0" fontId="95" fillId="0" borderId="0" xfId="140" applyFont="1" applyFill="1" applyAlignment="1" applyProtection="1">
      <alignment horizontal="center" vertical="center" wrapText="1"/>
    </xf>
    <xf numFmtId="0" fontId="96" fillId="0" borderId="0" xfId="0" applyFont="1"/>
    <xf numFmtId="0" fontId="97" fillId="0" borderId="0" xfId="0" applyFont="1"/>
    <xf numFmtId="0" fontId="73" fillId="0" borderId="0" xfId="0" applyFont="1" applyAlignment="1">
      <alignment horizontal="center" vertical="center" wrapText="1"/>
    </xf>
    <xf numFmtId="0" fontId="96" fillId="0" borderId="0" xfId="0" applyFont="1" applyAlignment="1">
      <alignment horizontal="right"/>
    </xf>
    <xf numFmtId="0" fontId="3" fillId="0" borderId="0" xfId="0" applyFont="1"/>
    <xf numFmtId="169" fontId="98" fillId="0" borderId="0" xfId="0" applyNumberFormat="1" applyFont="1" applyAlignment="1">
      <alignment horizontal="left" indent="4"/>
    </xf>
    <xf numFmtId="4" fontId="74" fillId="0" borderId="0" xfId="0" applyNumberFormat="1" applyFont="1" applyAlignment="1">
      <alignment horizontal="center" vertical="center" wrapText="1"/>
    </xf>
    <xf numFmtId="0" fontId="85" fillId="0" borderId="0" xfId="0" applyFont="1" applyAlignment="1">
      <alignment horizontal="left" indent="2"/>
    </xf>
    <xf numFmtId="0" fontId="99" fillId="0" borderId="0" xfId="0" applyFont="1"/>
    <xf numFmtId="17" fontId="91" fillId="0" borderId="19" xfId="0" applyNumberFormat="1" applyFont="1" applyBorder="1" applyAlignment="1">
      <alignment horizontal="center" vertical="center" wrapText="1"/>
    </xf>
    <xf numFmtId="169" fontId="6" fillId="0" borderId="0" xfId="0" applyNumberFormat="1" applyFont="1"/>
    <xf numFmtId="3" fontId="6" fillId="0" borderId="0" xfId="0" applyNumberFormat="1" applyFont="1"/>
    <xf numFmtId="3" fontId="78" fillId="0" borderId="0" xfId="0" applyNumberFormat="1" applyFont="1"/>
    <xf numFmtId="0" fontId="100" fillId="0" borderId="0" xfId="0" applyFont="1" applyAlignment="1">
      <alignment vertical="center"/>
    </xf>
    <xf numFmtId="0" fontId="101" fillId="0" borderId="0" xfId="0" applyFont="1"/>
    <xf numFmtId="0" fontId="102" fillId="0" borderId="0" xfId="0" applyFont="1" applyAlignment="1">
      <alignment horizontal="center" vertical="center" wrapText="1"/>
    </xf>
    <xf numFmtId="0" fontId="14" fillId="0" borderId="24" xfId="0" applyFont="1" applyBorder="1" applyAlignment="1" applyProtection="1">
      <alignment horizontal="center"/>
      <protection hidden="1"/>
    </xf>
    <xf numFmtId="0" fontId="14" fillId="0" borderId="24" xfId="0" applyFont="1" applyBorder="1" applyProtection="1">
      <protection hidden="1"/>
    </xf>
    <xf numFmtId="0" fontId="15" fillId="0" borderId="24" xfId="0" applyFont="1" applyBorder="1" applyAlignment="1" applyProtection="1">
      <alignment horizontal="center" vertical="center"/>
      <protection hidden="1"/>
    </xf>
    <xf numFmtId="17" fontId="15" fillId="0" borderId="24" xfId="0" applyNumberFormat="1" applyFont="1" applyBorder="1" applyAlignment="1" applyProtection="1">
      <alignment horizontal="center"/>
      <protection hidden="1"/>
    </xf>
    <xf numFmtId="17" fontId="14" fillId="0" borderId="24" xfId="0" applyNumberFormat="1" applyFont="1" applyBorder="1" applyProtection="1">
      <protection hidden="1"/>
    </xf>
    <xf numFmtId="0" fontId="14" fillId="0" borderId="24" xfId="0" quotePrefix="1" applyFont="1" applyBorder="1" applyAlignment="1" applyProtection="1">
      <alignment horizontal="center"/>
      <protection hidden="1"/>
    </xf>
    <xf numFmtId="1" fontId="14" fillId="0" borderId="24" xfId="0" applyNumberFormat="1" applyFont="1" applyBorder="1" applyAlignment="1" applyProtection="1">
      <alignment horizontal="right"/>
      <protection hidden="1"/>
    </xf>
    <xf numFmtId="1" fontId="14" fillId="0" borderId="24" xfId="0" applyNumberFormat="1" applyFont="1" applyBorder="1" applyAlignment="1" applyProtection="1">
      <alignment horizontal="right" vertical="center"/>
      <protection hidden="1"/>
    </xf>
    <xf numFmtId="198" fontId="14" fillId="0" borderId="24" xfId="0" applyNumberFormat="1" applyFont="1" applyBorder="1" applyAlignment="1" applyProtection="1">
      <alignment horizontal="left"/>
      <protection hidden="1"/>
    </xf>
    <xf numFmtId="0" fontId="15" fillId="0" borderId="24" xfId="0" applyFont="1" applyBorder="1" applyAlignment="1" applyProtection="1">
      <alignment horizontal="center"/>
      <protection hidden="1"/>
    </xf>
    <xf numFmtId="3" fontId="74" fillId="0" borderId="0" xfId="0" applyNumberFormat="1" applyFont="1" applyAlignment="1">
      <alignment horizontal="center" vertical="center" wrapText="1"/>
    </xf>
    <xf numFmtId="0" fontId="11" fillId="0" borderId="0" xfId="0" applyFont="1"/>
    <xf numFmtId="0" fontId="99" fillId="0" borderId="0" xfId="0" applyFont="1" applyAlignment="1">
      <alignment vertical="center"/>
    </xf>
    <xf numFmtId="0" fontId="96" fillId="0" borderId="0" xfId="0" applyFont="1" applyAlignment="1">
      <alignment horizontal="left"/>
    </xf>
    <xf numFmtId="0" fontId="104" fillId="0" borderId="0" xfId="0" applyFont="1" applyAlignment="1" applyProtection="1">
      <alignment horizontal="center" vertical="center"/>
      <protection locked="0"/>
    </xf>
    <xf numFmtId="0" fontId="84" fillId="0" borderId="0" xfId="0" applyFont="1" applyAlignment="1">
      <alignment horizontal="center"/>
    </xf>
    <xf numFmtId="0" fontId="80" fillId="0" borderId="0" xfId="0" applyFont="1" applyAlignment="1">
      <alignment horizontal="left" vertical="center"/>
    </xf>
    <xf numFmtId="169" fontId="2" fillId="0" borderId="18" xfId="48" applyNumberFormat="1" applyFont="1" applyFill="1" applyBorder="1" applyAlignment="1" applyProtection="1">
      <alignment horizontal="right"/>
      <protection locked="0"/>
    </xf>
    <xf numFmtId="169" fontId="2" fillId="0" borderId="25" xfId="48" applyNumberFormat="1" applyFont="1" applyFill="1" applyBorder="1" applyAlignment="1" applyProtection="1">
      <alignment horizontal="right"/>
      <protection locked="0"/>
    </xf>
    <xf numFmtId="169" fontId="3" fillId="0" borderId="18" xfId="48" applyNumberFormat="1" applyFont="1" applyFill="1" applyBorder="1" applyAlignment="1" applyProtection="1">
      <alignment horizontal="right"/>
      <protection locked="0"/>
    </xf>
    <xf numFmtId="169" fontId="3" fillId="0" borderId="25" xfId="48" applyNumberFormat="1" applyFont="1" applyFill="1" applyBorder="1" applyAlignment="1" applyProtection="1">
      <alignment horizontal="right"/>
      <protection locked="0"/>
    </xf>
    <xf numFmtId="169" fontId="11" fillId="0" borderId="11" xfId="48" applyNumberFormat="1" applyFont="1" applyFill="1" applyBorder="1" applyProtection="1">
      <protection locked="0"/>
    </xf>
    <xf numFmtId="0" fontId="3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0" fontId="95" fillId="0" borderId="0" xfId="140" applyFont="1" applyFill="1" applyAlignment="1" applyProtection="1">
      <alignment horizontal="center" vertical="center" wrapText="1"/>
      <protection hidden="1"/>
    </xf>
    <xf numFmtId="0" fontId="78" fillId="0" borderId="0" xfId="0" applyFont="1" applyProtection="1">
      <protection hidden="1"/>
    </xf>
    <xf numFmtId="0" fontId="96" fillId="0" borderId="0" xfId="0" applyFont="1" applyProtection="1">
      <protection hidden="1"/>
    </xf>
    <xf numFmtId="0" fontId="97" fillId="0" borderId="0" xfId="0" applyFont="1" applyProtection="1">
      <protection hidden="1"/>
    </xf>
    <xf numFmtId="0" fontId="80" fillId="0" borderId="0" xfId="0" applyFont="1" applyAlignment="1" applyProtection="1">
      <alignment horizontal="left" vertical="center"/>
      <protection hidden="1"/>
    </xf>
    <xf numFmtId="0" fontId="78" fillId="0" borderId="0" xfId="0" applyFont="1" applyAlignment="1" applyProtection="1">
      <alignment horizontal="right"/>
      <protection hidden="1"/>
    </xf>
    <xf numFmtId="0" fontId="105" fillId="0" borderId="0" xfId="0" applyFont="1" applyProtection="1">
      <protection hidden="1"/>
    </xf>
    <xf numFmtId="0" fontId="93" fillId="0" borderId="0" xfId="0" applyFont="1" applyAlignment="1" applyProtection="1">
      <alignment horizontal="right"/>
      <protection hidden="1"/>
    </xf>
    <xf numFmtId="0" fontId="79" fillId="0" borderId="0" xfId="0" applyFont="1" applyAlignment="1" applyProtection="1">
      <alignment horizontal="left" vertical="center" indent="2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3" fontId="84" fillId="0" borderId="0" xfId="0" applyNumberFormat="1" applyFont="1" applyAlignment="1" applyProtection="1">
      <alignment horizontal="center" vertical="center"/>
      <protection hidden="1"/>
    </xf>
    <xf numFmtId="0" fontId="86" fillId="0" borderId="0" xfId="0" applyFont="1" applyAlignment="1" applyProtection="1">
      <alignment horizontal="left"/>
      <protection hidden="1"/>
    </xf>
    <xf numFmtId="0" fontId="85" fillId="0" borderId="0" xfId="0" applyFont="1" applyAlignment="1" applyProtection="1">
      <alignment horizontal="center"/>
      <protection hidden="1"/>
    </xf>
    <xf numFmtId="0" fontId="85" fillId="0" borderId="0" xfId="0" applyFont="1" applyAlignment="1" applyProtection="1">
      <alignment horizontal="left"/>
      <protection hidden="1"/>
    </xf>
    <xf numFmtId="0" fontId="81" fillId="0" borderId="0" xfId="0" applyFont="1" applyProtection="1">
      <protection hidden="1"/>
    </xf>
    <xf numFmtId="0" fontId="85" fillId="0" borderId="0" xfId="0" applyFont="1" applyAlignment="1" applyProtection="1">
      <alignment horizontal="left" indent="2"/>
      <protection hidden="1"/>
    </xf>
    <xf numFmtId="0" fontId="85" fillId="0" borderId="0" xfId="0" quotePrefix="1" applyFont="1" applyAlignment="1" applyProtection="1">
      <alignment horizontal="center"/>
      <protection hidden="1"/>
    </xf>
    <xf numFmtId="0" fontId="81" fillId="0" borderId="0" xfId="0" applyFont="1" applyAlignment="1" applyProtection="1">
      <alignment horizontal="left"/>
      <protection hidden="1"/>
    </xf>
    <xf numFmtId="0" fontId="80" fillId="0" borderId="0" xfId="0" applyFont="1" applyAlignment="1" applyProtection="1">
      <alignment horizontal="left"/>
      <protection hidden="1"/>
    </xf>
    <xf numFmtId="0" fontId="81" fillId="0" borderId="0" xfId="0" applyFont="1" applyAlignment="1" applyProtection="1">
      <alignment horizontal="center"/>
      <protection hidden="1"/>
    </xf>
    <xf numFmtId="0" fontId="84" fillId="0" borderId="0" xfId="0" applyFont="1" applyProtection="1">
      <protection hidden="1"/>
    </xf>
    <xf numFmtId="0" fontId="84" fillId="0" borderId="0" xfId="0" applyFont="1" applyAlignment="1" applyProtection="1">
      <alignment horizontal="center"/>
      <protection hidden="1"/>
    </xf>
    <xf numFmtId="169" fontId="82" fillId="0" borderId="27" xfId="48" applyNumberFormat="1" applyFont="1" applyBorder="1" applyAlignment="1" applyProtection="1">
      <alignment horizontal="right"/>
      <protection hidden="1"/>
    </xf>
    <xf numFmtId="169" fontId="82" fillId="0" borderId="0" xfId="48" applyNumberFormat="1" applyFont="1" applyAlignment="1" applyProtection="1">
      <alignment horizontal="right"/>
      <protection hidden="1"/>
    </xf>
    <xf numFmtId="0" fontId="87" fillId="0" borderId="0" xfId="0" applyFont="1" applyAlignment="1" applyProtection="1">
      <alignment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169" fontId="106" fillId="0" borderId="0" xfId="48" applyNumberFormat="1" applyFont="1" applyAlignment="1" applyProtection="1">
      <alignment horizontal="right" vertical="center"/>
      <protection hidden="1"/>
    </xf>
    <xf numFmtId="169" fontId="85" fillId="0" borderId="0" xfId="48" applyNumberFormat="1" applyFont="1" applyAlignment="1" applyProtection="1">
      <alignment horizontal="right"/>
      <protection hidden="1"/>
    </xf>
    <xf numFmtId="0" fontId="85" fillId="0" borderId="0" xfId="0" quotePrefix="1" applyFont="1" applyAlignment="1" applyProtection="1">
      <alignment horizontal="center" vertical="center"/>
      <protection hidden="1"/>
    </xf>
    <xf numFmtId="0" fontId="85" fillId="0" borderId="0" xfId="0" applyFont="1" applyAlignment="1" applyProtection="1">
      <alignment horizontal="left" vertical="center"/>
      <protection hidden="1"/>
    </xf>
    <xf numFmtId="0" fontId="78" fillId="0" borderId="0" xfId="0" applyFont="1" applyAlignment="1" applyProtection="1">
      <alignment vertical="center"/>
      <protection hidden="1"/>
    </xf>
    <xf numFmtId="0" fontId="81" fillId="0" borderId="0" xfId="0" applyFont="1" applyAlignment="1" applyProtection="1">
      <alignment horizontal="left" vertical="center"/>
      <protection hidden="1"/>
    </xf>
    <xf numFmtId="0" fontId="107" fillId="0" borderId="0" xfId="0" applyFont="1" applyAlignment="1" applyProtection="1">
      <alignment horizontal="center" vertical="center"/>
      <protection hidden="1"/>
    </xf>
    <xf numFmtId="0" fontId="107" fillId="0" borderId="0" xfId="0" applyFont="1" applyAlignment="1" applyProtection="1">
      <alignment horizontal="left" vertical="center"/>
      <protection hidden="1"/>
    </xf>
    <xf numFmtId="0" fontId="107" fillId="0" borderId="0" xfId="0" applyFont="1" applyAlignment="1" applyProtection="1">
      <alignment horizontal="center"/>
      <protection hidden="1"/>
    </xf>
    <xf numFmtId="0" fontId="107" fillId="0" borderId="0" xfId="0" applyFont="1" applyAlignment="1" applyProtection="1">
      <alignment horizontal="left"/>
      <protection hidden="1"/>
    </xf>
    <xf numFmtId="0" fontId="78" fillId="0" borderId="0" xfId="0" applyFont="1" applyAlignment="1" applyProtection="1">
      <alignment horizontal="center"/>
      <protection hidden="1"/>
    </xf>
    <xf numFmtId="0" fontId="78" fillId="0" borderId="0" xfId="0" applyFont="1" applyAlignment="1" applyProtection="1">
      <alignment horizontal="left"/>
      <protection hidden="1"/>
    </xf>
    <xf numFmtId="0" fontId="94" fillId="0" borderId="0" xfId="140" applyFont="1" applyFill="1" applyAlignment="1" applyProtection="1">
      <alignment horizontal="center" vertical="center" wrapText="1"/>
      <protection hidden="1"/>
    </xf>
    <xf numFmtId="0" fontId="73" fillId="0" borderId="0" xfId="0" applyFont="1" applyAlignment="1" applyProtection="1">
      <alignment horizontal="center" vertical="center" wrapText="1"/>
      <protection hidden="1"/>
    </xf>
    <xf numFmtId="169" fontId="2" fillId="0" borderId="0" xfId="0" applyNumberFormat="1" applyFont="1" applyAlignment="1" applyProtection="1">
      <alignment horizontal="left"/>
      <protection hidden="1"/>
    </xf>
    <xf numFmtId="169" fontId="10" fillId="0" borderId="0" xfId="48" applyNumberFormat="1" applyFont="1" applyBorder="1" applyAlignment="1" applyProtection="1">
      <protection hidden="1"/>
    </xf>
    <xf numFmtId="169" fontId="99" fillId="0" borderId="0" xfId="48" applyNumberFormat="1" applyFont="1" applyFill="1" applyBorder="1" applyProtection="1">
      <protection hidden="1"/>
    </xf>
    <xf numFmtId="169" fontId="11" fillId="0" borderId="0" xfId="48" applyNumberFormat="1" applyFont="1" applyFill="1" applyBorder="1" applyAlignment="1" applyProtection="1">
      <protection hidden="1"/>
    </xf>
    <xf numFmtId="169" fontId="3" fillId="0" borderId="0" xfId="48" applyNumberFormat="1" applyFont="1" applyFill="1" applyBorder="1" applyProtection="1">
      <protection hidden="1"/>
    </xf>
    <xf numFmtId="169" fontId="78" fillId="0" borderId="0" xfId="48" applyNumberFormat="1" applyFont="1" applyFill="1" applyBorder="1" applyProtection="1">
      <protection hidden="1"/>
    </xf>
    <xf numFmtId="169" fontId="10" fillId="0" borderId="0" xfId="0" applyNumberFormat="1" applyFont="1" applyAlignment="1" applyProtection="1">
      <alignment horizontal="left"/>
      <protection hidden="1"/>
    </xf>
    <xf numFmtId="169" fontId="10" fillId="0" borderId="0" xfId="0" applyNumberFormat="1" applyFont="1" applyAlignment="1" applyProtection="1">
      <alignment horizontal="center" vertical="center"/>
      <protection hidden="1"/>
    </xf>
    <xf numFmtId="0" fontId="99" fillId="0" borderId="0" xfId="0" applyFont="1" applyProtection="1">
      <protection hidden="1"/>
    </xf>
    <xf numFmtId="169" fontId="2" fillId="0" borderId="0" xfId="0" applyNumberFormat="1" applyFont="1" applyAlignment="1" applyProtection="1">
      <alignment horizontal="center" vertical="center"/>
      <protection hidden="1"/>
    </xf>
    <xf numFmtId="169" fontId="4" fillId="0" borderId="0" xfId="0" applyNumberFormat="1" applyFont="1" applyAlignment="1" applyProtection="1">
      <alignment horizontal="left"/>
      <protection hidden="1"/>
    </xf>
    <xf numFmtId="169" fontId="1" fillId="0" borderId="0" xfId="0" applyNumberFormat="1" applyFont="1" applyAlignment="1" applyProtection="1">
      <alignment horizontal="center" vertical="center"/>
      <protection hidden="1"/>
    </xf>
    <xf numFmtId="169" fontId="2" fillId="0" borderId="0" xfId="0" applyNumberFormat="1" applyFont="1" applyProtection="1">
      <protection hidden="1"/>
    </xf>
    <xf numFmtId="169" fontId="82" fillId="0" borderId="28" xfId="48" applyNumberFormat="1" applyFont="1" applyBorder="1" applyAlignment="1" applyProtection="1">
      <alignment horizontal="right" vertical="center"/>
      <protection hidden="1"/>
    </xf>
    <xf numFmtId="169" fontId="85" fillId="0" borderId="18" xfId="48" applyNumberFormat="1" applyFont="1" applyBorder="1" applyAlignment="1" applyProtection="1">
      <alignment horizontal="right"/>
      <protection locked="0" hidden="1"/>
    </xf>
    <xf numFmtId="169" fontId="85" fillId="0" borderId="25" xfId="48" applyNumberFormat="1" applyFont="1" applyBorder="1" applyAlignment="1" applyProtection="1">
      <alignment horizontal="right"/>
      <protection locked="0" hidden="1"/>
    </xf>
    <xf numFmtId="169" fontId="85" fillId="0" borderId="26" xfId="48" applyNumberFormat="1" applyFont="1" applyBorder="1" applyAlignment="1" applyProtection="1">
      <alignment horizontal="right"/>
      <protection locked="0" hidden="1"/>
    </xf>
    <xf numFmtId="169" fontId="82" fillId="0" borderId="16" xfId="48" applyNumberFormat="1" applyFont="1" applyBorder="1" applyAlignment="1" applyProtection="1">
      <alignment horizontal="right" vertical="center"/>
      <protection hidden="1"/>
    </xf>
    <xf numFmtId="169" fontId="82" fillId="0" borderId="5" xfId="48" applyNumberFormat="1" applyFont="1" applyBorder="1" applyAlignment="1" applyProtection="1">
      <alignment horizontal="right"/>
      <protection hidden="1"/>
    </xf>
    <xf numFmtId="169" fontId="85" fillId="0" borderId="18" xfId="48" applyNumberFormat="1" applyFont="1" applyBorder="1" applyAlignment="1" applyProtection="1">
      <alignment horizontal="right" vertical="center"/>
      <protection locked="0" hidden="1"/>
    </xf>
    <xf numFmtId="169" fontId="85" fillId="0" borderId="25" xfId="48" applyNumberFormat="1" applyFont="1" applyBorder="1" applyAlignment="1" applyProtection="1">
      <alignment horizontal="right" vertical="center"/>
      <protection locked="0" hidden="1"/>
    </xf>
    <xf numFmtId="169" fontId="85" fillId="0" borderId="20" xfId="48" applyNumberFormat="1" applyFont="1" applyBorder="1" applyAlignment="1" applyProtection="1">
      <alignment horizontal="right" vertical="center"/>
      <protection locked="0" hidden="1"/>
    </xf>
    <xf numFmtId="169" fontId="85" fillId="0" borderId="20" xfId="48" applyNumberFormat="1" applyFont="1" applyBorder="1" applyAlignment="1" applyProtection="1">
      <alignment horizontal="right"/>
      <protection locked="0" hidden="1"/>
    </xf>
    <xf numFmtId="169" fontId="78" fillId="0" borderId="0" xfId="0" applyNumberFormat="1" applyFont="1" applyProtection="1">
      <protection hidden="1"/>
    </xf>
    <xf numFmtId="0" fontId="100" fillId="0" borderId="0" xfId="0" applyFont="1" applyAlignment="1" applyProtection="1">
      <alignment vertical="center"/>
      <protection hidden="1"/>
    </xf>
    <xf numFmtId="0" fontId="78" fillId="0" borderId="7" xfId="0" applyFont="1" applyBorder="1" applyAlignment="1" applyProtection="1">
      <alignment vertical="center"/>
      <protection hidden="1"/>
    </xf>
    <xf numFmtId="0" fontId="89" fillId="0" borderId="0" xfId="0" applyFont="1" applyAlignment="1" applyProtection="1">
      <alignment horizontal="center" vertical="center"/>
      <protection hidden="1"/>
    </xf>
    <xf numFmtId="0" fontId="102" fillId="0" borderId="0" xfId="0" applyFont="1" applyAlignment="1" applyProtection="1">
      <alignment horizontal="center" vertical="center" wrapText="1"/>
      <protection hidden="1"/>
    </xf>
    <xf numFmtId="0" fontId="82" fillId="0" borderId="0" xfId="0" applyFont="1" applyAlignment="1" applyProtection="1">
      <alignment horizontal="center" vertical="center" wrapText="1"/>
      <protection hidden="1"/>
    </xf>
    <xf numFmtId="0" fontId="83" fillId="0" borderId="0" xfId="0" applyFont="1" applyAlignment="1" applyProtection="1">
      <alignment horizontal="left" vertical="center"/>
      <protection hidden="1"/>
    </xf>
    <xf numFmtId="0" fontId="85" fillId="0" borderId="0" xfId="0" applyFont="1" applyProtection="1">
      <protection hidden="1"/>
    </xf>
    <xf numFmtId="0" fontId="85" fillId="0" borderId="0" xfId="0" applyFont="1" applyAlignment="1" applyProtection="1">
      <alignment horizontal="center" vertical="center"/>
      <protection hidden="1"/>
    </xf>
    <xf numFmtId="0" fontId="80" fillId="0" borderId="0" xfId="0" applyFont="1" applyAlignment="1" applyProtection="1">
      <alignment horizontal="center" vertical="center"/>
      <protection hidden="1"/>
    </xf>
    <xf numFmtId="0" fontId="80" fillId="0" borderId="0" xfId="0" applyFont="1" applyProtection="1">
      <protection hidden="1"/>
    </xf>
    <xf numFmtId="0" fontId="81" fillId="0" borderId="0" xfId="0" applyFont="1" applyAlignment="1" applyProtection="1">
      <alignment horizontal="center" vertical="center"/>
      <protection hidden="1"/>
    </xf>
    <xf numFmtId="0" fontId="86" fillId="0" borderId="0" xfId="0" applyFont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 wrapText="1"/>
      <protection hidden="1"/>
    </xf>
    <xf numFmtId="0" fontId="78" fillId="0" borderId="0" xfId="0" applyFont="1" applyAlignment="1" applyProtection="1">
      <alignment horizontal="center" vertical="center"/>
      <protection hidden="1"/>
    </xf>
    <xf numFmtId="169" fontId="2" fillId="0" borderId="0" xfId="0" applyNumberFormat="1" applyFont="1" applyAlignment="1">
      <alignment horizontal="center" vertical="center"/>
    </xf>
    <xf numFmtId="0" fontId="85" fillId="0" borderId="0" xfId="0" applyFont="1" applyAlignment="1">
      <alignment horizontal="left" vertical="center"/>
    </xf>
    <xf numFmtId="169" fontId="2" fillId="0" borderId="18" xfId="48" applyNumberFormat="1" applyFont="1" applyFill="1" applyBorder="1" applyAlignment="1" applyProtection="1">
      <alignment horizontal="right"/>
    </xf>
    <xf numFmtId="169" fontId="4" fillId="0" borderId="0" xfId="0" applyNumberFormat="1" applyFont="1" applyAlignment="1">
      <alignment horizontal="left"/>
    </xf>
    <xf numFmtId="169" fontId="1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left"/>
    </xf>
    <xf numFmtId="169" fontId="3" fillId="0" borderId="0" xfId="0" applyNumberFormat="1" applyFont="1" applyAlignment="1">
      <alignment horizontal="center" vertical="center"/>
    </xf>
    <xf numFmtId="0" fontId="82" fillId="0" borderId="0" xfId="0" applyFont="1" applyAlignment="1">
      <alignment vertical="center"/>
    </xf>
    <xf numFmtId="169" fontId="11" fillId="0" borderId="0" xfId="0" applyNumberFormat="1" applyFont="1"/>
    <xf numFmtId="169" fontId="11" fillId="0" borderId="0" xfId="0" applyNumberFormat="1" applyFont="1" applyAlignment="1">
      <alignment vertical="center"/>
    </xf>
    <xf numFmtId="169" fontId="11" fillId="0" borderId="0" xfId="48" applyNumberFormat="1" applyFont="1" applyFill="1" applyBorder="1" applyAlignment="1" applyProtection="1"/>
    <xf numFmtId="169" fontId="10" fillId="0" borderId="22" xfId="48" applyNumberFormat="1" applyFont="1" applyFill="1" applyBorder="1" applyAlignment="1" applyProtection="1">
      <alignment horizontal="center"/>
    </xf>
    <xf numFmtId="169" fontId="3" fillId="0" borderId="25" xfId="48" applyNumberFormat="1" applyFont="1" applyFill="1" applyBorder="1" applyAlignment="1" applyProtection="1">
      <alignment horizontal="right"/>
    </xf>
    <xf numFmtId="0" fontId="82" fillId="0" borderId="0" xfId="0" applyFont="1" applyAlignment="1">
      <alignment horizontal="left" indent="2"/>
    </xf>
    <xf numFmtId="169" fontId="10" fillId="0" borderId="0" xfId="0" applyNumberFormat="1" applyFont="1" applyAlignment="1">
      <alignment horizontal="center" vertical="center"/>
    </xf>
    <xf numFmtId="169" fontId="11" fillId="0" borderId="11" xfId="48" applyNumberFormat="1" applyFont="1" applyFill="1" applyBorder="1" applyProtection="1"/>
    <xf numFmtId="169" fontId="78" fillId="0" borderId="0" xfId="48" applyNumberFormat="1" applyFont="1" applyProtection="1"/>
    <xf numFmtId="0" fontId="109" fillId="31" borderId="29" xfId="0" applyFont="1" applyFill="1" applyBorder="1" applyAlignment="1">
      <alignment horizontal="center" vertical="center" wrapText="1"/>
    </xf>
    <xf numFmtId="0" fontId="110" fillId="30" borderId="0" xfId="0" applyFont="1" applyFill="1" applyAlignment="1">
      <alignment vertical="center"/>
    </xf>
    <xf numFmtId="0" fontId="111" fillId="31" borderId="0" xfId="0" applyFont="1" applyFill="1" applyAlignment="1">
      <alignment horizontal="left" vertical="center" wrapText="1" indent="4"/>
    </xf>
    <xf numFmtId="0" fontId="111" fillId="31" borderId="0" xfId="0" applyFont="1" applyFill="1" applyAlignment="1">
      <alignment horizontal="left" vertical="center" wrapText="1"/>
    </xf>
    <xf numFmtId="0" fontId="112" fillId="0" borderId="0" xfId="0" applyFont="1"/>
    <xf numFmtId="0" fontId="98" fillId="31" borderId="29" xfId="0" applyFont="1" applyFill="1" applyBorder="1" applyAlignment="1">
      <alignment horizontal="center" vertical="center" wrapText="1"/>
    </xf>
    <xf numFmtId="169" fontId="104" fillId="30" borderId="0" xfId="0" applyNumberFormat="1" applyFont="1" applyFill="1" applyAlignment="1">
      <alignment vertical="center"/>
    </xf>
    <xf numFmtId="169" fontId="104" fillId="31" borderId="0" xfId="0" applyNumberFormat="1" applyFont="1" applyFill="1" applyAlignment="1">
      <alignment horizontal="left" vertical="center"/>
    </xf>
    <xf numFmtId="17" fontId="82" fillId="0" borderId="19" xfId="0" applyNumberFormat="1" applyFont="1" applyBorder="1" applyAlignment="1" applyProtection="1">
      <alignment horizontal="center" vertical="center" wrapText="1"/>
      <protection hidden="1"/>
    </xf>
    <xf numFmtId="169" fontId="10" fillId="0" borderId="0" xfId="48" applyNumberFormat="1" applyFont="1" applyBorder="1" applyAlignment="1" applyProtection="1">
      <alignment horizontal="right"/>
      <protection hidden="1"/>
    </xf>
    <xf numFmtId="169" fontId="2" fillId="0" borderId="18" xfId="48" applyNumberFormat="1" applyFont="1" applyBorder="1" applyAlignment="1" applyProtection="1">
      <alignment horizontal="right"/>
      <protection hidden="1"/>
    </xf>
    <xf numFmtId="169" fontId="2" fillId="0" borderId="0" xfId="48" applyNumberFormat="1" applyFont="1" applyBorder="1" applyAlignment="1" applyProtection="1">
      <alignment horizontal="right"/>
      <protection hidden="1"/>
    </xf>
    <xf numFmtId="169" fontId="2" fillId="0" borderId="25" xfId="48" applyNumberFormat="1" applyFont="1" applyBorder="1" applyAlignment="1" applyProtection="1">
      <alignment horizontal="right"/>
      <protection hidden="1"/>
    </xf>
    <xf numFmtId="169" fontId="2" fillId="0" borderId="20" xfId="48" applyNumberFormat="1" applyFont="1" applyBorder="1" applyAlignment="1" applyProtection="1">
      <alignment horizontal="right"/>
      <protection hidden="1"/>
    </xf>
    <xf numFmtId="169" fontId="10" fillId="0" borderId="23" xfId="48" applyNumberFormat="1" applyFont="1" applyBorder="1" applyAlignment="1" applyProtection="1">
      <alignment horizontal="right"/>
      <protection hidden="1"/>
    </xf>
    <xf numFmtId="169" fontId="10" fillId="0" borderId="0" xfId="48" applyNumberFormat="1" applyFont="1" applyAlignment="1" applyProtection="1">
      <alignment horizontal="right"/>
      <protection hidden="1"/>
    </xf>
    <xf numFmtId="3" fontId="5" fillId="0" borderId="0" xfId="0" applyNumberFormat="1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113" fillId="0" borderId="0" xfId="0" applyFont="1" applyAlignment="1" applyProtection="1">
      <alignment horizontal="left" vertical="center" wrapText="1"/>
      <protection hidden="1"/>
    </xf>
    <xf numFmtId="0" fontId="90" fillId="0" borderId="0" xfId="0" applyFont="1" applyAlignment="1" applyProtection="1">
      <alignment horizontal="right"/>
      <protection hidden="1"/>
    </xf>
    <xf numFmtId="0" fontId="90" fillId="0" borderId="0" xfId="0" applyFont="1" applyAlignment="1">
      <alignment horizontal="right"/>
    </xf>
    <xf numFmtId="0" fontId="114" fillId="0" borderId="0" xfId="0" applyFont="1" applyAlignment="1" applyProtection="1">
      <alignment horizontal="left" vertical="center" wrapText="1"/>
      <protection hidden="1"/>
    </xf>
    <xf numFmtId="0" fontId="91" fillId="0" borderId="0" xfId="0" applyFont="1" applyAlignment="1" applyProtection="1">
      <alignment horizontal="center" vertical="center" wrapText="1"/>
      <protection hidden="1"/>
    </xf>
    <xf numFmtId="17" fontId="82" fillId="0" borderId="0" xfId="0" applyNumberFormat="1" applyFont="1" applyAlignment="1" applyProtection="1">
      <alignment horizontal="center" vertical="center" wrapText="1"/>
      <protection hidden="1"/>
    </xf>
    <xf numFmtId="169" fontId="11" fillId="0" borderId="0" xfId="48" applyNumberFormat="1" applyFont="1" applyFill="1" applyBorder="1" applyProtection="1">
      <protection hidden="1"/>
    </xf>
    <xf numFmtId="169" fontId="11" fillId="0" borderId="23" xfId="48" applyNumberFormat="1" applyFont="1" applyFill="1" applyBorder="1" applyProtection="1">
      <protection hidden="1"/>
    </xf>
    <xf numFmtId="169" fontId="2" fillId="0" borderId="18" xfId="48" applyNumberFormat="1" applyFont="1" applyFill="1" applyBorder="1" applyAlignment="1">
      <alignment horizontal="right"/>
    </xf>
    <xf numFmtId="169" fontId="78" fillId="0" borderId="0" xfId="48" applyNumberFormat="1" applyFont="1" applyFill="1" applyBorder="1" applyAlignment="1">
      <alignment horizontal="right"/>
    </xf>
    <xf numFmtId="169" fontId="10" fillId="0" borderId="0" xfId="48" applyNumberFormat="1" applyFont="1" applyFill="1" applyBorder="1" applyAlignment="1">
      <alignment horizontal="right"/>
    </xf>
    <xf numFmtId="169" fontId="99" fillId="0" borderId="0" xfId="48" applyNumberFormat="1" applyFont="1" applyFill="1" applyBorder="1" applyAlignment="1">
      <alignment horizontal="right"/>
    </xf>
    <xf numFmtId="169" fontId="6" fillId="0" borderId="0" xfId="48" applyNumberFormat="1" applyFont="1" applyBorder="1" applyAlignment="1">
      <alignment horizontal="right"/>
    </xf>
    <xf numFmtId="169" fontId="78" fillId="0" borderId="0" xfId="48" applyNumberFormat="1" applyFont="1" applyBorder="1" applyAlignment="1">
      <alignment horizontal="right"/>
    </xf>
    <xf numFmtId="169" fontId="78" fillId="0" borderId="0" xfId="48" applyNumberFormat="1" applyFont="1" applyAlignment="1">
      <alignment horizontal="right"/>
    </xf>
    <xf numFmtId="169" fontId="2" fillId="0" borderId="0" xfId="48" applyNumberFormat="1" applyFont="1" applyBorder="1" applyAlignment="1">
      <alignment horizontal="right"/>
    </xf>
    <xf numFmtId="169" fontId="2" fillId="0" borderId="25" xfId="48" applyNumberFormat="1" applyFont="1" applyFill="1" applyBorder="1" applyAlignment="1">
      <alignment horizontal="right"/>
    </xf>
    <xf numFmtId="169" fontId="2" fillId="0" borderId="26" xfId="48" applyNumberFormat="1" applyFont="1" applyFill="1" applyBorder="1" applyAlignment="1">
      <alignment horizontal="right"/>
    </xf>
    <xf numFmtId="169" fontId="2" fillId="0" borderId="0" xfId="48" applyNumberFormat="1" applyFont="1" applyFill="1" applyBorder="1" applyAlignment="1">
      <alignment horizontal="right"/>
    </xf>
    <xf numFmtId="169" fontId="10" fillId="0" borderId="5" xfId="48" applyNumberFormat="1" applyFont="1" applyFill="1" applyBorder="1" applyAlignment="1">
      <alignment horizontal="right"/>
    </xf>
    <xf numFmtId="169" fontId="10" fillId="0" borderId="0" xfId="48" applyNumberFormat="1" applyFont="1" applyBorder="1" applyAlignment="1">
      <alignment horizontal="right"/>
    </xf>
    <xf numFmtId="169" fontId="99" fillId="0" borderId="0" xfId="48" applyNumberFormat="1" applyFont="1" applyBorder="1" applyAlignment="1">
      <alignment horizontal="right"/>
    </xf>
    <xf numFmtId="169" fontId="99" fillId="0" borderId="0" xfId="48" applyNumberFormat="1" applyFont="1" applyAlignment="1">
      <alignment horizontal="right"/>
    </xf>
    <xf numFmtId="169" fontId="10" fillId="0" borderId="5" xfId="48" applyNumberFormat="1" applyFont="1" applyBorder="1" applyAlignment="1">
      <alignment horizontal="right"/>
    </xf>
    <xf numFmtId="169" fontId="99" fillId="0" borderId="0" xfId="48" applyNumberFormat="1" applyFont="1" applyFill="1" applyAlignment="1">
      <alignment horizontal="right"/>
    </xf>
    <xf numFmtId="169" fontId="99" fillId="0" borderId="27" xfId="48" applyNumberFormat="1" applyFont="1" applyFill="1" applyBorder="1" applyAlignment="1">
      <alignment horizontal="right"/>
    </xf>
    <xf numFmtId="169" fontId="2" fillId="0" borderId="11" xfId="48" applyNumberFormat="1" applyFont="1" applyFill="1" applyBorder="1" applyAlignment="1">
      <alignment horizontal="right"/>
    </xf>
    <xf numFmtId="169" fontId="2" fillId="0" borderId="20" xfId="48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78" fillId="0" borderId="30" xfId="0" applyFont="1" applyBorder="1"/>
    <xf numFmtId="0" fontId="99" fillId="0" borderId="30" xfId="0" applyFont="1" applyBorder="1"/>
    <xf numFmtId="3" fontId="78" fillId="0" borderId="30" xfId="0" applyNumberFormat="1" applyFont="1" applyBorder="1"/>
    <xf numFmtId="3" fontId="99" fillId="0" borderId="30" xfId="48" applyNumberFormat="1" applyFont="1" applyBorder="1"/>
    <xf numFmtId="0" fontId="120" fillId="0" borderId="0" xfId="0" applyFont="1"/>
    <xf numFmtId="49" fontId="120" fillId="0" borderId="0" xfId="0" applyNumberFormat="1" applyFont="1" applyAlignment="1">
      <alignment horizontal="center"/>
    </xf>
    <xf numFmtId="49" fontId="120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120" fillId="0" borderId="0" xfId="0" applyNumberFormat="1" applyFont="1"/>
    <xf numFmtId="43" fontId="120" fillId="0" borderId="0" xfId="48" applyFont="1" applyAlignment="1">
      <alignment horizontal="right"/>
    </xf>
    <xf numFmtId="43" fontId="0" fillId="0" borderId="31" xfId="48" applyFont="1" applyBorder="1" applyAlignment="1">
      <alignment horizontal="right"/>
    </xf>
    <xf numFmtId="43" fontId="120" fillId="0" borderId="0" xfId="48" applyFont="1"/>
    <xf numFmtId="49" fontId="119" fillId="33" borderId="32" xfId="0" applyNumberFormat="1" applyFont="1" applyFill="1" applyBorder="1" applyAlignment="1">
      <alignment horizontal="left"/>
    </xf>
    <xf numFmtId="0" fontId="121" fillId="0" borderId="0" xfId="0" applyFont="1"/>
    <xf numFmtId="49" fontId="121" fillId="0" borderId="0" xfId="0" applyNumberFormat="1" applyFont="1" applyAlignment="1">
      <alignment horizontal="center"/>
    </xf>
    <xf numFmtId="49" fontId="120" fillId="0" borderId="0" xfId="0" applyNumberFormat="1" applyFont="1" applyAlignment="1">
      <alignment horizontal="center" wrapText="1"/>
    </xf>
    <xf numFmtId="4" fontId="120" fillId="0" borderId="0" xfId="0" applyNumberFormat="1" applyFont="1"/>
    <xf numFmtId="4" fontId="120" fillId="0" borderId="0" xfId="0" applyNumberFormat="1" applyFont="1" applyAlignment="1">
      <alignment horizontal="right"/>
    </xf>
    <xf numFmtId="4" fontId="120" fillId="0" borderId="0" xfId="0" applyNumberFormat="1" applyFont="1" applyAlignment="1">
      <alignment horizontal="left"/>
    </xf>
    <xf numFmtId="3" fontId="78" fillId="0" borderId="30" xfId="48" applyNumberFormat="1" applyFont="1" applyBorder="1"/>
    <xf numFmtId="0" fontId="78" fillId="0" borderId="30" xfId="0" applyFont="1" applyBorder="1" applyAlignment="1">
      <alignment wrapText="1"/>
    </xf>
    <xf numFmtId="0" fontId="124" fillId="0" borderId="0" xfId="0" applyFont="1" applyAlignment="1">
      <alignment horizontal="center" vertical="center"/>
    </xf>
    <xf numFmtId="0" fontId="127" fillId="0" borderId="7" xfId="0" applyFont="1" applyBorder="1" applyAlignment="1" applyProtection="1">
      <alignment horizontal="left" vertical="center"/>
      <protection hidden="1"/>
    </xf>
    <xf numFmtId="0" fontId="127" fillId="0" borderId="7" xfId="0" applyFont="1" applyBorder="1" applyAlignment="1" applyProtection="1">
      <alignment horizontal="center" vertical="center"/>
      <protection hidden="1"/>
    </xf>
    <xf numFmtId="0" fontId="106" fillId="0" borderId="19" xfId="0" applyFont="1" applyBorder="1" applyAlignment="1" applyProtection="1">
      <alignment horizontal="center" vertical="center" wrapText="1"/>
      <protection hidden="1"/>
    </xf>
    <xf numFmtId="0" fontId="129" fillId="0" borderId="7" xfId="0" applyFont="1" applyBorder="1" applyAlignment="1" applyProtection="1">
      <alignment horizontal="center" vertical="center" wrapText="1"/>
      <protection hidden="1"/>
    </xf>
    <xf numFmtId="17" fontId="106" fillId="0" borderId="19" xfId="0" applyNumberFormat="1" applyFont="1" applyBorder="1" applyAlignment="1" applyProtection="1">
      <alignment horizontal="center" vertical="center" wrapText="1"/>
      <protection hidden="1"/>
    </xf>
    <xf numFmtId="0" fontId="130" fillId="0" borderId="0" xfId="0" applyFont="1" applyAlignment="1" applyProtection="1">
      <alignment horizontal="left" vertical="center"/>
      <protection hidden="1"/>
    </xf>
    <xf numFmtId="0" fontId="122" fillId="0" borderId="0" xfId="0" applyFont="1" applyAlignment="1" applyProtection="1">
      <alignment horizontal="left" vertical="center" indent="2"/>
      <protection hidden="1"/>
    </xf>
    <xf numFmtId="0" fontId="131" fillId="0" borderId="0" xfId="0" applyFont="1" applyAlignment="1" applyProtection="1">
      <alignment horizontal="left" indent="3"/>
      <protection hidden="1"/>
    </xf>
    <xf numFmtId="0" fontId="97" fillId="0" borderId="0" xfId="0" applyFont="1" applyAlignment="1" applyProtection="1">
      <alignment horizontal="left"/>
      <protection hidden="1"/>
    </xf>
    <xf numFmtId="0" fontId="93" fillId="0" borderId="0" xfId="0" applyFont="1" applyAlignment="1" applyProtection="1">
      <alignment horizontal="left" indent="2"/>
      <protection hidden="1"/>
    </xf>
    <xf numFmtId="0" fontId="87" fillId="0" borderId="0" xfId="0" applyFont="1" applyProtection="1">
      <protection hidden="1"/>
    </xf>
    <xf numFmtId="0" fontId="129" fillId="0" borderId="19" xfId="0" applyFont="1" applyBorder="1" applyAlignment="1" applyProtection="1">
      <alignment horizontal="center" vertical="center" wrapText="1"/>
      <protection hidden="1"/>
    </xf>
    <xf numFmtId="0" fontId="125" fillId="0" borderId="0" xfId="0" applyFont="1" applyAlignment="1" applyProtection="1">
      <alignment horizontal="left" indent="3"/>
      <protection hidden="1"/>
    </xf>
    <xf numFmtId="0" fontId="125" fillId="0" borderId="0" xfId="0" applyFont="1" applyAlignment="1" applyProtection="1">
      <alignment horizontal="left"/>
      <protection hidden="1"/>
    </xf>
    <xf numFmtId="0" fontId="97" fillId="0" borderId="0" xfId="0" applyFont="1" applyAlignment="1" applyProtection="1">
      <alignment horizontal="left" indent="3"/>
      <protection hidden="1"/>
    </xf>
    <xf numFmtId="0" fontId="93" fillId="0" borderId="0" xfId="0" applyFont="1" applyAlignment="1" applyProtection="1">
      <alignment horizontal="left" vertical="center" indent="2"/>
      <protection hidden="1"/>
    </xf>
    <xf numFmtId="0" fontId="93" fillId="0" borderId="0" xfId="0" quotePrefix="1" applyFont="1" applyAlignment="1" applyProtection="1">
      <alignment horizontal="left" indent="2"/>
      <protection hidden="1"/>
    </xf>
    <xf numFmtId="0" fontId="78" fillId="0" borderId="0" xfId="0" applyFont="1" applyAlignment="1" applyProtection="1">
      <alignment horizontal="left" vertical="center"/>
      <protection hidden="1"/>
    </xf>
    <xf numFmtId="0" fontId="106" fillId="0" borderId="0" xfId="0" applyFont="1" applyProtection="1">
      <protection hidden="1"/>
    </xf>
    <xf numFmtId="0" fontId="106" fillId="0" borderId="7" xfId="0" applyFont="1" applyBorder="1" applyAlignment="1" applyProtection="1">
      <alignment horizontal="center" vertical="center" wrapText="1"/>
      <protection hidden="1"/>
    </xf>
    <xf numFmtId="0" fontId="129" fillId="0" borderId="0" xfId="0" applyFont="1" applyProtection="1">
      <protection hidden="1"/>
    </xf>
    <xf numFmtId="0" fontId="129" fillId="0" borderId="0" xfId="0" applyFont="1" applyAlignment="1" applyProtection="1">
      <alignment vertical="center"/>
      <protection hidden="1"/>
    </xf>
    <xf numFmtId="0" fontId="129" fillId="0" borderId="0" xfId="0" applyFont="1" applyAlignment="1" applyProtection="1">
      <alignment horizontal="left" indent="3"/>
      <protection hidden="1"/>
    </xf>
    <xf numFmtId="0" fontId="129" fillId="0" borderId="7" xfId="0" applyFont="1" applyBorder="1" applyAlignment="1">
      <alignment horizontal="center" vertical="center" wrapText="1"/>
    </xf>
    <xf numFmtId="0" fontId="129" fillId="0" borderId="19" xfId="0" applyFont="1" applyBorder="1" applyAlignment="1">
      <alignment horizontal="center" vertical="center" wrapText="1"/>
    </xf>
    <xf numFmtId="0" fontId="87" fillId="0" borderId="0" xfId="0" applyFont="1" applyAlignment="1">
      <alignment horizontal="left"/>
    </xf>
    <xf numFmtId="0" fontId="125" fillId="0" borderId="0" xfId="0" applyFont="1" applyAlignment="1">
      <alignment horizontal="left"/>
    </xf>
    <xf numFmtId="0" fontId="93" fillId="0" borderId="0" xfId="0" applyFont="1" applyAlignment="1">
      <alignment horizontal="left" indent="2"/>
    </xf>
    <xf numFmtId="0" fontId="93" fillId="0" borderId="0" xfId="0" applyFont="1" applyAlignment="1">
      <alignment horizontal="left" vertical="center" indent="2"/>
    </xf>
    <xf numFmtId="0" fontId="106" fillId="0" borderId="0" xfId="0" applyFont="1" applyAlignment="1">
      <alignment vertical="center"/>
    </xf>
    <xf numFmtId="0" fontId="87" fillId="0" borderId="0" xfId="0" applyFont="1"/>
    <xf numFmtId="17" fontId="129" fillId="0" borderId="19" xfId="0" applyNumberFormat="1" applyFont="1" applyBorder="1" applyAlignment="1">
      <alignment horizontal="center" vertical="center" wrapText="1"/>
    </xf>
    <xf numFmtId="0" fontId="87" fillId="0" borderId="0" xfId="0" applyFont="1" applyAlignment="1">
      <alignment horizontal="left" vertical="center"/>
    </xf>
    <xf numFmtId="0" fontId="122" fillId="0" borderId="0" xfId="0" applyFont="1" applyAlignment="1">
      <alignment horizontal="left" vertical="center" indent="2"/>
    </xf>
    <xf numFmtId="0" fontId="125" fillId="0" borderId="0" xfId="0" applyFont="1" applyAlignment="1">
      <alignment horizontal="left" indent="3"/>
    </xf>
    <xf numFmtId="0" fontId="87" fillId="0" borderId="0" xfId="0" applyFont="1" applyAlignment="1">
      <alignment horizontal="left" indent="3"/>
    </xf>
    <xf numFmtId="0" fontId="106" fillId="0" borderId="0" xfId="0" applyFont="1"/>
    <xf numFmtId="0" fontId="93" fillId="0" borderId="0" xfId="0" applyFont="1"/>
    <xf numFmtId="169" fontId="106" fillId="0" borderId="0" xfId="48" applyNumberFormat="1" applyFont="1" applyFill="1" applyBorder="1" applyAlignment="1">
      <alignment horizontal="center" vertical="center"/>
    </xf>
    <xf numFmtId="169" fontId="2" fillId="0" borderId="25" xfId="48" applyNumberFormat="1" applyFont="1" applyFill="1" applyBorder="1" applyAlignment="1" applyProtection="1">
      <alignment horizontal="right"/>
    </xf>
    <xf numFmtId="0" fontId="79" fillId="0" borderId="0" xfId="0" applyFont="1" applyAlignment="1">
      <alignment horizontal="left" vertical="center" wrapText="1"/>
    </xf>
    <xf numFmtId="169" fontId="90" fillId="0" borderId="0" xfId="80" applyNumberFormat="1" applyFont="1"/>
    <xf numFmtId="169" fontId="90" fillId="0" borderId="0" xfId="80" applyNumberFormat="1" applyFont="1" applyFill="1" applyBorder="1" applyAlignment="1">
      <alignment horizontal="center"/>
    </xf>
    <xf numFmtId="49" fontId="90" fillId="0" borderId="0" xfId="80" applyNumberFormat="1" applyFont="1" applyAlignment="1">
      <alignment vertical="center" wrapText="1"/>
    </xf>
    <xf numFmtId="169" fontId="128" fillId="0" borderId="30" xfId="80" applyNumberFormat="1" applyFont="1" applyBorder="1" applyAlignment="1">
      <alignment horizontal="center" vertical="center"/>
    </xf>
    <xf numFmtId="169" fontId="128" fillId="0" borderId="20" xfId="80" applyNumberFormat="1" applyFont="1" applyBorder="1" applyAlignment="1">
      <alignment horizontal="center" vertical="center"/>
    </xf>
    <xf numFmtId="169" fontId="128" fillId="0" borderId="20" xfId="80" applyNumberFormat="1" applyFont="1" applyBorder="1" applyAlignment="1">
      <alignment horizontal="center" vertical="center" wrapText="1"/>
    </xf>
    <xf numFmtId="169" fontId="128" fillId="0" borderId="25" xfId="80" applyNumberFormat="1" applyFont="1" applyBorder="1" applyAlignment="1">
      <alignment horizontal="center" vertical="center"/>
    </xf>
    <xf numFmtId="169" fontId="90" fillId="0" borderId="30" xfId="80" applyNumberFormat="1" applyFont="1" applyBorder="1"/>
    <xf numFmtId="169" fontId="90" fillId="0" borderId="25" xfId="80" applyNumberFormat="1" applyFont="1" applyBorder="1"/>
    <xf numFmtId="169" fontId="99" fillId="0" borderId="30" xfId="80" applyNumberFormat="1" applyFont="1" applyBorder="1"/>
    <xf numFmtId="169" fontId="99" fillId="0" borderId="25" xfId="80" applyNumberFormat="1" applyFont="1" applyBorder="1"/>
    <xf numFmtId="0" fontId="85" fillId="0" borderId="30" xfId="0" applyFont="1" applyBorder="1" applyAlignment="1">
      <alignment horizontal="left" indent="2"/>
    </xf>
    <xf numFmtId="169" fontId="3" fillId="0" borderId="30" xfId="48" applyNumberFormat="1" applyFont="1" applyFill="1" applyBorder="1" applyAlignment="1">
      <alignment horizontal="right"/>
    </xf>
    <xf numFmtId="169" fontId="3" fillId="0" borderId="30" xfId="48" applyNumberFormat="1" applyFont="1" applyFill="1" applyBorder="1"/>
    <xf numFmtId="169" fontId="128" fillId="0" borderId="30" xfId="80" applyNumberFormat="1" applyFont="1" applyBorder="1"/>
    <xf numFmtId="169" fontId="90" fillId="0" borderId="0" xfId="80" applyNumberFormat="1" applyFont="1" applyBorder="1"/>
    <xf numFmtId="43" fontId="99" fillId="0" borderId="30" xfId="48" applyFont="1" applyBorder="1"/>
    <xf numFmtId="0" fontId="96" fillId="0" borderId="0" xfId="0" applyFont="1" applyAlignment="1">
      <alignment horizontal="left" vertical="center"/>
    </xf>
    <xf numFmtId="0" fontId="125" fillId="0" borderId="0" xfId="0" applyFont="1" applyAlignment="1">
      <alignment horizontal="left" vertical="center"/>
    </xf>
    <xf numFmtId="0" fontId="96" fillId="0" borderId="0" xfId="0" applyFont="1" applyAlignment="1" applyProtection="1">
      <alignment vertical="center"/>
      <protection hidden="1"/>
    </xf>
    <xf numFmtId="0" fontId="135" fillId="0" borderId="30" xfId="0" applyFont="1" applyBorder="1" applyAlignment="1">
      <alignment horizontal="left" vertical="center"/>
    </xf>
    <xf numFmtId="0" fontId="93" fillId="0" borderId="30" xfId="0" applyFont="1" applyBorder="1" applyAlignment="1">
      <alignment horizontal="left" indent="2"/>
    </xf>
    <xf numFmtId="0" fontId="135" fillId="0" borderId="30" xfId="0" applyFont="1" applyBorder="1" applyAlignment="1">
      <alignment horizontal="left"/>
    </xf>
    <xf numFmtId="0" fontId="93" fillId="0" borderId="30" xfId="0" applyFont="1" applyBorder="1" applyAlignment="1">
      <alignment horizontal="left" vertical="center" indent="2"/>
    </xf>
    <xf numFmtId="0" fontId="135" fillId="0" borderId="30" xfId="0" applyFont="1" applyBorder="1"/>
    <xf numFmtId="0" fontId="106" fillId="0" borderId="30" xfId="0" applyFont="1" applyBorder="1"/>
    <xf numFmtId="43" fontId="78" fillId="0" borderId="0" xfId="48" applyFont="1"/>
    <xf numFmtId="43" fontId="96" fillId="0" borderId="0" xfId="48" applyFont="1"/>
    <xf numFmtId="43" fontId="97" fillId="0" borderId="0" xfId="48" applyFont="1"/>
    <xf numFmtId="43" fontId="128" fillId="0" borderId="30" xfId="48" applyFont="1" applyBorder="1" applyAlignment="1">
      <alignment horizontal="center" vertical="center"/>
    </xf>
    <xf numFmtId="43" fontId="90" fillId="0" borderId="30" xfId="48" applyFont="1" applyBorder="1"/>
    <xf numFmtId="43" fontId="90" fillId="0" borderId="0" xfId="48" applyFont="1"/>
    <xf numFmtId="0" fontId="0" fillId="34" borderId="0" xfId="0" applyFill="1"/>
    <xf numFmtId="0" fontId="141" fillId="34" borderId="0" xfId="0" applyFont="1" applyFill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2" fillId="0" borderId="30" xfId="0" applyFont="1" applyBorder="1" applyAlignment="1">
      <alignment horizontal="left" vertical="center"/>
    </xf>
    <xf numFmtId="0" fontId="138" fillId="0" borderId="30" xfId="0" applyFont="1" applyBorder="1" applyAlignment="1">
      <alignment horizontal="left" vertical="center" wrapText="1"/>
    </xf>
    <xf numFmtId="0" fontId="138" fillId="0" borderId="3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5" fillId="0" borderId="0" xfId="0" applyFont="1" applyAlignment="1" applyProtection="1">
      <alignment horizontal="center" vertical="center"/>
      <protection locked="0"/>
    </xf>
    <xf numFmtId="0" fontId="78" fillId="35" borderId="0" xfId="0" applyFont="1" applyFill="1"/>
    <xf numFmtId="0" fontId="141" fillId="35" borderId="30" xfId="0" applyFont="1" applyFill="1" applyBorder="1" applyAlignment="1">
      <alignment horizontal="center" vertical="center"/>
    </xf>
    <xf numFmtId="17" fontId="132" fillId="35" borderId="0" xfId="0" applyNumberFormat="1" applyFont="1" applyFill="1" applyAlignment="1" applyProtection="1">
      <alignment horizontal="center" vertical="center" wrapText="1"/>
      <protection hidden="1"/>
    </xf>
    <xf numFmtId="0" fontId="108" fillId="35" borderId="0" xfId="0" applyFont="1" applyFill="1" applyAlignment="1">
      <alignment vertical="center" wrapText="1"/>
    </xf>
    <xf numFmtId="169" fontId="82" fillId="0" borderId="31" xfId="48" applyNumberFormat="1" applyFont="1" applyBorder="1" applyAlignment="1" applyProtection="1">
      <alignment horizontal="right" vertical="center"/>
      <protection hidden="1"/>
    </xf>
    <xf numFmtId="3" fontId="82" fillId="0" borderId="0" xfId="0" applyNumberFormat="1" applyFont="1" applyAlignment="1" applyProtection="1">
      <alignment horizontal="center" vertical="center"/>
      <protection hidden="1"/>
    </xf>
    <xf numFmtId="169" fontId="11" fillId="0" borderId="30" xfId="48" applyNumberFormat="1" applyFont="1" applyFill="1" applyBorder="1" applyProtection="1">
      <protection locked="0"/>
    </xf>
    <xf numFmtId="169" fontId="10" fillId="0" borderId="6" xfId="48" applyNumberFormat="1" applyFont="1" applyFill="1" applyBorder="1" applyAlignment="1" applyProtection="1">
      <alignment horizontal="center"/>
    </xf>
    <xf numFmtId="169" fontId="11" fillId="0" borderId="31" xfId="48" applyNumberFormat="1" applyFont="1" applyFill="1" applyBorder="1" applyProtection="1"/>
    <xf numFmtId="0" fontId="78" fillId="0" borderId="0" xfId="0" applyFont="1" applyAlignment="1" applyProtection="1">
      <alignment horizontal="left" vertical="center" wrapText="1"/>
      <protection hidden="1"/>
    </xf>
    <xf numFmtId="43" fontId="3" fillId="0" borderId="0" xfId="48" applyFont="1" applyFill="1" applyBorder="1" applyProtection="1">
      <protection hidden="1"/>
    </xf>
    <xf numFmtId="43" fontId="0" fillId="0" borderId="0" xfId="48" applyFont="1"/>
    <xf numFmtId="49" fontId="93" fillId="0" borderId="0" xfId="0" applyNumberFormat="1" applyFont="1" applyAlignment="1">
      <alignment horizontal="left" indent="2"/>
    </xf>
    <xf numFmtId="0" fontId="144" fillId="0" borderId="0" xfId="0" applyFont="1" applyAlignment="1">
      <alignment vertical="center" wrapText="1"/>
    </xf>
    <xf numFmtId="0" fontId="145" fillId="0" borderId="0" xfId="0" applyFont="1" applyAlignment="1">
      <alignment vertical="center" wrapText="1"/>
    </xf>
    <xf numFmtId="43" fontId="144" fillId="0" borderId="0" xfId="48" applyFont="1" applyFill="1" applyBorder="1" applyProtection="1">
      <protection hidden="1"/>
    </xf>
    <xf numFmtId="169" fontId="10" fillId="0" borderId="18" xfId="48" applyNumberFormat="1" applyFont="1" applyFill="1" applyBorder="1" applyAlignment="1" applyProtection="1">
      <alignment horizontal="right"/>
      <protection locked="0"/>
    </xf>
    <xf numFmtId="169" fontId="11" fillId="0" borderId="25" xfId="48" applyNumberFormat="1" applyFont="1" applyFill="1" applyBorder="1" applyAlignment="1" applyProtection="1">
      <alignment horizontal="right"/>
      <protection locked="0"/>
    </xf>
    <xf numFmtId="43" fontId="119" fillId="33" borderId="32" xfId="48" applyFont="1" applyFill="1" applyBorder="1" applyAlignment="1">
      <alignment horizontal="center" vertical="center"/>
    </xf>
    <xf numFmtId="49" fontId="146" fillId="33" borderId="32" xfId="0" applyNumberFormat="1" applyFont="1" applyFill="1" applyBorder="1" applyAlignment="1">
      <alignment horizontal="left" vertical="center"/>
    </xf>
    <xf numFmtId="49" fontId="147" fillId="33" borderId="0" xfId="0" applyNumberFormat="1" applyFont="1" applyFill="1" applyAlignment="1">
      <alignment vertical="center"/>
    </xf>
    <xf numFmtId="0" fontId="78" fillId="0" borderId="0" xfId="0" applyFont="1" applyAlignment="1" applyProtection="1">
      <alignment wrapText="1"/>
      <protection hidden="1"/>
    </xf>
    <xf numFmtId="0" fontId="78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8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/>
    <xf numFmtId="0" fontId="135" fillId="0" borderId="0" xfId="0" applyFont="1" applyAlignment="1">
      <alignment horizontal="left"/>
    </xf>
    <xf numFmtId="0" fontId="97" fillId="0" borderId="0" xfId="0" applyFont="1" applyAlignment="1">
      <alignment vertical="center"/>
    </xf>
    <xf numFmtId="0" fontId="135" fillId="0" borderId="0" xfId="0" applyFont="1" applyAlignment="1">
      <alignment vertical="center"/>
    </xf>
    <xf numFmtId="0" fontId="135" fillId="0" borderId="0" xfId="0" applyFont="1"/>
    <xf numFmtId="169" fontId="5" fillId="0" borderId="0" xfId="0" applyNumberFormat="1" applyFont="1" applyAlignment="1">
      <alignment horizontal="center" vertical="center"/>
    </xf>
    <xf numFmtId="169" fontId="10" fillId="0" borderId="33" xfId="48" applyNumberFormat="1" applyFont="1" applyFill="1" applyBorder="1" applyAlignment="1" applyProtection="1">
      <alignment horizontal="center"/>
    </xf>
    <xf numFmtId="169" fontId="135" fillId="0" borderId="23" xfId="0" applyNumberFormat="1" applyFont="1" applyBorder="1" applyProtection="1">
      <protection hidden="1"/>
    </xf>
    <xf numFmtId="0" fontId="97" fillId="0" borderId="0" xfId="0" applyFont="1" applyAlignment="1" applyProtection="1">
      <alignment horizontal="left" indent="2"/>
      <protection hidden="1"/>
    </xf>
    <xf numFmtId="43" fontId="120" fillId="0" borderId="0" xfId="0" applyNumberFormat="1" applyFont="1"/>
    <xf numFmtId="169" fontId="11" fillId="0" borderId="6" xfId="48" applyNumberFormat="1" applyFont="1" applyFill="1" applyBorder="1" applyProtection="1"/>
    <xf numFmtId="169" fontId="10" fillId="0" borderId="6" xfId="48" applyNumberFormat="1" applyFont="1" applyBorder="1" applyAlignment="1" applyProtection="1">
      <alignment horizontal="right"/>
    </xf>
    <xf numFmtId="0" fontId="87" fillId="0" borderId="0" xfId="0" applyFont="1" applyAlignment="1">
      <alignment horizontal="center" vertical="center"/>
    </xf>
    <xf numFmtId="169" fontId="2" fillId="0" borderId="33" xfId="48" applyNumberFormat="1" applyFont="1" applyFill="1" applyBorder="1" applyAlignment="1" applyProtection="1">
      <alignment horizontal="right"/>
      <protection locked="0"/>
    </xf>
    <xf numFmtId="17" fontId="129" fillId="0" borderId="35" xfId="0" applyNumberFormat="1" applyFont="1" applyBorder="1" applyAlignment="1" applyProtection="1">
      <alignment horizontal="center" vertical="center" wrapText="1"/>
      <protection hidden="1"/>
    </xf>
    <xf numFmtId="17" fontId="129" fillId="0" borderId="36" xfId="0" applyNumberFormat="1" applyFont="1" applyBorder="1" applyAlignment="1" applyProtection="1">
      <alignment horizontal="center" vertical="center" wrapText="1"/>
      <protection hidden="1"/>
    </xf>
    <xf numFmtId="168" fontId="98" fillId="35" borderId="0" xfId="0" applyNumberFormat="1" applyFont="1" applyFill="1" applyAlignment="1" applyProtection="1">
      <alignment horizontal="center" wrapText="1"/>
      <protection hidden="1"/>
    </xf>
    <xf numFmtId="0" fontId="122" fillId="0" borderId="0" xfId="0" applyFont="1" applyAlignment="1">
      <alignment horizontal="right" vertical="center"/>
    </xf>
    <xf numFmtId="0" fontId="122" fillId="0" borderId="7" xfId="0" applyFont="1" applyBorder="1" applyAlignment="1">
      <alignment horizontal="center" vertical="center" wrapText="1"/>
    </xf>
    <xf numFmtId="167" fontId="116" fillId="35" borderId="0" xfId="0" applyNumberFormat="1" applyFont="1" applyFill="1" applyAlignment="1">
      <alignment horizontal="center" vertical="center" wrapText="1"/>
    </xf>
    <xf numFmtId="0" fontId="96" fillId="0" borderId="0" xfId="0" applyFont="1" applyAlignment="1">
      <alignment horizontal="left" vertical="center"/>
    </xf>
    <xf numFmtId="0" fontId="125" fillId="0" borderId="0" xfId="0" applyFont="1" applyAlignment="1">
      <alignment horizontal="left" vertical="center"/>
    </xf>
    <xf numFmtId="17" fontId="129" fillId="0" borderId="35" xfId="0" applyNumberFormat="1" applyFont="1" applyBorder="1" applyAlignment="1" applyProtection="1">
      <alignment horizontal="center" vertical="center" wrapText="1"/>
      <protection locked="0"/>
    </xf>
    <xf numFmtId="17" fontId="129" fillId="0" borderId="36" xfId="0" applyNumberFormat="1" applyFont="1" applyBorder="1" applyAlignment="1" applyProtection="1">
      <alignment horizontal="center" vertical="center" wrapText="1"/>
      <protection locked="0"/>
    </xf>
    <xf numFmtId="0" fontId="137" fillId="0" borderId="0" xfId="0" applyFont="1" applyAlignment="1" applyProtection="1">
      <alignment horizontal="center" vertical="center"/>
      <protection locked="0"/>
    </xf>
    <xf numFmtId="0" fontId="115" fillId="0" borderId="0" xfId="0" applyFont="1" applyAlignment="1" applyProtection="1">
      <alignment horizontal="center" vertical="center"/>
      <protection locked="0"/>
    </xf>
    <xf numFmtId="0" fontId="122" fillId="0" borderId="0" xfId="0" applyFont="1" applyAlignment="1" applyProtection="1">
      <alignment horizontal="center" vertical="center"/>
      <protection hidden="1"/>
    </xf>
    <xf numFmtId="0" fontId="84" fillId="0" borderId="0" xfId="0" applyFont="1" applyAlignment="1">
      <alignment horizontal="center"/>
    </xf>
    <xf numFmtId="0" fontId="108" fillId="0" borderId="0" xfId="0" applyFont="1" applyAlignment="1">
      <alignment horizontal="left" vertical="center" indent="18"/>
    </xf>
    <xf numFmtId="0" fontId="104" fillId="0" borderId="0" xfId="0" applyFont="1" applyAlignment="1">
      <alignment horizontal="left"/>
    </xf>
    <xf numFmtId="166" fontId="116" fillId="0" borderId="0" xfId="0" applyNumberFormat="1" applyFont="1" applyAlignment="1">
      <alignment horizontal="center" vertical="center" wrapText="1"/>
    </xf>
    <xf numFmtId="166" fontId="104" fillId="0" borderId="0" xfId="0" applyNumberFormat="1" applyFont="1" applyAlignment="1">
      <alignment horizontal="center"/>
    </xf>
    <xf numFmtId="0" fontId="113" fillId="0" borderId="0" xfId="0" applyFont="1" applyAlignment="1" applyProtection="1">
      <alignment horizontal="left" vertical="center" wrapText="1"/>
      <protection hidden="1"/>
    </xf>
    <xf numFmtId="166" fontId="116" fillId="0" borderId="0" xfId="0" applyNumberFormat="1" applyFont="1" applyAlignment="1" applyProtection="1">
      <alignment horizontal="center" vertical="center" wrapText="1"/>
      <protection hidden="1"/>
    </xf>
    <xf numFmtId="0" fontId="109" fillId="35" borderId="0" xfId="0" applyFont="1" applyFill="1" applyAlignment="1" applyProtection="1">
      <alignment horizontal="center" vertical="center"/>
      <protection hidden="1"/>
    </xf>
    <xf numFmtId="0" fontId="108" fillId="35" borderId="0" xfId="0" applyFont="1" applyFill="1" applyAlignment="1" applyProtection="1">
      <alignment horizontal="center" vertical="center"/>
      <protection hidden="1"/>
    </xf>
    <xf numFmtId="0" fontId="136" fillId="35" borderId="0" xfId="140" applyFont="1" applyFill="1" applyAlignment="1" applyProtection="1">
      <alignment horizontal="center" vertical="center" wrapText="1"/>
      <protection hidden="1"/>
    </xf>
    <xf numFmtId="0" fontId="94" fillId="35" borderId="0" xfId="140" applyFont="1" applyFill="1" applyAlignment="1" applyProtection="1">
      <alignment horizontal="center" vertical="center" wrapText="1"/>
      <protection hidden="1"/>
    </xf>
    <xf numFmtId="0" fontId="126" fillId="0" borderId="0" xfId="0" applyFont="1" applyAlignment="1" applyProtection="1">
      <alignment horizontal="center" vertical="center" wrapText="1"/>
      <protection hidden="1"/>
    </xf>
    <xf numFmtId="0" fontId="96" fillId="0" borderId="0" xfId="0" applyFont="1" applyAlignment="1" applyProtection="1">
      <alignment horizontal="center" vertical="center"/>
      <protection hidden="1"/>
    </xf>
    <xf numFmtId="0" fontId="125" fillId="0" borderId="0" xfId="0" applyFont="1" applyAlignment="1" applyProtection="1">
      <alignment horizontal="center" vertical="center"/>
      <protection hidden="1"/>
    </xf>
    <xf numFmtId="0" fontId="109" fillId="35" borderId="0" xfId="0" applyFont="1" applyFill="1" applyAlignment="1" applyProtection="1">
      <alignment horizontal="center" vertical="center" wrapText="1"/>
      <protection hidden="1"/>
    </xf>
    <xf numFmtId="0" fontId="84" fillId="0" borderId="0" xfId="0" applyFont="1" applyAlignment="1" applyProtection="1">
      <alignment horizontal="center"/>
      <protection hidden="1"/>
    </xf>
    <xf numFmtId="0" fontId="127" fillId="0" borderId="7" xfId="0" applyFont="1" applyBorder="1" applyAlignment="1" applyProtection="1">
      <alignment horizontal="left" vertical="center"/>
      <protection hidden="1"/>
    </xf>
    <xf numFmtId="0" fontId="117" fillId="0" borderId="0" xfId="0" applyFont="1" applyAlignment="1" applyProtection="1">
      <alignment horizontal="left" vertical="center"/>
      <protection hidden="1"/>
    </xf>
    <xf numFmtId="166" fontId="104" fillId="0" borderId="0" xfId="0" applyNumberFormat="1" applyFont="1" applyAlignment="1" applyProtection="1">
      <alignment horizontal="center"/>
      <protection hidden="1"/>
    </xf>
    <xf numFmtId="0" fontId="79" fillId="0" borderId="0" xfId="0" applyFont="1" applyAlignment="1" applyProtection="1">
      <alignment horizontal="left" vertical="center" wrapText="1"/>
      <protection hidden="1"/>
    </xf>
    <xf numFmtId="0" fontId="140" fillId="35" borderId="30" xfId="0" applyFont="1" applyFill="1" applyBorder="1" applyAlignment="1">
      <alignment horizontal="center" vertical="center"/>
    </xf>
    <xf numFmtId="0" fontId="143" fillId="34" borderId="0" xfId="0" applyFont="1" applyFill="1" applyAlignment="1">
      <alignment horizontal="center" vertical="center" wrapText="1"/>
    </xf>
    <xf numFmtId="0" fontId="139" fillId="34" borderId="34" xfId="0" applyFont="1" applyFill="1" applyBorder="1" applyAlignment="1">
      <alignment horizontal="center" vertical="center"/>
    </xf>
    <xf numFmtId="0" fontId="134" fillId="35" borderId="0" xfId="0" applyFont="1" applyFill="1" applyAlignment="1">
      <alignment horizontal="center" vertical="center"/>
    </xf>
    <xf numFmtId="0" fontId="118" fillId="32" borderId="0" xfId="0" applyFont="1" applyFill="1" applyAlignment="1">
      <alignment horizontal="left" vertical="center"/>
    </xf>
    <xf numFmtId="0" fontId="118" fillId="35" borderId="0" xfId="0" applyFont="1" applyFill="1" applyAlignment="1">
      <alignment horizontal="left" vertical="center"/>
    </xf>
    <xf numFmtId="0" fontId="118" fillId="35" borderId="0" xfId="0" applyFont="1" applyFill="1" applyAlignment="1">
      <alignment horizontal="center" vertical="center"/>
    </xf>
    <xf numFmtId="0" fontId="118" fillId="32" borderId="0" xfId="0" applyFont="1" applyFill="1" applyAlignment="1">
      <alignment horizontal="center" vertical="center"/>
    </xf>
    <xf numFmtId="0" fontId="128" fillId="0" borderId="0" xfId="0" applyFont="1" applyAlignment="1" applyProtection="1">
      <alignment horizontal="right" vertical="center"/>
      <protection hidden="1"/>
    </xf>
    <xf numFmtId="0" fontId="123" fillId="0" borderId="7" xfId="0" applyFont="1" applyBorder="1" applyAlignment="1" applyProtection="1">
      <alignment horizontal="left" vertical="center" wrapText="1"/>
      <protection hidden="1"/>
    </xf>
    <xf numFmtId="166" fontId="108" fillId="35" borderId="0" xfId="0" applyNumberFormat="1" applyFont="1" applyFill="1" applyAlignment="1" applyProtection="1">
      <alignment horizontal="center" vertical="center" wrapText="1"/>
      <protection hidden="1"/>
    </xf>
    <xf numFmtId="0" fontId="96" fillId="0" borderId="0" xfId="0" applyFont="1" applyAlignment="1" applyProtection="1">
      <alignment horizontal="left" vertical="center"/>
      <protection hidden="1"/>
    </xf>
    <xf numFmtId="0" fontId="125" fillId="0" borderId="0" xfId="0" applyFont="1" applyAlignment="1" applyProtection="1">
      <alignment horizontal="left" vertical="center"/>
      <protection hidden="1"/>
    </xf>
    <xf numFmtId="17" fontId="106" fillId="0" borderId="37" xfId="0" applyNumberFormat="1" applyFont="1" applyBorder="1" applyAlignment="1" applyProtection="1">
      <alignment horizontal="center" vertical="center" wrapText="1"/>
      <protection hidden="1"/>
    </xf>
    <xf numFmtId="17" fontId="106" fillId="0" borderId="7" xfId="0" applyNumberFormat="1" applyFont="1" applyBorder="1" applyAlignment="1" applyProtection="1">
      <alignment horizontal="center" vertical="center" wrapText="1"/>
      <protection hidden="1"/>
    </xf>
    <xf numFmtId="0" fontId="122" fillId="0" borderId="7" xfId="0" applyFont="1" applyBorder="1" applyAlignment="1" applyProtection="1">
      <alignment horizontal="left" vertical="center" wrapText="1"/>
      <protection hidden="1"/>
    </xf>
    <xf numFmtId="0" fontId="135" fillId="0" borderId="0" xfId="0" applyFont="1" applyAlignment="1" applyProtection="1">
      <alignment horizontal="right" vertical="center"/>
      <protection hidden="1"/>
    </xf>
    <xf numFmtId="168" fontId="109" fillId="35" borderId="0" xfId="0" applyNumberFormat="1" applyFont="1" applyFill="1" applyAlignment="1" applyProtection="1">
      <alignment horizontal="center" wrapText="1"/>
      <protection hidden="1"/>
    </xf>
    <xf numFmtId="0" fontId="132" fillId="35" borderId="0" xfId="0" applyFont="1" applyFill="1" applyAlignment="1">
      <alignment horizontal="center" vertical="center" wrapText="1"/>
    </xf>
    <xf numFmtId="0" fontId="103" fillId="0" borderId="0" xfId="0" applyFont="1" applyAlignment="1">
      <alignment horizontal="left" vertical="center"/>
    </xf>
    <xf numFmtId="0" fontId="80" fillId="0" borderId="0" xfId="0" applyFont="1" applyAlignment="1">
      <alignment horizontal="left" vertical="center"/>
    </xf>
    <xf numFmtId="168" fontId="116" fillId="35" borderId="0" xfId="0" applyNumberFormat="1" applyFont="1" applyFill="1" applyAlignment="1" applyProtection="1">
      <alignment horizontal="center" vertical="center" wrapText="1"/>
      <protection hidden="1"/>
    </xf>
    <xf numFmtId="0" fontId="90" fillId="0" borderId="0" xfId="0" applyFont="1" applyAlignment="1">
      <alignment horizontal="right"/>
    </xf>
    <xf numFmtId="0" fontId="107" fillId="0" borderId="0" xfId="0" applyFont="1" applyAlignment="1">
      <alignment horizontal="right" vertical="center"/>
    </xf>
    <xf numFmtId="0" fontId="109" fillId="35" borderId="0" xfId="0" applyFont="1" applyFill="1" applyAlignment="1">
      <alignment horizontal="center" vertical="center" wrapText="1"/>
    </xf>
    <xf numFmtId="168" fontId="116" fillId="35" borderId="0" xfId="0" applyNumberFormat="1" applyFont="1" applyFill="1" applyAlignment="1">
      <alignment horizontal="center" vertical="center" wrapText="1"/>
    </xf>
    <xf numFmtId="0" fontId="99" fillId="0" borderId="0" xfId="0" applyFont="1" applyAlignment="1" applyProtection="1">
      <alignment horizontal="left" wrapText="1"/>
      <protection hidden="1"/>
    </xf>
    <xf numFmtId="0" fontId="120" fillId="0" borderId="0" xfId="0" applyFont="1"/>
    <xf numFmtId="43" fontId="120" fillId="0" borderId="0" xfId="48" applyFont="1"/>
    <xf numFmtId="49" fontId="120" fillId="0" borderId="0" xfId="0" applyNumberFormat="1" applyFont="1" applyAlignment="1">
      <alignment horizontal="center"/>
    </xf>
    <xf numFmtId="43" fontId="95" fillId="0" borderId="0" xfId="48" applyFont="1" applyFill="1" applyAlignment="1" applyProtection="1">
      <alignment horizontal="center" vertical="center" wrapText="1"/>
      <protection hidden="1"/>
    </xf>
    <xf numFmtId="43" fontId="96" fillId="0" borderId="0" xfId="48" applyFont="1" applyProtection="1">
      <protection hidden="1"/>
    </xf>
    <xf numFmtId="43" fontId="97" fillId="0" borderId="0" xfId="48" applyFont="1" applyProtection="1">
      <protection hidden="1"/>
    </xf>
    <xf numFmtId="43" fontId="82" fillId="0" borderId="0" xfId="48" applyFont="1" applyAlignment="1" applyProtection="1">
      <alignment horizontal="center" vertical="center"/>
      <protection hidden="1"/>
    </xf>
    <xf numFmtId="43" fontId="10" fillId="0" borderId="0" xfId="48" applyFont="1" applyBorder="1" applyAlignment="1" applyProtection="1">
      <protection hidden="1"/>
    </xf>
    <xf numFmtId="43" fontId="148" fillId="0" borderId="0" xfId="48" applyFont="1"/>
    <xf numFmtId="43" fontId="78" fillId="0" borderId="0" xfId="48" applyFont="1" applyProtection="1">
      <protection hidden="1"/>
    </xf>
    <xf numFmtId="169" fontId="2" fillId="0" borderId="33" xfId="48" applyNumberFormat="1" applyFont="1" applyFill="1" applyBorder="1" applyAlignment="1" applyProtection="1">
      <alignment horizontal="center"/>
    </xf>
    <xf numFmtId="169" fontId="5" fillId="36" borderId="0" xfId="48" applyNumberFormat="1" applyFont="1" applyFill="1" applyBorder="1" applyAlignment="1" applyProtection="1">
      <alignment horizontal="center" vertical="center"/>
    </xf>
    <xf numFmtId="169" fontId="11" fillId="0" borderId="6" xfId="48" applyNumberFormat="1" applyFont="1" applyFill="1" applyBorder="1" applyProtection="1">
      <protection locked="0"/>
    </xf>
    <xf numFmtId="169" fontId="10" fillId="36" borderId="6" xfId="48" applyNumberFormat="1" applyFont="1" applyFill="1" applyBorder="1" applyAlignment="1" applyProtection="1">
      <alignment horizontal="center" vertical="center"/>
    </xf>
    <xf numFmtId="0" fontId="99" fillId="0" borderId="0" xfId="0" applyFont="1" applyAlignment="1">
      <alignment horizontal="center" vertical="center"/>
    </xf>
    <xf numFmtId="17" fontId="106" fillId="0" borderId="35" xfId="0" applyNumberFormat="1" applyFont="1" applyBorder="1" applyAlignment="1" applyProtection="1">
      <alignment horizontal="center" vertical="center" wrapText="1"/>
      <protection hidden="1"/>
    </xf>
    <xf numFmtId="17" fontId="106" fillId="0" borderId="36" xfId="0" applyNumberFormat="1" applyFont="1" applyBorder="1" applyAlignment="1" applyProtection="1">
      <alignment horizontal="center" vertical="center" wrapText="1"/>
      <protection hidden="1"/>
    </xf>
    <xf numFmtId="169" fontId="10" fillId="0" borderId="6" xfId="48" applyNumberFormat="1" applyFont="1" applyFill="1" applyBorder="1" applyAlignment="1" applyProtection="1">
      <alignment horizontal="right"/>
      <protection locked="0"/>
    </xf>
    <xf numFmtId="169" fontId="120" fillId="0" borderId="0" xfId="0" applyNumberFormat="1" applyFont="1"/>
    <xf numFmtId="169" fontId="149" fillId="0" borderId="38" xfId="48" applyNumberFormat="1" applyFont="1" applyBorder="1" applyAlignment="1">
      <alignment horizontal="center" vertical="center"/>
    </xf>
    <xf numFmtId="43" fontId="120" fillId="0" borderId="0" xfId="48" applyFont="1" applyAlignment="1">
      <alignment horizontal="center" vertical="center" wrapText="1"/>
    </xf>
    <xf numFmtId="43" fontId="121" fillId="0" borderId="0" xfId="48" applyFont="1" applyAlignment="1">
      <alignment horizontal="center" vertical="center"/>
    </xf>
    <xf numFmtId="43" fontId="120" fillId="0" borderId="0" xfId="48" applyFont="1" applyAlignment="1">
      <alignment horizontal="center" vertical="center"/>
    </xf>
    <xf numFmtId="0" fontId="121" fillId="0" borderId="0" xfId="0" applyFont="1" applyAlignment="1">
      <alignment horizontal="center" vertical="center"/>
    </xf>
    <xf numFmtId="4" fontId="138" fillId="0" borderId="0" xfId="0" applyNumberFormat="1" applyFont="1" applyAlignment="1">
      <alignment horizontal="right" vertical="center"/>
    </xf>
    <xf numFmtId="43" fontId="121" fillId="0" borderId="0" xfId="0" applyNumberFormat="1" applyFont="1" applyAlignment="1">
      <alignment vertical="center"/>
    </xf>
    <xf numFmtId="43" fontId="121" fillId="0" borderId="0" xfId="48" applyFont="1" applyAlignment="1">
      <alignment horizontal="left" vertical="center"/>
    </xf>
    <xf numFmtId="4" fontId="121" fillId="0" borderId="0" xfId="0" applyNumberFormat="1" applyFont="1" applyAlignment="1">
      <alignment horizontal="left" vertical="center"/>
    </xf>
    <xf numFmtId="43" fontId="121" fillId="0" borderId="0" xfId="0" applyNumberFormat="1" applyFont="1" applyAlignment="1">
      <alignment horizontal="left" vertical="center"/>
    </xf>
    <xf numFmtId="49" fontId="152" fillId="36" borderId="0" xfId="0" applyNumberFormat="1" applyFont="1" applyFill="1" applyAlignment="1">
      <alignment vertical="center"/>
    </xf>
    <xf numFmtId="43" fontId="152" fillId="36" borderId="0" xfId="48" applyFont="1" applyFill="1" applyAlignment="1">
      <alignment vertical="center"/>
    </xf>
    <xf numFmtId="4" fontId="152" fillId="36" borderId="0" xfId="0" applyNumberFormat="1" applyFont="1" applyFill="1" applyAlignment="1">
      <alignment vertical="center"/>
    </xf>
    <xf numFmtId="43" fontId="152" fillId="36" borderId="0" xfId="0" applyNumberFormat="1" applyFont="1" applyFill="1" applyAlignment="1">
      <alignment vertical="center"/>
    </xf>
    <xf numFmtId="49" fontId="151" fillId="0" borderId="0" xfId="0" applyNumberFormat="1" applyFont="1" applyAlignment="1">
      <alignment horizontal="center" vertical="center"/>
    </xf>
    <xf numFmtId="49" fontId="151" fillId="0" borderId="0" xfId="0" applyNumberFormat="1" applyFont="1" applyAlignment="1">
      <alignment horizontal="left" vertical="center"/>
    </xf>
    <xf numFmtId="43" fontId="0" fillId="0" borderId="0" xfId="0" applyNumberFormat="1"/>
  </cellXfs>
  <cellStyles count="475">
    <cellStyle name="/" xfId="1" xr:uid="{00000000-0005-0000-0000-000000000000}"/>
    <cellStyle name="_Worksheet in 2211  Financial statements 2008 - Final   (25-11)" xfId="2" xr:uid="{00000000-0005-0000-0000-000001000000}"/>
    <cellStyle name="_Worksheet in 5140 Fixed Asset schedule" xfId="3" xr:uid="{00000000-0005-0000-0000-000002000000}"/>
    <cellStyle name="=C:\WINNT\SYSTEM32\COMMAND.COM" xfId="4" xr:uid="{00000000-0005-0000-0000-000003000000}"/>
    <cellStyle name="=C:\WINNT\SYSTEM32\COMMAND.COM 2" xfId="5" xr:uid="{00000000-0005-0000-0000-000004000000}"/>
    <cellStyle name="=C:\WINNT\SYSTEM32\COMMAND.COM 2 2" xfId="6" xr:uid="{00000000-0005-0000-0000-000005000000}"/>
    <cellStyle name="=C:\WINNT\SYSTEM32\COMMAND.COM 3" xfId="7" xr:uid="{00000000-0005-0000-0000-000006000000}"/>
    <cellStyle name="=C:\WINNT\SYSTEM32\COMMAND.COM_Final_accounts_draft_2003_format" xfId="8" xr:uid="{00000000-0005-0000-0000-000007000000}"/>
    <cellStyle name="=C:\WINNT35\SYSTEM32\COMMAND.COM" xfId="9" xr:uid="{00000000-0005-0000-0000-000008000000}"/>
    <cellStyle name="=C:\WINNT35\SYSTEM32\COMMAND.COM 2" xfId="10" xr:uid="{00000000-0005-0000-0000-000009000000}"/>
    <cellStyle name="=C:\WINNT35\SYSTEM32\COMMAND.COM_2231 STPL  FS 2010" xfId="11" xr:uid="{00000000-0005-0000-0000-00000A000000}"/>
    <cellStyle name="20% - Accent1 2" xfId="12" xr:uid="{00000000-0005-0000-0000-00000B000000}"/>
    <cellStyle name="20% - Accent2 2" xfId="13" xr:uid="{00000000-0005-0000-0000-00000C000000}"/>
    <cellStyle name="20% - Accent3 2" xfId="14" xr:uid="{00000000-0005-0000-0000-00000D000000}"/>
    <cellStyle name="20% - Accent4 2" xfId="15" xr:uid="{00000000-0005-0000-0000-00000E000000}"/>
    <cellStyle name="20% - Accent5 2" xfId="16" xr:uid="{00000000-0005-0000-0000-00000F000000}"/>
    <cellStyle name="20% - Accent6 2" xfId="17" xr:uid="{00000000-0005-0000-0000-000010000000}"/>
    <cellStyle name="40% - Accent1 2" xfId="18" xr:uid="{00000000-0005-0000-0000-000011000000}"/>
    <cellStyle name="40% - Accent2 2" xfId="19" xr:uid="{00000000-0005-0000-0000-000012000000}"/>
    <cellStyle name="40% - Accent3 2" xfId="20" xr:uid="{00000000-0005-0000-0000-000013000000}"/>
    <cellStyle name="40% - Accent4 2" xfId="21" xr:uid="{00000000-0005-0000-0000-000014000000}"/>
    <cellStyle name="40% - Accent5 2" xfId="22" xr:uid="{00000000-0005-0000-0000-000015000000}"/>
    <cellStyle name="40% - Accent6 2" xfId="23" xr:uid="{00000000-0005-0000-0000-000016000000}"/>
    <cellStyle name="60% - Accent1 2" xfId="24" xr:uid="{00000000-0005-0000-0000-000017000000}"/>
    <cellStyle name="60% - Accent2 2" xfId="25" xr:uid="{00000000-0005-0000-0000-000018000000}"/>
    <cellStyle name="60% - Accent3 2" xfId="26" xr:uid="{00000000-0005-0000-0000-000019000000}"/>
    <cellStyle name="60% - Accent4 2" xfId="27" xr:uid="{00000000-0005-0000-0000-00001A000000}"/>
    <cellStyle name="60% - Accent5 2" xfId="28" xr:uid="{00000000-0005-0000-0000-00001B000000}"/>
    <cellStyle name="60% - Accent6 2" xfId="29" xr:uid="{00000000-0005-0000-0000-00001C000000}"/>
    <cellStyle name="Accent1 2" xfId="30" xr:uid="{00000000-0005-0000-0000-00001D000000}"/>
    <cellStyle name="Accent2 2" xfId="31" xr:uid="{00000000-0005-0000-0000-00001E000000}"/>
    <cellStyle name="Accent3 2" xfId="32" xr:uid="{00000000-0005-0000-0000-00001F000000}"/>
    <cellStyle name="Accent4 2" xfId="33" xr:uid="{00000000-0005-0000-0000-000020000000}"/>
    <cellStyle name="Accent5 2" xfId="34" xr:uid="{00000000-0005-0000-0000-000021000000}"/>
    <cellStyle name="Accent6 2" xfId="35" xr:uid="{00000000-0005-0000-0000-000022000000}"/>
    <cellStyle name="AeE­ [0]_INQUIRY ¿μ¾÷AßAø " xfId="36" xr:uid="{00000000-0005-0000-0000-000023000000}"/>
    <cellStyle name="AeE­_INQUIRY ¿μ¾÷AßAø " xfId="37" xr:uid="{00000000-0005-0000-0000-000024000000}"/>
    <cellStyle name="AÞ¸¶ [0]_INQUIRY ¿?¾÷AßAø " xfId="38" xr:uid="{00000000-0005-0000-0000-000025000000}"/>
    <cellStyle name="AÞ¸¶_INQUIRY ¿?¾÷AßAø " xfId="39" xr:uid="{00000000-0005-0000-0000-000026000000}"/>
    <cellStyle name="Bad 2" xfId="40" xr:uid="{00000000-0005-0000-0000-000027000000}"/>
    <cellStyle name="Body" xfId="41" xr:uid="{00000000-0005-0000-0000-000028000000}"/>
    <cellStyle name="C?AØ_¿?¾÷CoE² " xfId="42" xr:uid="{00000000-0005-0000-0000-000029000000}"/>
    <cellStyle name="C￥AØ_¿μ¾÷CoE² " xfId="43" xr:uid="{00000000-0005-0000-0000-00002A000000}"/>
    <cellStyle name="Calc Currency (0)" xfId="44" xr:uid="{00000000-0005-0000-0000-00002B000000}"/>
    <cellStyle name="Calc Currency (0) 2" xfId="45" xr:uid="{00000000-0005-0000-0000-00002C000000}"/>
    <cellStyle name="Calculation 2" xfId="46" xr:uid="{00000000-0005-0000-0000-00002D000000}"/>
    <cellStyle name="Check Cell 2" xfId="47" xr:uid="{00000000-0005-0000-0000-00002E000000}"/>
    <cellStyle name="Comma" xfId="48" builtinId="3"/>
    <cellStyle name="Comma  - Style1" xfId="49" xr:uid="{00000000-0005-0000-0000-000030000000}"/>
    <cellStyle name="Comma  - Style1 2" xfId="50" xr:uid="{00000000-0005-0000-0000-000031000000}"/>
    <cellStyle name="Comma  - Style2" xfId="51" xr:uid="{00000000-0005-0000-0000-000032000000}"/>
    <cellStyle name="Comma  - Style2 2" xfId="52" xr:uid="{00000000-0005-0000-0000-000033000000}"/>
    <cellStyle name="Comma  - Style3" xfId="53" xr:uid="{00000000-0005-0000-0000-000034000000}"/>
    <cellStyle name="Comma  - Style3 2" xfId="54" xr:uid="{00000000-0005-0000-0000-000035000000}"/>
    <cellStyle name="Comma  - Style4" xfId="55" xr:uid="{00000000-0005-0000-0000-000036000000}"/>
    <cellStyle name="Comma  - Style4 2" xfId="56" xr:uid="{00000000-0005-0000-0000-000037000000}"/>
    <cellStyle name="Comma  - Style5" xfId="57" xr:uid="{00000000-0005-0000-0000-000038000000}"/>
    <cellStyle name="Comma  - Style5 2" xfId="58" xr:uid="{00000000-0005-0000-0000-000039000000}"/>
    <cellStyle name="Comma  - Style6" xfId="59" xr:uid="{00000000-0005-0000-0000-00003A000000}"/>
    <cellStyle name="Comma  - Style6 2" xfId="60" xr:uid="{00000000-0005-0000-0000-00003B000000}"/>
    <cellStyle name="Comma  - Style7" xfId="61" xr:uid="{00000000-0005-0000-0000-00003C000000}"/>
    <cellStyle name="Comma  - Style7 2" xfId="62" xr:uid="{00000000-0005-0000-0000-00003D000000}"/>
    <cellStyle name="Comma  - Style8" xfId="63" xr:uid="{00000000-0005-0000-0000-00003E000000}"/>
    <cellStyle name="Comma  - Style8 2" xfId="64" xr:uid="{00000000-0005-0000-0000-00003F000000}"/>
    <cellStyle name="Comma [0] 2" xfId="65" xr:uid="{00000000-0005-0000-0000-000040000000}"/>
    <cellStyle name="Comma [0] 2 2" xfId="66" xr:uid="{00000000-0005-0000-0000-000041000000}"/>
    <cellStyle name="Comma [0] 2 3" xfId="67" xr:uid="{00000000-0005-0000-0000-000042000000}"/>
    <cellStyle name="Comma 10" xfId="68" xr:uid="{00000000-0005-0000-0000-000043000000}"/>
    <cellStyle name="Comma 10 2" xfId="69" xr:uid="{00000000-0005-0000-0000-000044000000}"/>
    <cellStyle name="Comma 10 3" xfId="70" xr:uid="{00000000-0005-0000-0000-000045000000}"/>
    <cellStyle name="Comma 10 4" xfId="71" xr:uid="{00000000-0005-0000-0000-000046000000}"/>
    <cellStyle name="Comma 11" xfId="72" xr:uid="{00000000-0005-0000-0000-000047000000}"/>
    <cellStyle name="Comma 11 2" xfId="73" xr:uid="{00000000-0005-0000-0000-000048000000}"/>
    <cellStyle name="Comma 12" xfId="74" xr:uid="{00000000-0005-0000-0000-000049000000}"/>
    <cellStyle name="Comma 12 2" xfId="75" xr:uid="{00000000-0005-0000-0000-00004A000000}"/>
    <cellStyle name="Comma 12 3" xfId="76" xr:uid="{00000000-0005-0000-0000-00004B000000}"/>
    <cellStyle name="Comma 13" xfId="77" xr:uid="{00000000-0005-0000-0000-00004C000000}"/>
    <cellStyle name="Comma 13 2" xfId="78" xr:uid="{00000000-0005-0000-0000-00004D000000}"/>
    <cellStyle name="Comma 14" xfId="79" xr:uid="{00000000-0005-0000-0000-00004E000000}"/>
    <cellStyle name="Comma 2" xfId="80" xr:uid="{00000000-0005-0000-0000-00004F000000}"/>
    <cellStyle name="Comma 2 2" xfId="81" xr:uid="{00000000-0005-0000-0000-000050000000}"/>
    <cellStyle name="Comma 2 2 2" xfId="82" xr:uid="{00000000-0005-0000-0000-000051000000}"/>
    <cellStyle name="Comma 2 2 3" xfId="83" xr:uid="{00000000-0005-0000-0000-000052000000}"/>
    <cellStyle name="Comma 2 3" xfId="84" xr:uid="{00000000-0005-0000-0000-000053000000}"/>
    <cellStyle name="Comma 2 4" xfId="85" xr:uid="{00000000-0005-0000-0000-000054000000}"/>
    <cellStyle name="Comma 3" xfId="86" xr:uid="{00000000-0005-0000-0000-000055000000}"/>
    <cellStyle name="Comma 3 2" xfId="87" xr:uid="{00000000-0005-0000-0000-000056000000}"/>
    <cellStyle name="Comma 3 3" xfId="88" xr:uid="{00000000-0005-0000-0000-000057000000}"/>
    <cellStyle name="Comma 4" xfId="89" xr:uid="{00000000-0005-0000-0000-000058000000}"/>
    <cellStyle name="Comma 4 2" xfId="90" xr:uid="{00000000-0005-0000-0000-000059000000}"/>
    <cellStyle name="Comma 5" xfId="91" xr:uid="{00000000-0005-0000-0000-00005A000000}"/>
    <cellStyle name="Comma 5 2" xfId="92" xr:uid="{00000000-0005-0000-0000-00005B000000}"/>
    <cellStyle name="Comma 5 3" xfId="93" xr:uid="{00000000-0005-0000-0000-00005C000000}"/>
    <cellStyle name="Comma 6" xfId="94" xr:uid="{00000000-0005-0000-0000-00005D000000}"/>
    <cellStyle name="Comma 6 2" xfId="95" xr:uid="{00000000-0005-0000-0000-00005E000000}"/>
    <cellStyle name="Comma 7" xfId="96" xr:uid="{00000000-0005-0000-0000-00005F000000}"/>
    <cellStyle name="Comma 7 14" xfId="97" xr:uid="{00000000-0005-0000-0000-000060000000}"/>
    <cellStyle name="Comma 7 2" xfId="98" xr:uid="{00000000-0005-0000-0000-000061000000}"/>
    <cellStyle name="Comma 7 3" xfId="99" xr:uid="{00000000-0005-0000-0000-000062000000}"/>
    <cellStyle name="Comma 8" xfId="100" xr:uid="{00000000-0005-0000-0000-000063000000}"/>
    <cellStyle name="Comma 8 2" xfId="101" xr:uid="{00000000-0005-0000-0000-000064000000}"/>
    <cellStyle name="Comma 8 3" xfId="102" xr:uid="{00000000-0005-0000-0000-000065000000}"/>
    <cellStyle name="Comma 9" xfId="103" xr:uid="{00000000-0005-0000-0000-000066000000}"/>
    <cellStyle name="Comma 9 2" xfId="104" xr:uid="{00000000-0005-0000-0000-000067000000}"/>
    <cellStyle name="Comma0" xfId="105" xr:uid="{00000000-0005-0000-0000-000068000000}"/>
    <cellStyle name="CommaWIRR_pldt" xfId="106" xr:uid="{00000000-0005-0000-0000-000069000000}"/>
    <cellStyle name="Copied" xfId="107" xr:uid="{00000000-0005-0000-0000-00006A000000}"/>
    <cellStyle name="Ctrrency [0]_laroux_2_Locas_1" xfId="108" xr:uid="{00000000-0005-0000-0000-00006B000000}"/>
    <cellStyle name="Currency0" xfId="109" xr:uid="{00000000-0005-0000-0000-00006C000000}"/>
    <cellStyle name="Custom - Style8" xfId="110" xr:uid="{00000000-0005-0000-0000-00006D000000}"/>
    <cellStyle name="Date" xfId="111" xr:uid="{00000000-0005-0000-0000-00006E000000}"/>
    <cellStyle name="Debit" xfId="112" xr:uid="{00000000-0005-0000-0000-00006F000000}"/>
    <cellStyle name="Define your own named style" xfId="113" xr:uid="{00000000-0005-0000-0000-000070000000}"/>
    <cellStyle name="Dezimal [0]_NEGS" xfId="114" xr:uid="{00000000-0005-0000-0000-000071000000}"/>
    <cellStyle name="Dezimal_NEGS" xfId="115" xr:uid="{00000000-0005-0000-0000-000072000000}"/>
    <cellStyle name="Dollar" xfId="116" xr:uid="{00000000-0005-0000-0000-000073000000}"/>
    <cellStyle name="Draw lines around data in range" xfId="117" xr:uid="{00000000-0005-0000-0000-000074000000}"/>
    <cellStyle name="Draw shadow and lines within range" xfId="118" xr:uid="{00000000-0005-0000-0000-000075000000}"/>
    <cellStyle name="Enlarge title text, yellow on blue" xfId="119" xr:uid="{00000000-0005-0000-0000-000076000000}"/>
    <cellStyle name="Entered" xfId="120" xr:uid="{00000000-0005-0000-0000-000077000000}"/>
    <cellStyle name="Euro" xfId="121" xr:uid="{00000000-0005-0000-0000-000078000000}"/>
    <cellStyle name="Explanatory Text 2" xfId="122" xr:uid="{00000000-0005-0000-0000-000079000000}"/>
    <cellStyle name="Fixed" xfId="123" xr:uid="{00000000-0005-0000-0000-00007A000000}"/>
    <cellStyle name="Format a column of totals" xfId="124" xr:uid="{00000000-0005-0000-0000-00007B000000}"/>
    <cellStyle name="Format a row of totals" xfId="125" xr:uid="{00000000-0005-0000-0000-00007C000000}"/>
    <cellStyle name="Format text as bold, black on yellow" xfId="126" xr:uid="{00000000-0005-0000-0000-00007D000000}"/>
    <cellStyle name="fs" xfId="127" xr:uid="{00000000-0005-0000-0000-00007E000000}"/>
    <cellStyle name="Good 2" xfId="128" xr:uid="{00000000-0005-0000-0000-00007F000000}"/>
    <cellStyle name="Grey" xfId="129" xr:uid="{00000000-0005-0000-0000-000080000000}"/>
    <cellStyle name="Grey 2" xfId="130" xr:uid="{00000000-0005-0000-0000-000081000000}"/>
    <cellStyle name="Header1" xfId="131" xr:uid="{00000000-0005-0000-0000-000082000000}"/>
    <cellStyle name="Header1 2" xfId="132" xr:uid="{00000000-0005-0000-0000-000083000000}"/>
    <cellStyle name="Header2" xfId="133" xr:uid="{00000000-0005-0000-0000-000084000000}"/>
    <cellStyle name="Header2 2" xfId="134" xr:uid="{00000000-0005-0000-0000-000085000000}"/>
    <cellStyle name="Heading" xfId="135" xr:uid="{00000000-0005-0000-0000-000086000000}"/>
    <cellStyle name="Heading 1 2" xfId="136" xr:uid="{00000000-0005-0000-0000-000087000000}"/>
    <cellStyle name="Heading 2 2" xfId="137" xr:uid="{00000000-0005-0000-0000-000088000000}"/>
    <cellStyle name="Heading 3 2" xfId="138" xr:uid="{00000000-0005-0000-0000-000089000000}"/>
    <cellStyle name="Heading 4 2" xfId="139" xr:uid="{00000000-0005-0000-0000-00008A000000}"/>
    <cellStyle name="Hyperlink" xfId="140" builtinId="8"/>
    <cellStyle name="Hyperlink 2" xfId="141" xr:uid="{00000000-0005-0000-0000-00008C000000}"/>
    <cellStyle name="Input [yellow]" xfId="142" xr:uid="{00000000-0005-0000-0000-00008D000000}"/>
    <cellStyle name="Input [yellow] 2" xfId="143" xr:uid="{00000000-0005-0000-0000-00008E000000}"/>
    <cellStyle name="Input 2" xfId="144" xr:uid="{00000000-0005-0000-0000-00008F000000}"/>
    <cellStyle name="Input 3" xfId="145" xr:uid="{00000000-0005-0000-0000-000090000000}"/>
    <cellStyle name="Input 4" xfId="146" xr:uid="{00000000-0005-0000-0000-000091000000}"/>
    <cellStyle name="Input 5" xfId="147" xr:uid="{00000000-0005-0000-0000-000092000000}"/>
    <cellStyle name="Instructions" xfId="148" xr:uid="{00000000-0005-0000-0000-000093000000}"/>
    <cellStyle name="Instructions 2" xfId="149" xr:uid="{00000000-0005-0000-0000-000094000000}"/>
    <cellStyle name="Linked Cell 2" xfId="150" xr:uid="{00000000-0005-0000-0000-000095000000}"/>
    <cellStyle name="Millares [0]_laroux" xfId="151" xr:uid="{00000000-0005-0000-0000-000096000000}"/>
    <cellStyle name="Millares_laroux" xfId="152" xr:uid="{00000000-0005-0000-0000-000097000000}"/>
    <cellStyle name="Milliers [0]_AR1194" xfId="153" xr:uid="{00000000-0005-0000-0000-000098000000}"/>
    <cellStyle name="Milliers_AR1194" xfId="154" xr:uid="{00000000-0005-0000-0000-000099000000}"/>
    <cellStyle name="Monétaire [0]_AR1194" xfId="155" xr:uid="{00000000-0005-0000-0000-00009A000000}"/>
    <cellStyle name="Monétaire_AR1194" xfId="156" xr:uid="{00000000-0005-0000-0000-00009B000000}"/>
    <cellStyle name="MOQ" xfId="157" xr:uid="{00000000-0005-0000-0000-00009C000000}"/>
    <cellStyle name="Neutral 2" xfId="158" xr:uid="{00000000-0005-0000-0000-00009D000000}"/>
    <cellStyle name="no dec" xfId="159" xr:uid="{00000000-0005-0000-0000-00009E000000}"/>
    <cellStyle name="Normal" xfId="0" builtinId="0"/>
    <cellStyle name="Normal - Style1" xfId="160" xr:uid="{00000000-0005-0000-0000-0000A0000000}"/>
    <cellStyle name="Normal - Style1 2" xfId="161" xr:uid="{00000000-0005-0000-0000-0000A1000000}"/>
    <cellStyle name="Normal - Style1 2 2" xfId="162" xr:uid="{00000000-0005-0000-0000-0000A2000000}"/>
    <cellStyle name="Normal - Style1_TRADE DEBTS 2011-2012 wvg" xfId="163" xr:uid="{00000000-0005-0000-0000-0000A3000000}"/>
    <cellStyle name="Normal - Style2" xfId="164" xr:uid="{00000000-0005-0000-0000-0000A4000000}"/>
    <cellStyle name="Normal - Style2 2" xfId="165" xr:uid="{00000000-0005-0000-0000-0000A5000000}"/>
    <cellStyle name="Normal - Style3" xfId="166" xr:uid="{00000000-0005-0000-0000-0000A6000000}"/>
    <cellStyle name="Normal - Style3 2" xfId="167" xr:uid="{00000000-0005-0000-0000-0000A7000000}"/>
    <cellStyle name="Normal - Style4" xfId="168" xr:uid="{00000000-0005-0000-0000-0000A8000000}"/>
    <cellStyle name="Normal - Style4 2" xfId="169" xr:uid="{00000000-0005-0000-0000-0000A9000000}"/>
    <cellStyle name="Normal - Style5" xfId="170" xr:uid="{00000000-0005-0000-0000-0000AA000000}"/>
    <cellStyle name="Normal - Style5 2" xfId="171" xr:uid="{00000000-0005-0000-0000-0000AB000000}"/>
    <cellStyle name="Normal - Style6" xfId="172" xr:uid="{00000000-0005-0000-0000-0000AC000000}"/>
    <cellStyle name="Normal - Style6 2" xfId="173" xr:uid="{00000000-0005-0000-0000-0000AD000000}"/>
    <cellStyle name="Normal - Style7" xfId="174" xr:uid="{00000000-0005-0000-0000-0000AE000000}"/>
    <cellStyle name="Normal - Style7 2" xfId="175" xr:uid="{00000000-0005-0000-0000-0000AF000000}"/>
    <cellStyle name="Normal - Style8" xfId="176" xr:uid="{00000000-0005-0000-0000-0000B0000000}"/>
    <cellStyle name="Normal - Style8 2" xfId="177" xr:uid="{00000000-0005-0000-0000-0000B1000000}"/>
    <cellStyle name="Normal 10" xfId="178" xr:uid="{00000000-0005-0000-0000-0000B2000000}"/>
    <cellStyle name="Normal 10 2" xfId="179" xr:uid="{00000000-0005-0000-0000-0000B3000000}"/>
    <cellStyle name="Normal 10 3" xfId="180" xr:uid="{00000000-0005-0000-0000-0000B4000000}"/>
    <cellStyle name="Normal 10 4" xfId="181" xr:uid="{00000000-0005-0000-0000-0000B5000000}"/>
    <cellStyle name="Normal 10 5" xfId="182" xr:uid="{00000000-0005-0000-0000-0000B6000000}"/>
    <cellStyle name="Normal 10 6" xfId="183" xr:uid="{00000000-0005-0000-0000-0000B7000000}"/>
    <cellStyle name="Normal 100" xfId="184" xr:uid="{00000000-0005-0000-0000-0000B8000000}"/>
    <cellStyle name="Normal 101" xfId="185" xr:uid="{00000000-0005-0000-0000-0000B9000000}"/>
    <cellStyle name="Normal 102" xfId="186" xr:uid="{00000000-0005-0000-0000-0000BA000000}"/>
    <cellStyle name="Normal 103" xfId="187" xr:uid="{00000000-0005-0000-0000-0000BB000000}"/>
    <cellStyle name="Normal 104" xfId="188" xr:uid="{00000000-0005-0000-0000-0000BC000000}"/>
    <cellStyle name="Normal 105" xfId="189" xr:uid="{00000000-0005-0000-0000-0000BD000000}"/>
    <cellStyle name="Normal 106" xfId="190" xr:uid="{00000000-0005-0000-0000-0000BE000000}"/>
    <cellStyle name="Normal 107" xfId="191" xr:uid="{00000000-0005-0000-0000-0000BF000000}"/>
    <cellStyle name="Normal 108" xfId="192" xr:uid="{00000000-0005-0000-0000-0000C0000000}"/>
    <cellStyle name="Normal 109" xfId="193" xr:uid="{00000000-0005-0000-0000-0000C1000000}"/>
    <cellStyle name="Normal 11" xfId="194" xr:uid="{00000000-0005-0000-0000-0000C2000000}"/>
    <cellStyle name="Normal 11 2" xfId="195" xr:uid="{00000000-0005-0000-0000-0000C3000000}"/>
    <cellStyle name="Normal 11 3" xfId="196" xr:uid="{00000000-0005-0000-0000-0000C4000000}"/>
    <cellStyle name="Normal 110" xfId="197" xr:uid="{00000000-0005-0000-0000-0000C5000000}"/>
    <cellStyle name="Normal 111" xfId="198" xr:uid="{00000000-0005-0000-0000-0000C6000000}"/>
    <cellStyle name="Normal 112" xfId="199" xr:uid="{00000000-0005-0000-0000-0000C7000000}"/>
    <cellStyle name="Normal 113" xfId="200" xr:uid="{00000000-0005-0000-0000-0000C8000000}"/>
    <cellStyle name="Normal 114" xfId="201" xr:uid="{00000000-0005-0000-0000-0000C9000000}"/>
    <cellStyle name="Normal 115" xfId="202" xr:uid="{00000000-0005-0000-0000-0000CA000000}"/>
    <cellStyle name="Normal 116" xfId="203" xr:uid="{00000000-0005-0000-0000-0000CB000000}"/>
    <cellStyle name="Normal 117" xfId="204" xr:uid="{00000000-0005-0000-0000-0000CC000000}"/>
    <cellStyle name="Normal 118" xfId="205" xr:uid="{00000000-0005-0000-0000-0000CD000000}"/>
    <cellStyle name="Normal 119" xfId="206" xr:uid="{00000000-0005-0000-0000-0000CE000000}"/>
    <cellStyle name="Normal 12" xfId="207" xr:uid="{00000000-0005-0000-0000-0000CF000000}"/>
    <cellStyle name="Normal 12 2" xfId="208" xr:uid="{00000000-0005-0000-0000-0000D0000000}"/>
    <cellStyle name="Normal 120" xfId="209" xr:uid="{00000000-0005-0000-0000-0000D1000000}"/>
    <cellStyle name="Normal 121" xfId="210" xr:uid="{00000000-0005-0000-0000-0000D2000000}"/>
    <cellStyle name="Normal 122" xfId="211" xr:uid="{00000000-0005-0000-0000-0000D3000000}"/>
    <cellStyle name="Normal 123" xfId="212" xr:uid="{00000000-0005-0000-0000-0000D4000000}"/>
    <cellStyle name="Normal 124" xfId="213" xr:uid="{00000000-0005-0000-0000-0000D5000000}"/>
    <cellStyle name="Normal 125" xfId="214" xr:uid="{00000000-0005-0000-0000-0000D6000000}"/>
    <cellStyle name="Normal 126" xfId="215" xr:uid="{00000000-0005-0000-0000-0000D7000000}"/>
    <cellStyle name="Normal 127" xfId="216" xr:uid="{00000000-0005-0000-0000-0000D8000000}"/>
    <cellStyle name="Normal 128" xfId="217" xr:uid="{00000000-0005-0000-0000-0000D9000000}"/>
    <cellStyle name="Normal 129" xfId="218" xr:uid="{00000000-0005-0000-0000-0000DA000000}"/>
    <cellStyle name="Normal 13" xfId="219" xr:uid="{00000000-0005-0000-0000-0000DB000000}"/>
    <cellStyle name="Normal 130" xfId="220" xr:uid="{00000000-0005-0000-0000-0000DC000000}"/>
    <cellStyle name="Normal 131" xfId="221" xr:uid="{00000000-0005-0000-0000-0000DD000000}"/>
    <cellStyle name="Normal 132" xfId="222" xr:uid="{00000000-0005-0000-0000-0000DE000000}"/>
    <cellStyle name="Normal 133" xfId="223" xr:uid="{00000000-0005-0000-0000-0000DF000000}"/>
    <cellStyle name="Normal 134" xfId="224" xr:uid="{00000000-0005-0000-0000-0000E0000000}"/>
    <cellStyle name="Normal 135" xfId="225" xr:uid="{00000000-0005-0000-0000-0000E1000000}"/>
    <cellStyle name="Normal 136" xfId="226" xr:uid="{00000000-0005-0000-0000-0000E2000000}"/>
    <cellStyle name="Normal 137" xfId="227" xr:uid="{00000000-0005-0000-0000-0000E3000000}"/>
    <cellStyle name="Normal 138" xfId="228" xr:uid="{00000000-0005-0000-0000-0000E4000000}"/>
    <cellStyle name="Normal 139" xfId="229" xr:uid="{00000000-0005-0000-0000-0000E5000000}"/>
    <cellStyle name="Normal 14" xfId="230" xr:uid="{00000000-0005-0000-0000-0000E6000000}"/>
    <cellStyle name="Normal 140" xfId="231" xr:uid="{00000000-0005-0000-0000-0000E7000000}"/>
    <cellStyle name="Normal 141" xfId="232" xr:uid="{00000000-0005-0000-0000-0000E8000000}"/>
    <cellStyle name="Normal 142" xfId="233" xr:uid="{00000000-0005-0000-0000-0000E9000000}"/>
    <cellStyle name="Normal 143" xfId="234" xr:uid="{00000000-0005-0000-0000-0000EA000000}"/>
    <cellStyle name="Normal 144" xfId="235" xr:uid="{00000000-0005-0000-0000-0000EB000000}"/>
    <cellStyle name="Normal 145" xfId="236" xr:uid="{00000000-0005-0000-0000-0000EC000000}"/>
    <cellStyle name="Normal 146" xfId="237" xr:uid="{00000000-0005-0000-0000-0000ED000000}"/>
    <cellStyle name="Normal 147" xfId="238" xr:uid="{00000000-0005-0000-0000-0000EE000000}"/>
    <cellStyle name="Normal 148" xfId="239" xr:uid="{00000000-0005-0000-0000-0000EF000000}"/>
    <cellStyle name="Normal 149" xfId="240" xr:uid="{00000000-0005-0000-0000-0000F0000000}"/>
    <cellStyle name="Normal 15" xfId="241" xr:uid="{00000000-0005-0000-0000-0000F1000000}"/>
    <cellStyle name="Normal 150" xfId="242" xr:uid="{00000000-0005-0000-0000-0000F2000000}"/>
    <cellStyle name="Normal 151" xfId="243" xr:uid="{00000000-0005-0000-0000-0000F3000000}"/>
    <cellStyle name="Normal 152" xfId="244" xr:uid="{00000000-0005-0000-0000-0000F4000000}"/>
    <cellStyle name="Normal 153" xfId="245" xr:uid="{00000000-0005-0000-0000-0000F5000000}"/>
    <cellStyle name="Normal 154" xfId="246" xr:uid="{00000000-0005-0000-0000-0000F6000000}"/>
    <cellStyle name="Normal 155" xfId="247" xr:uid="{00000000-0005-0000-0000-0000F7000000}"/>
    <cellStyle name="Normal 156" xfId="248" xr:uid="{00000000-0005-0000-0000-0000F8000000}"/>
    <cellStyle name="Normal 157" xfId="249" xr:uid="{00000000-0005-0000-0000-0000F9000000}"/>
    <cellStyle name="Normal 158" xfId="250" xr:uid="{00000000-0005-0000-0000-0000FA000000}"/>
    <cellStyle name="Normal 159" xfId="251" xr:uid="{00000000-0005-0000-0000-0000FB000000}"/>
    <cellStyle name="Normal 16" xfId="252" xr:uid="{00000000-0005-0000-0000-0000FC000000}"/>
    <cellStyle name="Normal 160" xfId="253" xr:uid="{00000000-0005-0000-0000-0000FD000000}"/>
    <cellStyle name="Normal 160 2" xfId="254" xr:uid="{00000000-0005-0000-0000-0000FE000000}"/>
    <cellStyle name="Normal 161" xfId="255" xr:uid="{00000000-0005-0000-0000-0000FF000000}"/>
    <cellStyle name="Normal 162" xfId="256" xr:uid="{00000000-0005-0000-0000-000000010000}"/>
    <cellStyle name="Normal 163" xfId="257" xr:uid="{00000000-0005-0000-0000-000001010000}"/>
    <cellStyle name="Normal 164" xfId="258" xr:uid="{00000000-0005-0000-0000-000002010000}"/>
    <cellStyle name="Normal 165" xfId="259" xr:uid="{00000000-0005-0000-0000-000003010000}"/>
    <cellStyle name="Normal 166" xfId="260" xr:uid="{00000000-0005-0000-0000-000004010000}"/>
    <cellStyle name="Normal 166 2" xfId="261" xr:uid="{00000000-0005-0000-0000-000005010000}"/>
    <cellStyle name="Normal 167" xfId="262" xr:uid="{00000000-0005-0000-0000-000006010000}"/>
    <cellStyle name="Normal 17" xfId="263" xr:uid="{00000000-0005-0000-0000-000007010000}"/>
    <cellStyle name="Normal 18" xfId="264" xr:uid="{00000000-0005-0000-0000-000008010000}"/>
    <cellStyle name="Normal 19" xfId="265" xr:uid="{00000000-0005-0000-0000-000009010000}"/>
    <cellStyle name="Normal 2" xfId="266" xr:uid="{00000000-0005-0000-0000-00000A010000}"/>
    <cellStyle name="Normal 2 10" xfId="267" xr:uid="{00000000-0005-0000-0000-00000B010000}"/>
    <cellStyle name="Normal 2 11" xfId="268" xr:uid="{00000000-0005-0000-0000-00000C010000}"/>
    <cellStyle name="Normal 2 12" xfId="269" xr:uid="{00000000-0005-0000-0000-00000D010000}"/>
    <cellStyle name="Normal 2 13" xfId="270" xr:uid="{00000000-0005-0000-0000-00000E010000}"/>
    <cellStyle name="Normal 2 14" xfId="271" xr:uid="{00000000-0005-0000-0000-00000F010000}"/>
    <cellStyle name="Normal 2 15" xfId="272" xr:uid="{00000000-0005-0000-0000-000010010000}"/>
    <cellStyle name="Normal 2 16" xfId="273" xr:uid="{00000000-0005-0000-0000-000011010000}"/>
    <cellStyle name="Normal 2 17" xfId="274" xr:uid="{00000000-0005-0000-0000-000012010000}"/>
    <cellStyle name="Normal 2 18" xfId="275" xr:uid="{00000000-0005-0000-0000-000013010000}"/>
    <cellStyle name="Normal 2 19" xfId="276" xr:uid="{00000000-0005-0000-0000-000014010000}"/>
    <cellStyle name="Normal 2 2" xfId="277" xr:uid="{00000000-0005-0000-0000-000015010000}"/>
    <cellStyle name="Normal 2 2 2" xfId="278" xr:uid="{00000000-0005-0000-0000-000016010000}"/>
    <cellStyle name="Normal 2 2 3" xfId="279" xr:uid="{00000000-0005-0000-0000-000017010000}"/>
    <cellStyle name="Normal 2 20" xfId="280" xr:uid="{00000000-0005-0000-0000-000018010000}"/>
    <cellStyle name="Normal 2 21" xfId="281" xr:uid="{00000000-0005-0000-0000-000019010000}"/>
    <cellStyle name="Normal 2 22" xfId="282" xr:uid="{00000000-0005-0000-0000-00001A010000}"/>
    <cellStyle name="Normal 2 23" xfId="283" xr:uid="{00000000-0005-0000-0000-00001B010000}"/>
    <cellStyle name="Normal 2 24" xfId="284" xr:uid="{00000000-0005-0000-0000-00001C010000}"/>
    <cellStyle name="Normal 2 25" xfId="285" xr:uid="{00000000-0005-0000-0000-00001D010000}"/>
    <cellStyle name="Normal 2 26" xfId="286" xr:uid="{00000000-0005-0000-0000-00001E010000}"/>
    <cellStyle name="Normal 2 27" xfId="287" xr:uid="{00000000-0005-0000-0000-00001F010000}"/>
    <cellStyle name="Normal 2 28" xfId="288" xr:uid="{00000000-0005-0000-0000-000020010000}"/>
    <cellStyle name="Normal 2 29" xfId="289" xr:uid="{00000000-0005-0000-0000-000021010000}"/>
    <cellStyle name="Normal 2 3" xfId="290" xr:uid="{00000000-0005-0000-0000-000022010000}"/>
    <cellStyle name="Normal 2 3 2" xfId="291" xr:uid="{00000000-0005-0000-0000-000023010000}"/>
    <cellStyle name="Normal 2 30" xfId="292" xr:uid="{00000000-0005-0000-0000-000024010000}"/>
    <cellStyle name="Normal 2 31" xfId="293" xr:uid="{00000000-0005-0000-0000-000025010000}"/>
    <cellStyle name="Normal 2 32" xfId="294" xr:uid="{00000000-0005-0000-0000-000026010000}"/>
    <cellStyle name="Normal 2 33" xfId="295" xr:uid="{00000000-0005-0000-0000-000027010000}"/>
    <cellStyle name="Normal 2 34" xfId="296" xr:uid="{00000000-0005-0000-0000-000028010000}"/>
    <cellStyle name="Normal 2 35" xfId="297" xr:uid="{00000000-0005-0000-0000-000029010000}"/>
    <cellStyle name="Normal 2 36" xfId="298" xr:uid="{00000000-0005-0000-0000-00002A010000}"/>
    <cellStyle name="Normal 2 37" xfId="299" xr:uid="{00000000-0005-0000-0000-00002B010000}"/>
    <cellStyle name="Normal 2 38" xfId="300" xr:uid="{00000000-0005-0000-0000-00002C010000}"/>
    <cellStyle name="Normal 2 4" xfId="301" xr:uid="{00000000-0005-0000-0000-00002D010000}"/>
    <cellStyle name="Normal 2 5" xfId="302" xr:uid="{00000000-0005-0000-0000-00002E010000}"/>
    <cellStyle name="Normal 2 6" xfId="303" xr:uid="{00000000-0005-0000-0000-00002F010000}"/>
    <cellStyle name="Normal 2 7" xfId="304" xr:uid="{00000000-0005-0000-0000-000030010000}"/>
    <cellStyle name="Normal 2 8" xfId="305" xr:uid="{00000000-0005-0000-0000-000031010000}"/>
    <cellStyle name="Normal 2 9" xfId="306" xr:uid="{00000000-0005-0000-0000-000032010000}"/>
    <cellStyle name="Normal 2_CWIP Bld" xfId="307" xr:uid="{00000000-0005-0000-0000-000033010000}"/>
    <cellStyle name="Normal 20" xfId="308" xr:uid="{00000000-0005-0000-0000-000034010000}"/>
    <cellStyle name="Normal 21" xfId="309" xr:uid="{00000000-0005-0000-0000-000035010000}"/>
    <cellStyle name="Normal 22" xfId="310" xr:uid="{00000000-0005-0000-0000-000036010000}"/>
    <cellStyle name="Normal 23" xfId="311" xr:uid="{00000000-0005-0000-0000-000037010000}"/>
    <cellStyle name="Normal 24" xfId="312" xr:uid="{00000000-0005-0000-0000-000038010000}"/>
    <cellStyle name="Normal 24 2" xfId="313" xr:uid="{00000000-0005-0000-0000-000039010000}"/>
    <cellStyle name="Normal 25" xfId="314" xr:uid="{00000000-0005-0000-0000-00003A010000}"/>
    <cellStyle name="Normal 26" xfId="315" xr:uid="{00000000-0005-0000-0000-00003B010000}"/>
    <cellStyle name="Normal 27" xfId="316" xr:uid="{00000000-0005-0000-0000-00003C010000}"/>
    <cellStyle name="Normal 28" xfId="317" xr:uid="{00000000-0005-0000-0000-00003D010000}"/>
    <cellStyle name="Normal 29" xfId="318" xr:uid="{00000000-0005-0000-0000-00003E010000}"/>
    <cellStyle name="Normal 3" xfId="319" xr:uid="{00000000-0005-0000-0000-00003F010000}"/>
    <cellStyle name="Normal 3 2" xfId="320" xr:uid="{00000000-0005-0000-0000-000040010000}"/>
    <cellStyle name="Normal 3 3" xfId="321" xr:uid="{00000000-0005-0000-0000-000041010000}"/>
    <cellStyle name="Normal 3 4" xfId="322" xr:uid="{00000000-0005-0000-0000-000042010000}"/>
    <cellStyle name="Normal 3 5" xfId="323" xr:uid="{00000000-0005-0000-0000-000043010000}"/>
    <cellStyle name="Normal 3 6" xfId="324" xr:uid="{00000000-0005-0000-0000-000044010000}"/>
    <cellStyle name="Normal 3 7" xfId="325" xr:uid="{00000000-0005-0000-0000-000045010000}"/>
    <cellStyle name="Normal 3_CWIP Bld" xfId="326" xr:uid="{00000000-0005-0000-0000-000046010000}"/>
    <cellStyle name="Normal 30" xfId="327" xr:uid="{00000000-0005-0000-0000-000047010000}"/>
    <cellStyle name="Normal 31" xfId="328" xr:uid="{00000000-0005-0000-0000-000048010000}"/>
    <cellStyle name="Normal 32" xfId="329" xr:uid="{00000000-0005-0000-0000-000049010000}"/>
    <cellStyle name="Normal 33" xfId="330" xr:uid="{00000000-0005-0000-0000-00004A010000}"/>
    <cellStyle name="Normal 34" xfId="331" xr:uid="{00000000-0005-0000-0000-00004B010000}"/>
    <cellStyle name="Normal 35" xfId="332" xr:uid="{00000000-0005-0000-0000-00004C010000}"/>
    <cellStyle name="Normal 36" xfId="333" xr:uid="{00000000-0005-0000-0000-00004D010000}"/>
    <cellStyle name="Normal 37" xfId="334" xr:uid="{00000000-0005-0000-0000-00004E010000}"/>
    <cellStyle name="Normal 38" xfId="335" xr:uid="{00000000-0005-0000-0000-00004F010000}"/>
    <cellStyle name="Normal 39" xfId="336" xr:uid="{00000000-0005-0000-0000-000050010000}"/>
    <cellStyle name="Normal 4" xfId="337" xr:uid="{00000000-0005-0000-0000-000051010000}"/>
    <cellStyle name="Normal 4 2" xfId="338" xr:uid="{00000000-0005-0000-0000-000052010000}"/>
    <cellStyle name="Normal 4 3" xfId="339" xr:uid="{00000000-0005-0000-0000-000053010000}"/>
    <cellStyle name="Normal 4 4" xfId="340" xr:uid="{00000000-0005-0000-0000-000054010000}"/>
    <cellStyle name="Normal 4 5" xfId="341" xr:uid="{00000000-0005-0000-0000-000055010000}"/>
    <cellStyle name="Normal 40" xfId="342" xr:uid="{00000000-0005-0000-0000-000056010000}"/>
    <cellStyle name="Normal 41" xfId="343" xr:uid="{00000000-0005-0000-0000-000057010000}"/>
    <cellStyle name="Normal 42" xfId="344" xr:uid="{00000000-0005-0000-0000-000058010000}"/>
    <cellStyle name="Normal 43" xfId="345" xr:uid="{00000000-0005-0000-0000-000059010000}"/>
    <cellStyle name="Normal 44" xfId="346" xr:uid="{00000000-0005-0000-0000-00005A010000}"/>
    <cellStyle name="Normal 45" xfId="347" xr:uid="{00000000-0005-0000-0000-00005B010000}"/>
    <cellStyle name="Normal 46" xfId="348" xr:uid="{00000000-0005-0000-0000-00005C010000}"/>
    <cellStyle name="Normal 47" xfId="349" xr:uid="{00000000-0005-0000-0000-00005D010000}"/>
    <cellStyle name="Normal 48" xfId="350" xr:uid="{00000000-0005-0000-0000-00005E010000}"/>
    <cellStyle name="Normal 49" xfId="351" xr:uid="{00000000-0005-0000-0000-00005F010000}"/>
    <cellStyle name="Normal 5" xfId="352" xr:uid="{00000000-0005-0000-0000-000060010000}"/>
    <cellStyle name="Normal 5 2" xfId="353" xr:uid="{00000000-0005-0000-0000-000061010000}"/>
    <cellStyle name="Normal 50" xfId="354" xr:uid="{00000000-0005-0000-0000-000062010000}"/>
    <cellStyle name="Normal 51" xfId="355" xr:uid="{00000000-0005-0000-0000-000063010000}"/>
    <cellStyle name="Normal 52" xfId="356" xr:uid="{00000000-0005-0000-0000-000064010000}"/>
    <cellStyle name="Normal 53" xfId="357" xr:uid="{00000000-0005-0000-0000-000065010000}"/>
    <cellStyle name="Normal 54" xfId="358" xr:uid="{00000000-0005-0000-0000-000066010000}"/>
    <cellStyle name="Normal 55" xfId="359" xr:uid="{00000000-0005-0000-0000-000067010000}"/>
    <cellStyle name="Normal 56" xfId="360" xr:uid="{00000000-0005-0000-0000-000068010000}"/>
    <cellStyle name="Normal 57" xfId="361" xr:uid="{00000000-0005-0000-0000-000069010000}"/>
    <cellStyle name="Normal 58" xfId="362" xr:uid="{00000000-0005-0000-0000-00006A010000}"/>
    <cellStyle name="Normal 59" xfId="363" xr:uid="{00000000-0005-0000-0000-00006B010000}"/>
    <cellStyle name="Normal 6" xfId="364" xr:uid="{00000000-0005-0000-0000-00006C010000}"/>
    <cellStyle name="Normal 6 2" xfId="365" xr:uid="{00000000-0005-0000-0000-00006D010000}"/>
    <cellStyle name="Normal 60" xfId="366" xr:uid="{00000000-0005-0000-0000-00006E010000}"/>
    <cellStyle name="Normal 61" xfId="367" xr:uid="{00000000-0005-0000-0000-00006F010000}"/>
    <cellStyle name="Normal 62" xfId="368" xr:uid="{00000000-0005-0000-0000-000070010000}"/>
    <cellStyle name="Normal 63" xfId="369" xr:uid="{00000000-0005-0000-0000-000071010000}"/>
    <cellStyle name="Normal 64" xfId="370" xr:uid="{00000000-0005-0000-0000-000072010000}"/>
    <cellStyle name="Normal 65" xfId="371" xr:uid="{00000000-0005-0000-0000-000073010000}"/>
    <cellStyle name="Normal 66" xfId="372" xr:uid="{00000000-0005-0000-0000-000074010000}"/>
    <cellStyle name="Normal 67" xfId="373" xr:uid="{00000000-0005-0000-0000-000075010000}"/>
    <cellStyle name="Normal 68" xfId="374" xr:uid="{00000000-0005-0000-0000-000076010000}"/>
    <cellStyle name="Normal 69" xfId="375" xr:uid="{00000000-0005-0000-0000-000077010000}"/>
    <cellStyle name="Normal 7" xfId="376" xr:uid="{00000000-0005-0000-0000-000078010000}"/>
    <cellStyle name="Normal 7 2" xfId="377" xr:uid="{00000000-0005-0000-0000-000079010000}"/>
    <cellStyle name="Normal 70" xfId="378" xr:uid="{00000000-0005-0000-0000-00007A010000}"/>
    <cellStyle name="Normal 71" xfId="379" xr:uid="{00000000-0005-0000-0000-00007B010000}"/>
    <cellStyle name="Normal 72" xfId="380" xr:uid="{00000000-0005-0000-0000-00007C010000}"/>
    <cellStyle name="Normal 73" xfId="381" xr:uid="{00000000-0005-0000-0000-00007D010000}"/>
    <cellStyle name="Normal 74" xfId="382" xr:uid="{00000000-0005-0000-0000-00007E010000}"/>
    <cellStyle name="Normal 75" xfId="383" xr:uid="{00000000-0005-0000-0000-00007F010000}"/>
    <cellStyle name="Normal 76" xfId="384" xr:uid="{00000000-0005-0000-0000-000080010000}"/>
    <cellStyle name="Normal 77" xfId="385" xr:uid="{00000000-0005-0000-0000-000081010000}"/>
    <cellStyle name="Normal 78" xfId="386" xr:uid="{00000000-0005-0000-0000-000082010000}"/>
    <cellStyle name="Normal 79" xfId="387" xr:uid="{00000000-0005-0000-0000-000083010000}"/>
    <cellStyle name="Normal 8" xfId="388" xr:uid="{00000000-0005-0000-0000-000084010000}"/>
    <cellStyle name="Normal 8 2" xfId="389" xr:uid="{00000000-0005-0000-0000-000085010000}"/>
    <cellStyle name="Normal 80" xfId="390" xr:uid="{00000000-0005-0000-0000-000086010000}"/>
    <cellStyle name="Normal 81" xfId="391" xr:uid="{00000000-0005-0000-0000-000087010000}"/>
    <cellStyle name="Normal 82" xfId="392" xr:uid="{00000000-0005-0000-0000-000088010000}"/>
    <cellStyle name="Normal 83" xfId="393" xr:uid="{00000000-0005-0000-0000-000089010000}"/>
    <cellStyle name="Normal 84" xfId="394" xr:uid="{00000000-0005-0000-0000-00008A010000}"/>
    <cellStyle name="Normal 85" xfId="395" xr:uid="{00000000-0005-0000-0000-00008B010000}"/>
    <cellStyle name="Normal 86" xfId="396" xr:uid="{00000000-0005-0000-0000-00008C010000}"/>
    <cellStyle name="Normal 87" xfId="397" xr:uid="{00000000-0005-0000-0000-00008D010000}"/>
    <cellStyle name="Normal 88" xfId="398" xr:uid="{00000000-0005-0000-0000-00008E010000}"/>
    <cellStyle name="Normal 89" xfId="399" xr:uid="{00000000-0005-0000-0000-00008F010000}"/>
    <cellStyle name="Normal 9" xfId="400" xr:uid="{00000000-0005-0000-0000-000090010000}"/>
    <cellStyle name="Normal 9 2" xfId="401" xr:uid="{00000000-0005-0000-0000-000091010000}"/>
    <cellStyle name="Normal 90" xfId="402" xr:uid="{00000000-0005-0000-0000-000092010000}"/>
    <cellStyle name="Normal 91" xfId="403" xr:uid="{00000000-0005-0000-0000-000093010000}"/>
    <cellStyle name="Normal 92" xfId="404" xr:uid="{00000000-0005-0000-0000-000094010000}"/>
    <cellStyle name="Normal 93" xfId="405" xr:uid="{00000000-0005-0000-0000-000095010000}"/>
    <cellStyle name="Normal 94" xfId="406" xr:uid="{00000000-0005-0000-0000-000096010000}"/>
    <cellStyle name="Normal 95" xfId="407" xr:uid="{00000000-0005-0000-0000-000097010000}"/>
    <cellStyle name="Normal 96" xfId="408" xr:uid="{00000000-0005-0000-0000-000098010000}"/>
    <cellStyle name="Normal 97" xfId="409" xr:uid="{00000000-0005-0000-0000-000099010000}"/>
    <cellStyle name="Normal 98" xfId="410" xr:uid="{00000000-0005-0000-0000-00009A010000}"/>
    <cellStyle name="Normal 99" xfId="411" xr:uid="{00000000-0005-0000-0000-00009B010000}"/>
    <cellStyle name="Note 2" xfId="412" xr:uid="{00000000-0005-0000-0000-00009C010000}"/>
    <cellStyle name="Output 2" xfId="413" xr:uid="{00000000-0005-0000-0000-00009D010000}"/>
    <cellStyle name="Output Amounts" xfId="414" xr:uid="{00000000-0005-0000-0000-00009E010000}"/>
    <cellStyle name="Output Column Headings" xfId="415" xr:uid="{00000000-0005-0000-0000-00009F010000}"/>
    <cellStyle name="Output Line Items" xfId="416" xr:uid="{00000000-0005-0000-0000-0000A0010000}"/>
    <cellStyle name="Output Report Heading" xfId="417" xr:uid="{00000000-0005-0000-0000-0000A1010000}"/>
    <cellStyle name="Output Report Title" xfId="418" xr:uid="{00000000-0005-0000-0000-0000A2010000}"/>
    <cellStyle name="Percent (0)" xfId="419" xr:uid="{00000000-0005-0000-0000-0000A3010000}"/>
    <cellStyle name="Percent [2]" xfId="420" xr:uid="{00000000-0005-0000-0000-0000A4010000}"/>
    <cellStyle name="Percent [2] 2" xfId="421" xr:uid="{00000000-0005-0000-0000-0000A5010000}"/>
    <cellStyle name="Percent [2] 3" xfId="422" xr:uid="{00000000-0005-0000-0000-0000A6010000}"/>
    <cellStyle name="Percent [2] 4" xfId="423" xr:uid="{00000000-0005-0000-0000-0000A7010000}"/>
    <cellStyle name="Percent 10" xfId="424" xr:uid="{00000000-0005-0000-0000-0000A8010000}"/>
    <cellStyle name="Percent 2" xfId="425" xr:uid="{00000000-0005-0000-0000-0000A9010000}"/>
    <cellStyle name="Percent 2 2" xfId="426" xr:uid="{00000000-0005-0000-0000-0000AA010000}"/>
    <cellStyle name="Percent 3" xfId="427" xr:uid="{00000000-0005-0000-0000-0000AB010000}"/>
    <cellStyle name="Percent 3 2" xfId="428" xr:uid="{00000000-0005-0000-0000-0000AC010000}"/>
    <cellStyle name="Percent 4" xfId="429" xr:uid="{00000000-0005-0000-0000-0000AD010000}"/>
    <cellStyle name="Percent 4 2" xfId="430" xr:uid="{00000000-0005-0000-0000-0000AE010000}"/>
    <cellStyle name="Percent 5" xfId="431" xr:uid="{00000000-0005-0000-0000-0000AF010000}"/>
    <cellStyle name="Percent 5 2" xfId="432" xr:uid="{00000000-0005-0000-0000-0000B0010000}"/>
    <cellStyle name="Percent 6" xfId="433" xr:uid="{00000000-0005-0000-0000-0000B1010000}"/>
    <cellStyle name="Percent 6 2" xfId="434" xr:uid="{00000000-0005-0000-0000-0000B2010000}"/>
    <cellStyle name="Percent 7" xfId="435" xr:uid="{00000000-0005-0000-0000-0000B3010000}"/>
    <cellStyle name="Percent 8" xfId="436" xr:uid="{00000000-0005-0000-0000-0000B4010000}"/>
    <cellStyle name="Percent 9" xfId="437" xr:uid="{00000000-0005-0000-0000-0000B5010000}"/>
    <cellStyle name="PERCENTAGE" xfId="438" xr:uid="{00000000-0005-0000-0000-0000B6010000}"/>
    <cellStyle name="Pourcentage_pldt" xfId="439" xr:uid="{00000000-0005-0000-0000-0000B7010000}"/>
    <cellStyle name="Reset range style to defaults" xfId="440" xr:uid="{00000000-0005-0000-0000-0000B8010000}"/>
    <cellStyle name="RevList" xfId="441" xr:uid="{00000000-0005-0000-0000-0000B9010000}"/>
    <cellStyle name="Standard_NEGS" xfId="442" xr:uid="{00000000-0005-0000-0000-0000BA010000}"/>
    <cellStyle name="Style 1" xfId="443" xr:uid="{00000000-0005-0000-0000-0000BB010000}"/>
    <cellStyle name="Style1" xfId="444" xr:uid="{00000000-0005-0000-0000-0000BC010000}"/>
    <cellStyle name="Style2" xfId="445" xr:uid="{00000000-0005-0000-0000-0000BD010000}"/>
    <cellStyle name="Style3" xfId="446" xr:uid="{00000000-0005-0000-0000-0000BE010000}"/>
    <cellStyle name="Style4" xfId="447" xr:uid="{00000000-0005-0000-0000-0000BF010000}"/>
    <cellStyle name="Style5" xfId="448" xr:uid="{00000000-0005-0000-0000-0000C0010000}"/>
    <cellStyle name="Style6" xfId="449" xr:uid="{00000000-0005-0000-0000-0000C1010000}"/>
    <cellStyle name="Style7" xfId="450" xr:uid="{00000000-0005-0000-0000-0000C2010000}"/>
    <cellStyle name="Style8" xfId="451" xr:uid="{00000000-0005-0000-0000-0000C3010000}"/>
    <cellStyle name="Sub-group Hdg" xfId="452" xr:uid="{00000000-0005-0000-0000-0000C4010000}"/>
    <cellStyle name="Sub-heading" xfId="453" xr:uid="{00000000-0005-0000-0000-0000C5010000}"/>
    <cellStyle name="Subtotal" xfId="454" xr:uid="{00000000-0005-0000-0000-0000C6010000}"/>
    <cellStyle name="Tickmark" xfId="455" xr:uid="{00000000-0005-0000-0000-0000C7010000}"/>
    <cellStyle name="Tickmark 2" xfId="456" xr:uid="{00000000-0005-0000-0000-0000C8010000}"/>
    <cellStyle name="Total 2" xfId="457" xr:uid="{00000000-0005-0000-0000-0000C9010000}"/>
    <cellStyle name="Tusental (0)_pldt" xfId="458" xr:uid="{00000000-0005-0000-0000-0000CA010000}"/>
    <cellStyle name="Tusental_pldt" xfId="459" xr:uid="{00000000-0005-0000-0000-0000CB010000}"/>
    <cellStyle name="Valuta (0)_pldt" xfId="460" xr:uid="{00000000-0005-0000-0000-0000CC010000}"/>
    <cellStyle name="Valuta_pldt" xfId="461" xr:uid="{00000000-0005-0000-0000-0000CD010000}"/>
    <cellStyle name="Warning Text 2" xfId="462" xr:uid="{00000000-0005-0000-0000-0000CE010000}"/>
    <cellStyle name="똿뗦먛귟 [0.00]_PRODUCT DETAIL Q1" xfId="463" xr:uid="{00000000-0005-0000-0000-0000CF010000}"/>
    <cellStyle name="똿뗦먛귟_PRODUCT DETAIL Q1" xfId="464" xr:uid="{00000000-0005-0000-0000-0000D0010000}"/>
    <cellStyle name="믅됞 [0.00]_PRODUCT DETAIL Q1" xfId="465" xr:uid="{00000000-0005-0000-0000-0000D1010000}"/>
    <cellStyle name="믅됞_PRODUCT DETAIL Q1" xfId="466" xr:uid="{00000000-0005-0000-0000-0000D2010000}"/>
    <cellStyle name="백분율_HOBONG" xfId="467" xr:uid="{00000000-0005-0000-0000-0000D3010000}"/>
    <cellStyle name="뷭?_BOOKSHIP" xfId="468" xr:uid="{00000000-0005-0000-0000-0000D4010000}"/>
    <cellStyle name="콤마 [0]_1202" xfId="469" xr:uid="{00000000-0005-0000-0000-0000D5010000}"/>
    <cellStyle name="콤마_1202" xfId="470" xr:uid="{00000000-0005-0000-0000-0000D6010000}"/>
    <cellStyle name="통화 [0]_1202" xfId="471" xr:uid="{00000000-0005-0000-0000-0000D7010000}"/>
    <cellStyle name="통화_1202" xfId="472" xr:uid="{00000000-0005-0000-0000-0000D8010000}"/>
    <cellStyle name="표준_(정보부문)월별인원계획" xfId="473" xr:uid="{00000000-0005-0000-0000-0000D9010000}"/>
    <cellStyle name="標準_設備ﾘｽﾄ原紙_Building &amp; Civil Work Investment Comparison" xfId="474" xr:uid="{00000000-0005-0000-0000-0000DA01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0426A"/>
      <color rgb="FF993300"/>
      <color rgb="FF800000"/>
      <color rgb="FFA50021"/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5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52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7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0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1"/>
          <c:order val="0"/>
          <c:tx>
            <c:strRef>
              <c:f>Galance!$B$24</c:f>
              <c:strCache>
                <c:ptCount val="1"/>
                <c:pt idx="0">
                  <c:v> Revenue </c:v>
                </c:pt>
              </c:strCache>
            </c:strRef>
          </c:tx>
          <c:invertIfNegative val="0"/>
          <c:cat>
            <c:numRef>
              <c:f>Galance!$C$22:$H$22</c:f>
              <c:numCache>
                <c:formatCode>mmm\-yy</c:formatCode>
                <c:ptCount val="6"/>
                <c:pt idx="0">
                  <c:v>46023</c:v>
                </c:pt>
                <c:pt idx="1">
                  <c:v>45992</c:v>
                </c:pt>
                <c:pt idx="2">
                  <c:v>45962</c:v>
                </c:pt>
                <c:pt idx="3">
                  <c:v>45931</c:v>
                </c:pt>
                <c:pt idx="4">
                  <c:v>45901</c:v>
                </c:pt>
                <c:pt idx="5">
                  <c:v>45870</c:v>
                </c:pt>
              </c:numCache>
            </c:numRef>
          </c:cat>
          <c:val>
            <c:numRef>
              <c:f>Galance!$C$24:$H$24</c:f>
              <c:numCache>
                <c:formatCode>#,##0_);\(#,##0\)</c:formatCode>
                <c:ptCount val="6"/>
                <c:pt idx="0">
                  <c:v>87643.893333333326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4-46B5-A01D-6AAB5F4267A6}"/>
            </c:ext>
          </c:extLst>
        </c:ser>
        <c:ser>
          <c:idx val="2"/>
          <c:order val="1"/>
          <c:tx>
            <c:strRef>
              <c:f>Galance!$B$25</c:f>
              <c:strCache>
                <c:ptCount val="1"/>
                <c:pt idx="0">
                  <c:v> Direct Expenses </c:v>
                </c:pt>
              </c:strCache>
            </c:strRef>
          </c:tx>
          <c:invertIfNegative val="0"/>
          <c:cat>
            <c:numRef>
              <c:f>Galance!$C$22:$H$22</c:f>
              <c:numCache>
                <c:formatCode>mmm\-yy</c:formatCode>
                <c:ptCount val="6"/>
                <c:pt idx="0">
                  <c:v>46023</c:v>
                </c:pt>
                <c:pt idx="1">
                  <c:v>45992</c:v>
                </c:pt>
                <c:pt idx="2">
                  <c:v>45962</c:v>
                </c:pt>
                <c:pt idx="3">
                  <c:v>45931</c:v>
                </c:pt>
                <c:pt idx="4">
                  <c:v>45901</c:v>
                </c:pt>
                <c:pt idx="5">
                  <c:v>45870</c:v>
                </c:pt>
              </c:numCache>
            </c:numRef>
          </c:cat>
          <c:val>
            <c:numRef>
              <c:f>Galance!$C$25:$H$25</c:f>
              <c:numCache>
                <c:formatCode>#,##0_);\(#,##0\)</c:formatCode>
                <c:ptCount val="6"/>
                <c:pt idx="0">
                  <c:v>35045.156666666677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A4-46B5-A01D-6AAB5F4267A6}"/>
            </c:ext>
          </c:extLst>
        </c:ser>
        <c:ser>
          <c:idx val="3"/>
          <c:order val="2"/>
          <c:tx>
            <c:strRef>
              <c:f>Galance!$B$26</c:f>
              <c:strCache>
                <c:ptCount val="1"/>
                <c:pt idx="0">
                  <c:v> Gross Profit / (Loss) </c:v>
                </c:pt>
              </c:strCache>
            </c:strRef>
          </c:tx>
          <c:invertIfNegative val="0"/>
          <c:cat>
            <c:numRef>
              <c:f>Galance!$C$22:$H$22</c:f>
              <c:numCache>
                <c:formatCode>mmm\-yy</c:formatCode>
                <c:ptCount val="6"/>
                <c:pt idx="0">
                  <c:v>46023</c:v>
                </c:pt>
                <c:pt idx="1">
                  <c:v>45992</c:v>
                </c:pt>
                <c:pt idx="2">
                  <c:v>45962</c:v>
                </c:pt>
                <c:pt idx="3">
                  <c:v>45931</c:v>
                </c:pt>
                <c:pt idx="4">
                  <c:v>45901</c:v>
                </c:pt>
                <c:pt idx="5">
                  <c:v>45870</c:v>
                </c:pt>
              </c:numCache>
            </c:numRef>
          </c:cat>
          <c:val>
            <c:numRef>
              <c:f>Galance!$C$26:$H$26</c:f>
              <c:numCache>
                <c:formatCode>#,##0_);\(#,##0\)</c:formatCode>
                <c:ptCount val="6"/>
                <c:pt idx="0">
                  <c:v>52598.736666666649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A4-46B5-A01D-6AAB5F4267A6}"/>
            </c:ext>
          </c:extLst>
        </c:ser>
        <c:ser>
          <c:idx val="4"/>
          <c:order val="3"/>
          <c:tx>
            <c:strRef>
              <c:f>Galance!$B$27</c:f>
              <c:strCache>
                <c:ptCount val="1"/>
                <c:pt idx="0">
                  <c:v> Indirect Expenses </c:v>
                </c:pt>
              </c:strCache>
            </c:strRef>
          </c:tx>
          <c:invertIfNegative val="0"/>
          <c:cat>
            <c:numRef>
              <c:f>Galance!$C$22:$H$22</c:f>
              <c:numCache>
                <c:formatCode>mmm\-yy</c:formatCode>
                <c:ptCount val="6"/>
                <c:pt idx="0">
                  <c:v>46023</c:v>
                </c:pt>
                <c:pt idx="1">
                  <c:v>45992</c:v>
                </c:pt>
                <c:pt idx="2">
                  <c:v>45962</c:v>
                </c:pt>
                <c:pt idx="3">
                  <c:v>45931</c:v>
                </c:pt>
                <c:pt idx="4">
                  <c:v>45901</c:v>
                </c:pt>
                <c:pt idx="5">
                  <c:v>45870</c:v>
                </c:pt>
              </c:numCache>
            </c:numRef>
          </c:cat>
          <c:val>
            <c:numRef>
              <c:f>Galance!$C$27:$H$27</c:f>
              <c:numCache>
                <c:formatCode>#,##0_);\(#,##0\)</c:formatCode>
                <c:ptCount val="6"/>
                <c:pt idx="0">
                  <c:v>56797.81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A4-46B5-A01D-6AAB5F4267A6}"/>
            </c:ext>
          </c:extLst>
        </c:ser>
        <c:ser>
          <c:idx val="5"/>
          <c:order val="4"/>
          <c:tx>
            <c:strRef>
              <c:f>Galance!$B$28</c:f>
              <c:strCache>
                <c:ptCount val="1"/>
                <c:pt idx="0">
                  <c:v> Net Profit / (Loss) </c:v>
                </c:pt>
              </c:strCache>
            </c:strRef>
          </c:tx>
          <c:invertIfNegative val="0"/>
          <c:cat>
            <c:numRef>
              <c:f>Galance!$C$22:$H$22</c:f>
              <c:numCache>
                <c:formatCode>mmm\-yy</c:formatCode>
                <c:ptCount val="6"/>
                <c:pt idx="0">
                  <c:v>46023</c:v>
                </c:pt>
                <c:pt idx="1">
                  <c:v>45992</c:v>
                </c:pt>
                <c:pt idx="2">
                  <c:v>45962</c:v>
                </c:pt>
                <c:pt idx="3">
                  <c:v>45931</c:v>
                </c:pt>
                <c:pt idx="4">
                  <c:v>45901</c:v>
                </c:pt>
                <c:pt idx="5">
                  <c:v>45870</c:v>
                </c:pt>
              </c:numCache>
            </c:numRef>
          </c:cat>
          <c:val>
            <c:numRef>
              <c:f>Galance!$C$28:$H$28</c:f>
              <c:numCache>
                <c:formatCode>#,##0_);\(#,##0\)</c:formatCode>
                <c:ptCount val="6"/>
                <c:pt idx="0">
                  <c:v>-16699.073333333348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A4-46B5-A01D-6AAB5F426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364736"/>
        <c:axId val="107366272"/>
        <c:axId val="0"/>
      </c:bar3DChart>
      <c:catAx>
        <c:axId val="1073647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66272"/>
        <c:crosses val="autoZero"/>
        <c:auto val="0"/>
        <c:lblAlgn val="ctr"/>
        <c:lblOffset val="100"/>
        <c:noMultiLvlLbl val="1"/>
      </c:catAx>
      <c:valAx>
        <c:axId val="107366272"/>
        <c:scaling>
          <c:orientation val="minMax"/>
        </c:scaling>
        <c:delete val="0"/>
        <c:axPos val="l"/>
        <c:majorGridlines/>
        <c:numFmt formatCode="#,##0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647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zero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Galance!$B$11</c:f>
              <c:strCache>
                <c:ptCount val="1"/>
                <c:pt idx="0">
                  <c:v>ASSETS:</c:v>
                </c:pt>
              </c:strCache>
            </c:strRef>
          </c:tx>
          <c:invertIfNegative val="0"/>
          <c:cat>
            <c:numRef>
              <c:f>Galance!$C$9:$H$9</c:f>
              <c:numCache>
                <c:formatCode>mmm\-yy</c:formatCode>
                <c:ptCount val="6"/>
                <c:pt idx="0">
                  <c:v>46023</c:v>
                </c:pt>
                <c:pt idx="1">
                  <c:v>45992</c:v>
                </c:pt>
                <c:pt idx="2">
                  <c:v>45962</c:v>
                </c:pt>
                <c:pt idx="3">
                  <c:v>45931</c:v>
                </c:pt>
                <c:pt idx="4">
                  <c:v>45901</c:v>
                </c:pt>
                <c:pt idx="5">
                  <c:v>45870</c:v>
                </c:pt>
              </c:numCache>
            </c:numRef>
          </c:cat>
          <c:val>
            <c:numRef>
              <c:f>Galance!$C$11:$H$11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B-4C91-9E91-BA3B928C994E}"/>
            </c:ext>
          </c:extLst>
        </c:ser>
        <c:ser>
          <c:idx val="1"/>
          <c:order val="1"/>
          <c:tx>
            <c:strRef>
              <c:f>Galance!$B$15</c:f>
              <c:strCache>
                <c:ptCount val="1"/>
                <c:pt idx="0">
                  <c:v>LIABILITIES:</c:v>
                </c:pt>
              </c:strCache>
            </c:strRef>
          </c:tx>
          <c:invertIfNegative val="0"/>
          <c:cat>
            <c:numRef>
              <c:f>Galance!$C$9:$H$9</c:f>
              <c:numCache>
                <c:formatCode>mmm\-yy</c:formatCode>
                <c:ptCount val="6"/>
                <c:pt idx="0">
                  <c:v>46023</c:v>
                </c:pt>
                <c:pt idx="1">
                  <c:v>45992</c:v>
                </c:pt>
                <c:pt idx="2">
                  <c:v>45962</c:v>
                </c:pt>
                <c:pt idx="3">
                  <c:v>45931</c:v>
                </c:pt>
                <c:pt idx="4">
                  <c:v>45901</c:v>
                </c:pt>
                <c:pt idx="5">
                  <c:v>45870</c:v>
                </c:pt>
              </c:numCache>
            </c:numRef>
          </c:cat>
          <c:val>
            <c:numRef>
              <c:f>Galance!$C$15:$H$15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6B-4C91-9E91-BA3B928C9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100"/>
        <c:axId val="107410560"/>
        <c:axId val="107412480"/>
      </c:barChart>
      <c:lineChart>
        <c:grouping val="standard"/>
        <c:varyColors val="0"/>
        <c:ser>
          <c:idx val="2"/>
          <c:order val="2"/>
          <c:tx>
            <c:strRef>
              <c:f>Galance!$B$18</c:f>
              <c:strCache>
                <c:ptCount val="1"/>
                <c:pt idx="0">
                  <c:v>Net worth</c:v>
                </c:pt>
              </c:strCache>
            </c:strRef>
          </c:tx>
          <c:spPr>
            <a:ln w="34925">
              <a:solidFill>
                <a:schemeClr val="accent6"/>
              </a:solidFill>
            </a:ln>
          </c:spPr>
          <c:marker>
            <c:symbol val="diamond"/>
            <c:size val="10"/>
            <c:spPr>
              <a:solidFill>
                <a:schemeClr val="accent6"/>
              </a:solidFill>
              <a:ln>
                <a:solidFill>
                  <a:schemeClr val="accent5"/>
                </a:solidFill>
              </a:ln>
            </c:spPr>
          </c:marker>
          <c:cat>
            <c:numRef>
              <c:f>Galance!$C$9:$H$9</c:f>
              <c:numCache>
                <c:formatCode>mmm\-yy</c:formatCode>
                <c:ptCount val="6"/>
                <c:pt idx="0">
                  <c:v>46023</c:v>
                </c:pt>
                <c:pt idx="1">
                  <c:v>45992</c:v>
                </c:pt>
                <c:pt idx="2">
                  <c:v>45962</c:v>
                </c:pt>
                <c:pt idx="3">
                  <c:v>45931</c:v>
                </c:pt>
                <c:pt idx="4">
                  <c:v>45901</c:v>
                </c:pt>
                <c:pt idx="5">
                  <c:v>45870</c:v>
                </c:pt>
              </c:numCache>
            </c:numRef>
          </c:cat>
          <c:val>
            <c:numRef>
              <c:f>Galance!$C$18:$H$18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6B-4C91-9E91-BA3B928C9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10560"/>
        <c:axId val="107412480"/>
      </c:lineChart>
      <c:catAx>
        <c:axId val="1074105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6350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12480"/>
        <c:crosses val="autoZero"/>
        <c:auto val="0"/>
        <c:lblAlgn val="ctr"/>
        <c:lblOffset val="100"/>
        <c:noMultiLvlLbl val="0"/>
      </c:catAx>
      <c:valAx>
        <c:axId val="107412480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1056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dTable>
    </c:plotArea>
    <c:legend>
      <c:legendPos val="t"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 w="9525">
      <a:solidFill>
        <a:schemeClr val="dk1">
          <a:shade val="95000"/>
          <a:satMod val="10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Revenue  Comparison</a:t>
            </a:r>
          </a:p>
        </c:rich>
      </c:tx>
      <c:overlay val="0"/>
    </c:title>
    <c:autoTitleDeleted val="0"/>
    <c:view3D>
      <c:rotX val="15"/>
      <c:hPercent val="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1"/>
          <c:order val="0"/>
          <c:tx>
            <c:strRef>
              <c:f>[25]Galance!$B$25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numRef>
              <c:f>[25]Galance!$C$23:$H$23</c:f>
              <c:numCache>
                <c:formatCode>General</c:formatCode>
                <c:ptCount val="6"/>
                <c:pt idx="0">
                  <c:v>42675</c:v>
                </c:pt>
                <c:pt idx="1">
                  <c:v>42644</c:v>
                </c:pt>
                <c:pt idx="2">
                  <c:v>42614</c:v>
                </c:pt>
                <c:pt idx="3">
                  <c:v>42583</c:v>
                </c:pt>
                <c:pt idx="4">
                  <c:v>42552</c:v>
                </c:pt>
                <c:pt idx="5">
                  <c:v>42522</c:v>
                </c:pt>
              </c:numCache>
            </c:numRef>
          </c:cat>
          <c:val>
            <c:numRef>
              <c:f>[25]Galance!$C$25:$H$25</c:f>
              <c:numCache>
                <c:formatCode>General</c:formatCode>
                <c:ptCount val="6"/>
                <c:pt idx="0">
                  <c:v>129315</c:v>
                </c:pt>
                <c:pt idx="1">
                  <c:v>162815</c:v>
                </c:pt>
                <c:pt idx="2">
                  <c:v>108440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5-4313-B290-2EC101318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442176"/>
        <c:axId val="107443712"/>
        <c:axId val="0"/>
      </c:bar3DChart>
      <c:catAx>
        <c:axId val="10744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43712"/>
        <c:crosses val="autoZero"/>
        <c:auto val="0"/>
        <c:lblAlgn val="ctr"/>
        <c:lblOffset val="100"/>
        <c:noMultiLvlLbl val="1"/>
      </c:catAx>
      <c:valAx>
        <c:axId val="1074437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Amounts in AED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421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11" l="0.25" r="0.25" t="0.75000000000000011" header="0.30000000000000004" footer="0.30000000000000004"/>
    <c:pageSetup paperSize="9"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Revenue  Comparison</a:t>
            </a:r>
          </a:p>
        </c:rich>
      </c:tx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1"/>
          <c:order val="0"/>
          <c:tx>
            <c:strRef>
              <c:f>SOMCI!$A$12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numRef>
              <c:f>SOMCI!$F$9:$AB$9</c:f>
              <c:numCache>
                <c:formatCode>mmm\-yy</c:formatCode>
                <c:ptCount val="2"/>
                <c:pt idx="0">
                  <c:v>45689</c:v>
                </c:pt>
                <c:pt idx="1">
                  <c:v>46023</c:v>
                </c:pt>
              </c:numCache>
            </c:numRef>
          </c:cat>
          <c:val>
            <c:numRef>
              <c:f>SOMCI!$F$12:$AB$12</c:f>
              <c:numCache>
                <c:formatCode>_(* #,##0_);_(* \(#,##0\);_(* "-"??_);_(@_)</c:formatCode>
                <c:ptCount val="2"/>
                <c:pt idx="0">
                  <c:v>0</c:v>
                </c:pt>
                <c:pt idx="1">
                  <c:v>87643.893333333326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D-473C-8AAE-7755C5C04A2F}"/>
            </c:ext>
          </c:extLst>
        </c:ser>
        <c:ser>
          <c:idx val="0"/>
          <c:order val="1"/>
          <c:tx>
            <c:strRef>
              <c:f>SOMCI!$A$47</c:f>
              <c:strCache>
                <c:ptCount val="1"/>
                <c:pt idx="0">
                  <c:v>Profit/ (Loss) After Dep. but before Other Income &amp; Tax</c:v>
                </c:pt>
              </c:strCache>
            </c:strRef>
          </c:tx>
          <c:invertIfNegative val="0"/>
          <c:cat>
            <c:numRef>
              <c:f>SOMCI!$F$9:$AB$9</c:f>
              <c:numCache>
                <c:formatCode>mmm\-yy</c:formatCode>
                <c:ptCount val="2"/>
                <c:pt idx="0">
                  <c:v>45689</c:v>
                </c:pt>
                <c:pt idx="1">
                  <c:v>46023</c:v>
                </c:pt>
              </c:numCache>
            </c:numRef>
          </c:cat>
          <c:val>
            <c:numRef>
              <c:f>SOMCI!$F$48:$AB$48</c:f>
              <c:numCache>
                <c:formatCode>_(* #,##0_);_(* \(#,##0\);_(*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28-4807-A9AB-E52038D80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478400"/>
        <c:axId val="107488384"/>
        <c:axId val="0"/>
      </c:bar3DChart>
      <c:catAx>
        <c:axId val="1074784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88384"/>
        <c:crosses val="autoZero"/>
        <c:auto val="0"/>
        <c:lblAlgn val="ctr"/>
        <c:lblOffset val="100"/>
        <c:noMultiLvlLbl val="1"/>
      </c:catAx>
      <c:valAx>
        <c:axId val="107488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Amounts in AED</a:t>
                </a:r>
              </a:p>
            </c:rich>
          </c:tx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7840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Expense Comparison</a:t>
            </a:r>
          </a:p>
        </c:rich>
      </c:tx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tx>
            <c:strRef>
              <c:f>SOMCI!$A$16</c:f>
              <c:strCache>
                <c:ptCount val="1"/>
                <c:pt idx="0">
                  <c:v>Direct Expenses</c:v>
                </c:pt>
              </c:strCache>
            </c:strRef>
          </c:tx>
          <c:invertIfNegative val="0"/>
          <c:cat>
            <c:numRef>
              <c:f>SOMCI!$F$9:$AB$9</c:f>
              <c:numCache>
                <c:formatCode>mmm\-yy</c:formatCode>
                <c:ptCount val="2"/>
                <c:pt idx="0">
                  <c:v>45689</c:v>
                </c:pt>
                <c:pt idx="1">
                  <c:v>46023</c:v>
                </c:pt>
              </c:numCache>
            </c:numRef>
          </c:cat>
          <c:val>
            <c:numRef>
              <c:f>SOMCI!$F$16:$AB$16</c:f>
              <c:numCache>
                <c:formatCode>_(* #,##0_);_(* \(#,##0\);_(* "-"??_);_(@_)</c:formatCode>
                <c:ptCount val="2"/>
                <c:pt idx="0">
                  <c:v>0</c:v>
                </c:pt>
                <c:pt idx="1">
                  <c:v>35045.156666666677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5-469E-AD43-A164300D3295}"/>
            </c:ext>
          </c:extLst>
        </c:ser>
        <c:ser>
          <c:idx val="4"/>
          <c:order val="1"/>
          <c:tx>
            <c:strRef>
              <c:f>SOMCI!$A$21</c:f>
              <c:strCache>
                <c:ptCount val="1"/>
                <c:pt idx="0">
                  <c:v>Indirect Expenses</c:v>
                </c:pt>
              </c:strCache>
            </c:strRef>
          </c:tx>
          <c:invertIfNegative val="0"/>
          <c:cat>
            <c:numRef>
              <c:f>SOMCI!$F$9:$AB$9</c:f>
              <c:numCache>
                <c:formatCode>mmm\-yy</c:formatCode>
                <c:ptCount val="2"/>
                <c:pt idx="0">
                  <c:v>45689</c:v>
                </c:pt>
                <c:pt idx="1">
                  <c:v>46023</c:v>
                </c:pt>
              </c:numCache>
            </c:numRef>
          </c:cat>
          <c:val>
            <c:numRef>
              <c:f>SOMCI!$F$21:$AB$21</c:f>
              <c:numCache>
                <c:formatCode>_(* #,##0_);_(* \(#,##0\);_(* "-"??_);_(@_)</c:formatCode>
                <c:ptCount val="2"/>
                <c:pt idx="0">
                  <c:v>0</c:v>
                </c:pt>
                <c:pt idx="1">
                  <c:v>56797.81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95-469E-AD43-A164300D3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507072"/>
        <c:axId val="107521152"/>
        <c:axId val="0"/>
      </c:bar3DChart>
      <c:catAx>
        <c:axId val="1075070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21152"/>
        <c:crosses val="autoZero"/>
        <c:auto val="0"/>
        <c:lblAlgn val="ctr"/>
        <c:lblOffset val="100"/>
        <c:noMultiLvlLbl val="1"/>
      </c:catAx>
      <c:valAx>
        <c:axId val="1075211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Amounts in AED</a:t>
                </a:r>
              </a:p>
            </c:rich>
          </c:tx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070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Profit / (Loss) Comparison</a:t>
            </a:r>
          </a:p>
        </c:rich>
      </c:tx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tx>
            <c:strRef>
              <c:f>SOMCI!$A$20</c:f>
              <c:strCache>
                <c:ptCount val="1"/>
                <c:pt idx="0">
                  <c:v>Gross Profit / (Loss)</c:v>
                </c:pt>
              </c:strCache>
            </c:strRef>
          </c:tx>
          <c:invertIfNegative val="0"/>
          <c:cat>
            <c:numRef>
              <c:f>SOMCI!$F$9:$AB$9</c:f>
              <c:numCache>
                <c:formatCode>mmm\-yy</c:formatCode>
                <c:ptCount val="2"/>
                <c:pt idx="0">
                  <c:v>45689</c:v>
                </c:pt>
                <c:pt idx="1">
                  <c:v>46023</c:v>
                </c:pt>
              </c:numCache>
            </c:numRef>
          </c:cat>
          <c:val>
            <c:numRef>
              <c:f>SOMCI!$F$20:$AB$20</c:f>
              <c:numCache>
                <c:formatCode>_(* #,##0_);_(* \(#,##0\);_(* "-"??_);_(@_)</c:formatCode>
                <c:ptCount val="2"/>
                <c:pt idx="0">
                  <c:v>0</c:v>
                </c:pt>
                <c:pt idx="1">
                  <c:v>52598.736666666649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E-4BD8-B7D2-FACF39B6B93D}"/>
            </c:ext>
          </c:extLst>
        </c:ser>
        <c:ser>
          <c:idx val="4"/>
          <c:order val="1"/>
          <c:tx>
            <c:strRef>
              <c:f>SOMCI!$A$49</c:f>
              <c:strCache>
                <c:ptCount val="1"/>
                <c:pt idx="0">
                  <c:v>Profit/ (Loss) After Other Income but before  Tax</c:v>
                </c:pt>
              </c:strCache>
            </c:strRef>
          </c:tx>
          <c:invertIfNegative val="0"/>
          <c:cat>
            <c:numRef>
              <c:f>SOMCI!$F$9:$AB$9</c:f>
              <c:numCache>
                <c:formatCode>mmm\-yy</c:formatCode>
                <c:ptCount val="2"/>
                <c:pt idx="0">
                  <c:v>45689</c:v>
                </c:pt>
                <c:pt idx="1">
                  <c:v>46023</c:v>
                </c:pt>
              </c:numCache>
            </c:numRef>
          </c:cat>
          <c:val>
            <c:numRef>
              <c:f>SOMCI!$F$49:$AB$49</c:f>
              <c:numCache>
                <c:formatCode>_(* #,##0_);_(* \(#,##0\);_(* "-"??_);_(@_)</c:formatCode>
                <c:ptCount val="2"/>
                <c:pt idx="0">
                  <c:v>0</c:v>
                </c:pt>
                <c:pt idx="1">
                  <c:v>-16699.073333333348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E-4BD8-B7D2-FACF39B6B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535744"/>
        <c:axId val="107541632"/>
        <c:axId val="0"/>
      </c:bar3DChart>
      <c:catAx>
        <c:axId val="10753574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41632"/>
        <c:crosses val="autoZero"/>
        <c:auto val="0"/>
        <c:lblAlgn val="ctr"/>
        <c:lblOffset val="100"/>
        <c:noMultiLvlLbl val="1"/>
      </c:catAx>
      <c:valAx>
        <c:axId val="107541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Amounts in AED</a:t>
                </a:r>
              </a:p>
            </c:rich>
          </c:tx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357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trlProps/ctrlProp1.xml><?xml version="1.0" encoding="utf-8"?>
<formControlPr xmlns="http://schemas.microsoft.com/office/spreadsheetml/2009/9/main" objectType="Drop" dropLines="12" dropStyle="combo" dx="16" fmlaLink="$C$3" fmlaRange="$J$4:$J$15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image" Target="../media/image4.png"/><Relationship Id="rId4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3</xdr:row>
      <xdr:rowOff>254000</xdr:rowOff>
    </xdr:from>
    <xdr:to>
      <xdr:col>3</xdr:col>
      <xdr:colOff>603250</xdr:colOff>
      <xdr:row>5</xdr:row>
      <xdr:rowOff>85726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1750" y="814917"/>
          <a:ext cx="7186083" cy="593726"/>
        </a:xfrm>
        <a:prstGeom prst="rect">
          <a:avLst/>
        </a:prstGeom>
        <a:solidFill>
          <a:srgbClr val="30426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MIS (Management</a:t>
          </a:r>
          <a:r>
            <a:rPr lang="en-US" sz="2800" b="1" baseline="0">
              <a:solidFill>
                <a:schemeClr val="bg1"/>
              </a:solidFill>
            </a:rPr>
            <a:t> Information System) 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1668780</xdr:colOff>
          <xdr:row>5</xdr:row>
          <xdr:rowOff>175260</xdr:rowOff>
        </xdr:from>
        <xdr:to>
          <xdr:col>3</xdr:col>
          <xdr:colOff>472440</xdr:colOff>
          <xdr:row>6</xdr:row>
          <xdr:rowOff>99060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oneCellAnchor>
    <xdr:from>
      <xdr:col>2</xdr:col>
      <xdr:colOff>0</xdr:colOff>
      <xdr:row>20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686300" y="703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E" sz="1100"/>
        </a:p>
      </xdr:txBody>
    </xdr:sp>
    <xdr:clientData/>
  </xdr:oneCellAnchor>
  <xdr:twoCellAnchor>
    <xdr:from>
      <xdr:col>0</xdr:col>
      <xdr:colOff>10583</xdr:colOff>
      <xdr:row>13</xdr:row>
      <xdr:rowOff>211666</xdr:rowOff>
    </xdr:from>
    <xdr:to>
      <xdr:col>3</xdr:col>
      <xdr:colOff>560918</xdr:colOff>
      <xdr:row>29</xdr:row>
      <xdr:rowOff>116416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/>
      </xdr:nvGrpSpPr>
      <xdr:grpSpPr>
        <a:xfrm>
          <a:off x="10583" y="4580466"/>
          <a:ext cx="7052735" cy="5695950"/>
          <a:chOff x="0" y="4214818"/>
          <a:chExt cx="6719567" cy="5155924"/>
        </a:xfrm>
      </xdr:grpSpPr>
      <xdr:sp macro="" textlink="">
        <xdr:nvSpPr>
          <xdr:cNvPr id="2" name="Hexagon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1469765" y="7907907"/>
            <a:ext cx="4934116" cy="720000"/>
          </a:xfrm>
          <a:prstGeom prst="hexagon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AE" sz="24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Classifying</a:t>
            </a:r>
          </a:p>
        </xdr:txBody>
      </xdr:sp>
      <xdr:sp macro="" textlink="">
        <xdr:nvSpPr>
          <xdr:cNvPr id="16" name="Hexagon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0" y="4214818"/>
            <a:ext cx="4934117" cy="720000"/>
          </a:xfrm>
          <a:prstGeom prst="hexagon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E" sz="2400" b="1">
                <a:ln>
                  <a:noFill/>
                </a:ln>
                <a:solidFill>
                  <a:sysClr val="windowText" lastClr="000000"/>
                </a:solidFill>
              </a:rPr>
              <a:t>Recording</a:t>
            </a:r>
            <a:r>
              <a:rPr lang="en-AE" sz="2400" b="1" baseline="0">
                <a:ln>
                  <a:noFill/>
                </a:ln>
                <a:solidFill>
                  <a:sysClr val="windowText" lastClr="000000"/>
                </a:solidFill>
              </a:rPr>
              <a:t> </a:t>
            </a:r>
            <a:endParaRPr lang="en-AE" sz="2400" b="1">
              <a:ln>
                <a:noFill/>
              </a:ln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" name="Hexagon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680015" y="5679241"/>
            <a:ext cx="4934117" cy="720000"/>
          </a:xfrm>
          <a:prstGeom prst="hexagon">
            <a:avLst/>
          </a:prstGeom>
          <a:solidFill>
            <a:schemeClr val="accent2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20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Segregating</a:t>
            </a:r>
            <a:endParaRPr lang="en-AE" sz="2000" b="1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9" name="Hexagon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236573" y="7162722"/>
            <a:ext cx="4936233" cy="720000"/>
          </a:xfrm>
          <a:prstGeom prst="hexagon">
            <a:avLst/>
          </a:prstGeom>
          <a:solidFill>
            <a:schemeClr val="tx2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AE" sz="20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Summarizing</a:t>
            </a:r>
            <a:endParaRPr lang="en-AE" sz="2400" b="1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0" name="Hexagon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1010104" y="6421838"/>
            <a:ext cx="4936233" cy="720000"/>
          </a:xfrm>
          <a:prstGeom prst="hexagon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AE" sz="20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Interpreting</a:t>
            </a:r>
          </a:p>
        </xdr:txBody>
      </xdr:sp>
      <xdr:sp macro="" textlink="">
        <xdr:nvSpPr>
          <xdr:cNvPr id="21" name="Hexagon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320860" y="4945412"/>
            <a:ext cx="4934117" cy="720000"/>
          </a:xfrm>
          <a:prstGeom prst="hexagon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AE" sz="24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Reporting</a:t>
            </a:r>
          </a:p>
        </xdr:txBody>
      </xdr:sp>
      <xdr:sp macro="" textlink="">
        <xdr:nvSpPr>
          <xdr:cNvPr id="24" name="Hexagon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1785451" y="8650742"/>
            <a:ext cx="4934116" cy="720000"/>
          </a:xfrm>
          <a:prstGeom prst="hexagon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AE" sz="2000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t>Analyzing </a:t>
            </a:r>
            <a:endParaRPr lang="en-AE" sz="2400" b="1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42333</xdr:colOff>
      <xdr:row>30</xdr:row>
      <xdr:rowOff>31750</xdr:rowOff>
    </xdr:from>
    <xdr:to>
      <xdr:col>3</xdr:col>
      <xdr:colOff>613834</xdr:colOff>
      <xdr:row>32</xdr:row>
      <xdr:rowOff>359831</xdr:rowOff>
    </xdr:to>
    <xdr:sp macro="" textlink="">
      <xdr:nvSpPr>
        <xdr:cNvPr id="25" name="L-Shap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2333" y="10424583"/>
          <a:ext cx="7186084" cy="846665"/>
        </a:xfrm>
        <a:prstGeom prst="corner">
          <a:avLst>
            <a:gd name="adj1" fmla="val 94754"/>
            <a:gd name="adj2" fmla="val 2667"/>
          </a:avLst>
        </a:prstGeom>
        <a:solidFill>
          <a:srgbClr val="30426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1092201</xdr:colOff>
      <xdr:row>10</xdr:row>
      <xdr:rowOff>165100</xdr:rowOff>
    </xdr:from>
    <xdr:to>
      <xdr:col>2</xdr:col>
      <xdr:colOff>1143000</xdr:colOff>
      <xdr:row>12</xdr:row>
      <xdr:rowOff>317500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D41858-0EFC-3F8C-6A2B-83D4D5A84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201" y="3390900"/>
          <a:ext cx="4660899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16231</xdr:rowOff>
    </xdr:from>
    <xdr:to>
      <xdr:col>1</xdr:col>
      <xdr:colOff>712800</xdr:colOff>
      <xdr:row>3</xdr:row>
      <xdr:rowOff>316181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rot="5400000">
          <a:off x="108000" y="22531"/>
          <a:ext cx="954000" cy="1170000"/>
        </a:xfrm>
        <a:prstGeom prst="triangle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solidFill>
            <a:schemeClr val="tx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4</xdr:col>
      <xdr:colOff>721361</xdr:colOff>
      <xdr:row>1</xdr:row>
      <xdr:rowOff>17501</xdr:rowOff>
    </xdr:from>
    <xdr:to>
      <xdr:col>4</xdr:col>
      <xdr:colOff>1866861</xdr:colOff>
      <xdr:row>3</xdr:row>
      <xdr:rowOff>318770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16200000">
          <a:off x="7048976" y="37346"/>
          <a:ext cx="956589" cy="1145500"/>
        </a:xfrm>
        <a:prstGeom prst="triangle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3543300</xdr:colOff>
      <xdr:row>0</xdr:row>
      <xdr:rowOff>0</xdr:rowOff>
    </xdr:from>
    <xdr:to>
      <xdr:col>5</xdr:col>
      <xdr:colOff>867144</xdr:colOff>
      <xdr:row>1</xdr:row>
      <xdr:rowOff>368300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65CE81-1532-7907-8B42-0EBF41F3C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0" y="0"/>
          <a:ext cx="2111744" cy="190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18</xdr:row>
      <xdr:rowOff>299085</xdr:rowOff>
    </xdr:from>
    <xdr:to>
      <xdr:col>8</xdr:col>
      <xdr:colOff>30480</xdr:colOff>
      <xdr:row>34</xdr:row>
      <xdr:rowOff>165735</xdr:rowOff>
    </xdr:to>
    <xdr:graphicFrame macro="">
      <xdr:nvGraphicFramePr>
        <xdr:cNvPr id="4112" name="Chart 7">
          <a:extLst>
            <a:ext uri="{FF2B5EF4-FFF2-40B4-BE49-F238E27FC236}">
              <a16:creationId xmlns:a16="http://schemas.microsoft.com/office/drawing/2014/main" id="{00000000-0008-0000-0300-000010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7</xdr:row>
      <xdr:rowOff>116205</xdr:rowOff>
    </xdr:from>
    <xdr:to>
      <xdr:col>8</xdr:col>
      <xdr:colOff>22860</xdr:colOff>
      <xdr:row>18</xdr:row>
      <xdr:rowOff>173355</xdr:rowOff>
    </xdr:to>
    <xdr:graphicFrame macro="">
      <xdr:nvGraphicFramePr>
        <xdr:cNvPr id="4113" name="Chart 1">
          <a:extLst>
            <a:ext uri="{FF2B5EF4-FFF2-40B4-BE49-F238E27FC236}">
              <a16:creationId xmlns:a16="http://schemas.microsoft.com/office/drawing/2014/main" id="{00000000-0008-0000-0300-000011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624840</xdr:colOff>
      <xdr:row>0</xdr:row>
      <xdr:rowOff>0</xdr:rowOff>
    </xdr:from>
    <xdr:to>
      <xdr:col>7</xdr:col>
      <xdr:colOff>541020</xdr:colOff>
      <xdr:row>3</xdr:row>
      <xdr:rowOff>304800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CDB990-A607-0D79-E936-621834DE3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5540" y="0"/>
          <a:ext cx="1150620" cy="11506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3552825</xdr:colOff>
      <xdr:row>6</xdr:row>
      <xdr:rowOff>180975</xdr:rowOff>
    </xdr:from>
    <xdr:to>
      <xdr:col>3</xdr:col>
      <xdr:colOff>9563100</xdr:colOff>
      <xdr:row>25</xdr:row>
      <xdr:rowOff>47625</xdr:rowOff>
    </xdr:to>
    <xdr:graphicFrame macro="">
      <xdr:nvGraphicFramePr>
        <xdr:cNvPr id="2074" name="Chart 7">
          <a:extLst>
            <a:ext uri="{FF2B5EF4-FFF2-40B4-BE49-F238E27FC236}">
              <a16:creationId xmlns:a16="http://schemas.microsoft.com/office/drawing/2014/main" id="{00000000-0008-0000-0400-00001A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5</xdr:row>
      <xdr:rowOff>171450</xdr:rowOff>
    </xdr:from>
    <xdr:to>
      <xdr:col>5</xdr:col>
      <xdr:colOff>2143125</xdr:colOff>
      <xdr:row>24</xdr:row>
      <xdr:rowOff>38100</xdr:rowOff>
    </xdr:to>
    <xdr:graphicFrame macro="">
      <xdr:nvGraphicFramePr>
        <xdr:cNvPr id="2076" name="Chart 7">
          <a:extLst>
            <a:ext uri="{FF2B5EF4-FFF2-40B4-BE49-F238E27FC236}">
              <a16:creationId xmlns:a16="http://schemas.microsoft.com/office/drawing/2014/main" id="{00000000-0008-0000-0400-00001C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142875</xdr:colOff>
      <xdr:row>26</xdr:row>
      <xdr:rowOff>0</xdr:rowOff>
    </xdr:from>
    <xdr:to>
      <xdr:col>5</xdr:col>
      <xdr:colOff>2143125</xdr:colOff>
      <xdr:row>46</xdr:row>
      <xdr:rowOff>76200</xdr:rowOff>
    </xdr:to>
    <xdr:graphicFrame macro="">
      <xdr:nvGraphicFramePr>
        <xdr:cNvPr id="2077" name="Chart 7">
          <a:extLst>
            <a:ext uri="{FF2B5EF4-FFF2-40B4-BE49-F238E27FC236}">
              <a16:creationId xmlns:a16="http://schemas.microsoft.com/office/drawing/2014/main" id="{00000000-0008-0000-0400-00001D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123825</xdr:colOff>
      <xdr:row>47</xdr:row>
      <xdr:rowOff>47625</xdr:rowOff>
    </xdr:from>
    <xdr:to>
      <xdr:col>5</xdr:col>
      <xdr:colOff>2124075</xdr:colOff>
      <xdr:row>67</xdr:row>
      <xdr:rowOff>123825</xdr:rowOff>
    </xdr:to>
    <xdr:graphicFrame macro="">
      <xdr:nvGraphicFramePr>
        <xdr:cNvPr id="2078" name="Chart 7">
          <a:extLst>
            <a:ext uri="{FF2B5EF4-FFF2-40B4-BE49-F238E27FC236}">
              <a16:creationId xmlns:a16="http://schemas.microsoft.com/office/drawing/2014/main" id="{00000000-0008-0000-0400-00001E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845820</xdr:colOff>
      <xdr:row>0</xdr:row>
      <xdr:rowOff>0</xdr:rowOff>
    </xdr:from>
    <xdr:to>
      <xdr:col>5</xdr:col>
      <xdr:colOff>1996440</xdr:colOff>
      <xdr:row>3</xdr:row>
      <xdr:rowOff>304800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CCF371-B71B-4B23-B42E-786E1EC87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8380" y="0"/>
          <a:ext cx="1150620" cy="11506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525780</xdr:colOff>
      <xdr:row>0</xdr:row>
      <xdr:rowOff>0</xdr:rowOff>
    </xdr:from>
    <xdr:to>
      <xdr:col>5</xdr:col>
      <xdr:colOff>815340</xdr:colOff>
      <xdr:row>4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BD9356-E564-45C1-A200-F60F4B4E5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0"/>
          <a:ext cx="1150620" cy="11506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800100</xdr:colOff>
      <xdr:row>0</xdr:row>
      <xdr:rowOff>0</xdr:rowOff>
    </xdr:from>
    <xdr:to>
      <xdr:col>27</xdr:col>
      <xdr:colOff>543742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882A41-D220-4A58-8128-212FA2896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3350" y="0"/>
          <a:ext cx="1398270" cy="12382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251460</xdr:colOff>
      <xdr:row>0</xdr:row>
      <xdr:rowOff>0</xdr:rowOff>
    </xdr:from>
    <xdr:to>
      <xdr:col>10</xdr:col>
      <xdr:colOff>704850</xdr:colOff>
      <xdr:row>4</xdr:row>
      <xdr:rowOff>80010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794F32-5AE5-48AA-89CC-8F1D485EE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9740" y="0"/>
          <a:ext cx="1398270" cy="12382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27</xdr:col>
      <xdr:colOff>607695</xdr:colOff>
      <xdr:row>4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DA2CEF-485F-4595-B376-F6288E5D0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50" y="0"/>
          <a:ext cx="1398270" cy="12382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376514</xdr:colOff>
      <xdr:row>0</xdr:row>
      <xdr:rowOff>38100</xdr:rowOff>
    </xdr:from>
    <xdr:to>
      <xdr:col>27</xdr:col>
      <xdr:colOff>279022</xdr:colOff>
      <xdr:row>3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302749" y="38100"/>
          <a:ext cx="960344" cy="9659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179294</xdr:colOff>
      <xdr:row>0</xdr:row>
      <xdr:rowOff>0</xdr:rowOff>
    </xdr:from>
    <xdr:to>
      <xdr:col>9</xdr:col>
      <xdr:colOff>681094</xdr:colOff>
      <xdr:row>4</xdr:row>
      <xdr:rowOff>28015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446A4B-3536-43B7-AC5F-5799EE7FC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4659" y="0"/>
          <a:ext cx="1398270" cy="1238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btain%20Nadeem\AppData\Local\Microsoft\Windows\Temporary%20Internet%20Files\Content.Outlook\TY12SX52\J.K%20spinning2007\JK%20SPINNING%202007\JKS%202006-07\workings\DEPRECIATION%2020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erver1\audit\Financial%20statements%20from%20Karachi\2211%20SALFI%20FS%20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HCC-Students\Shuaib_backup\Universal%20insurance\FEL%2031-03-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SHAD\COST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.SOHAILALI\Desktop\ls\tax%20depreciation%20schedu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12%20MFTM%20final%20Accounts%20200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rif%20Working\SOM%20Audit%202012\Documents%20and%20Settings\auditor\Desktop\Final%20account%20Gadoon%20June%2030%202005-by%20sohai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kyDrive\FRANTS%20Office\CLIENTS%20Frants%20&amp;%20Co\AHTML\AHTML%20Annual%20audit%202013%20-%20data\AHTML%20FINAL%20WORKING\FIXED%20ASSET\SUNRAYS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swml\swml_pubic_data\N_EJAZ%202009-2010\Profit_Loss%20Accounts%20UPTO%20NOV-20091-ehs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2000\DATA_X\Audit%202003-04\Roohi\Mahira--%20DFeskto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AppData\Local\Temp\wzc2a3\Documents%20and%20Settings\Administrator.SOHAILALI\Desktop\ls\tax%20depreciation%20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jaz\Shared%20Documents\N_EJAZ%202008-2009\MTM%20Financial%20Statements%20Q.E%2030,SEP-2008-200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YT\Accoutns\AUDIT%20DEC%202012\Deliverables\SUNRAYS2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swml\swml_pubic_data\SUNRAYS20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erver1\Audit%20P-1\Sunrays%20Textile\Sunrays2003\segmental%202003(15-12-2003)after%20tax(adjusted)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J.K%20spinning2007\JK%20SPINNING%202007\JKS%202006-07\workings\DEPRECIATION%20200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511%20Surplus%20on%20Revaluation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10.1%20QTML%20Accounts%202006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rif%20Working\SOM%20Audit%202012\SUNRAYS20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Myasco\Documents%20and%20Settings\Administrator\Desktop\Gadoon%202005\SEPT-ACC200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%20%20Illustrative%20Financial%20Statements%20-%20Excel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YT\Accoutns\AUDIT%20DEC%202012\Deliverables\Personal\Provisions\2004-2005\Jun05-provisio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swml\swml_pubic_data\Personal\Provisions\2004-2005\Jun05-provis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31.1%20Financial%20Statments%20-2007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1dec15\PD%2009mar15\Accuperts\ZA\Nesterz%20Real%20Estate%2025May15\MIS\Nesterz%20Real%20Estate%2010Jan1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btain%20Nadeem\AppData\Local\Microsoft\Windows\Temporary%20Internet%20Files\Content.Outlook\TY12SX52\My%20Documents\Raza\Loan_Amortization_calculator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guson1\auditors\Auditors%20data\Farrukh%20Client%20files\KEL%2004\Accounts\Misc%20accounts\Pkg%202003%20(Ini.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%20Files\Microsoft%20Office\Office\ARSHID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kyDrive\FRANTS%20Office\CLIENTS%20Frants%20&amp;%20Co\AHTML\AHTML%20Annual%20audit%202013%20-%20data\AHTML%20FINAL%20WORKING\FIXED%20ASSET\Personal\Provisions\2004-2005\Jun05-provisio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INDOWS\TEMP\Calender%202003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audit\NWFP\SAIF-BEV\AUDIT\JUNE%2030,%202002%2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az\E\AUDIT\DGKHAN\DG%20Khan%20Accounts%20forthe%20year%202004\DG%20accounts%202004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10.1%20TANGIBLE%20FIXED%20ASSETS%20Combined%20Leadsheet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NNUAL%2520ACCOUNTS\JUN%25202012\DETAILS\LSALE%25201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334.1%20Finansial%20Statements%20June%2030,%202007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RANTS%20WORK\External\Khawaja%20Feeds%20(Pvt.)%20Ltd\2015\External%20Audit%202015\Workings\Qasim\04-Liabilities%20against%20Assets%20subject%20to%20Finance%20Lease\Current%20Portion%20of%20LTF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31%20%20Financial%20statement%20Dec%2031,%2008%20(Final)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cpu-489\insurance\Sohail%20Iqbal\Audit\Audit%20Jul-02~Sep-0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Financial%20Statements%202007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4.12.57\Tax\Documents%20and%20Settings\de\Desktop\DG%20Audit%20Data\Property,%20plant%20and%20equipmen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swml\swml_pubic_data\FAIZ%20SB\D%20drive\F\AUDIT%202006-2007\FINANCIALS%20STATEMENT2006-2007(20-09-07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2%20Building%20on%20freehold%20land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mar%20Naseer\Desktop\property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swml\swml_pubic_data\Documents%20and%20Settings\ijaz-khan\Desktop\IJAZ%20KHAN\Annual%20Audit\Year%202008-09\Accounts%20-%2030-06-2009-fin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swml\swml_pubic_data\Arif%20Murad\2233%20%20Accounts%2030-06-2012-final%20ist%20draft%20from%20yousaf%20adi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32%20Financial%20statements%20-%202008-%20Final%20with%20qualf.%20trad%20sale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swml\swml_pubic_data\IJAZ%20KHAN\Annual%20Audit\Year%202010-11\Accounts%2030-06-2011-final%20draf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334%20Financial%20Statements%20June%2030,%202006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hifraza\Audit%20Accounts%202006%202007\5530%20Working%20of%20Stock%20in%20tade-Spinning%20Unit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1%20Stock%20valuation%202007-2008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ELECTRIC%20INSTALLATION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mar%20Naseer\Desktop\Sunrays%20Textile%20Mills\5633%20Fixed%20Asset%20Adition%20Disposa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831%20Disposal%20Schedule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mar%20Naseer\Desktop\Sunrays%20Textile%20Mills\ASSE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working audit with codes"/>
      <sheetName val="May 07"/>
      <sheetName val="APRIL-07"/>
      <sheetName val="March 07"/>
      <sheetName val="FEB 07"/>
      <sheetName val="JAN07"/>
      <sheetName val="DEC 06"/>
      <sheetName val="NOV-06"/>
      <sheetName val="OCT-06"/>
      <sheetName val="SEP-06"/>
      <sheetName val="AUG-06"/>
      <sheetName val="JULY-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REPORT REVISED"/>
      <sheetName val="Audit report"/>
      <sheetName val="BALANCE SHEET"/>
      <sheetName val="P&amp;L, CF and Notes"/>
      <sheetName val="Note-13"/>
      <sheetName val="Changes in equity"/>
      <sheetName val="BALANCE SHEET (2)"/>
      <sheetName val="Sheet2"/>
      <sheetName val="Sheet1"/>
      <sheetName val="P_L_ CF and 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B-Sheet"/>
      <sheetName val="PL"/>
      <sheetName val="C-FLOW"/>
      <sheetName val="Equity"/>
      <sheetName val="Notes"/>
      <sheetName val="segmentwise result"/>
      <sheetName val="P&amp;L, CF and 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N"/>
      <sheetName val="LOOM"/>
      <sheetName val="QUALITY"/>
      <sheetName val="LOOM3"/>
      <sheetName val="SPIN3"/>
      <sheetName val="Graph"/>
      <sheetName val="Sheet1 (2)"/>
    </sheetNames>
    <sheetDataSet>
      <sheetData sheetId="0" refreshError="1">
        <row r="40">
          <cell r="A40" t="str">
            <v>SPINING PRODUCTION PER SPINDLE &amp; EFFICIENCY</v>
          </cell>
        </row>
        <row r="41">
          <cell r="A41" t="str">
            <v>FOR THE MONTH OF OCTOBER 1997</v>
          </cell>
        </row>
        <row r="73">
          <cell r="A73" t="str">
            <v>SPINNING PRODUCTION PER SPINDLE &amp; EFFICIENCY</v>
          </cell>
        </row>
        <row r="74">
          <cell r="A74" t="str">
            <v>FOR THE MONTH OF NOV 1997</v>
          </cell>
        </row>
        <row r="105">
          <cell r="A105" t="str">
            <v>SPINNING PRODUCTION PER SPINDLE &amp; EFFICIENCY</v>
          </cell>
        </row>
        <row r="106">
          <cell r="A106" t="str">
            <v>FOR THE MONTH OF DEC 1997</v>
          </cell>
        </row>
        <row r="135">
          <cell r="A135" t="str">
            <v>SPINNING PRODUCTION PER SPINDLE &amp; EFFICIENCY</v>
          </cell>
        </row>
        <row r="136">
          <cell r="A136" t="str">
            <v>FOR THE MONTH OF JAN 1998</v>
          </cell>
        </row>
        <row r="155">
          <cell r="A155" t="str">
            <v>SPINNING PRODUCTION PER SPINDLE &amp; EFFICIENCY</v>
          </cell>
        </row>
        <row r="156">
          <cell r="A156" t="str">
            <v>FOR THE MONTH OF FEB 1998</v>
          </cell>
        </row>
        <row r="180">
          <cell r="A180" t="str">
            <v>SPINNING PRODUCTION PER SPINDLE &amp; EFFICIENCY</v>
          </cell>
        </row>
        <row r="181">
          <cell r="A181" t="str">
            <v>FOR THE MONTH OF MAR 1998</v>
          </cell>
        </row>
        <row r="207">
          <cell r="A207" t="str">
            <v>SPINNING PRODUCTION PER SPINDLE &amp; EFFICIENCY</v>
          </cell>
        </row>
        <row r="208">
          <cell r="A208" t="str">
            <v>FOR THE MONTH OF APRIL 1998</v>
          </cell>
        </row>
        <row r="237">
          <cell r="A237" t="str">
            <v>SPINING PRODUCTION PER SPINDLE &amp; EFFICIENCY</v>
          </cell>
        </row>
        <row r="238">
          <cell r="A238" t="str">
            <v>FOR THE MONTH OF MAY 1998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erred tax 2008"/>
      <sheetName val="Sugar tax dep"/>
      <sheetName val="MDF tax de"/>
      <sheetName val="Current-Tax-2008"/>
      <sheetName val="Deferred-Tax-2008-June"/>
      <sheetName val="Accounting-Dep-2008"/>
      <sheetName val="Tax WDV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REPORT FINAL (2)"/>
      <sheetName val="BS"/>
      <sheetName val="P&amp;L"/>
      <sheetName val="FF"/>
      <sheetName val="EQUITY"/>
      <sheetName val="1 TO 4"/>
      <sheetName val="5 TO 36"/>
      <sheetName val="29 TO 32"/>
      <sheetName val="14"/>
      <sheetName val="14.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REPORT FINAL"/>
      <sheetName val="Balance Sheet"/>
      <sheetName val="Income Statement"/>
      <sheetName val="Cash Flow"/>
      <sheetName val="Changes in equity"/>
      <sheetName val="Note 1 to 4"/>
      <sheetName val="Note No. 5"/>
      <sheetName val="Note 10"/>
      <sheetName val="Disposal"/>
      <sheetName val="Note 6 to 35"/>
      <sheetName val="Note 30 &amp; 31"/>
      <sheetName val="Note 32"/>
      <sheetName val="Lead"/>
      <sheetName val="Links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equity"/>
      <sheetName val="CashFlow"/>
      <sheetName val="Notes"/>
      <sheetName val="Assets"/>
      <sheetName val="Sheet1"/>
      <sheetName val="Sheet2"/>
      <sheetName val="F-In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Changes in Equity"/>
      <sheetName val="P&amp;L"/>
      <sheetName val="P-L NOTES (2)"/>
      <sheetName val="P - L (2)"/>
      <sheetName val="P-L NOTES"/>
      <sheetName val="Trial Balance"/>
      <sheetName val="Tax-2 (2)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ustments"/>
      <sheetName val="Acct"/>
      <sheetName val="Equity"/>
      <sheetName val="6.1"/>
      <sheetName val="13"/>
      <sheetName val="14"/>
      <sheetName val="37"/>
      <sheetName val="Sheet1"/>
      <sheetName val="Sheet2"/>
      <sheetName val="Sheet3"/>
      <sheetName val="Lead Schedule"/>
      <sheetName val="1"/>
      <sheetName val="6_1"/>
      <sheetName val="Lead_Schedule"/>
      <sheetName val="6_11"/>
      <sheetName val="Lead_Schedule1"/>
      <sheetName val="Avsb"/>
      <sheetName val="P&amp;L"/>
      <sheetName val="Mst"/>
      <sheetName val="Mahira-- DFesktop"/>
      <sheetName val="6_12"/>
      <sheetName val="Lead_Schedule2"/>
      <sheetName val="Notes"/>
      <sheetName val="11"/>
      <sheetName val="OAR BS"/>
      <sheetName val="6_13"/>
      <sheetName val="Lead_Schedule3"/>
      <sheetName val="6_14"/>
      <sheetName val="Lead_Schedule4"/>
      <sheetName val="Mahira--_DFesktop"/>
      <sheetName val="rm"/>
      <sheetName val="A"/>
      <sheetName val="6_15"/>
      <sheetName val="Lead_Schedule5"/>
      <sheetName val="Mahira--_DFesktop1"/>
      <sheetName val="6_16"/>
      <sheetName val="Lead_Schedule6"/>
      <sheetName val="Mahira--_DFesktop2"/>
      <sheetName val="6_17"/>
      <sheetName val="Lead_Schedule7"/>
      <sheetName val="Mahira--_DFesktop3"/>
      <sheetName val="6_18"/>
      <sheetName val="Lead_Schedule8"/>
      <sheetName val="Mahira--_DFesktop4"/>
      <sheetName val="Trial July-08 to Jun-09"/>
      <sheetName val="WorkLevels"/>
      <sheetName val="6_19"/>
      <sheetName val="Lead_Schedule9"/>
      <sheetName val="Mahira--_DFesktop5"/>
      <sheetName val="6_110"/>
      <sheetName val="Lead_Schedule10"/>
      <sheetName val="Mahira--_DFesktop6"/>
      <sheetName val="6_111"/>
      <sheetName val="Lead_Schedule11"/>
      <sheetName val="Mahira--_DFesktop7"/>
      <sheetName val="B-S(p)"/>
      <sheetName val="Prepaid Sheet"/>
      <sheetName val="Summary"/>
      <sheetName val="DF"/>
      <sheetName val="Data for Graphs"/>
      <sheetName val="clr Agent"/>
      <sheetName val="Trial"/>
      <sheetName val="6_112"/>
      <sheetName val="Lead_Schedule12"/>
      <sheetName val="Mahira--_DFesktop8"/>
      <sheetName val="6_113"/>
      <sheetName val="Lead_Schedule13"/>
      <sheetName val="Mahira--_DFesktop9"/>
      <sheetName val="6_114"/>
      <sheetName val="Lead_Schedule14"/>
      <sheetName val="Mahira--_DFesktop10"/>
      <sheetName val="FIB"/>
      <sheetName val="Sajad requireds"/>
      <sheetName val="08"/>
      <sheetName val="capex"/>
      <sheetName val="Green Tyre Curing"/>
      <sheetName val="Target"/>
      <sheetName val="AUGUST"/>
      <sheetName val="CLIENTSHEET2"/>
      <sheetName val="NOTES 1-25"/>
      <sheetName val="TB"/>
      <sheetName val="6_115"/>
      <sheetName val="Lead_Schedule15"/>
      <sheetName val="Mahira--_DFesktop11"/>
      <sheetName val="OAR_BS"/>
      <sheetName val="Trial_July-08_to_Jun-09"/>
      <sheetName val="Data_for_Graphs"/>
      <sheetName val="clr_Agent"/>
      <sheetName val="Sajad_requireds"/>
      <sheetName val="depreciation testing"/>
      <sheetName val="Variables"/>
      <sheetName val="Lodges Backup Pages"/>
      <sheetName val="PL3A"/>
      <sheetName val="Administration"/>
      <sheetName val="Fixed Assets Department wise"/>
      <sheetName val="Operation"/>
      <sheetName val="Technical"/>
      <sheetName val="Marketing"/>
      <sheetName val="Currency"/>
      <sheetName val="Prepaid_Sheet"/>
      <sheetName val="F. Assets"/>
      <sheetName val="3-9,10.3-27"/>
      <sheetName val="BS"/>
      <sheetName val="Green_Tyre_Curing"/>
      <sheetName val="PPE"/>
      <sheetName val="I-B"/>
      <sheetName val="I-BR"/>
      <sheetName val="Cutt"/>
      <sheetName val="基础单价"/>
      <sheetName val="102B"/>
      <sheetName val="REGISTER"/>
      <sheetName val="June 2021 Import Req."/>
      <sheetName val="6_116"/>
      <sheetName val="Lead_Schedule16"/>
      <sheetName val="Mahira--_DFesktop12"/>
      <sheetName val="OAR_BS1"/>
      <sheetName val="Trial_July-08_to_Jun-091"/>
      <sheetName val="Data_for_Graphs1"/>
      <sheetName val="clr_Agent1"/>
      <sheetName val="Green_Tyre_Curing1"/>
      <sheetName val="Sajad_requireds1"/>
      <sheetName val="6_117"/>
      <sheetName val="Lead_Schedule17"/>
      <sheetName val="Mahira--_DFesktop13"/>
      <sheetName val="Data_for_Graphs2"/>
      <sheetName val="clr_Agent2"/>
      <sheetName val="OAR_BS2"/>
      <sheetName val="Trial_July-08_to_Jun-092"/>
      <sheetName val="Sajad_requireds2"/>
      <sheetName val="Green_Tyre_Curing2"/>
      <sheetName val="NOTES_1-25"/>
      <sheetName val="Prepaid_Sheet1"/>
      <sheetName val="Fixed_Assets_Department_wise"/>
      <sheetName val="F__Assets"/>
      <sheetName val="3-9,10_3-27"/>
      <sheetName val="LOCAL STUDENTS"/>
      <sheetName val="stock-level"/>
      <sheetName val="F&amp;F"/>
      <sheetName val="T.B with Adj Entries 2012 ,TBAE"/>
      <sheetName val="NOTES 1-27"/>
      <sheetName val="WORKING FOR SJV"/>
      <sheetName val="dis"/>
      <sheetName val="rec"/>
      <sheetName val="FG"/>
      <sheetName val="Sheet8"/>
      <sheetName val="NOTES_1-252"/>
      <sheetName val="Prepaid_Sheet2"/>
      <sheetName val="NOTES_1-251"/>
      <sheetName val="Selections"/>
      <sheetName val="ESEL Cards"/>
      <sheetName val="Combo Box Lists"/>
      <sheetName val="Table Data"/>
      <sheetName val="PDSN FA"/>
      <sheetName val="MTX SS7 &amp; E1s"/>
      <sheetName val="Customer Deposits"/>
      <sheetName val="Investment Branch level"/>
      <sheetName val="Loan Portfolio"/>
      <sheetName val="OAC Branch level"/>
      <sheetName val="Personnel"/>
      <sheetName val="6_118"/>
      <sheetName val="Lead_Schedule18"/>
      <sheetName val="Mahira--_DFesktop14"/>
      <sheetName val="OAR_BS3"/>
      <sheetName val="Trial_July-08_to_Jun-093"/>
      <sheetName val="Data_for_Graphs3"/>
      <sheetName val="clr_Agent3"/>
      <sheetName val="Sajad_requireds3"/>
      <sheetName val="Green_Tyre_Curing3"/>
      <sheetName val="Prepaid_Sheet3"/>
      <sheetName val="NOTES_1-253"/>
      <sheetName val="depreciation_testing"/>
      <sheetName val="Lodges_Backup_Pages"/>
      <sheetName val="June_2021_Import_Req_"/>
      <sheetName val="WORKING_FOR_SJV"/>
      <sheetName val="ESEL_Cards"/>
      <sheetName val="Combo_Box_Lists"/>
      <sheetName val="Table_Data"/>
      <sheetName val="PDSN_FA"/>
      <sheetName val="MTX_SS7_&amp;_E1s"/>
      <sheetName val="ESML_9394"/>
      <sheetName val="STL_Accural month of Jan-11"/>
      <sheetName val="J"/>
      <sheetName val="last qrt2001"/>
      <sheetName val="OCL-Accrued liab_200"/>
      <sheetName val="OAR_BS4"/>
      <sheetName val="OAR_BS5"/>
      <sheetName val="OAR_BS6"/>
      <sheetName val="OAR_BS7"/>
      <sheetName val="OAR_BS8"/>
      <sheetName val="OAR_BS9"/>
      <sheetName val="6_119"/>
      <sheetName val="Lead_Schedule19"/>
      <sheetName val="Mahira--_DFesktop15"/>
      <sheetName val="OAR_BS10"/>
      <sheetName val="6_120"/>
      <sheetName val="Lead_Schedule20"/>
      <sheetName val="Mahira--_DFesktop16"/>
      <sheetName val="OAR_BS11"/>
      <sheetName val="6_121"/>
      <sheetName val="Lead_Schedule21"/>
      <sheetName val="Mahira--_DFesktop17"/>
      <sheetName val="OAR_BS12"/>
      <sheetName val="6_122"/>
      <sheetName val="Lead_Schedule22"/>
      <sheetName val="Mahira--_DFesktop18"/>
      <sheetName val="OAR_BS13"/>
      <sheetName val="6_123"/>
      <sheetName val="Lead_Schedule23"/>
      <sheetName val="Mahira--_DFesktop19"/>
      <sheetName val="OAR_BS14"/>
      <sheetName val="6_124"/>
      <sheetName val="Lead_Schedule24"/>
      <sheetName val="Mahira--_DFesktop20"/>
      <sheetName val="OAR_BS15"/>
      <sheetName val="6_125"/>
      <sheetName val="Lead_Schedule25"/>
      <sheetName val="Mahira--_DFesktop21"/>
      <sheetName val="OAR_BS16"/>
      <sheetName val="6_126"/>
      <sheetName val="Lead_Schedule26"/>
      <sheetName val="Mahira--_DFesktop22"/>
      <sheetName val="OAR_BS17"/>
      <sheetName val="6_127"/>
      <sheetName val="Lead_Schedule27"/>
      <sheetName val="Mahira--_DFesktop23"/>
      <sheetName val="OAR_BS18"/>
      <sheetName val="6_128"/>
      <sheetName val="Lead_Schedule28"/>
      <sheetName val="Mahira--_DFesktop24"/>
      <sheetName val="OAR_BS19"/>
      <sheetName val="Currencies"/>
      <sheetName val="CONSTRUCTION"/>
      <sheetName val="#ССЫЛКА"/>
      <sheetName val="5222 "/>
      <sheetName val="Инвестиции"/>
      <sheetName val="Курсы валют ЦБ"/>
      <sheetName val="Консолидация"/>
      <sheetName val="СЭЛТ"/>
      <sheetName val="5"/>
      <sheetName val="Перечень компаний"/>
      <sheetName val="МСФО"/>
      <sheetName val="УрРасч"/>
      <sheetName val="scenario1"/>
      <sheetName val="АКРасч"/>
      <sheetName val="РСБУ_МСФО"/>
      <sheetName val="5.2"/>
      <sheetName val="Титул"/>
      <sheetName val="Приложение 3"/>
      <sheetName val="МБП"/>
      <sheetName val="OS01_6OZ"/>
      <sheetName val="OtherKPI"/>
      <sheetName val="Fixed_Assets_Department_wise1"/>
      <sheetName val="F__Assets1"/>
      <sheetName val="3-9,10_3-271"/>
      <sheetName val="Balance Sheet"/>
      <sheetName val="Customer_Deposits"/>
      <sheetName val="Investment_Branch_level"/>
      <sheetName val="Loan_Portfolio"/>
      <sheetName val="OAC_Branch_level"/>
      <sheetName val="YTDdir06"/>
      <sheetName val="ytdmayind06"/>
      <sheetName val="ytdind07 "/>
      <sheetName val="fydir06"/>
      <sheetName val="fydir07"/>
      <sheetName val="YTD Direct May08 "/>
      <sheetName val="ytdmayind08"/>
      <sheetName val="Non-Statistical Sampling Master"/>
      <sheetName val="Q1"/>
      <sheetName val="KHI-262&amp;311"/>
      <sheetName val="Assumptions"/>
      <sheetName val="YRATE"/>
      <sheetName val="Local sales NRP - Yarn"/>
      <sheetName val="COA"/>
      <sheetName val="BSL"/>
      <sheetName val="Projections"/>
      <sheetName val="42-44.2"/>
      <sheetName val="Planning"/>
      <sheetName val=""/>
      <sheetName val="dIRECT VISI"/>
      <sheetName val="2004 aylık degerlenmis tl"/>
      <sheetName val="LCR"/>
      <sheetName val="TL B.Y. DATA"/>
      <sheetName val="TL F.Y. DATA"/>
      <sheetName val="TL G.Y. DATA"/>
      <sheetName val="TL R.B.Y. DATA"/>
      <sheetName val="Dist. Sales Target"/>
      <sheetName val="карт"/>
      <sheetName val="YTD SALES"/>
      <sheetName val="YTD TARGET"/>
      <sheetName val="100082"/>
      <sheetName val="YÖN ÖZET DATA"/>
      <sheetName val="Import Sale"/>
      <sheetName val="Rates"/>
      <sheetName val="12"/>
      <sheetName val="Drivers"/>
      <sheetName val="Augbkp98"/>
      <sheetName val="June 2009"/>
      <sheetName val="REV-SH "/>
      <sheetName val="Fixed Assets"/>
      <sheetName val="TB-DISC"/>
      <sheetName val="SCRIPTS"/>
      <sheetName val="F-HL"/>
      <sheetName val="MTM-P"/>
      <sheetName val="PKRV"/>
      <sheetName val="TB-HOL"/>
      <sheetName val="EXP"/>
      <sheetName val="DISC"/>
      <sheetName val="KH-57"/>
      <sheetName val="G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/>
      <sheetData sheetId="104" refreshError="1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 refreshError="1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erred tax 2008"/>
      <sheetName val="Sugar tax dep"/>
      <sheetName val="MDF tax de"/>
      <sheetName val="Current-Tax-2008"/>
      <sheetName val="Deferred-Tax-2008-June"/>
      <sheetName val="Accounting-Dep-2008"/>
      <sheetName val="Tax WDV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Balance Sheet"/>
      <sheetName val="P&amp;L"/>
      <sheetName val="Cash flow"/>
      <sheetName val="Changes in equity"/>
      <sheetName val="P.L NOTES "/>
      <sheetName val="TAXATIO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equity"/>
      <sheetName val="CashFlow"/>
      <sheetName val="Notes"/>
      <sheetName val="Assets"/>
      <sheetName val="Sheet1"/>
      <sheetName val="Sheet2"/>
      <sheetName val="F-In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equity"/>
      <sheetName val="CashFlow"/>
      <sheetName val="Notes"/>
      <sheetName val="Assets"/>
      <sheetName val="Sheet1"/>
      <sheetName val="Sheet2"/>
      <sheetName val="F-In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 revaluation"/>
      <sheetName val="Sheet2"/>
      <sheetName val="Notes Analy"/>
      <sheetName val="PL-Analy"/>
      <sheetName val="BS-Analytical"/>
      <sheetName val="Surplus dep"/>
      <sheetName val="Assets"/>
      <sheetName val="Subsequent"/>
      <sheetName val="Surp-Dep"/>
      <sheetName val="TRIAL BALANCE"/>
      <sheetName val="BS"/>
      <sheetName val="PL"/>
      <sheetName val="equity"/>
      <sheetName val="CashFlow"/>
      <sheetName val="Notes"/>
      <sheetName val="financial instruments"/>
      <sheetName val="Sheet1"/>
      <sheetName val="Long term loan"/>
      <sheetName val="Lease sch"/>
      <sheetName val="wppf"/>
      <sheetName val="stock"/>
      <sheetName val="F-Inst"/>
      <sheetName val="CF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working audit with codes"/>
      <sheetName val="May 07"/>
      <sheetName val="APRIL-07"/>
      <sheetName val="March 07"/>
      <sheetName val="FEB 07"/>
      <sheetName val="JAN07"/>
      <sheetName val="DEC 06"/>
      <sheetName val="NOV-06"/>
      <sheetName val="OCT-06"/>
      <sheetName val="SEP-06"/>
      <sheetName val="AUG-06"/>
      <sheetName val="JULY-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eris"/>
      <sheetName val="No revaluation June 30, 2009"/>
      <sheetName val="No revaluation December 2008"/>
      <sheetName val="No revaluation Dec 31, 2009"/>
      <sheetName val="Incremental Dep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 HL"/>
      <sheetName val="FA"/>
      <sheetName val="Lead"/>
      <sheetName val="BALANCE SHEET"/>
      <sheetName val="working of cash flow"/>
      <sheetName val="Notes"/>
      <sheetName val="Disp disc"/>
      <sheetName val="FA 2006"/>
      <sheetName val="Note-32"/>
      <sheetName val="Changes in Equity "/>
      <sheetName val="Note-12"/>
      <sheetName val="Audit report"/>
      <sheetName val="Links"/>
      <sheetName val="Tickmarks"/>
    </sheetNames>
    <sheetDataSet>
      <sheetData sheetId="0"/>
      <sheetData sheetId="1"/>
      <sheetData sheetId="2">
        <row r="2">
          <cell r="C2" t="str">
            <v>Target Grouping</v>
          </cell>
        </row>
        <row r="3">
          <cell r="C3" t="str">
            <v>5110.1</v>
          </cell>
        </row>
        <row r="4">
          <cell r="C4" t="str">
            <v>5110.1</v>
          </cell>
        </row>
        <row r="5">
          <cell r="C5" t="str">
            <v>5110.1</v>
          </cell>
        </row>
        <row r="6">
          <cell r="C6" t="str">
            <v>5110.2</v>
          </cell>
        </row>
        <row r="7">
          <cell r="C7" t="str">
            <v>5110.2</v>
          </cell>
        </row>
        <row r="8">
          <cell r="C8" t="str">
            <v>5110.2</v>
          </cell>
        </row>
        <row r="9">
          <cell r="C9" t="str">
            <v>5140</v>
          </cell>
        </row>
        <row r="10">
          <cell r="C10" t="str">
            <v>5140</v>
          </cell>
        </row>
        <row r="11">
          <cell r="C11" t="str">
            <v>5140</v>
          </cell>
        </row>
        <row r="12">
          <cell r="C12" t="str">
            <v>5145</v>
          </cell>
        </row>
        <row r="13">
          <cell r="C13" t="str">
            <v>5145</v>
          </cell>
        </row>
        <row r="14">
          <cell r="C14" t="str">
            <v>5145</v>
          </cell>
        </row>
        <row r="15">
          <cell r="C15" t="str">
            <v>5145.1</v>
          </cell>
        </row>
        <row r="16">
          <cell r="C16" t="str">
            <v>5145.1</v>
          </cell>
        </row>
        <row r="17">
          <cell r="C17" t="str">
            <v>5145.1</v>
          </cell>
        </row>
        <row r="18">
          <cell r="C18" t="str">
            <v>5145.2</v>
          </cell>
        </row>
        <row r="19">
          <cell r="C19" t="str">
            <v>5145.2</v>
          </cell>
        </row>
        <row r="20">
          <cell r="C20" t="str">
            <v>5145.2</v>
          </cell>
        </row>
        <row r="21">
          <cell r="C21" t="str">
            <v>5145.3</v>
          </cell>
        </row>
        <row r="22">
          <cell r="C22" t="str">
            <v>5145.3</v>
          </cell>
        </row>
        <row r="23">
          <cell r="C23" t="str">
            <v>5145.3</v>
          </cell>
        </row>
        <row r="24">
          <cell r="C24" t="str">
            <v>5150</v>
          </cell>
        </row>
        <row r="25">
          <cell r="C25" t="str">
            <v>5150</v>
          </cell>
        </row>
        <row r="26">
          <cell r="C26" t="str">
            <v>5150</v>
          </cell>
        </row>
        <row r="27">
          <cell r="C27" t="str">
            <v>5150.1</v>
          </cell>
        </row>
        <row r="28">
          <cell r="C28" t="str">
            <v>5150.1</v>
          </cell>
        </row>
        <row r="29">
          <cell r="C29" t="str">
            <v>5150.1</v>
          </cell>
        </row>
        <row r="30">
          <cell r="C30" t="str">
            <v>5155</v>
          </cell>
        </row>
        <row r="31">
          <cell r="C31" t="str">
            <v>5155</v>
          </cell>
        </row>
        <row r="32">
          <cell r="C32" t="str">
            <v>5155</v>
          </cell>
        </row>
        <row r="33">
          <cell r="C33" t="str">
            <v>5155.1</v>
          </cell>
        </row>
        <row r="34">
          <cell r="C34" t="str">
            <v>5155.1</v>
          </cell>
        </row>
        <row r="35">
          <cell r="C35" t="str">
            <v>5155.2</v>
          </cell>
        </row>
        <row r="36">
          <cell r="C36" t="str">
            <v>5155.2</v>
          </cell>
        </row>
        <row r="37">
          <cell r="C37" t="str">
            <v>5155.2</v>
          </cell>
        </row>
        <row r="38">
          <cell r="C38" t="str">
            <v>5155.3</v>
          </cell>
        </row>
        <row r="39">
          <cell r="C39" t="str">
            <v>5155.3</v>
          </cell>
        </row>
        <row r="40">
          <cell r="C40" t="str">
            <v>5160</v>
          </cell>
        </row>
        <row r="41">
          <cell r="C41" t="str">
            <v>5160</v>
          </cell>
        </row>
        <row r="42">
          <cell r="C42" t="str">
            <v>5160</v>
          </cell>
        </row>
        <row r="43">
          <cell r="C43" t="str">
            <v>5160.1</v>
          </cell>
        </row>
        <row r="44">
          <cell r="C44" t="str">
            <v>5160.1</v>
          </cell>
        </row>
        <row r="45">
          <cell r="C45" t="str">
            <v>5160.1</v>
          </cell>
        </row>
        <row r="46">
          <cell r="C46" t="str">
            <v>5165</v>
          </cell>
        </row>
        <row r="47">
          <cell r="C47" t="str">
            <v>5165</v>
          </cell>
        </row>
        <row r="48">
          <cell r="C48" t="str">
            <v>5165</v>
          </cell>
        </row>
        <row r="49">
          <cell r="C49" t="str">
            <v>5165.1</v>
          </cell>
        </row>
        <row r="50">
          <cell r="C50" t="str">
            <v>5165.1</v>
          </cell>
        </row>
        <row r="51">
          <cell r="C51" t="str">
            <v>5165.1</v>
          </cell>
        </row>
        <row r="52">
          <cell r="C52" t="str">
            <v>5170</v>
          </cell>
        </row>
        <row r="53">
          <cell r="C53" t="str">
            <v>5170</v>
          </cell>
        </row>
        <row r="54">
          <cell r="C54" t="str">
            <v>5170</v>
          </cell>
        </row>
        <row r="55">
          <cell r="C55" t="str">
            <v>5170</v>
          </cell>
        </row>
        <row r="56">
          <cell r="C56" t="str">
            <v>5170</v>
          </cell>
        </row>
        <row r="57">
          <cell r="C57" t="str">
            <v>5170</v>
          </cell>
        </row>
        <row r="58">
          <cell r="C58" t="str">
            <v>5170.1</v>
          </cell>
        </row>
        <row r="59">
          <cell r="C59" t="str">
            <v>5170.1</v>
          </cell>
        </row>
        <row r="60">
          <cell r="C60" t="str">
            <v>5170.1</v>
          </cell>
        </row>
        <row r="61">
          <cell r="C61" t="str">
            <v>5170.1</v>
          </cell>
        </row>
        <row r="62">
          <cell r="C62" t="str">
            <v>5170.1</v>
          </cell>
        </row>
        <row r="63">
          <cell r="C63" t="str">
            <v>5170.1</v>
          </cell>
        </row>
        <row r="64">
          <cell r="C64" t="str">
            <v>5175</v>
          </cell>
        </row>
        <row r="65">
          <cell r="C65" t="str">
            <v>5175</v>
          </cell>
        </row>
        <row r="66">
          <cell r="C66" t="str">
            <v>5175</v>
          </cell>
        </row>
        <row r="67">
          <cell r="C67" t="str">
            <v>5175</v>
          </cell>
        </row>
        <row r="68">
          <cell r="C68" t="str">
            <v>5175.1</v>
          </cell>
        </row>
        <row r="69">
          <cell r="C69" t="str">
            <v>5175.1</v>
          </cell>
        </row>
        <row r="70">
          <cell r="C70" t="str">
            <v>5175.1</v>
          </cell>
        </row>
        <row r="71">
          <cell r="C71" t="str">
            <v>5175.1</v>
          </cell>
        </row>
        <row r="72">
          <cell r="C72" t="str">
            <v>5180</v>
          </cell>
        </row>
        <row r="73">
          <cell r="C73" t="str">
            <v>5180</v>
          </cell>
        </row>
        <row r="74">
          <cell r="C74" t="str">
            <v>5180</v>
          </cell>
        </row>
        <row r="75">
          <cell r="C75" t="str">
            <v>5180</v>
          </cell>
        </row>
        <row r="76">
          <cell r="C76" t="str">
            <v>5180.1</v>
          </cell>
        </row>
        <row r="77">
          <cell r="C77" t="str">
            <v>5180.1</v>
          </cell>
        </row>
        <row r="78">
          <cell r="C78" t="str">
            <v>5180.2</v>
          </cell>
        </row>
        <row r="79">
          <cell r="C79" t="str">
            <v>5180.2</v>
          </cell>
        </row>
        <row r="80">
          <cell r="C80" t="str">
            <v>5180.2</v>
          </cell>
        </row>
        <row r="81">
          <cell r="C81" t="str">
            <v>5180.2</v>
          </cell>
        </row>
        <row r="82">
          <cell r="C82" t="str">
            <v>5180.3</v>
          </cell>
        </row>
        <row r="83">
          <cell r="C83" t="str">
            <v>5180.3</v>
          </cell>
        </row>
        <row r="84">
          <cell r="C84" t="str">
            <v>5190</v>
          </cell>
        </row>
        <row r="85">
          <cell r="C85" t="str">
            <v>5190</v>
          </cell>
        </row>
        <row r="86">
          <cell r="C86" t="str">
            <v>5190</v>
          </cell>
        </row>
        <row r="87">
          <cell r="C87" t="str">
            <v>5190</v>
          </cell>
        </row>
        <row r="88">
          <cell r="C88" t="str">
            <v>5190</v>
          </cell>
        </row>
        <row r="89">
          <cell r="C89" t="str">
            <v>5190</v>
          </cell>
        </row>
        <row r="90">
          <cell r="C90" t="str">
            <v>5210</v>
          </cell>
        </row>
        <row r="91">
          <cell r="C91" t="str">
            <v>5210</v>
          </cell>
        </row>
        <row r="92">
          <cell r="C92" t="str">
            <v>5210</v>
          </cell>
        </row>
        <row r="93">
          <cell r="C93" t="str">
            <v>5210</v>
          </cell>
        </row>
        <row r="94">
          <cell r="C94" t="str">
            <v>5344</v>
          </cell>
        </row>
        <row r="95">
          <cell r="C95" t="str">
            <v>5344</v>
          </cell>
        </row>
        <row r="96">
          <cell r="C96" t="str">
            <v>5344</v>
          </cell>
        </row>
        <row r="97">
          <cell r="C97" t="str">
            <v>5344</v>
          </cell>
        </row>
        <row r="98">
          <cell r="C98" t="str">
            <v>5344</v>
          </cell>
        </row>
        <row r="99">
          <cell r="C99" t="str">
            <v>5360</v>
          </cell>
        </row>
        <row r="100">
          <cell r="C100" t="str">
            <v>5360</v>
          </cell>
        </row>
        <row r="101">
          <cell r="C101" t="str">
            <v>5360</v>
          </cell>
        </row>
        <row r="102">
          <cell r="C102" t="str">
            <v>5370</v>
          </cell>
        </row>
        <row r="103">
          <cell r="C103" t="str">
            <v>5370</v>
          </cell>
        </row>
        <row r="104">
          <cell r="C104" t="str">
            <v>5370</v>
          </cell>
        </row>
        <row r="105">
          <cell r="C105" t="str">
            <v>5370</v>
          </cell>
        </row>
        <row r="106">
          <cell r="C106" t="str">
            <v>5370</v>
          </cell>
        </row>
        <row r="107">
          <cell r="C107" t="str">
            <v>5440</v>
          </cell>
        </row>
        <row r="108">
          <cell r="C108" t="str">
            <v>5440</v>
          </cell>
        </row>
        <row r="109">
          <cell r="C109" t="str">
            <v>5440</v>
          </cell>
        </row>
        <row r="110">
          <cell r="C110" t="str">
            <v>5440.1</v>
          </cell>
        </row>
        <row r="111">
          <cell r="C111" t="str">
            <v>5440.1</v>
          </cell>
        </row>
        <row r="112">
          <cell r="C112" t="str">
            <v>5455</v>
          </cell>
        </row>
        <row r="113">
          <cell r="C113" t="str">
            <v>5455</v>
          </cell>
        </row>
        <row r="114">
          <cell r="C114" t="str">
            <v>5455</v>
          </cell>
        </row>
        <row r="115">
          <cell r="C115" t="str">
            <v>5455.1</v>
          </cell>
        </row>
        <row r="116">
          <cell r="C116" t="str">
            <v>5455.1</v>
          </cell>
        </row>
        <row r="117">
          <cell r="C117" t="str">
            <v>5470</v>
          </cell>
        </row>
        <row r="118">
          <cell r="C118" t="str">
            <v>5470</v>
          </cell>
        </row>
        <row r="119">
          <cell r="C119" t="str">
            <v>5470</v>
          </cell>
        </row>
        <row r="120">
          <cell r="C120" t="str">
            <v>5470.1</v>
          </cell>
        </row>
        <row r="121">
          <cell r="C121" t="str">
            <v>5470.1</v>
          </cell>
        </row>
        <row r="122">
          <cell r="C122" t="str">
            <v>5485</v>
          </cell>
        </row>
        <row r="123">
          <cell r="C123" t="str">
            <v>5485</v>
          </cell>
        </row>
        <row r="124">
          <cell r="C124" t="str">
            <v>5544</v>
          </cell>
        </row>
        <row r="125">
          <cell r="C125" t="str">
            <v>5544</v>
          </cell>
        </row>
        <row r="126">
          <cell r="C126" t="str">
            <v>5544</v>
          </cell>
        </row>
        <row r="127">
          <cell r="C127" t="str">
            <v>5544</v>
          </cell>
        </row>
        <row r="128">
          <cell r="C128" t="str">
            <v>5544</v>
          </cell>
        </row>
        <row r="129">
          <cell r="C129" t="str">
            <v>5544</v>
          </cell>
        </row>
        <row r="130">
          <cell r="C130" t="str">
            <v>5544</v>
          </cell>
        </row>
        <row r="131">
          <cell r="C131" t="str">
            <v>5544</v>
          </cell>
        </row>
        <row r="132">
          <cell r="C132" t="str">
            <v>5544</v>
          </cell>
        </row>
        <row r="133">
          <cell r="C133" t="str">
            <v>5544</v>
          </cell>
        </row>
        <row r="134">
          <cell r="C134" t="str">
            <v>5544</v>
          </cell>
        </row>
        <row r="135">
          <cell r="C135" t="str">
            <v>5544</v>
          </cell>
        </row>
        <row r="136">
          <cell r="C136" t="str">
            <v>5544</v>
          </cell>
        </row>
        <row r="137">
          <cell r="C137" t="str">
            <v>5544</v>
          </cell>
        </row>
        <row r="138">
          <cell r="C138" t="str">
            <v>5544</v>
          </cell>
        </row>
        <row r="139">
          <cell r="C139" t="str">
            <v>5544</v>
          </cell>
        </row>
        <row r="140">
          <cell r="C140" t="str">
            <v>5544</v>
          </cell>
        </row>
        <row r="141">
          <cell r="C141" t="str">
            <v>5544</v>
          </cell>
        </row>
        <row r="142">
          <cell r="C142" t="str">
            <v>5544</v>
          </cell>
        </row>
        <row r="143">
          <cell r="C143" t="str">
            <v>5544</v>
          </cell>
        </row>
        <row r="144">
          <cell r="C144" t="str">
            <v>5544</v>
          </cell>
        </row>
        <row r="145">
          <cell r="C145" t="str">
            <v>5544</v>
          </cell>
        </row>
        <row r="146">
          <cell r="C146" t="str">
            <v>5544</v>
          </cell>
        </row>
        <row r="147">
          <cell r="C147" t="str">
            <v>5544</v>
          </cell>
        </row>
        <row r="148">
          <cell r="C148" t="str">
            <v>5544</v>
          </cell>
        </row>
        <row r="149">
          <cell r="C149" t="str">
            <v>5544</v>
          </cell>
        </row>
        <row r="150">
          <cell r="C150" t="str">
            <v>5544</v>
          </cell>
        </row>
        <row r="151">
          <cell r="C151" t="str">
            <v>5544</v>
          </cell>
        </row>
        <row r="152">
          <cell r="C152" t="str">
            <v>5544</v>
          </cell>
        </row>
        <row r="153">
          <cell r="C153" t="str">
            <v>5544</v>
          </cell>
        </row>
        <row r="154">
          <cell r="C154" t="str">
            <v>5544</v>
          </cell>
        </row>
        <row r="155">
          <cell r="C155" t="str">
            <v>5544</v>
          </cell>
        </row>
        <row r="156">
          <cell r="C156" t="str">
            <v>5544</v>
          </cell>
        </row>
        <row r="157">
          <cell r="C157" t="str">
            <v>5544</v>
          </cell>
        </row>
        <row r="158">
          <cell r="C158" t="str">
            <v>5544</v>
          </cell>
        </row>
        <row r="159">
          <cell r="C159" t="str">
            <v>5544</v>
          </cell>
        </row>
        <row r="160">
          <cell r="C160" t="str">
            <v>5544</v>
          </cell>
        </row>
        <row r="161">
          <cell r="C161" t="str">
            <v>5544</v>
          </cell>
        </row>
        <row r="162">
          <cell r="C162" t="str">
            <v>5544</v>
          </cell>
        </row>
        <row r="163">
          <cell r="C163" t="str">
            <v>5544</v>
          </cell>
        </row>
        <row r="164">
          <cell r="C164" t="str">
            <v>5544</v>
          </cell>
        </row>
        <row r="165">
          <cell r="C165" t="str">
            <v>5544</v>
          </cell>
        </row>
        <row r="166">
          <cell r="C166" t="str">
            <v>5544</v>
          </cell>
        </row>
        <row r="167">
          <cell r="C167" t="str">
            <v>5544</v>
          </cell>
        </row>
        <row r="168">
          <cell r="C168" t="str">
            <v>5544</v>
          </cell>
        </row>
        <row r="169">
          <cell r="C169" t="str">
            <v>5544</v>
          </cell>
        </row>
        <row r="170">
          <cell r="C170" t="str">
            <v>5544</v>
          </cell>
        </row>
        <row r="171">
          <cell r="C171" t="str">
            <v>5544</v>
          </cell>
        </row>
        <row r="172">
          <cell r="C172" t="str">
            <v>5544</v>
          </cell>
        </row>
        <row r="173">
          <cell r="C173" t="str">
            <v>5544</v>
          </cell>
        </row>
        <row r="174">
          <cell r="C174" t="str">
            <v>5544</v>
          </cell>
        </row>
        <row r="175">
          <cell r="C175" t="str">
            <v>5544</v>
          </cell>
        </row>
        <row r="176">
          <cell r="C176" t="str">
            <v>5544</v>
          </cell>
        </row>
        <row r="177">
          <cell r="C177" t="str">
            <v>5544</v>
          </cell>
        </row>
        <row r="178">
          <cell r="C178" t="str">
            <v>5544</v>
          </cell>
        </row>
        <row r="179">
          <cell r="C179" t="str">
            <v>5544</v>
          </cell>
        </row>
        <row r="180">
          <cell r="C180" t="str">
            <v>5544</v>
          </cell>
        </row>
        <row r="181">
          <cell r="C181" t="str">
            <v>5544</v>
          </cell>
        </row>
        <row r="182">
          <cell r="C182" t="str">
            <v>5544</v>
          </cell>
        </row>
        <row r="183">
          <cell r="C183" t="str">
            <v>5544</v>
          </cell>
        </row>
        <row r="184">
          <cell r="C184" t="str">
            <v>5544</v>
          </cell>
        </row>
        <row r="185">
          <cell r="C185" t="str">
            <v>5544</v>
          </cell>
        </row>
        <row r="186">
          <cell r="C186" t="str">
            <v>5544</v>
          </cell>
        </row>
        <row r="187">
          <cell r="C187" t="str">
            <v>5544</v>
          </cell>
        </row>
        <row r="188">
          <cell r="C188" t="str">
            <v>5544</v>
          </cell>
        </row>
        <row r="189">
          <cell r="C189" t="str">
            <v>5544</v>
          </cell>
        </row>
        <row r="190">
          <cell r="C190" t="str">
            <v>5544</v>
          </cell>
        </row>
        <row r="191">
          <cell r="C191" t="str">
            <v>5544</v>
          </cell>
        </row>
        <row r="192">
          <cell r="C192" t="str">
            <v>5544</v>
          </cell>
        </row>
        <row r="193">
          <cell r="C193" t="str">
            <v>5544</v>
          </cell>
        </row>
        <row r="194">
          <cell r="C194" t="str">
            <v>5544</v>
          </cell>
        </row>
        <row r="195">
          <cell r="C195" t="str">
            <v>5544</v>
          </cell>
        </row>
        <row r="196">
          <cell r="C196" t="str">
            <v>5544</v>
          </cell>
        </row>
        <row r="197">
          <cell r="C197" t="str">
            <v>5544</v>
          </cell>
        </row>
        <row r="198">
          <cell r="C198" t="str">
            <v>5544</v>
          </cell>
        </row>
        <row r="199">
          <cell r="C199" t="str">
            <v>5544</v>
          </cell>
        </row>
        <row r="200">
          <cell r="C200" t="str">
            <v>5544</v>
          </cell>
        </row>
        <row r="201">
          <cell r="C201" t="str">
            <v>5544</v>
          </cell>
        </row>
        <row r="202">
          <cell r="C202" t="str">
            <v>5544</v>
          </cell>
        </row>
        <row r="203">
          <cell r="C203" t="str">
            <v>5544</v>
          </cell>
        </row>
        <row r="204">
          <cell r="C204" t="str">
            <v>5544</v>
          </cell>
        </row>
        <row r="205">
          <cell r="C205" t="str">
            <v>5544</v>
          </cell>
        </row>
        <row r="206">
          <cell r="C206" t="str">
            <v>5544</v>
          </cell>
        </row>
        <row r="207">
          <cell r="C207" t="str">
            <v>5544</v>
          </cell>
        </row>
        <row r="208">
          <cell r="C208" t="str">
            <v>5544</v>
          </cell>
        </row>
        <row r="209">
          <cell r="C209" t="str">
            <v>5544</v>
          </cell>
        </row>
        <row r="210">
          <cell r="C210" t="str">
            <v>5544</v>
          </cell>
        </row>
        <row r="211">
          <cell r="C211" t="str">
            <v>5544</v>
          </cell>
        </row>
        <row r="212">
          <cell r="C212" t="str">
            <v>5544</v>
          </cell>
        </row>
        <row r="213">
          <cell r="C213" t="str">
            <v>5544</v>
          </cell>
        </row>
        <row r="214">
          <cell r="C214" t="str">
            <v>5544</v>
          </cell>
        </row>
        <row r="215">
          <cell r="C215" t="str">
            <v>5544</v>
          </cell>
        </row>
        <row r="216">
          <cell r="C216" t="str">
            <v>5544</v>
          </cell>
        </row>
        <row r="217">
          <cell r="C217" t="str">
            <v>5544</v>
          </cell>
        </row>
        <row r="218">
          <cell r="C218" t="str">
            <v>5544</v>
          </cell>
        </row>
        <row r="219">
          <cell r="C219" t="str">
            <v>5544</v>
          </cell>
        </row>
        <row r="220">
          <cell r="C220" t="str">
            <v>5544</v>
          </cell>
        </row>
        <row r="221">
          <cell r="C221" t="str">
            <v>5544</v>
          </cell>
        </row>
        <row r="222">
          <cell r="C222" t="str">
            <v>5544</v>
          </cell>
        </row>
        <row r="223">
          <cell r="C223" t="str">
            <v>5544</v>
          </cell>
        </row>
        <row r="224">
          <cell r="C224" t="str">
            <v>5544</v>
          </cell>
        </row>
        <row r="225">
          <cell r="C225" t="str">
            <v>5544</v>
          </cell>
        </row>
        <row r="226">
          <cell r="C226" t="str">
            <v>5544</v>
          </cell>
        </row>
        <row r="227">
          <cell r="C227" t="str">
            <v>5544</v>
          </cell>
        </row>
        <row r="228">
          <cell r="C228" t="str">
            <v>5544</v>
          </cell>
        </row>
        <row r="229">
          <cell r="C229" t="str">
            <v>5544</v>
          </cell>
        </row>
        <row r="230">
          <cell r="C230" t="str">
            <v>5544</v>
          </cell>
        </row>
        <row r="231">
          <cell r="C231" t="str">
            <v>5544</v>
          </cell>
        </row>
        <row r="232">
          <cell r="C232" t="str">
            <v>5544</v>
          </cell>
        </row>
        <row r="233">
          <cell r="C233" t="str">
            <v>5544</v>
          </cell>
        </row>
        <row r="234">
          <cell r="C234" t="str">
            <v>5544</v>
          </cell>
        </row>
        <row r="235">
          <cell r="C235" t="str">
            <v>5544</v>
          </cell>
        </row>
        <row r="236">
          <cell r="C236" t="str">
            <v>5544</v>
          </cell>
        </row>
        <row r="237">
          <cell r="C237" t="str">
            <v>5544</v>
          </cell>
        </row>
        <row r="238">
          <cell r="C238" t="str">
            <v>5544</v>
          </cell>
        </row>
        <row r="239">
          <cell r="C239" t="str">
            <v>5544</v>
          </cell>
        </row>
        <row r="240">
          <cell r="C240" t="str">
            <v>5544</v>
          </cell>
        </row>
        <row r="241">
          <cell r="C241" t="str">
            <v>5544</v>
          </cell>
        </row>
        <row r="242">
          <cell r="C242" t="str">
            <v>5544</v>
          </cell>
        </row>
        <row r="243">
          <cell r="C243" t="str">
            <v>5544</v>
          </cell>
        </row>
        <row r="244">
          <cell r="C244" t="str">
            <v>5544</v>
          </cell>
        </row>
        <row r="245">
          <cell r="C245" t="str">
            <v>5544</v>
          </cell>
        </row>
        <row r="246">
          <cell r="C246" t="str">
            <v>5544</v>
          </cell>
        </row>
        <row r="247">
          <cell r="C247" t="str">
            <v>5544</v>
          </cell>
        </row>
        <row r="248">
          <cell r="C248" t="str">
            <v>5544</v>
          </cell>
        </row>
        <row r="249">
          <cell r="C249" t="str">
            <v>5544</v>
          </cell>
        </row>
        <row r="250">
          <cell r="C250" t="str">
            <v>5544</v>
          </cell>
        </row>
        <row r="251">
          <cell r="C251" t="str">
            <v>5544</v>
          </cell>
        </row>
        <row r="252">
          <cell r="C252" t="str">
            <v>5544</v>
          </cell>
        </row>
        <row r="253">
          <cell r="C253" t="str">
            <v>5544</v>
          </cell>
        </row>
        <row r="254">
          <cell r="C254" t="str">
            <v>5544</v>
          </cell>
        </row>
        <row r="255">
          <cell r="C255" t="str">
            <v>5544</v>
          </cell>
        </row>
        <row r="256">
          <cell r="C256" t="str">
            <v>5544</v>
          </cell>
        </row>
        <row r="257">
          <cell r="C257" t="str">
            <v>5544</v>
          </cell>
        </row>
        <row r="258">
          <cell r="C258" t="str">
            <v>5544</v>
          </cell>
        </row>
        <row r="259">
          <cell r="C259" t="str">
            <v>5544</v>
          </cell>
        </row>
        <row r="260">
          <cell r="C260" t="str">
            <v>5544</v>
          </cell>
        </row>
        <row r="261">
          <cell r="C261" t="str">
            <v>5544</v>
          </cell>
        </row>
        <row r="262">
          <cell r="C262" t="str">
            <v>5544</v>
          </cell>
        </row>
        <row r="263">
          <cell r="C263" t="str">
            <v>5544</v>
          </cell>
        </row>
        <row r="264">
          <cell r="C264" t="str">
            <v>5544</v>
          </cell>
        </row>
        <row r="265">
          <cell r="C265" t="str">
            <v>5544</v>
          </cell>
        </row>
        <row r="266">
          <cell r="C266" t="str">
            <v>5544</v>
          </cell>
        </row>
        <row r="267">
          <cell r="C267" t="str">
            <v>5544</v>
          </cell>
        </row>
        <row r="268">
          <cell r="C268" t="str">
            <v>5544</v>
          </cell>
        </row>
        <row r="269">
          <cell r="C269" t="str">
            <v>5544</v>
          </cell>
        </row>
        <row r="270">
          <cell r="C270" t="str">
            <v>5544</v>
          </cell>
        </row>
        <row r="271">
          <cell r="C271" t="str">
            <v>5544</v>
          </cell>
        </row>
        <row r="272">
          <cell r="C272" t="str">
            <v>5544</v>
          </cell>
        </row>
        <row r="273">
          <cell r="C273" t="str">
            <v>5544</v>
          </cell>
        </row>
        <row r="274">
          <cell r="C274" t="str">
            <v>5544</v>
          </cell>
        </row>
        <row r="275">
          <cell r="C275" t="str">
            <v>5550</v>
          </cell>
        </row>
        <row r="276">
          <cell r="C276" t="str">
            <v>5550</v>
          </cell>
        </row>
        <row r="277">
          <cell r="C277" t="str">
            <v>5550</v>
          </cell>
        </row>
        <row r="278">
          <cell r="C278" t="str">
            <v>5550</v>
          </cell>
        </row>
        <row r="279">
          <cell r="C279" t="str">
            <v>5550</v>
          </cell>
        </row>
        <row r="280">
          <cell r="C280" t="str">
            <v>5550</v>
          </cell>
        </row>
        <row r="281">
          <cell r="C281" t="str">
            <v>5550</v>
          </cell>
        </row>
        <row r="282">
          <cell r="C282" t="str">
            <v>5550</v>
          </cell>
        </row>
        <row r="283">
          <cell r="C283" t="str">
            <v>5550</v>
          </cell>
        </row>
        <row r="284">
          <cell r="C284" t="str">
            <v>5550</v>
          </cell>
        </row>
        <row r="285">
          <cell r="C285" t="str">
            <v>5550</v>
          </cell>
        </row>
        <row r="286">
          <cell r="C286" t="str">
            <v>5550</v>
          </cell>
        </row>
        <row r="287">
          <cell r="C287" t="str">
            <v>5550</v>
          </cell>
        </row>
        <row r="288">
          <cell r="C288" t="str">
            <v>5550</v>
          </cell>
        </row>
        <row r="289">
          <cell r="C289" t="str">
            <v>5550</v>
          </cell>
        </row>
        <row r="290">
          <cell r="C290" t="str">
            <v>5550</v>
          </cell>
        </row>
        <row r="291">
          <cell r="C291" t="str">
            <v>5550</v>
          </cell>
        </row>
        <row r="292">
          <cell r="C292" t="str">
            <v>5550</v>
          </cell>
        </row>
        <row r="293">
          <cell r="C293" t="str">
            <v>5550</v>
          </cell>
        </row>
        <row r="294">
          <cell r="C294" t="str">
            <v>5550</v>
          </cell>
        </row>
        <row r="295">
          <cell r="C295" t="str">
            <v>5550</v>
          </cell>
        </row>
        <row r="296">
          <cell r="C296" t="str">
            <v>5550</v>
          </cell>
        </row>
        <row r="297">
          <cell r="C297" t="str">
            <v>5550</v>
          </cell>
        </row>
        <row r="298">
          <cell r="C298" t="str">
            <v>5550</v>
          </cell>
        </row>
        <row r="299">
          <cell r="C299" t="str">
            <v>5550</v>
          </cell>
        </row>
        <row r="300">
          <cell r="C300" t="str">
            <v>5550</v>
          </cell>
        </row>
        <row r="301">
          <cell r="C301" t="str">
            <v>5550</v>
          </cell>
        </row>
        <row r="302">
          <cell r="C302" t="str">
            <v>5550</v>
          </cell>
        </row>
        <row r="303">
          <cell r="C303" t="str">
            <v>5550</v>
          </cell>
        </row>
        <row r="304">
          <cell r="C304" t="str">
            <v>5550</v>
          </cell>
        </row>
        <row r="305">
          <cell r="C305" t="str">
            <v>5550</v>
          </cell>
        </row>
        <row r="306">
          <cell r="C306" t="str">
            <v>5550</v>
          </cell>
        </row>
        <row r="307">
          <cell r="C307" t="str">
            <v>5550</v>
          </cell>
        </row>
        <row r="308">
          <cell r="C308" t="str">
            <v>5550</v>
          </cell>
        </row>
        <row r="309">
          <cell r="C309" t="str">
            <v>5550</v>
          </cell>
        </row>
        <row r="310">
          <cell r="C310" t="str">
            <v>5550</v>
          </cell>
        </row>
        <row r="311">
          <cell r="C311" t="str">
            <v>5550</v>
          </cell>
        </row>
        <row r="312">
          <cell r="C312" t="str">
            <v>5550</v>
          </cell>
        </row>
        <row r="313">
          <cell r="C313" t="str">
            <v>5550</v>
          </cell>
        </row>
        <row r="314">
          <cell r="C314" t="str">
            <v>5550</v>
          </cell>
        </row>
        <row r="315">
          <cell r="C315" t="str">
            <v>5550</v>
          </cell>
        </row>
        <row r="316">
          <cell r="C316" t="str">
            <v>5550</v>
          </cell>
        </row>
        <row r="317">
          <cell r="C317" t="str">
            <v>5550</v>
          </cell>
        </row>
        <row r="318">
          <cell r="C318" t="str">
            <v>5550</v>
          </cell>
        </row>
        <row r="319">
          <cell r="C319" t="str">
            <v>5550</v>
          </cell>
        </row>
        <row r="320">
          <cell r="C320" t="str">
            <v>5550</v>
          </cell>
        </row>
        <row r="321">
          <cell r="C321" t="str">
            <v>5550</v>
          </cell>
        </row>
        <row r="322">
          <cell r="C322" t="str">
            <v>5550</v>
          </cell>
        </row>
        <row r="323">
          <cell r="C323" t="str">
            <v>5550</v>
          </cell>
        </row>
        <row r="324">
          <cell r="C324" t="str">
            <v>5550</v>
          </cell>
        </row>
        <row r="325">
          <cell r="C325" t="str">
            <v>5550</v>
          </cell>
        </row>
        <row r="326">
          <cell r="C326" t="str">
            <v>5550</v>
          </cell>
        </row>
        <row r="327">
          <cell r="C327" t="str">
            <v>5550</v>
          </cell>
        </row>
        <row r="328">
          <cell r="C328" t="str">
            <v>5550</v>
          </cell>
        </row>
        <row r="329">
          <cell r="C329" t="str">
            <v>5550</v>
          </cell>
        </row>
        <row r="330">
          <cell r="C330" t="str">
            <v>5550</v>
          </cell>
        </row>
        <row r="331">
          <cell r="C331" t="str">
            <v>5550</v>
          </cell>
        </row>
        <row r="332">
          <cell r="C332" t="str">
            <v>5550</v>
          </cell>
        </row>
        <row r="333">
          <cell r="C333" t="str">
            <v>5550</v>
          </cell>
        </row>
        <row r="334">
          <cell r="C334" t="str">
            <v>5550</v>
          </cell>
        </row>
        <row r="335">
          <cell r="C335" t="str">
            <v>5550</v>
          </cell>
        </row>
        <row r="336">
          <cell r="C336" t="str">
            <v>5550</v>
          </cell>
        </row>
        <row r="337">
          <cell r="C337" t="str">
            <v>5550</v>
          </cell>
        </row>
        <row r="338">
          <cell r="C338" t="str">
            <v>5550</v>
          </cell>
        </row>
        <row r="339">
          <cell r="C339" t="str">
            <v>5550</v>
          </cell>
        </row>
        <row r="340">
          <cell r="C340" t="str">
            <v>5550</v>
          </cell>
        </row>
        <row r="341">
          <cell r="C341" t="str">
            <v>5550</v>
          </cell>
        </row>
        <row r="342">
          <cell r="C342" t="str">
            <v>5550</v>
          </cell>
        </row>
        <row r="343">
          <cell r="C343" t="str">
            <v>5550</v>
          </cell>
        </row>
        <row r="344">
          <cell r="C344" t="str">
            <v>5550</v>
          </cell>
        </row>
        <row r="345">
          <cell r="C345" t="str">
            <v>5550</v>
          </cell>
        </row>
        <row r="346">
          <cell r="C346" t="str">
            <v>5550</v>
          </cell>
        </row>
        <row r="347">
          <cell r="C347" t="str">
            <v>5550</v>
          </cell>
        </row>
        <row r="348">
          <cell r="C348" t="str">
            <v>5550</v>
          </cell>
        </row>
        <row r="349">
          <cell r="C349" t="str">
            <v>5550</v>
          </cell>
        </row>
        <row r="350">
          <cell r="C350" t="str">
            <v>5550</v>
          </cell>
        </row>
        <row r="351">
          <cell r="C351" t="str">
            <v>5550</v>
          </cell>
        </row>
        <row r="352">
          <cell r="C352" t="str">
            <v>5550</v>
          </cell>
        </row>
        <row r="353">
          <cell r="C353" t="str">
            <v>5550</v>
          </cell>
        </row>
        <row r="354">
          <cell r="C354" t="str">
            <v>5550</v>
          </cell>
        </row>
        <row r="355">
          <cell r="C355" t="str">
            <v>5550</v>
          </cell>
        </row>
        <row r="356">
          <cell r="C356" t="str">
            <v>5550</v>
          </cell>
        </row>
        <row r="357">
          <cell r="C357" t="str">
            <v>5550</v>
          </cell>
        </row>
        <row r="358">
          <cell r="C358" t="str">
            <v>5550</v>
          </cell>
        </row>
        <row r="359">
          <cell r="C359" t="str">
            <v>5550</v>
          </cell>
        </row>
        <row r="360">
          <cell r="C360" t="str">
            <v>5550</v>
          </cell>
        </row>
        <row r="361">
          <cell r="C361" t="str">
            <v>5550</v>
          </cell>
        </row>
        <row r="362">
          <cell r="C362" t="str">
            <v>5550</v>
          </cell>
        </row>
        <row r="363">
          <cell r="C363" t="str">
            <v>5560</v>
          </cell>
        </row>
        <row r="364">
          <cell r="C364" t="str">
            <v>5560</v>
          </cell>
        </row>
        <row r="365">
          <cell r="C365" t="str">
            <v>5560</v>
          </cell>
        </row>
        <row r="366">
          <cell r="C366" t="str">
            <v>5560</v>
          </cell>
        </row>
        <row r="367">
          <cell r="C367" t="str">
            <v>5560</v>
          </cell>
        </row>
        <row r="368">
          <cell r="C368" t="str">
            <v>5560</v>
          </cell>
        </row>
        <row r="369">
          <cell r="C369" t="str">
            <v>5560</v>
          </cell>
        </row>
        <row r="370">
          <cell r="C370" t="str">
            <v>5560</v>
          </cell>
        </row>
        <row r="371">
          <cell r="C371" t="str">
            <v>5560</v>
          </cell>
        </row>
        <row r="372">
          <cell r="C372" t="str">
            <v>5560</v>
          </cell>
        </row>
        <row r="373">
          <cell r="C373" t="str">
            <v>5560</v>
          </cell>
        </row>
        <row r="374">
          <cell r="C374" t="str">
            <v>5560</v>
          </cell>
        </row>
        <row r="375">
          <cell r="C375" t="str">
            <v>5560</v>
          </cell>
        </row>
        <row r="376">
          <cell r="C376" t="str">
            <v>5560</v>
          </cell>
        </row>
        <row r="377">
          <cell r="C377" t="str">
            <v>5560</v>
          </cell>
        </row>
        <row r="378">
          <cell r="C378" t="str">
            <v>5560</v>
          </cell>
        </row>
        <row r="379">
          <cell r="C379" t="str">
            <v>5560</v>
          </cell>
        </row>
        <row r="380">
          <cell r="C380" t="str">
            <v>5560</v>
          </cell>
        </row>
        <row r="381">
          <cell r="C381" t="str">
            <v>5560</v>
          </cell>
        </row>
        <row r="382">
          <cell r="C382" t="str">
            <v>5560</v>
          </cell>
        </row>
        <row r="383">
          <cell r="C383" t="str">
            <v>5560</v>
          </cell>
        </row>
        <row r="384">
          <cell r="C384" t="str">
            <v>5560</v>
          </cell>
        </row>
        <row r="385">
          <cell r="C385" t="str">
            <v>5560</v>
          </cell>
        </row>
        <row r="386">
          <cell r="C386" t="str">
            <v>5570</v>
          </cell>
        </row>
        <row r="387">
          <cell r="C387" t="str">
            <v>5570</v>
          </cell>
        </row>
        <row r="388">
          <cell r="C388" t="str">
            <v>5570</v>
          </cell>
        </row>
        <row r="389">
          <cell r="C389" t="str">
            <v>5570</v>
          </cell>
        </row>
        <row r="390">
          <cell r="C390" t="str">
            <v>5570</v>
          </cell>
        </row>
        <row r="391">
          <cell r="C391" t="str">
            <v>5570</v>
          </cell>
        </row>
        <row r="392">
          <cell r="C392" t="str">
            <v>5570</v>
          </cell>
        </row>
        <row r="393">
          <cell r="C393" t="str">
            <v>5644</v>
          </cell>
        </row>
        <row r="394">
          <cell r="C394" t="str">
            <v>5644</v>
          </cell>
        </row>
        <row r="395">
          <cell r="C395" t="str">
            <v>5644</v>
          </cell>
        </row>
        <row r="396">
          <cell r="C396" t="str">
            <v>5644</v>
          </cell>
        </row>
        <row r="397">
          <cell r="C397" t="str">
            <v>5644</v>
          </cell>
        </row>
        <row r="398">
          <cell r="C398" t="str">
            <v>5644</v>
          </cell>
        </row>
        <row r="399">
          <cell r="C399" t="str">
            <v>5644</v>
          </cell>
        </row>
        <row r="400">
          <cell r="C400" t="str">
            <v>5644</v>
          </cell>
        </row>
        <row r="401">
          <cell r="C401" t="str">
            <v>5644</v>
          </cell>
        </row>
        <row r="402">
          <cell r="C402" t="str">
            <v>5644</v>
          </cell>
        </row>
        <row r="403">
          <cell r="C403" t="str">
            <v>5644</v>
          </cell>
        </row>
        <row r="404">
          <cell r="C404" t="str">
            <v>5644</v>
          </cell>
        </row>
        <row r="405">
          <cell r="C405" t="str">
            <v>5644</v>
          </cell>
        </row>
        <row r="406">
          <cell r="C406" t="str">
            <v>5644</v>
          </cell>
        </row>
        <row r="407">
          <cell r="C407" t="str">
            <v>5644</v>
          </cell>
        </row>
        <row r="408">
          <cell r="C408" t="str">
            <v>5644</v>
          </cell>
        </row>
        <row r="409">
          <cell r="C409" t="str">
            <v>5644</v>
          </cell>
        </row>
        <row r="410">
          <cell r="C410" t="str">
            <v>5644</v>
          </cell>
        </row>
        <row r="411">
          <cell r="C411" t="str">
            <v>5644</v>
          </cell>
        </row>
        <row r="412">
          <cell r="C412" t="str">
            <v>5650</v>
          </cell>
        </row>
        <row r="413">
          <cell r="C413" t="str">
            <v>5650</v>
          </cell>
        </row>
        <row r="414">
          <cell r="C414" t="str">
            <v>5650</v>
          </cell>
        </row>
        <row r="415">
          <cell r="C415" t="str">
            <v>5650</v>
          </cell>
        </row>
        <row r="416">
          <cell r="C416" t="str">
            <v>5650</v>
          </cell>
        </row>
        <row r="417">
          <cell r="C417" t="str">
            <v>5650</v>
          </cell>
        </row>
        <row r="418">
          <cell r="C418" t="str">
            <v>5650</v>
          </cell>
        </row>
        <row r="419">
          <cell r="C419" t="str">
            <v>5650</v>
          </cell>
        </row>
        <row r="420">
          <cell r="C420" t="str">
            <v>5650</v>
          </cell>
        </row>
        <row r="421">
          <cell r="C421" t="str">
            <v>5650</v>
          </cell>
        </row>
        <row r="422">
          <cell r="C422" t="str">
            <v>5650</v>
          </cell>
        </row>
        <row r="423">
          <cell r="C423" t="str">
            <v>5650</v>
          </cell>
        </row>
        <row r="424">
          <cell r="C424" t="str">
            <v>5660</v>
          </cell>
        </row>
        <row r="425">
          <cell r="C425" t="str">
            <v>5660</v>
          </cell>
        </row>
        <row r="426">
          <cell r="C426" t="str">
            <v>5670</v>
          </cell>
        </row>
        <row r="427">
          <cell r="C427" t="str">
            <v>5670</v>
          </cell>
        </row>
        <row r="428">
          <cell r="C428" t="str">
            <v>5670</v>
          </cell>
        </row>
        <row r="429">
          <cell r="C429" t="str">
            <v>5670</v>
          </cell>
        </row>
        <row r="430">
          <cell r="C430" t="str">
            <v>5670</v>
          </cell>
        </row>
        <row r="431">
          <cell r="C431" t="str">
            <v>5670</v>
          </cell>
        </row>
        <row r="432">
          <cell r="C432" t="str">
            <v>5670</v>
          </cell>
        </row>
        <row r="433">
          <cell r="C433" t="str">
            <v>5670</v>
          </cell>
        </row>
        <row r="434">
          <cell r="C434" t="str">
            <v>5680</v>
          </cell>
        </row>
        <row r="435">
          <cell r="C435" t="str">
            <v>5680</v>
          </cell>
        </row>
        <row r="436">
          <cell r="C436" t="str">
            <v>5680</v>
          </cell>
        </row>
        <row r="437">
          <cell r="C437" t="str">
            <v>5680</v>
          </cell>
        </row>
        <row r="438">
          <cell r="C438" t="str">
            <v>5680</v>
          </cell>
        </row>
        <row r="439">
          <cell r="C439" t="str">
            <v>5680</v>
          </cell>
        </row>
        <row r="440">
          <cell r="C440" t="str">
            <v>5680</v>
          </cell>
        </row>
        <row r="441">
          <cell r="C441" t="str">
            <v>5680</v>
          </cell>
        </row>
        <row r="442">
          <cell r="C442" t="str">
            <v>5680</v>
          </cell>
        </row>
        <row r="443">
          <cell r="C443" t="str">
            <v>5680</v>
          </cell>
        </row>
        <row r="444">
          <cell r="C444" t="str">
            <v>5680</v>
          </cell>
        </row>
        <row r="445">
          <cell r="C445" t="str">
            <v>5680</v>
          </cell>
        </row>
        <row r="446">
          <cell r="C446" t="str">
            <v>5680</v>
          </cell>
        </row>
        <row r="447">
          <cell r="C447" t="str">
            <v>5680</v>
          </cell>
        </row>
        <row r="448">
          <cell r="C448" t="str">
            <v>5680</v>
          </cell>
        </row>
        <row r="449">
          <cell r="C449" t="str">
            <v>5680</v>
          </cell>
        </row>
        <row r="450">
          <cell r="C450" t="str">
            <v>5680</v>
          </cell>
        </row>
        <row r="451">
          <cell r="C451" t="str">
            <v>5680</v>
          </cell>
        </row>
        <row r="452">
          <cell r="C452" t="str">
            <v>5680</v>
          </cell>
        </row>
        <row r="453">
          <cell r="C453" t="str">
            <v>5680</v>
          </cell>
        </row>
        <row r="454">
          <cell r="C454" t="str">
            <v>5680</v>
          </cell>
        </row>
        <row r="455">
          <cell r="C455" t="str">
            <v>5680</v>
          </cell>
        </row>
        <row r="456">
          <cell r="C456" t="str">
            <v>5680</v>
          </cell>
        </row>
        <row r="457">
          <cell r="C457" t="str">
            <v>5680</v>
          </cell>
        </row>
        <row r="458">
          <cell r="C458" t="str">
            <v>5680</v>
          </cell>
        </row>
        <row r="459">
          <cell r="C459" t="str">
            <v>5680</v>
          </cell>
        </row>
        <row r="460">
          <cell r="C460" t="str">
            <v>5740</v>
          </cell>
        </row>
        <row r="461">
          <cell r="C461" t="str">
            <v>5740</v>
          </cell>
        </row>
        <row r="462">
          <cell r="C462" t="str">
            <v>5740</v>
          </cell>
        </row>
        <row r="463">
          <cell r="C463" t="str">
            <v>5750</v>
          </cell>
        </row>
        <row r="464">
          <cell r="C464" t="str">
            <v>5750</v>
          </cell>
        </row>
        <row r="465">
          <cell r="C465" t="str">
            <v>5750</v>
          </cell>
        </row>
        <row r="466">
          <cell r="C466" t="str">
            <v>5750</v>
          </cell>
        </row>
        <row r="467">
          <cell r="C467" t="str">
            <v>5750</v>
          </cell>
        </row>
        <row r="468">
          <cell r="C468" t="str">
            <v>5840</v>
          </cell>
        </row>
        <row r="469">
          <cell r="C469" t="str">
            <v>5840</v>
          </cell>
        </row>
        <row r="470">
          <cell r="C470" t="str">
            <v>5840</v>
          </cell>
        </row>
        <row r="471">
          <cell r="C471" t="str">
            <v>5840</v>
          </cell>
        </row>
        <row r="472">
          <cell r="C472" t="str">
            <v>5850</v>
          </cell>
        </row>
        <row r="473">
          <cell r="C473" t="str">
            <v>5850</v>
          </cell>
        </row>
        <row r="474">
          <cell r="C474" t="str">
            <v>5850</v>
          </cell>
        </row>
        <row r="475">
          <cell r="C475" t="str">
            <v>5860</v>
          </cell>
        </row>
        <row r="476">
          <cell r="C476" t="str">
            <v>5860</v>
          </cell>
        </row>
        <row r="477">
          <cell r="C477" t="str">
            <v>5860</v>
          </cell>
        </row>
        <row r="478">
          <cell r="C478" t="str">
            <v>5860</v>
          </cell>
        </row>
        <row r="479">
          <cell r="C479" t="str">
            <v>5860</v>
          </cell>
        </row>
        <row r="480">
          <cell r="C480" t="str">
            <v>5860</v>
          </cell>
        </row>
        <row r="481">
          <cell r="C481" t="str">
            <v>5860</v>
          </cell>
        </row>
        <row r="482">
          <cell r="C482" t="str">
            <v>5860</v>
          </cell>
        </row>
        <row r="483">
          <cell r="C483" t="str">
            <v>5860</v>
          </cell>
        </row>
        <row r="484">
          <cell r="C484" t="str">
            <v>5860</v>
          </cell>
        </row>
        <row r="485">
          <cell r="C485" t="str">
            <v>5860</v>
          </cell>
        </row>
        <row r="486">
          <cell r="C486" t="str">
            <v>5860</v>
          </cell>
        </row>
        <row r="487">
          <cell r="C487" t="str">
            <v>5940</v>
          </cell>
        </row>
        <row r="488">
          <cell r="C488" t="str">
            <v>5940</v>
          </cell>
        </row>
        <row r="489">
          <cell r="C489" t="str">
            <v>5940</v>
          </cell>
        </row>
        <row r="490">
          <cell r="C490" t="str">
            <v>5940</v>
          </cell>
        </row>
        <row r="491">
          <cell r="C491" t="str">
            <v>5950</v>
          </cell>
        </row>
        <row r="492">
          <cell r="C492" t="str">
            <v>5950</v>
          </cell>
        </row>
        <row r="493">
          <cell r="C493" t="str">
            <v>5950</v>
          </cell>
        </row>
        <row r="494">
          <cell r="C494" t="str">
            <v>5950</v>
          </cell>
        </row>
        <row r="495">
          <cell r="C495" t="str">
            <v>5950</v>
          </cell>
        </row>
        <row r="496">
          <cell r="C496" t="str">
            <v>5950</v>
          </cell>
        </row>
        <row r="497">
          <cell r="C497" t="str">
            <v>5950</v>
          </cell>
        </row>
        <row r="498">
          <cell r="C498" t="str">
            <v>5950</v>
          </cell>
        </row>
        <row r="499">
          <cell r="C499" t="str">
            <v>5980</v>
          </cell>
        </row>
        <row r="500">
          <cell r="C500" t="str">
            <v>5980</v>
          </cell>
        </row>
        <row r="501">
          <cell r="C501" t="str">
            <v>5980</v>
          </cell>
        </row>
        <row r="502">
          <cell r="C502" t="str">
            <v>5980</v>
          </cell>
        </row>
        <row r="503">
          <cell r="C503" t="str">
            <v>5980</v>
          </cell>
        </row>
        <row r="504">
          <cell r="C504" t="str">
            <v>6111</v>
          </cell>
        </row>
        <row r="505">
          <cell r="C505" t="str">
            <v>6111</v>
          </cell>
        </row>
        <row r="506">
          <cell r="C506" t="str">
            <v>6111</v>
          </cell>
        </row>
        <row r="507">
          <cell r="C507" t="str">
            <v>6111</v>
          </cell>
        </row>
        <row r="508">
          <cell r="C508" t="str">
            <v>6111</v>
          </cell>
        </row>
        <row r="509">
          <cell r="C509" t="str">
            <v>6240</v>
          </cell>
        </row>
        <row r="510">
          <cell r="C510" t="str">
            <v>6240</v>
          </cell>
        </row>
        <row r="511">
          <cell r="C511" t="str">
            <v>6240</v>
          </cell>
        </row>
        <row r="512">
          <cell r="C512" t="str">
            <v>6240.1</v>
          </cell>
        </row>
        <row r="513">
          <cell r="C513" t="str">
            <v>6240.1</v>
          </cell>
        </row>
        <row r="514">
          <cell r="C514" t="str">
            <v>6250</v>
          </cell>
        </row>
        <row r="515">
          <cell r="C515" t="str">
            <v>6250</v>
          </cell>
        </row>
        <row r="516">
          <cell r="C516" t="str">
            <v>6260</v>
          </cell>
        </row>
        <row r="517">
          <cell r="C517" t="str">
            <v>6260</v>
          </cell>
        </row>
        <row r="518">
          <cell r="C518" t="str">
            <v>6260</v>
          </cell>
        </row>
        <row r="519">
          <cell r="C519" t="str">
            <v>6260</v>
          </cell>
        </row>
        <row r="520">
          <cell r="C520" t="str">
            <v>6260.1</v>
          </cell>
        </row>
        <row r="521">
          <cell r="C521" t="str">
            <v>6260.1</v>
          </cell>
        </row>
        <row r="522">
          <cell r="C522" t="str">
            <v>6260.1</v>
          </cell>
        </row>
        <row r="523">
          <cell r="C523" t="str">
            <v>6260.1</v>
          </cell>
        </row>
        <row r="524">
          <cell r="C524" t="str">
            <v>6260.1</v>
          </cell>
        </row>
        <row r="525">
          <cell r="C525" t="str">
            <v>6340</v>
          </cell>
        </row>
        <row r="526">
          <cell r="C526" t="str">
            <v>6340</v>
          </cell>
        </row>
        <row r="527">
          <cell r="C527" t="str">
            <v>6340</v>
          </cell>
        </row>
        <row r="528">
          <cell r="C528" t="str">
            <v>6360</v>
          </cell>
        </row>
        <row r="529">
          <cell r="C529" t="str">
            <v>6360</v>
          </cell>
        </row>
        <row r="530">
          <cell r="C530" t="str">
            <v>6360</v>
          </cell>
        </row>
        <row r="531">
          <cell r="C531" t="str">
            <v>6360.1</v>
          </cell>
        </row>
        <row r="532">
          <cell r="C532" t="str">
            <v>6360.1</v>
          </cell>
        </row>
        <row r="533">
          <cell r="C533" t="str">
            <v>6440</v>
          </cell>
        </row>
        <row r="534">
          <cell r="C534" t="str">
            <v>6440</v>
          </cell>
        </row>
        <row r="535">
          <cell r="C535" t="str">
            <v>6440</v>
          </cell>
        </row>
        <row r="536">
          <cell r="C536" t="str">
            <v>6440</v>
          </cell>
        </row>
        <row r="537">
          <cell r="C537" t="str">
            <v>6440</v>
          </cell>
        </row>
        <row r="538">
          <cell r="C538" t="str">
            <v>6440</v>
          </cell>
        </row>
        <row r="539">
          <cell r="C539" t="str">
            <v>6440</v>
          </cell>
        </row>
        <row r="540">
          <cell r="C540" t="str">
            <v>6440</v>
          </cell>
        </row>
        <row r="541">
          <cell r="C541" t="str">
            <v>6440</v>
          </cell>
        </row>
        <row r="542">
          <cell r="C542" t="str">
            <v>6450</v>
          </cell>
        </row>
        <row r="543">
          <cell r="C543" t="str">
            <v>6450</v>
          </cell>
        </row>
        <row r="544">
          <cell r="C544" t="str">
            <v>6450</v>
          </cell>
        </row>
        <row r="545">
          <cell r="C545" t="str">
            <v>6450</v>
          </cell>
        </row>
        <row r="546">
          <cell r="C546" t="str">
            <v>6460</v>
          </cell>
        </row>
        <row r="547">
          <cell r="C547" t="str">
            <v>6460</v>
          </cell>
        </row>
        <row r="548">
          <cell r="C548" t="str">
            <v>6510.1</v>
          </cell>
        </row>
        <row r="549">
          <cell r="C549" t="str">
            <v>6510.1</v>
          </cell>
        </row>
        <row r="550">
          <cell r="C550" t="str">
            <v>6510.1</v>
          </cell>
        </row>
        <row r="551">
          <cell r="C551" t="str">
            <v>6540</v>
          </cell>
        </row>
        <row r="552">
          <cell r="C552" t="str">
            <v>6540</v>
          </cell>
        </row>
        <row r="553">
          <cell r="C553" t="str">
            <v>6540</v>
          </cell>
        </row>
        <row r="554">
          <cell r="C554" t="str">
            <v>6540</v>
          </cell>
        </row>
        <row r="555">
          <cell r="C555" t="str">
            <v>6540</v>
          </cell>
        </row>
        <row r="556">
          <cell r="C556" t="str">
            <v>6540</v>
          </cell>
        </row>
        <row r="557">
          <cell r="C557" t="str">
            <v>6540</v>
          </cell>
        </row>
        <row r="558">
          <cell r="C558" t="str">
            <v>6540</v>
          </cell>
        </row>
        <row r="559">
          <cell r="C559" t="str">
            <v>6540</v>
          </cell>
        </row>
        <row r="560">
          <cell r="C560" t="str">
            <v>6540</v>
          </cell>
        </row>
        <row r="561">
          <cell r="C561" t="str">
            <v>6540</v>
          </cell>
        </row>
        <row r="562">
          <cell r="C562" t="str">
            <v>6540</v>
          </cell>
        </row>
        <row r="563">
          <cell r="C563" t="str">
            <v>6540</v>
          </cell>
        </row>
        <row r="564">
          <cell r="C564" t="str">
            <v>6540</v>
          </cell>
        </row>
        <row r="565">
          <cell r="C565" t="str">
            <v>6540</v>
          </cell>
        </row>
        <row r="566">
          <cell r="C566" t="str">
            <v>6540</v>
          </cell>
        </row>
        <row r="567">
          <cell r="C567" t="str">
            <v>6540</v>
          </cell>
        </row>
        <row r="568">
          <cell r="C568" t="str">
            <v>6540</v>
          </cell>
        </row>
        <row r="569">
          <cell r="C569" t="str">
            <v>6540</v>
          </cell>
        </row>
        <row r="570">
          <cell r="C570" t="str">
            <v>6540</v>
          </cell>
        </row>
        <row r="571">
          <cell r="C571" t="str">
            <v>6540</v>
          </cell>
        </row>
        <row r="572">
          <cell r="C572" t="str">
            <v>6540</v>
          </cell>
        </row>
        <row r="573">
          <cell r="C573" t="str">
            <v>6540</v>
          </cell>
        </row>
        <row r="574">
          <cell r="C574" t="str">
            <v>6540</v>
          </cell>
        </row>
        <row r="575">
          <cell r="C575" t="str">
            <v>6540</v>
          </cell>
        </row>
        <row r="576">
          <cell r="C576" t="str">
            <v>6540</v>
          </cell>
        </row>
        <row r="577">
          <cell r="C577" t="str">
            <v>6540</v>
          </cell>
        </row>
        <row r="578">
          <cell r="C578" t="str">
            <v>6540</v>
          </cell>
        </row>
        <row r="579">
          <cell r="C579" t="str">
            <v>6540</v>
          </cell>
        </row>
        <row r="580">
          <cell r="C580" t="str">
            <v>6540</v>
          </cell>
        </row>
        <row r="581">
          <cell r="C581" t="str">
            <v>6540</v>
          </cell>
        </row>
        <row r="582">
          <cell r="C582" t="str">
            <v>6540</v>
          </cell>
        </row>
        <row r="583">
          <cell r="C583" t="str">
            <v>6540</v>
          </cell>
        </row>
        <row r="584">
          <cell r="C584" t="str">
            <v>6540</v>
          </cell>
        </row>
        <row r="585">
          <cell r="C585" t="str">
            <v>6540</v>
          </cell>
        </row>
        <row r="586">
          <cell r="C586" t="str">
            <v>6540</v>
          </cell>
        </row>
        <row r="587">
          <cell r="C587" t="str">
            <v>6540</v>
          </cell>
        </row>
        <row r="588">
          <cell r="C588" t="str">
            <v>6540</v>
          </cell>
        </row>
        <row r="589">
          <cell r="C589" t="str">
            <v>6540</v>
          </cell>
        </row>
        <row r="590">
          <cell r="C590" t="str">
            <v>6540</v>
          </cell>
        </row>
        <row r="591">
          <cell r="C591" t="str">
            <v>6540</v>
          </cell>
        </row>
        <row r="592">
          <cell r="C592" t="str">
            <v>6540</v>
          </cell>
        </row>
        <row r="593">
          <cell r="C593" t="str">
            <v>6540</v>
          </cell>
        </row>
        <row r="594">
          <cell r="C594" t="str">
            <v>6540</v>
          </cell>
        </row>
        <row r="595">
          <cell r="C595" t="str">
            <v>6540</v>
          </cell>
        </row>
        <row r="596">
          <cell r="C596" t="str">
            <v>6540</v>
          </cell>
        </row>
        <row r="597">
          <cell r="C597" t="str">
            <v>6540</v>
          </cell>
        </row>
        <row r="598">
          <cell r="C598" t="str">
            <v>6540</v>
          </cell>
        </row>
        <row r="599">
          <cell r="C599" t="str">
            <v>6540</v>
          </cell>
        </row>
        <row r="600">
          <cell r="C600" t="str">
            <v>6540</v>
          </cell>
        </row>
        <row r="601">
          <cell r="C601" t="str">
            <v>6540</v>
          </cell>
        </row>
        <row r="602">
          <cell r="C602" t="str">
            <v>6540</v>
          </cell>
        </row>
        <row r="603">
          <cell r="C603" t="str">
            <v>6540</v>
          </cell>
        </row>
        <row r="604">
          <cell r="C604" t="str">
            <v>6540</v>
          </cell>
        </row>
        <row r="605">
          <cell r="C605" t="str">
            <v>6540</v>
          </cell>
        </row>
        <row r="606">
          <cell r="C606" t="str">
            <v>6540</v>
          </cell>
        </row>
        <row r="607">
          <cell r="C607" t="str">
            <v>6540</v>
          </cell>
        </row>
        <row r="608">
          <cell r="C608" t="str">
            <v>6540</v>
          </cell>
        </row>
        <row r="609">
          <cell r="C609" t="str">
            <v>6540</v>
          </cell>
        </row>
        <row r="610">
          <cell r="C610" t="str">
            <v>6540</v>
          </cell>
        </row>
        <row r="611">
          <cell r="C611" t="str">
            <v>6540</v>
          </cell>
        </row>
        <row r="612">
          <cell r="C612" t="str">
            <v>6540</v>
          </cell>
        </row>
        <row r="613">
          <cell r="C613" t="str">
            <v>6540</v>
          </cell>
        </row>
        <row r="614">
          <cell r="C614" t="str">
            <v>6540</v>
          </cell>
        </row>
        <row r="615">
          <cell r="C615" t="str">
            <v>6540</v>
          </cell>
        </row>
        <row r="616">
          <cell r="C616" t="str">
            <v>6540</v>
          </cell>
        </row>
        <row r="617">
          <cell r="C617" t="str">
            <v>6540</v>
          </cell>
        </row>
        <row r="618">
          <cell r="C618" t="str">
            <v>6540</v>
          </cell>
        </row>
        <row r="619">
          <cell r="C619" t="str">
            <v>6540</v>
          </cell>
        </row>
        <row r="620">
          <cell r="C620" t="str">
            <v>6540</v>
          </cell>
        </row>
        <row r="621">
          <cell r="C621" t="str">
            <v>6540</v>
          </cell>
        </row>
        <row r="622">
          <cell r="C622" t="str">
            <v>6540</v>
          </cell>
        </row>
        <row r="623">
          <cell r="C623" t="str">
            <v>6540</v>
          </cell>
        </row>
        <row r="624">
          <cell r="C624" t="str">
            <v>6540</v>
          </cell>
        </row>
        <row r="625">
          <cell r="C625" t="str">
            <v>6540</v>
          </cell>
        </row>
        <row r="626">
          <cell r="C626" t="str">
            <v>6540</v>
          </cell>
        </row>
        <row r="627">
          <cell r="C627" t="str">
            <v>6540</v>
          </cell>
        </row>
        <row r="628">
          <cell r="C628" t="str">
            <v>6540</v>
          </cell>
        </row>
        <row r="629">
          <cell r="C629" t="str">
            <v>6540</v>
          </cell>
        </row>
        <row r="630">
          <cell r="C630" t="str">
            <v>6540</v>
          </cell>
        </row>
        <row r="631">
          <cell r="C631" t="str">
            <v>6540</v>
          </cell>
        </row>
        <row r="632">
          <cell r="C632" t="str">
            <v>6540</v>
          </cell>
        </row>
        <row r="633">
          <cell r="C633" t="str">
            <v>6540</v>
          </cell>
        </row>
        <row r="634">
          <cell r="C634" t="str">
            <v>6540</v>
          </cell>
        </row>
        <row r="635">
          <cell r="C635" t="str">
            <v>6540</v>
          </cell>
        </row>
        <row r="636">
          <cell r="C636" t="str">
            <v>6540</v>
          </cell>
        </row>
        <row r="637">
          <cell r="C637" t="str">
            <v>6540</v>
          </cell>
        </row>
        <row r="638">
          <cell r="C638" t="str">
            <v>6540</v>
          </cell>
        </row>
        <row r="639">
          <cell r="C639" t="str">
            <v>6540</v>
          </cell>
        </row>
        <row r="640">
          <cell r="C640" t="str">
            <v>6540</v>
          </cell>
        </row>
        <row r="641">
          <cell r="C641" t="str">
            <v>6540</v>
          </cell>
        </row>
        <row r="642">
          <cell r="C642" t="str">
            <v>6540</v>
          </cell>
        </row>
        <row r="643">
          <cell r="C643" t="str">
            <v>6540</v>
          </cell>
        </row>
        <row r="644">
          <cell r="C644" t="str">
            <v>6540</v>
          </cell>
        </row>
        <row r="645">
          <cell r="C645" t="str">
            <v>6540</v>
          </cell>
        </row>
        <row r="646">
          <cell r="C646" t="str">
            <v>6540</v>
          </cell>
        </row>
        <row r="647">
          <cell r="C647" t="str">
            <v>6540</v>
          </cell>
        </row>
        <row r="648">
          <cell r="C648" t="str">
            <v>6550</v>
          </cell>
        </row>
        <row r="649">
          <cell r="C649" t="str">
            <v>6550</v>
          </cell>
        </row>
        <row r="650">
          <cell r="C650" t="str">
            <v>6550</v>
          </cell>
        </row>
        <row r="651">
          <cell r="C651" t="str">
            <v>6550</v>
          </cell>
        </row>
        <row r="652">
          <cell r="C652" t="str">
            <v>6550</v>
          </cell>
        </row>
        <row r="653">
          <cell r="C653" t="str">
            <v>6550</v>
          </cell>
        </row>
        <row r="654">
          <cell r="C654" t="str">
            <v>6550</v>
          </cell>
        </row>
        <row r="655">
          <cell r="C655" t="str">
            <v>6550</v>
          </cell>
        </row>
        <row r="656">
          <cell r="C656" t="str">
            <v>6550</v>
          </cell>
        </row>
        <row r="657">
          <cell r="C657" t="str">
            <v>6550</v>
          </cell>
        </row>
        <row r="658">
          <cell r="C658" t="str">
            <v>6550</v>
          </cell>
        </row>
        <row r="659">
          <cell r="C659" t="str">
            <v>6550</v>
          </cell>
        </row>
        <row r="660">
          <cell r="C660" t="str">
            <v>6550</v>
          </cell>
        </row>
        <row r="661">
          <cell r="C661" t="str">
            <v>6550</v>
          </cell>
        </row>
        <row r="662">
          <cell r="C662" t="str">
            <v>6550</v>
          </cell>
        </row>
        <row r="663">
          <cell r="C663" t="str">
            <v>6550</v>
          </cell>
        </row>
        <row r="664">
          <cell r="C664" t="str">
            <v>6550</v>
          </cell>
        </row>
        <row r="665">
          <cell r="C665" t="str">
            <v>6550</v>
          </cell>
        </row>
        <row r="666">
          <cell r="C666" t="str">
            <v>6550</v>
          </cell>
        </row>
        <row r="667">
          <cell r="C667" t="str">
            <v>6550</v>
          </cell>
        </row>
        <row r="668">
          <cell r="C668" t="str">
            <v>6550</v>
          </cell>
        </row>
        <row r="669">
          <cell r="C669" t="str">
            <v>6550</v>
          </cell>
        </row>
        <row r="670">
          <cell r="C670" t="str">
            <v>6550</v>
          </cell>
        </row>
        <row r="671">
          <cell r="C671" t="str">
            <v>6550</v>
          </cell>
        </row>
        <row r="672">
          <cell r="C672" t="str">
            <v>6550</v>
          </cell>
        </row>
        <row r="673">
          <cell r="C673" t="str">
            <v>6560.1</v>
          </cell>
        </row>
        <row r="674">
          <cell r="C674" t="str">
            <v>6560.1</v>
          </cell>
        </row>
        <row r="675">
          <cell r="C675" t="str">
            <v>6560.1</v>
          </cell>
        </row>
        <row r="676">
          <cell r="C676" t="str">
            <v>6560.1</v>
          </cell>
        </row>
        <row r="677">
          <cell r="C677" t="str">
            <v>6560.1</v>
          </cell>
        </row>
        <row r="678">
          <cell r="C678" t="str">
            <v>6560.2</v>
          </cell>
        </row>
        <row r="679">
          <cell r="C679" t="str">
            <v>6560.2</v>
          </cell>
        </row>
        <row r="680">
          <cell r="C680" t="str">
            <v>6560.2</v>
          </cell>
        </row>
        <row r="681">
          <cell r="C681" t="str">
            <v>6560.2</v>
          </cell>
        </row>
        <row r="682">
          <cell r="C682" t="str">
            <v>6560.2</v>
          </cell>
        </row>
        <row r="683">
          <cell r="C683" t="str">
            <v>6560.2</v>
          </cell>
        </row>
        <row r="684">
          <cell r="C684" t="str">
            <v>6560.2</v>
          </cell>
        </row>
        <row r="685">
          <cell r="C685" t="str">
            <v>6560.2</v>
          </cell>
        </row>
        <row r="686">
          <cell r="C686" t="str">
            <v>6560.2</v>
          </cell>
        </row>
        <row r="687">
          <cell r="C687" t="str">
            <v>6560.2</v>
          </cell>
        </row>
        <row r="688">
          <cell r="C688" t="str">
            <v>6560.2</v>
          </cell>
        </row>
        <row r="689">
          <cell r="C689" t="str">
            <v>6570</v>
          </cell>
        </row>
        <row r="690">
          <cell r="C690" t="str">
            <v>6570</v>
          </cell>
        </row>
        <row r="691">
          <cell r="C691" t="str">
            <v>6570</v>
          </cell>
        </row>
        <row r="692">
          <cell r="C692" t="str">
            <v>6580</v>
          </cell>
        </row>
        <row r="693">
          <cell r="C693" t="str">
            <v>6580</v>
          </cell>
        </row>
        <row r="694">
          <cell r="C694" t="str">
            <v>6580</v>
          </cell>
        </row>
        <row r="695">
          <cell r="C695" t="str">
            <v>6590</v>
          </cell>
        </row>
        <row r="696">
          <cell r="C696" t="str">
            <v>6590</v>
          </cell>
        </row>
        <row r="697">
          <cell r="C697" t="str">
            <v>6590</v>
          </cell>
        </row>
        <row r="698">
          <cell r="C698" t="str">
            <v>6590</v>
          </cell>
        </row>
        <row r="699">
          <cell r="C699" t="str">
            <v>6590</v>
          </cell>
        </row>
        <row r="700">
          <cell r="C700" t="str">
            <v>6640</v>
          </cell>
        </row>
        <row r="701">
          <cell r="C701" t="str">
            <v>6640</v>
          </cell>
        </row>
        <row r="702">
          <cell r="C702" t="str">
            <v>6640</v>
          </cell>
        </row>
        <row r="703">
          <cell r="C703" t="str">
            <v>6640</v>
          </cell>
        </row>
        <row r="704">
          <cell r="C704" t="str">
            <v>6640</v>
          </cell>
        </row>
        <row r="705">
          <cell r="C705" t="str">
            <v>6710.1</v>
          </cell>
        </row>
        <row r="706">
          <cell r="C706" t="str">
            <v>6710.1</v>
          </cell>
        </row>
        <row r="707">
          <cell r="C707" t="str">
            <v>7110</v>
          </cell>
        </row>
        <row r="708">
          <cell r="C708" t="str">
            <v>7110</v>
          </cell>
        </row>
        <row r="709">
          <cell r="C709" t="str">
            <v>7110</v>
          </cell>
        </row>
        <row r="710">
          <cell r="C710" t="str">
            <v>7210</v>
          </cell>
        </row>
        <row r="711">
          <cell r="C711" t="str">
            <v>7210</v>
          </cell>
        </row>
        <row r="712">
          <cell r="C712" t="str">
            <v>7210</v>
          </cell>
        </row>
        <row r="713">
          <cell r="C713" t="str">
            <v>8143</v>
          </cell>
        </row>
        <row r="714">
          <cell r="C714" t="str">
            <v>8143</v>
          </cell>
        </row>
        <row r="715">
          <cell r="C715" t="str">
            <v>8143</v>
          </cell>
        </row>
        <row r="716">
          <cell r="C716" t="str">
            <v>8143</v>
          </cell>
        </row>
        <row r="717">
          <cell r="C717" t="str">
            <v>8143</v>
          </cell>
        </row>
        <row r="718">
          <cell r="C718" t="str">
            <v>8143</v>
          </cell>
        </row>
        <row r="719">
          <cell r="C719" t="str">
            <v>8143</v>
          </cell>
        </row>
        <row r="720">
          <cell r="C720" t="str">
            <v>8143</v>
          </cell>
        </row>
        <row r="721">
          <cell r="C721" t="str">
            <v>8143</v>
          </cell>
        </row>
        <row r="722">
          <cell r="C722" t="str">
            <v>8143</v>
          </cell>
        </row>
        <row r="723">
          <cell r="C723" t="str">
            <v>8143</v>
          </cell>
        </row>
        <row r="724">
          <cell r="C724" t="str">
            <v>8143</v>
          </cell>
        </row>
        <row r="725">
          <cell r="C725" t="str">
            <v>8143</v>
          </cell>
        </row>
        <row r="726">
          <cell r="C726" t="str">
            <v>8143</v>
          </cell>
        </row>
        <row r="727">
          <cell r="C727" t="str">
            <v>8143</v>
          </cell>
        </row>
        <row r="728">
          <cell r="C728" t="str">
            <v>8143</v>
          </cell>
        </row>
        <row r="729">
          <cell r="C729" t="str">
            <v>8143</v>
          </cell>
        </row>
        <row r="730">
          <cell r="C730" t="str">
            <v>8143</v>
          </cell>
        </row>
        <row r="731">
          <cell r="C731" t="str">
            <v>8143</v>
          </cell>
        </row>
        <row r="732">
          <cell r="C732" t="str">
            <v>8143</v>
          </cell>
        </row>
        <row r="733">
          <cell r="C733" t="str">
            <v>8143</v>
          </cell>
        </row>
        <row r="734">
          <cell r="C734" t="str">
            <v>8143</v>
          </cell>
        </row>
        <row r="735">
          <cell r="C735" t="str">
            <v>8143</v>
          </cell>
        </row>
        <row r="736">
          <cell r="C736" t="str">
            <v>8143</v>
          </cell>
        </row>
        <row r="737">
          <cell r="C737" t="str">
            <v>8143</v>
          </cell>
        </row>
        <row r="738">
          <cell r="C738" t="str">
            <v>8143</v>
          </cell>
        </row>
        <row r="739">
          <cell r="C739" t="str">
            <v>8143</v>
          </cell>
        </row>
        <row r="740">
          <cell r="C740" t="str">
            <v>8143</v>
          </cell>
        </row>
        <row r="741">
          <cell r="C741" t="str">
            <v>8143</v>
          </cell>
        </row>
        <row r="742">
          <cell r="C742" t="str">
            <v>8143</v>
          </cell>
        </row>
        <row r="743">
          <cell r="C743" t="str">
            <v>8143</v>
          </cell>
        </row>
        <row r="744">
          <cell r="C744" t="str">
            <v>8143</v>
          </cell>
        </row>
        <row r="745">
          <cell r="C745" t="str">
            <v>8143</v>
          </cell>
        </row>
        <row r="746">
          <cell r="C746" t="str">
            <v>8160</v>
          </cell>
        </row>
        <row r="747">
          <cell r="C747" t="str">
            <v>8160</v>
          </cell>
        </row>
        <row r="748">
          <cell r="C748" t="str">
            <v>8160</v>
          </cell>
        </row>
        <row r="749">
          <cell r="C749" t="str">
            <v>8160</v>
          </cell>
        </row>
        <row r="750">
          <cell r="C750" t="str">
            <v>8160</v>
          </cell>
        </row>
        <row r="751">
          <cell r="C751" t="str">
            <v>8160</v>
          </cell>
        </row>
        <row r="752">
          <cell r="C752" t="str">
            <v>8160</v>
          </cell>
        </row>
        <row r="753">
          <cell r="C753" t="str">
            <v>8160</v>
          </cell>
        </row>
        <row r="754">
          <cell r="C754" t="str">
            <v>8160</v>
          </cell>
        </row>
        <row r="755">
          <cell r="C755" t="str">
            <v>8160</v>
          </cell>
        </row>
        <row r="756">
          <cell r="C756" t="str">
            <v>8160</v>
          </cell>
        </row>
        <row r="757">
          <cell r="C757" t="str">
            <v>8160</v>
          </cell>
        </row>
        <row r="758">
          <cell r="C758" t="str">
            <v>8170</v>
          </cell>
        </row>
        <row r="759">
          <cell r="C759" t="str">
            <v>8170</v>
          </cell>
        </row>
        <row r="760">
          <cell r="C760" t="str">
            <v>8170</v>
          </cell>
        </row>
        <row r="761">
          <cell r="C761" t="str">
            <v>8170</v>
          </cell>
        </row>
        <row r="762">
          <cell r="C762" t="str">
            <v>8180</v>
          </cell>
        </row>
        <row r="763">
          <cell r="C763" t="str">
            <v>8180</v>
          </cell>
        </row>
        <row r="764">
          <cell r="C764" t="str">
            <v>8180</v>
          </cell>
        </row>
        <row r="765">
          <cell r="C765" t="str">
            <v>8180</v>
          </cell>
        </row>
        <row r="766">
          <cell r="C766" t="str">
            <v>8180</v>
          </cell>
        </row>
        <row r="767">
          <cell r="C767" t="str">
            <v>8240</v>
          </cell>
        </row>
        <row r="768">
          <cell r="C768" t="str">
            <v>8240</v>
          </cell>
        </row>
        <row r="769">
          <cell r="C769" t="str">
            <v>8240</v>
          </cell>
        </row>
        <row r="770">
          <cell r="C770" t="str">
            <v>8240</v>
          </cell>
        </row>
        <row r="771">
          <cell r="C771" t="str">
            <v>8240</v>
          </cell>
        </row>
        <row r="772">
          <cell r="C772" t="str">
            <v>8240</v>
          </cell>
        </row>
        <row r="773">
          <cell r="C773" t="str">
            <v>8240</v>
          </cell>
        </row>
        <row r="774">
          <cell r="C774" t="str">
            <v>8243</v>
          </cell>
        </row>
        <row r="775">
          <cell r="C775" t="str">
            <v>8243</v>
          </cell>
        </row>
        <row r="776">
          <cell r="C776" t="str">
            <v>8243</v>
          </cell>
        </row>
        <row r="777">
          <cell r="C777" t="str">
            <v>8243</v>
          </cell>
        </row>
        <row r="778">
          <cell r="C778" t="str">
            <v>8243</v>
          </cell>
        </row>
        <row r="779">
          <cell r="C779" t="str">
            <v>8243</v>
          </cell>
        </row>
        <row r="780">
          <cell r="C780" t="str">
            <v>8243</v>
          </cell>
        </row>
        <row r="781">
          <cell r="C781" t="str">
            <v>8243</v>
          </cell>
        </row>
        <row r="782">
          <cell r="C782" t="str">
            <v>8243</v>
          </cell>
        </row>
        <row r="783">
          <cell r="C783" t="str">
            <v>8243</v>
          </cell>
        </row>
        <row r="784">
          <cell r="C784" t="str">
            <v>8243</v>
          </cell>
        </row>
        <row r="785">
          <cell r="C785" t="str">
            <v>8245</v>
          </cell>
        </row>
        <row r="786">
          <cell r="C786" t="str">
            <v>8245</v>
          </cell>
        </row>
        <row r="787">
          <cell r="C787" t="str">
            <v>8245</v>
          </cell>
        </row>
        <row r="788">
          <cell r="C788" t="str">
            <v>8245</v>
          </cell>
        </row>
        <row r="789">
          <cell r="C789" t="str">
            <v>8250</v>
          </cell>
        </row>
        <row r="790">
          <cell r="C790" t="str">
            <v>8250</v>
          </cell>
        </row>
        <row r="791">
          <cell r="C791" t="str">
            <v>8250</v>
          </cell>
        </row>
        <row r="792">
          <cell r="C792" t="str">
            <v>8250</v>
          </cell>
        </row>
        <row r="793">
          <cell r="C793" t="str">
            <v>8255</v>
          </cell>
        </row>
        <row r="794">
          <cell r="C794" t="str">
            <v>8255</v>
          </cell>
        </row>
        <row r="795">
          <cell r="C795" t="str">
            <v>8255</v>
          </cell>
        </row>
        <row r="796">
          <cell r="C796" t="str">
            <v>8255</v>
          </cell>
        </row>
        <row r="797">
          <cell r="C797" t="str">
            <v>8255</v>
          </cell>
        </row>
        <row r="798">
          <cell r="C798" t="str">
            <v>8255</v>
          </cell>
        </row>
        <row r="799">
          <cell r="C799" t="str">
            <v>8255</v>
          </cell>
        </row>
        <row r="800">
          <cell r="C800" t="str">
            <v>8255</v>
          </cell>
        </row>
        <row r="801">
          <cell r="C801" t="str">
            <v>8255</v>
          </cell>
        </row>
        <row r="802">
          <cell r="C802" t="str">
            <v>8255</v>
          </cell>
        </row>
        <row r="803">
          <cell r="C803" t="str">
            <v>8255</v>
          </cell>
        </row>
        <row r="804">
          <cell r="C804" t="str">
            <v>8255</v>
          </cell>
        </row>
        <row r="805">
          <cell r="C805" t="str">
            <v>8255</v>
          </cell>
        </row>
        <row r="806">
          <cell r="C806" t="str">
            <v>8255</v>
          </cell>
        </row>
        <row r="807">
          <cell r="C807" t="str">
            <v>8260</v>
          </cell>
        </row>
        <row r="808">
          <cell r="C808" t="str">
            <v>8260</v>
          </cell>
        </row>
        <row r="809">
          <cell r="C809" t="str">
            <v>8260</v>
          </cell>
        </row>
        <row r="810">
          <cell r="C810" t="str">
            <v>8260</v>
          </cell>
        </row>
        <row r="811">
          <cell r="C811" t="str">
            <v>8260</v>
          </cell>
        </row>
        <row r="812">
          <cell r="C812" t="str">
            <v>8265</v>
          </cell>
        </row>
        <row r="813">
          <cell r="C813" t="str">
            <v>8265</v>
          </cell>
        </row>
        <row r="814">
          <cell r="C814" t="str">
            <v>8265</v>
          </cell>
        </row>
        <row r="815">
          <cell r="C815" t="str">
            <v>8270</v>
          </cell>
        </row>
        <row r="816">
          <cell r="C816" t="str">
            <v>8270</v>
          </cell>
        </row>
        <row r="817">
          <cell r="C817" t="str">
            <v>8270</v>
          </cell>
        </row>
        <row r="818">
          <cell r="C818" t="str">
            <v>8270</v>
          </cell>
        </row>
        <row r="819">
          <cell r="C819" t="str">
            <v>8270</v>
          </cell>
        </row>
        <row r="820">
          <cell r="C820" t="str">
            <v>8270</v>
          </cell>
        </row>
        <row r="821">
          <cell r="C821" t="str">
            <v>8270</v>
          </cell>
        </row>
        <row r="822">
          <cell r="C822" t="str">
            <v>8275</v>
          </cell>
        </row>
        <row r="823">
          <cell r="C823" t="str">
            <v>8275</v>
          </cell>
        </row>
        <row r="824">
          <cell r="C824" t="str">
            <v>8275</v>
          </cell>
        </row>
        <row r="825">
          <cell r="C825" t="str">
            <v>8275</v>
          </cell>
        </row>
        <row r="826">
          <cell r="C826" t="str">
            <v>8275</v>
          </cell>
        </row>
        <row r="827">
          <cell r="C827" t="str">
            <v>8275</v>
          </cell>
        </row>
        <row r="828">
          <cell r="C828" t="str">
            <v>8275</v>
          </cell>
        </row>
        <row r="829">
          <cell r="C829" t="str">
            <v>8275</v>
          </cell>
        </row>
        <row r="830">
          <cell r="C830" t="str">
            <v>8275</v>
          </cell>
        </row>
        <row r="831">
          <cell r="C831" t="str">
            <v>8275</v>
          </cell>
        </row>
        <row r="832">
          <cell r="C832" t="str">
            <v>8275</v>
          </cell>
        </row>
        <row r="833">
          <cell r="C833" t="str">
            <v>8275</v>
          </cell>
        </row>
        <row r="834">
          <cell r="C834" t="str">
            <v>8275</v>
          </cell>
        </row>
        <row r="835">
          <cell r="C835" t="str">
            <v>8275</v>
          </cell>
        </row>
        <row r="836">
          <cell r="C836" t="str">
            <v>8343</v>
          </cell>
        </row>
        <row r="837">
          <cell r="C837" t="str">
            <v>8343</v>
          </cell>
        </row>
        <row r="838">
          <cell r="C838" t="str">
            <v>8343</v>
          </cell>
        </row>
        <row r="839">
          <cell r="C839" t="str">
            <v>8343</v>
          </cell>
        </row>
        <row r="840">
          <cell r="C840" t="str">
            <v>8343</v>
          </cell>
        </row>
        <row r="841">
          <cell r="C841" t="str">
            <v>8343</v>
          </cell>
        </row>
        <row r="842">
          <cell r="C842" t="str">
            <v>8343</v>
          </cell>
        </row>
        <row r="843">
          <cell r="C843" t="str">
            <v>8343</v>
          </cell>
        </row>
        <row r="844">
          <cell r="C844" t="str">
            <v>8343</v>
          </cell>
        </row>
        <row r="845">
          <cell r="C845" t="str">
            <v>8347</v>
          </cell>
        </row>
        <row r="846">
          <cell r="C846" t="str">
            <v>8347</v>
          </cell>
        </row>
        <row r="847">
          <cell r="C847" t="str">
            <v>8347</v>
          </cell>
        </row>
        <row r="848">
          <cell r="C848" t="str">
            <v>8347</v>
          </cell>
        </row>
        <row r="849">
          <cell r="C849" t="str">
            <v>8347</v>
          </cell>
        </row>
        <row r="850">
          <cell r="C850" t="str">
            <v>8350</v>
          </cell>
        </row>
        <row r="851">
          <cell r="C851" t="str">
            <v>8350</v>
          </cell>
        </row>
        <row r="852">
          <cell r="C852" t="str">
            <v>8350</v>
          </cell>
        </row>
        <row r="853">
          <cell r="C853" t="str">
            <v>8350</v>
          </cell>
        </row>
        <row r="854">
          <cell r="C854" t="str">
            <v>8350</v>
          </cell>
        </row>
        <row r="855">
          <cell r="C855" t="str">
            <v>8354</v>
          </cell>
        </row>
        <row r="856">
          <cell r="C856" t="str">
            <v>8354</v>
          </cell>
        </row>
        <row r="857">
          <cell r="C857" t="str">
            <v>8354</v>
          </cell>
        </row>
        <row r="858">
          <cell r="C858" t="str">
            <v>8358</v>
          </cell>
        </row>
        <row r="859">
          <cell r="C859" t="str">
            <v>8358</v>
          </cell>
        </row>
        <row r="860">
          <cell r="C860" t="str">
            <v>8358</v>
          </cell>
        </row>
        <row r="861">
          <cell r="C861" t="str">
            <v>8358</v>
          </cell>
        </row>
        <row r="862">
          <cell r="C862" t="str">
            <v>8364</v>
          </cell>
        </row>
        <row r="863">
          <cell r="C863" t="str">
            <v>8364</v>
          </cell>
        </row>
        <row r="864">
          <cell r="C864" t="str">
            <v>8364</v>
          </cell>
        </row>
        <row r="865">
          <cell r="C865" t="str">
            <v>8368</v>
          </cell>
        </row>
        <row r="866">
          <cell r="C866" t="str">
            <v>8368</v>
          </cell>
        </row>
        <row r="867">
          <cell r="C867" t="str">
            <v>8368</v>
          </cell>
        </row>
        <row r="868">
          <cell r="C868" t="str">
            <v>8372</v>
          </cell>
        </row>
        <row r="869">
          <cell r="C869" t="str">
            <v>8372</v>
          </cell>
        </row>
        <row r="870">
          <cell r="C870" t="str">
            <v>8372</v>
          </cell>
        </row>
        <row r="871">
          <cell r="C871" t="str">
            <v>8376</v>
          </cell>
        </row>
        <row r="872">
          <cell r="C872" t="str">
            <v>8376</v>
          </cell>
        </row>
        <row r="873">
          <cell r="C873" t="str">
            <v>8376</v>
          </cell>
        </row>
        <row r="874">
          <cell r="C874" t="str">
            <v>8380</v>
          </cell>
        </row>
        <row r="875">
          <cell r="C875" t="str">
            <v>8380</v>
          </cell>
        </row>
        <row r="876">
          <cell r="C876" t="str">
            <v>8380</v>
          </cell>
        </row>
        <row r="877">
          <cell r="C877" t="str">
            <v>8380.1</v>
          </cell>
        </row>
        <row r="878">
          <cell r="C878" t="str">
            <v>8380.1</v>
          </cell>
        </row>
        <row r="879">
          <cell r="C879" t="str">
            <v>8383</v>
          </cell>
        </row>
        <row r="880">
          <cell r="C880" t="str">
            <v>8383</v>
          </cell>
        </row>
        <row r="881">
          <cell r="C881" t="str">
            <v>8386</v>
          </cell>
        </row>
        <row r="882">
          <cell r="C882" t="str">
            <v>8386</v>
          </cell>
        </row>
        <row r="883">
          <cell r="C883" t="str">
            <v>8388</v>
          </cell>
        </row>
        <row r="884">
          <cell r="C884" t="str">
            <v>8388</v>
          </cell>
        </row>
        <row r="885">
          <cell r="C885" t="str">
            <v>8388</v>
          </cell>
        </row>
        <row r="886">
          <cell r="C886" t="str">
            <v>8388</v>
          </cell>
        </row>
        <row r="887">
          <cell r="C887" t="str">
            <v>8388</v>
          </cell>
        </row>
        <row r="888">
          <cell r="C888" t="str">
            <v>8388</v>
          </cell>
        </row>
        <row r="889">
          <cell r="C889" t="str">
            <v>8440</v>
          </cell>
        </row>
        <row r="890">
          <cell r="C890" t="str">
            <v>8440</v>
          </cell>
        </row>
        <row r="891">
          <cell r="C891" t="str">
            <v>8440</v>
          </cell>
        </row>
        <row r="892">
          <cell r="C892" t="str">
            <v>8450</v>
          </cell>
        </row>
        <row r="893">
          <cell r="C893" t="str">
            <v>8450</v>
          </cell>
        </row>
        <row r="894">
          <cell r="C894" t="str">
            <v>8450</v>
          </cell>
        </row>
        <row r="895">
          <cell r="C895" t="str">
            <v>8460</v>
          </cell>
        </row>
        <row r="896">
          <cell r="C896" t="str">
            <v>8460</v>
          </cell>
        </row>
        <row r="897">
          <cell r="C897" t="str">
            <v>8460</v>
          </cell>
        </row>
        <row r="898">
          <cell r="C898" t="str">
            <v>8470</v>
          </cell>
        </row>
        <row r="899">
          <cell r="C899" t="str">
            <v>8470</v>
          </cell>
        </row>
        <row r="900">
          <cell r="C900" t="str">
            <v>8470</v>
          </cell>
        </row>
        <row r="901">
          <cell r="C901" t="str">
            <v>8480</v>
          </cell>
        </row>
        <row r="902">
          <cell r="C902" t="str">
            <v>8480</v>
          </cell>
        </row>
        <row r="903">
          <cell r="C903" t="str">
            <v>8480</v>
          </cell>
        </row>
        <row r="904">
          <cell r="C904" t="str">
            <v>8480</v>
          </cell>
        </row>
        <row r="905">
          <cell r="C905" t="str">
            <v>8540</v>
          </cell>
        </row>
        <row r="906">
          <cell r="C906" t="str">
            <v>8540</v>
          </cell>
        </row>
        <row r="907">
          <cell r="C907" t="str">
            <v>8550</v>
          </cell>
        </row>
        <row r="908">
          <cell r="C908" t="str">
            <v>8550</v>
          </cell>
        </row>
        <row r="909">
          <cell r="C909" t="str">
            <v>8550</v>
          </cell>
        </row>
        <row r="910">
          <cell r="C910" t="str">
            <v>8560</v>
          </cell>
        </row>
        <row r="911">
          <cell r="C911" t="str">
            <v>8560</v>
          </cell>
        </row>
        <row r="912">
          <cell r="C912" t="str">
            <v>8560</v>
          </cell>
        </row>
        <row r="913">
          <cell r="C913" t="str">
            <v>8570</v>
          </cell>
        </row>
        <row r="914">
          <cell r="C914" t="str">
            <v>8570</v>
          </cell>
        </row>
        <row r="915">
          <cell r="C915" t="str">
            <v>8580</v>
          </cell>
        </row>
        <row r="916">
          <cell r="C916" t="str">
            <v>8580</v>
          </cell>
        </row>
        <row r="917">
          <cell r="C917" t="str">
            <v>8640</v>
          </cell>
        </row>
        <row r="918">
          <cell r="C918" t="str">
            <v>8640</v>
          </cell>
        </row>
        <row r="919">
          <cell r="C919" t="str">
            <v>8640</v>
          </cell>
        </row>
        <row r="920">
          <cell r="C920" t="str">
            <v>8640</v>
          </cell>
        </row>
        <row r="921">
          <cell r="C921" t="str">
            <v>8640</v>
          </cell>
        </row>
        <row r="922">
          <cell r="C922" t="str">
            <v>8640</v>
          </cell>
        </row>
        <row r="923">
          <cell r="C923" t="str">
            <v>8640</v>
          </cell>
        </row>
        <row r="924">
          <cell r="C924" t="str">
            <v>8650</v>
          </cell>
        </row>
        <row r="925">
          <cell r="C925" t="str">
            <v>8650</v>
          </cell>
        </row>
        <row r="926">
          <cell r="C926" t="str">
            <v>8650</v>
          </cell>
        </row>
        <row r="927">
          <cell r="C927" t="str">
            <v>8650</v>
          </cell>
        </row>
        <row r="928">
          <cell r="C928" t="str">
            <v>8650</v>
          </cell>
        </row>
        <row r="929">
          <cell r="C929" t="str">
            <v>8650</v>
          </cell>
        </row>
        <row r="930">
          <cell r="C930" t="str">
            <v>8650</v>
          </cell>
        </row>
        <row r="931">
          <cell r="C931" t="str">
            <v>8650</v>
          </cell>
        </row>
        <row r="932">
          <cell r="C932" t="str">
            <v>8650</v>
          </cell>
        </row>
        <row r="933">
          <cell r="C933" t="str">
            <v>8650</v>
          </cell>
        </row>
        <row r="934">
          <cell r="C934" t="str">
            <v>8650</v>
          </cell>
        </row>
        <row r="935">
          <cell r="C935" t="str">
            <v>8650</v>
          </cell>
        </row>
        <row r="936">
          <cell r="C936" t="str">
            <v>8650</v>
          </cell>
        </row>
        <row r="937">
          <cell r="C937" t="str">
            <v>8650</v>
          </cell>
        </row>
        <row r="938">
          <cell r="C938" t="str">
            <v>8650</v>
          </cell>
        </row>
        <row r="939">
          <cell r="C939" t="str">
            <v>8650</v>
          </cell>
        </row>
        <row r="940">
          <cell r="C940" t="str">
            <v>8650</v>
          </cell>
        </row>
        <row r="941">
          <cell r="C941" t="str">
            <v>8650</v>
          </cell>
        </row>
        <row r="942">
          <cell r="C942" t="str">
            <v>8650</v>
          </cell>
        </row>
        <row r="943">
          <cell r="C943" t="str">
            <v>8650</v>
          </cell>
        </row>
        <row r="944">
          <cell r="C944" t="str">
            <v>8650</v>
          </cell>
        </row>
        <row r="945">
          <cell r="C945" t="str">
            <v>8650</v>
          </cell>
        </row>
        <row r="946">
          <cell r="C946" t="str">
            <v>8650</v>
          </cell>
        </row>
        <row r="947">
          <cell r="C947" t="str">
            <v>8650</v>
          </cell>
        </row>
        <row r="948">
          <cell r="C948" t="str">
            <v>8650</v>
          </cell>
        </row>
        <row r="949">
          <cell r="C949" t="str">
            <v>8650</v>
          </cell>
        </row>
        <row r="950">
          <cell r="C950" t="str">
            <v>8650</v>
          </cell>
        </row>
        <row r="951">
          <cell r="C951" t="str">
            <v>8660</v>
          </cell>
        </row>
        <row r="952">
          <cell r="C952" t="str">
            <v>8660</v>
          </cell>
        </row>
        <row r="953">
          <cell r="C953" t="str">
            <v>8665</v>
          </cell>
        </row>
        <row r="954">
          <cell r="C954" t="str">
            <v>8665</v>
          </cell>
        </row>
        <row r="955">
          <cell r="C955" t="str">
            <v>8670</v>
          </cell>
        </row>
        <row r="956">
          <cell r="C956" t="str">
            <v>8670</v>
          </cell>
        </row>
        <row r="957">
          <cell r="C957" t="str">
            <v>8670</v>
          </cell>
        </row>
        <row r="958">
          <cell r="C958" t="str">
            <v>8675</v>
          </cell>
        </row>
        <row r="959">
          <cell r="C959" t="str">
            <v>8675</v>
          </cell>
        </row>
        <row r="960">
          <cell r="C960" t="str">
            <v>8680</v>
          </cell>
        </row>
        <row r="961">
          <cell r="C961" t="str">
            <v>8680</v>
          </cell>
        </row>
        <row r="962">
          <cell r="C962" t="str">
            <v>8710</v>
          </cell>
        </row>
        <row r="963">
          <cell r="C963" t="str">
            <v>8710</v>
          </cell>
        </row>
        <row r="964">
          <cell r="C964" t="str">
            <v>8710</v>
          </cell>
        </row>
        <row r="965">
          <cell r="C965" t="str">
            <v>8810.1</v>
          </cell>
        </row>
        <row r="966">
          <cell r="C966" t="str">
            <v>8810.1</v>
          </cell>
        </row>
        <row r="967">
          <cell r="C967" t="str">
            <v>8810.1</v>
          </cell>
        </row>
        <row r="968">
          <cell r="C968" t="str">
            <v>8810.1</v>
          </cell>
        </row>
        <row r="969">
          <cell r="C969" t="str">
            <v>8810.1</v>
          </cell>
        </row>
        <row r="970">
          <cell r="C970" t="str">
            <v>8810.2</v>
          </cell>
        </row>
        <row r="971">
          <cell r="C971" t="str">
            <v>8810.2</v>
          </cell>
        </row>
        <row r="972">
          <cell r="C972" t="str">
            <v>8810.2</v>
          </cell>
        </row>
        <row r="973">
          <cell r="C973" t="str">
            <v>8910.1</v>
          </cell>
        </row>
        <row r="974">
          <cell r="C974" t="str">
            <v>8910.1</v>
          </cell>
        </row>
        <row r="975">
          <cell r="C975" t="str">
            <v>8910.1</v>
          </cell>
        </row>
        <row r="976">
          <cell r="C976" t="str">
            <v>8910.2</v>
          </cell>
        </row>
        <row r="977">
          <cell r="C977" t="str">
            <v>8910.2</v>
          </cell>
        </row>
        <row r="978">
          <cell r="C978" t="str">
            <v>Grand Total</v>
          </cell>
          <cell r="F978">
            <v>-64757346</v>
          </cell>
        </row>
      </sheetData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equity"/>
      <sheetName val="CashFlow"/>
      <sheetName val="Notes"/>
      <sheetName val="Assets"/>
      <sheetName val="Sheet1"/>
      <sheetName val="Sheet2"/>
      <sheetName val="F-In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"/>
      <sheetName val="D"/>
      <sheetName val="E"/>
      <sheetName val="F"/>
      <sheetName val="G"/>
      <sheetName val="CASH FLOW"/>
      <sheetName val="B-S"/>
      <sheetName val="P&amp;l"/>
      <sheetName val="EQUITY"/>
      <sheetName val="TD-sch (2)"/>
      <sheetName val="Def-tax (2)"/>
      <sheetName val="Curr-tax"/>
    </sheetNames>
    <sheetDataSet>
      <sheetData sheetId="0">
        <row r="8">
          <cell r="A8" t="str">
            <v>01</v>
          </cell>
          <cell r="B8">
            <v>0</v>
          </cell>
          <cell r="C8" t="str">
            <v>*ISSUED, SUBSCRIBED &amp; PAID UP CAPITAL.</v>
          </cell>
          <cell r="D8">
            <v>0</v>
          </cell>
          <cell r="E8">
            <v>234375000</v>
          </cell>
          <cell r="F8">
            <v>0</v>
          </cell>
          <cell r="G8">
            <v>234375000</v>
          </cell>
        </row>
        <row r="9">
          <cell r="A9" t="str">
            <v>01-01</v>
          </cell>
          <cell r="B9">
            <v>234374912</v>
          </cell>
          <cell r="C9" t="str">
            <v>**SHARE CAPITAL</v>
          </cell>
          <cell r="D9">
            <v>0</v>
          </cell>
          <cell r="E9">
            <v>234375000</v>
          </cell>
          <cell r="F9">
            <v>0</v>
          </cell>
          <cell r="G9">
            <v>234375000</v>
          </cell>
        </row>
        <row r="10">
          <cell r="A10" t="str">
            <v>01-01-01</v>
          </cell>
          <cell r="B10">
            <v>234374912</v>
          </cell>
          <cell r="C10" t="str">
            <v>***SHARE CAPITAL</v>
          </cell>
          <cell r="D10">
            <v>0</v>
          </cell>
          <cell r="E10">
            <v>234375000</v>
          </cell>
          <cell r="F10">
            <v>0</v>
          </cell>
          <cell r="G10">
            <v>234375000</v>
          </cell>
        </row>
        <row r="11">
          <cell r="A11" t="str">
            <v>01-01-01-0001</v>
          </cell>
          <cell r="B11">
            <v>234374912</v>
          </cell>
          <cell r="C11" t="str">
            <v xml:space="preserve">  SHARE CAPITAL FULLY PAID IN CASH</v>
          </cell>
          <cell r="D11">
            <v>0</v>
          </cell>
          <cell r="E11">
            <v>60000000</v>
          </cell>
          <cell r="F11">
            <v>0</v>
          </cell>
          <cell r="G11">
            <v>0</v>
          </cell>
        </row>
        <row r="12">
          <cell r="A12" t="str">
            <v>01-01-01-0002</v>
          </cell>
          <cell r="B12">
            <v>0</v>
          </cell>
          <cell r="C12" t="str">
            <v xml:space="preserve">  SHARE CAPITAL FULLY PAID BONUS</v>
          </cell>
          <cell r="D12">
            <v>0</v>
          </cell>
          <cell r="E12">
            <v>174375000</v>
          </cell>
          <cell r="F12">
            <v>0</v>
          </cell>
          <cell r="G12">
            <v>0</v>
          </cell>
        </row>
        <row r="13">
          <cell r="A13" t="str">
            <v>02</v>
          </cell>
          <cell r="B13">
            <v>0</v>
          </cell>
          <cell r="C13" t="str">
            <v>*CAPITAL RESERVES</v>
          </cell>
          <cell r="D13">
            <v>0</v>
          </cell>
          <cell r="E13">
            <v>103125000</v>
          </cell>
          <cell r="F13">
            <v>0</v>
          </cell>
          <cell r="G13">
            <v>103125000</v>
          </cell>
        </row>
        <row r="14">
          <cell r="A14" t="str">
            <v>02-01</v>
          </cell>
          <cell r="B14">
            <v>103124992</v>
          </cell>
          <cell r="C14" t="str">
            <v>**CAPITAL RESERVES</v>
          </cell>
          <cell r="D14">
            <v>0</v>
          </cell>
          <cell r="E14">
            <v>103125000</v>
          </cell>
          <cell r="F14">
            <v>0</v>
          </cell>
          <cell r="G14">
            <v>103125000</v>
          </cell>
        </row>
        <row r="15">
          <cell r="A15" t="str">
            <v>02-01-01</v>
          </cell>
          <cell r="B15">
            <v>103124992</v>
          </cell>
          <cell r="C15" t="str">
            <v>***CAPITAL RESERVES</v>
          </cell>
          <cell r="D15">
            <v>0</v>
          </cell>
          <cell r="E15">
            <v>103125000</v>
          </cell>
          <cell r="F15">
            <v>0</v>
          </cell>
          <cell r="G15">
            <v>103125000</v>
          </cell>
        </row>
        <row r="16">
          <cell r="A16" t="str">
            <v>02-01-01-0001</v>
          </cell>
          <cell r="B16">
            <v>103124992</v>
          </cell>
          <cell r="C16" t="str">
            <v xml:space="preserve">  SHARE PREMIUM</v>
          </cell>
          <cell r="D16">
            <v>0</v>
          </cell>
          <cell r="E16">
            <v>103125000</v>
          </cell>
          <cell r="F16">
            <v>0</v>
          </cell>
          <cell r="G16">
            <v>0</v>
          </cell>
        </row>
        <row r="17">
          <cell r="A17" t="str">
            <v>04</v>
          </cell>
          <cell r="B17">
            <v>0</v>
          </cell>
          <cell r="C17" t="str">
            <v>*REVENUE RESERVES</v>
          </cell>
          <cell r="D17">
            <v>0</v>
          </cell>
          <cell r="E17">
            <v>1396551004.29</v>
          </cell>
          <cell r="F17">
            <v>0</v>
          </cell>
          <cell r="G17">
            <v>1396551004.29</v>
          </cell>
        </row>
        <row r="18">
          <cell r="A18" t="str">
            <v>04-01</v>
          </cell>
          <cell r="B18">
            <v>1396550656</v>
          </cell>
          <cell r="C18" t="str">
            <v>**REVENUE RESERVES</v>
          </cell>
          <cell r="D18">
            <v>0</v>
          </cell>
          <cell r="E18">
            <v>1396551004.29</v>
          </cell>
          <cell r="F18">
            <v>0</v>
          </cell>
          <cell r="G18">
            <v>1396551004.29</v>
          </cell>
        </row>
        <row r="19">
          <cell r="A19" t="str">
            <v>04-01-01</v>
          </cell>
          <cell r="B19">
            <v>1396550656</v>
          </cell>
          <cell r="C19" t="str">
            <v>***REVENUE RESERVES</v>
          </cell>
          <cell r="D19">
            <v>0</v>
          </cell>
          <cell r="E19">
            <v>1396551004.29</v>
          </cell>
          <cell r="F19">
            <v>0</v>
          </cell>
          <cell r="G19">
            <v>1396551004.29</v>
          </cell>
        </row>
        <row r="20">
          <cell r="A20" t="str">
            <v>04-01-01-0001</v>
          </cell>
          <cell r="B20">
            <v>1396550656</v>
          </cell>
          <cell r="C20" t="str">
            <v xml:space="preserve">  RESERVE FOR ISSUE OF BONUS SHARE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 t="str">
            <v>04-01-01-0002</v>
          </cell>
          <cell r="B21">
            <v>0</v>
          </cell>
          <cell r="C21" t="str">
            <v xml:space="preserve">  PROFIT  AND LOSS A/C</v>
          </cell>
          <cell r="D21">
            <v>0</v>
          </cell>
          <cell r="E21">
            <v>1396551004.29</v>
          </cell>
          <cell r="F21">
            <v>0</v>
          </cell>
          <cell r="G21">
            <v>0</v>
          </cell>
        </row>
        <row r="22">
          <cell r="A22" t="str">
            <v>11</v>
          </cell>
          <cell r="B22">
            <v>0</v>
          </cell>
          <cell r="C22" t="str">
            <v>*LONG TERM LOANS</v>
          </cell>
          <cell r="D22">
            <v>0</v>
          </cell>
          <cell r="E22">
            <v>1110000000</v>
          </cell>
          <cell r="F22">
            <v>0</v>
          </cell>
          <cell r="G22">
            <v>1110000000</v>
          </cell>
        </row>
        <row r="23">
          <cell r="A23" t="str">
            <v>11-01</v>
          </cell>
          <cell r="B23">
            <v>1109999616</v>
          </cell>
          <cell r="C23" t="str">
            <v>**LONG TERM LOANS FROM BANK</v>
          </cell>
          <cell r="D23">
            <v>0</v>
          </cell>
          <cell r="E23">
            <v>1110000000</v>
          </cell>
          <cell r="F23">
            <v>0</v>
          </cell>
          <cell r="G23">
            <v>1110000000</v>
          </cell>
        </row>
        <row r="24">
          <cell r="A24" t="str">
            <v>11-01-01</v>
          </cell>
          <cell r="B24">
            <v>1109999616</v>
          </cell>
          <cell r="C24" t="str">
            <v>***LONG TERM LOANS FROM BANK HBL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A25" t="str">
            <v>11-01-01-0001</v>
          </cell>
          <cell r="B25">
            <v>0</v>
          </cell>
          <cell r="C25" t="str">
            <v xml:space="preserve">  HBL FAF LOAN PESHAWAR CANTT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 t="str">
            <v>11-01-02</v>
          </cell>
          <cell r="B26">
            <v>0</v>
          </cell>
          <cell r="C26" t="str">
            <v>***LONG TERM LOANS FROM BANK MCB</v>
          </cell>
          <cell r="D26">
            <v>0</v>
          </cell>
          <cell r="E26">
            <v>250000000</v>
          </cell>
          <cell r="F26">
            <v>0</v>
          </cell>
          <cell r="G26">
            <v>250000000</v>
          </cell>
        </row>
        <row r="27">
          <cell r="A27" t="str">
            <v>11-01-02-0001</v>
          </cell>
          <cell r="B27">
            <v>250000000</v>
          </cell>
          <cell r="C27" t="str">
            <v xml:space="preserve">  MCB FAF LOAN PESHAWAR CANTT 80.00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 t="str">
            <v>11-01-02-0002</v>
          </cell>
          <cell r="B28">
            <v>0</v>
          </cell>
          <cell r="C28" t="str">
            <v xml:space="preserve">  MCB FAF LOAN PESHAWAR CANTT 166.078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 t="str">
            <v>11-01-02-0003</v>
          </cell>
          <cell r="B29">
            <v>0</v>
          </cell>
          <cell r="C29" t="str">
            <v xml:space="preserve">  LONG TERM LOAN FROM MUSLIM COM.BANK</v>
          </cell>
          <cell r="D29">
            <v>0</v>
          </cell>
          <cell r="E29">
            <v>250000000</v>
          </cell>
          <cell r="F29">
            <v>0</v>
          </cell>
          <cell r="G29">
            <v>0</v>
          </cell>
        </row>
        <row r="30">
          <cell r="A30" t="str">
            <v>11-01-03</v>
          </cell>
          <cell r="B30">
            <v>0</v>
          </cell>
          <cell r="C30" t="str">
            <v>***LONG TERM LOANS FROM BANK SBL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A31" t="str">
            <v>11-01-03-0001</v>
          </cell>
          <cell r="B31">
            <v>0</v>
          </cell>
          <cell r="C31" t="str">
            <v xml:space="preserve">  LONG TERM LOANS FROM BANK SBL LOAN # 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11-01-04</v>
          </cell>
          <cell r="B32">
            <v>0</v>
          </cell>
          <cell r="C32" t="str">
            <v>***LONG TERM LOANS FROM CITI BANK</v>
          </cell>
          <cell r="D32">
            <v>0</v>
          </cell>
          <cell r="E32">
            <v>75000000</v>
          </cell>
          <cell r="F32">
            <v>0</v>
          </cell>
          <cell r="G32">
            <v>75000000</v>
          </cell>
        </row>
        <row r="33">
          <cell r="A33" t="str">
            <v>11-01-04-0001</v>
          </cell>
          <cell r="B33">
            <v>75000000</v>
          </cell>
          <cell r="C33" t="str">
            <v xml:space="preserve">  LONG TERM LOAN FROM CITI BANK.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A34" t="str">
            <v>11-01-04-0002</v>
          </cell>
          <cell r="B34">
            <v>0</v>
          </cell>
          <cell r="C34" t="str">
            <v xml:space="preserve">  SYNDICATE TERM FINANCE CITI BANK</v>
          </cell>
          <cell r="D34">
            <v>0</v>
          </cell>
          <cell r="E34">
            <v>75000000</v>
          </cell>
          <cell r="F34">
            <v>0</v>
          </cell>
          <cell r="G34">
            <v>0</v>
          </cell>
        </row>
        <row r="35">
          <cell r="A35" t="str">
            <v>11-01-05</v>
          </cell>
          <cell r="B35">
            <v>0</v>
          </cell>
          <cell r="C35" t="str">
            <v>***LONG TERM LOANS FROM BANK MPBL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11-01-05-0001</v>
          </cell>
          <cell r="B36">
            <v>0</v>
          </cell>
          <cell r="C36" t="str">
            <v xml:space="preserve">  LONG TERM LOANS FROM BANK MPBL LOAN #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A37" t="str">
            <v>11-01-06</v>
          </cell>
          <cell r="B37">
            <v>0</v>
          </cell>
          <cell r="C37" t="str">
            <v>***LONG TERM LOANS FROM BANK AG ZURICH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A38" t="str">
            <v>11-01-06-0001</v>
          </cell>
          <cell r="B38">
            <v>0</v>
          </cell>
          <cell r="C38" t="str">
            <v xml:space="preserve">  LONG TERM LOANS FROM BANK AG ZURICH LO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A39" t="str">
            <v>11-01-08</v>
          </cell>
          <cell r="B39">
            <v>0</v>
          </cell>
          <cell r="C39" t="str">
            <v>***LONG TERM LOANS FROM UNITED BANK LIMI</v>
          </cell>
          <cell r="D39">
            <v>0</v>
          </cell>
          <cell r="E39">
            <v>785000000</v>
          </cell>
          <cell r="F39">
            <v>0</v>
          </cell>
          <cell r="G39">
            <v>785000000</v>
          </cell>
        </row>
        <row r="40">
          <cell r="A40" t="str">
            <v>11-01-08-0001</v>
          </cell>
          <cell r="B40">
            <v>784999936</v>
          </cell>
          <cell r="C40" t="str">
            <v xml:space="preserve">  LONG TERM LOAN UBL A/C #741-0376-4 NID</v>
          </cell>
          <cell r="D40">
            <v>0</v>
          </cell>
          <cell r="E40">
            <v>610000000</v>
          </cell>
          <cell r="F40">
            <v>0</v>
          </cell>
          <cell r="G40">
            <v>0</v>
          </cell>
        </row>
        <row r="41">
          <cell r="A41" t="str">
            <v>11-01-08-0002</v>
          </cell>
          <cell r="B41">
            <v>0</v>
          </cell>
          <cell r="C41" t="str">
            <v xml:space="preserve">  SYNDICATE TERM FINANCE U.B.L</v>
          </cell>
          <cell r="D41">
            <v>0</v>
          </cell>
          <cell r="E41">
            <v>175000000</v>
          </cell>
          <cell r="F41">
            <v>0</v>
          </cell>
          <cell r="G41">
            <v>0</v>
          </cell>
        </row>
        <row r="42">
          <cell r="A42" t="str">
            <v>11-01-08-0003</v>
          </cell>
          <cell r="B42">
            <v>0</v>
          </cell>
          <cell r="C42" t="str">
            <v xml:space="preserve">  LONG TERM LOAN U.B.L A/C # 670-3093-0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11-01-09</v>
          </cell>
          <cell r="B43">
            <v>0</v>
          </cell>
          <cell r="C43" t="str">
            <v>***LONG TERM LOANS FROM ABN-AMRO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11-01-09-0001</v>
          </cell>
          <cell r="B44">
            <v>0</v>
          </cell>
          <cell r="C44" t="str">
            <v xml:space="preserve">  LONG TERM LOAN FROM ABN AMRO.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11-02</v>
          </cell>
          <cell r="B45">
            <v>0</v>
          </cell>
          <cell r="C45" t="str">
            <v>**LONG TERM LOANS FROM LEASING CO.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 t="str">
            <v>11-02-01</v>
          </cell>
          <cell r="B46">
            <v>0</v>
          </cell>
          <cell r="C46" t="str">
            <v>***LONG TERM LOANS FROM LEASING CO.NDLC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 t="str">
            <v>11-02-01-0001</v>
          </cell>
          <cell r="B47">
            <v>0</v>
          </cell>
          <cell r="C47" t="str">
            <v xml:space="preserve">  OBLIGATION UNDER FINANCE LEASE (NDLC)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14</v>
          </cell>
          <cell r="B48">
            <v>0</v>
          </cell>
          <cell r="C48" t="str">
            <v>*DEFERRED LIABILITIES</v>
          </cell>
          <cell r="D48">
            <v>0</v>
          </cell>
          <cell r="E48">
            <v>336285887</v>
          </cell>
          <cell r="F48">
            <v>0</v>
          </cell>
          <cell r="G48">
            <v>336285887</v>
          </cell>
        </row>
        <row r="49">
          <cell r="A49" t="str">
            <v>14-01</v>
          </cell>
          <cell r="B49">
            <v>336285696</v>
          </cell>
          <cell r="C49" t="str">
            <v>**PROVISION FOR DEFERRED TAXATION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A50" t="str">
            <v>14-01-01</v>
          </cell>
          <cell r="B50">
            <v>0</v>
          </cell>
          <cell r="C50" t="str">
            <v>***PROVISION FOR DEFERRED TAXATION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14-01-01-0001</v>
          </cell>
          <cell r="B51">
            <v>0</v>
          </cell>
          <cell r="C51" t="str">
            <v xml:space="preserve">  PROVISION FOR DEFERRED TAXATION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14-02</v>
          </cell>
          <cell r="B52">
            <v>0</v>
          </cell>
          <cell r="C52" t="str">
            <v>**PROVISION FOR GRATUITY</v>
          </cell>
          <cell r="D52">
            <v>0</v>
          </cell>
          <cell r="E52">
            <v>44964815</v>
          </cell>
          <cell r="F52">
            <v>0</v>
          </cell>
          <cell r="G52">
            <v>44964815</v>
          </cell>
        </row>
        <row r="53">
          <cell r="A53" t="str">
            <v>14-02-01</v>
          </cell>
          <cell r="B53">
            <v>44964800</v>
          </cell>
          <cell r="C53" t="str">
            <v>***PROVISION FOR GRATUITY</v>
          </cell>
          <cell r="D53">
            <v>0</v>
          </cell>
          <cell r="E53">
            <v>44964815</v>
          </cell>
          <cell r="F53">
            <v>0</v>
          </cell>
          <cell r="G53">
            <v>44964815</v>
          </cell>
        </row>
        <row r="54">
          <cell r="A54" t="str">
            <v>14-02-01-0001</v>
          </cell>
          <cell r="B54">
            <v>44964800</v>
          </cell>
          <cell r="C54" t="str">
            <v xml:space="preserve">  PROVISION FOR GRATUITY    FACTORY</v>
          </cell>
          <cell r="D54">
            <v>0</v>
          </cell>
          <cell r="E54">
            <v>41371826</v>
          </cell>
          <cell r="F54">
            <v>0</v>
          </cell>
          <cell r="G54">
            <v>0</v>
          </cell>
        </row>
        <row r="55">
          <cell r="A55" t="str">
            <v>14-02-01-0002</v>
          </cell>
          <cell r="B55">
            <v>0</v>
          </cell>
          <cell r="C55" t="str">
            <v xml:space="preserve">  PROVISION FOR GRATUITY    KARACHI</v>
          </cell>
          <cell r="D55">
            <v>0</v>
          </cell>
          <cell r="E55">
            <v>3509708</v>
          </cell>
          <cell r="F55">
            <v>0</v>
          </cell>
          <cell r="G55">
            <v>0</v>
          </cell>
        </row>
        <row r="56">
          <cell r="A56" t="str">
            <v>14-02-01-0003</v>
          </cell>
          <cell r="B56">
            <v>0</v>
          </cell>
          <cell r="C56" t="str">
            <v xml:space="preserve">  PROVISION FOR GRATUITY    PESHAWAR</v>
          </cell>
          <cell r="D56">
            <v>0</v>
          </cell>
          <cell r="E56">
            <v>83281</v>
          </cell>
          <cell r="F56">
            <v>0</v>
          </cell>
          <cell r="G56">
            <v>0</v>
          </cell>
        </row>
        <row r="57">
          <cell r="A57" t="str">
            <v>14-03</v>
          </cell>
          <cell r="B57">
            <v>0</v>
          </cell>
          <cell r="C57" t="str">
            <v>**OTHER DEFERRED LIABILITY</v>
          </cell>
          <cell r="D57">
            <v>0</v>
          </cell>
          <cell r="E57">
            <v>291321072</v>
          </cell>
          <cell r="F57">
            <v>0</v>
          </cell>
          <cell r="G57">
            <v>291321072</v>
          </cell>
        </row>
        <row r="58">
          <cell r="A58" t="str">
            <v>14-03-01</v>
          </cell>
          <cell r="B58">
            <v>291320832</v>
          </cell>
          <cell r="C58" t="str">
            <v>***OTHER DEFERRED LIABILITY</v>
          </cell>
          <cell r="D58">
            <v>0</v>
          </cell>
          <cell r="E58">
            <v>291321072</v>
          </cell>
          <cell r="F58">
            <v>0</v>
          </cell>
          <cell r="G58">
            <v>291321072</v>
          </cell>
        </row>
        <row r="59">
          <cell r="A59" t="str">
            <v>14-03-01-0001</v>
          </cell>
          <cell r="B59">
            <v>291320832</v>
          </cell>
          <cell r="C59" t="str">
            <v xml:space="preserve">  DEFERRED RENTAL INCOME (SAIF TEX. )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14-03-01-0002</v>
          </cell>
          <cell r="B60">
            <v>0</v>
          </cell>
          <cell r="C60" t="str">
            <v xml:space="preserve">  DEFERRED TAXATION</v>
          </cell>
          <cell r="D60">
            <v>0</v>
          </cell>
          <cell r="E60">
            <v>143000000</v>
          </cell>
          <cell r="F60">
            <v>0</v>
          </cell>
          <cell r="G60">
            <v>0</v>
          </cell>
        </row>
        <row r="61">
          <cell r="A61" t="str">
            <v>14-03-01-0003</v>
          </cell>
          <cell r="B61">
            <v>0</v>
          </cell>
          <cell r="C61" t="str">
            <v xml:space="preserve">  PROVISION FOR ELECTRICITY CHARGES</v>
          </cell>
          <cell r="D61">
            <v>0</v>
          </cell>
          <cell r="E61">
            <v>148321072</v>
          </cell>
          <cell r="F61">
            <v>0</v>
          </cell>
          <cell r="G61">
            <v>0</v>
          </cell>
        </row>
        <row r="62">
          <cell r="A62" t="str">
            <v>20</v>
          </cell>
          <cell r="B62">
            <v>0</v>
          </cell>
          <cell r="C62" t="str">
            <v>*CURRENT PORTION OF LONG TERM LOAN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</row>
        <row r="63">
          <cell r="A63" t="str">
            <v>20-01</v>
          </cell>
          <cell r="B63">
            <v>0</v>
          </cell>
          <cell r="C63" t="str">
            <v>**CURRENT PORTION OF LONG TERM LOAN BANK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</row>
        <row r="64">
          <cell r="A64" t="str">
            <v>20-01-01</v>
          </cell>
          <cell r="B64">
            <v>0</v>
          </cell>
          <cell r="C64" t="str">
            <v>***CURRENT PORTION OF LONG TERM LOAN BAN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</row>
        <row r="65">
          <cell r="A65" t="str">
            <v>20-01-01-0001</v>
          </cell>
          <cell r="B65">
            <v>0</v>
          </cell>
          <cell r="C65" t="str">
            <v xml:space="preserve">  CURRENT PORTION OF HBL FAF LOAN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20-01-02</v>
          </cell>
          <cell r="B66">
            <v>0</v>
          </cell>
          <cell r="C66" t="str">
            <v>***CURRENT PORTION LONG TERM LOAAN FROM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</row>
        <row r="67">
          <cell r="A67" t="str">
            <v>20-01-02-0001</v>
          </cell>
          <cell r="B67">
            <v>0</v>
          </cell>
          <cell r="C67" t="str">
            <v xml:space="preserve">  CURRENT PORTION OF MCB FAF-I LOAN  80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20-01-02-0002</v>
          </cell>
          <cell r="B68">
            <v>0</v>
          </cell>
          <cell r="C68" t="str">
            <v xml:space="preserve">  CURRENT PORTION OF MCB FAF-II LOAN 166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20-02</v>
          </cell>
          <cell r="B69">
            <v>0</v>
          </cell>
          <cell r="C69" t="str">
            <v>**CURRENT PORTION OF LONG TERM LOAN LEAS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</row>
        <row r="70">
          <cell r="A70" t="str">
            <v>20-02-01</v>
          </cell>
          <cell r="B70">
            <v>0</v>
          </cell>
          <cell r="C70" t="str">
            <v>***CURRENT PORTION OF LONG TERM LOAN NDL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20-02-01-0001</v>
          </cell>
          <cell r="B71">
            <v>0</v>
          </cell>
          <cell r="C71" t="str">
            <v xml:space="preserve">  CURRENT PORTION OF LONG TERM LOAN NDLC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 t="str">
            <v>21</v>
          </cell>
          <cell r="B72">
            <v>0</v>
          </cell>
          <cell r="C72" t="str">
            <v>*SHORT TERM BORROWINGS &amp; RUNNING FINANCE</v>
          </cell>
          <cell r="D72">
            <v>0</v>
          </cell>
          <cell r="E72">
            <v>735188525.32000005</v>
          </cell>
          <cell r="F72">
            <v>0</v>
          </cell>
          <cell r="G72">
            <v>735188525.32000005</v>
          </cell>
        </row>
        <row r="73">
          <cell r="A73" t="str">
            <v>21-01</v>
          </cell>
          <cell r="B73">
            <v>735188480</v>
          </cell>
          <cell r="C73" t="str">
            <v>**TRUST RECIEPTS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 t="str">
            <v>21-01-01</v>
          </cell>
          <cell r="B74">
            <v>0</v>
          </cell>
          <cell r="C74" t="str">
            <v>***TRUST RECIEPTS HBL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</row>
        <row r="75">
          <cell r="A75" t="str">
            <v>21-01-01-0001</v>
          </cell>
          <cell r="B75">
            <v>0</v>
          </cell>
          <cell r="C75" t="str">
            <v xml:space="preserve">  HBL TR ACCOUNT PESHAWAR CANTT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 t="str">
            <v>21-01-02</v>
          </cell>
          <cell r="B76">
            <v>0</v>
          </cell>
          <cell r="C76" t="str">
            <v>***TRUST RECIEPTS MCB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 t="str">
            <v>21-01-02-0001</v>
          </cell>
          <cell r="B77">
            <v>0</v>
          </cell>
          <cell r="C77" t="str">
            <v xml:space="preserve">  MCB TR ACCOUNT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 t="str">
            <v>21-01-03</v>
          </cell>
          <cell r="B78">
            <v>0</v>
          </cell>
          <cell r="C78" t="str">
            <v>***TRUST RECIEPTS SBL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 t="str">
            <v>21-01-03-0001</v>
          </cell>
          <cell r="B79">
            <v>0</v>
          </cell>
          <cell r="C79" t="str">
            <v xml:space="preserve">  SBL TR ACCOUNT PESHAWAR A/C # 412-02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 t="str">
            <v>21-01-05</v>
          </cell>
          <cell r="B80">
            <v>0</v>
          </cell>
          <cell r="C80" t="str">
            <v>***TRUST RECEIPTS METROPOLITAN BANK.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 t="str">
            <v>21-01-05-0001</v>
          </cell>
          <cell r="B81">
            <v>0</v>
          </cell>
          <cell r="C81" t="str">
            <v xml:space="preserve">  MPB TR PESHAWAR # 10815-714-100392.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 t="str">
            <v>21-01-05-0002</v>
          </cell>
          <cell r="B82">
            <v>0</v>
          </cell>
          <cell r="C82" t="str">
            <v xml:space="preserve">  MPB PESHAWAR PAD AC# 10620-714-100392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 t="str">
            <v>21-02</v>
          </cell>
          <cell r="B83">
            <v>0</v>
          </cell>
          <cell r="C83" t="str">
            <v>**PLEDGE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 t="str">
            <v>21-02-01</v>
          </cell>
          <cell r="B84">
            <v>0</v>
          </cell>
          <cell r="C84" t="str">
            <v>***HBL PLEDGE PESHAWAR CANTT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 t="str">
            <v>21-02-01-0001</v>
          </cell>
          <cell r="B85">
            <v>0</v>
          </cell>
          <cell r="C85" t="str">
            <v xml:space="preserve">  HBL PLEDGE PESHAWAR CANTT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 t="str">
            <v>21-02-04</v>
          </cell>
          <cell r="B86">
            <v>0</v>
          </cell>
          <cell r="C86" t="str">
            <v>***CITIBANK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 t="str">
            <v>21-02-04-0001</v>
          </cell>
          <cell r="B87">
            <v>0</v>
          </cell>
          <cell r="C87" t="str">
            <v xml:space="preserve">  CITIBANK DEMAND FINANCE (PLEDGE)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 t="str">
            <v>21-02-05</v>
          </cell>
          <cell r="B88">
            <v>0</v>
          </cell>
          <cell r="C88" t="str">
            <v>***LOAN FROM METROPOLITAN BANK LIMITED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 t="str">
            <v>21-02-05-0001</v>
          </cell>
          <cell r="B89">
            <v>0</v>
          </cell>
          <cell r="C89" t="str">
            <v xml:space="preserve">  TERM LOAN METROPOLITAN BANK LTD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 t="str">
            <v>21-03</v>
          </cell>
          <cell r="B90">
            <v>0</v>
          </cell>
          <cell r="C90" t="str">
            <v>**EXPORT RE-FINANACE</v>
          </cell>
          <cell r="D90">
            <v>0</v>
          </cell>
          <cell r="E90">
            <v>90991841.319999993</v>
          </cell>
          <cell r="F90">
            <v>0</v>
          </cell>
          <cell r="G90">
            <v>90991841.319999993</v>
          </cell>
        </row>
        <row r="91">
          <cell r="A91" t="str">
            <v>21-03-01</v>
          </cell>
          <cell r="B91">
            <v>90991808</v>
          </cell>
          <cell r="C91" t="str">
            <v>***EXPORT RE-FINANACE HBL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 t="str">
            <v>21-03-01-0001</v>
          </cell>
          <cell r="B92">
            <v>0</v>
          </cell>
          <cell r="C92" t="str">
            <v xml:space="preserve">  F.C.LOAN HBL CORPARATE $ 3000,000 @60.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</row>
        <row r="93">
          <cell r="A93" t="str">
            <v>21-03-01-0002</v>
          </cell>
          <cell r="B93">
            <v>0</v>
          </cell>
          <cell r="C93" t="str">
            <v xml:space="preserve">  F.C.LOAN HBL CORPORATE $ 1300,000 @59.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 t="str">
            <v>21-03-01-0003</v>
          </cell>
          <cell r="B94">
            <v>0</v>
          </cell>
          <cell r="C94" t="str">
            <v xml:space="preserve">  F.C.LOAN HBL CORPORATE $ 1700,000 @58.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</row>
        <row r="95">
          <cell r="A95" t="str">
            <v>21-03-01-0004</v>
          </cell>
          <cell r="B95">
            <v>0</v>
          </cell>
          <cell r="C95" t="str">
            <v xml:space="preserve">  F.C.LOAN HBL CORPORATE $  400,000 @58.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A96" t="str">
            <v>21-03-01-0005</v>
          </cell>
          <cell r="B96">
            <v>0</v>
          </cell>
          <cell r="C96" t="str">
            <v xml:space="preserve">  F.C.LOAN HBL CORPORATE $ 1000,000 @58.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 t="str">
            <v>21-03-01-0006</v>
          </cell>
          <cell r="B97">
            <v>0</v>
          </cell>
          <cell r="C97" t="str">
            <v xml:space="preserve">  F.C.LOAN HBL CORPORTAE $ 1000,000 @58.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 t="str">
            <v>21-03-01-0007</v>
          </cell>
          <cell r="B98">
            <v>0</v>
          </cell>
          <cell r="C98" t="str">
            <v xml:space="preserve">  F.C.LOAN HBL CORPORATE $  500,000 @58.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 t="str">
            <v>21-03-01-0008</v>
          </cell>
          <cell r="B99">
            <v>0</v>
          </cell>
          <cell r="C99" t="str">
            <v xml:space="preserve">  F.C.LOAN HABIB BANK $ 1,000,000 @ 57.3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 t="str">
            <v>21-03-01-0009</v>
          </cell>
          <cell r="B100">
            <v>0</v>
          </cell>
          <cell r="C100" t="str">
            <v xml:space="preserve">  F.C LOAN HBL $ 1,000,000 @ 57.44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 t="str">
            <v>21-03-02</v>
          </cell>
          <cell r="B101">
            <v>0</v>
          </cell>
          <cell r="C101" t="str">
            <v>***FOREIGN CURRENCY LOAN UNION BANK.</v>
          </cell>
          <cell r="D101">
            <v>0</v>
          </cell>
          <cell r="E101">
            <v>35038349.119999997</v>
          </cell>
          <cell r="F101">
            <v>0</v>
          </cell>
          <cell r="G101">
            <v>35038349.119999997</v>
          </cell>
        </row>
        <row r="102">
          <cell r="A102" t="str">
            <v>21-03-02-0001</v>
          </cell>
          <cell r="B102">
            <v>35038336</v>
          </cell>
          <cell r="C102" t="str">
            <v xml:space="preserve">  F.C LOAN UNION $ 900,000 @ 57.68 180 D</v>
          </cell>
          <cell r="D102">
            <v>0</v>
          </cell>
          <cell r="E102">
            <v>35038349.119999997</v>
          </cell>
          <cell r="F102">
            <v>0</v>
          </cell>
          <cell r="G102">
            <v>0</v>
          </cell>
        </row>
        <row r="103">
          <cell r="A103" t="str">
            <v>21-03-03</v>
          </cell>
          <cell r="B103">
            <v>0</v>
          </cell>
          <cell r="C103" t="str">
            <v>***EXPORT RE-FINANCE LOAN SONERI BANK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 t="str">
            <v>21-03-03-0001</v>
          </cell>
          <cell r="B104">
            <v>0</v>
          </cell>
          <cell r="C104" t="str">
            <v xml:space="preserve">  EXPORT REFINANCE LOAN-SONERI BANK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 t="str">
            <v>21-03-05</v>
          </cell>
          <cell r="B105">
            <v>0</v>
          </cell>
          <cell r="C105" t="str">
            <v>***EXPORT RE-FINANCE METROPOLITAN BANK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 t="str">
            <v>21-03-05-0001</v>
          </cell>
          <cell r="B106">
            <v>0</v>
          </cell>
          <cell r="C106" t="str">
            <v xml:space="preserve">  EXPORT REFINANCE LOAN-METROPOLITAN BAN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 t="str">
            <v>21-03-05-0002</v>
          </cell>
          <cell r="B107">
            <v>0</v>
          </cell>
          <cell r="C107" t="str">
            <v xml:space="preserve">  EXPORT REFINANCE METROPOLITAN POST SHI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 t="str">
            <v>21-03-06</v>
          </cell>
          <cell r="B108">
            <v>0</v>
          </cell>
          <cell r="C108" t="str">
            <v>***EXPORT RE-FINANCE HB A.G.ZURICH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 t="str">
            <v>21-03-06-0001</v>
          </cell>
          <cell r="B109">
            <v>0</v>
          </cell>
          <cell r="C109" t="str">
            <v xml:space="preserve">  F.C LOAN HB AG ZURICH $ 1,000,000 @57.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A110" t="str">
            <v>21-03-06-0002</v>
          </cell>
          <cell r="B110">
            <v>0</v>
          </cell>
          <cell r="C110" t="str">
            <v xml:space="preserve">  EXPORT REFINANCE HB AG ZURICH POST SHI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A111" t="str">
            <v>21-03-06-0003</v>
          </cell>
          <cell r="B111">
            <v>0</v>
          </cell>
          <cell r="C111" t="str">
            <v xml:space="preserve">  F.C.LOAN -ZURICH $ 1,000,000 @ 57.4750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A112" t="str">
            <v>21-03-07</v>
          </cell>
          <cell r="B112">
            <v>0</v>
          </cell>
          <cell r="C112" t="str">
            <v>***EXPORT REFINANCE BANK AL-HABIB LTD.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A113" t="str">
            <v>21-03-07-0001</v>
          </cell>
          <cell r="B113">
            <v>0</v>
          </cell>
          <cell r="C113" t="str">
            <v xml:space="preserve">  F.C.LOAN BANK AL-HABIB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A114" t="str">
            <v>21-03-07-0002</v>
          </cell>
          <cell r="B114">
            <v>0</v>
          </cell>
          <cell r="C114" t="str">
            <v xml:space="preserve">  F.C.LOAN AL-HABIB $ 1000,000 @ 58.72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A115" t="str">
            <v>21-03-07-0003</v>
          </cell>
          <cell r="B115">
            <v>0</v>
          </cell>
          <cell r="C115" t="str">
            <v xml:space="preserve">  F.C.LOAN AL-HABIB $ 800,000 @ 58.25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A116" t="str">
            <v>21-03-07-0004</v>
          </cell>
          <cell r="B116">
            <v>0</v>
          </cell>
          <cell r="C116" t="str">
            <v xml:space="preserve">  F.C.LOAN AL-HABIB $ 1200,000  @ 58.12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A117" t="str">
            <v>21-03-07-0005</v>
          </cell>
          <cell r="B117">
            <v>0</v>
          </cell>
          <cell r="C117" t="str">
            <v xml:space="preserve">  F.C.LOAN AL-HABIB $ 400,000 @ 58.09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 t="str">
            <v>21-03-07-0006</v>
          </cell>
          <cell r="B118">
            <v>0</v>
          </cell>
          <cell r="C118" t="str">
            <v xml:space="preserve">  F.C LOAN BANK AL-HABIB  $ 1,427,000 @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 t="str">
            <v>21-03-07-0007</v>
          </cell>
          <cell r="B119">
            <v>0</v>
          </cell>
          <cell r="C119" t="str">
            <v xml:space="preserve">  F.C LOAN BANK AL-HABIB $1,000,000 57.7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</row>
        <row r="120">
          <cell r="A120" t="str">
            <v>21-03-07-0008</v>
          </cell>
          <cell r="B120">
            <v>0</v>
          </cell>
          <cell r="C120" t="str">
            <v xml:space="preserve">  F.C LOAN BANK AL-HABIB $ 1000,000 @57.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</row>
        <row r="121">
          <cell r="A121" t="str">
            <v>21-03-07-0009</v>
          </cell>
          <cell r="B121">
            <v>0</v>
          </cell>
          <cell r="C121" t="str">
            <v xml:space="preserve">  F.C LOAN BANK AL-HABIB $1000,000 @ 57.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</row>
        <row r="122">
          <cell r="A122" t="str">
            <v>21-03-07-0010</v>
          </cell>
          <cell r="B122">
            <v>0</v>
          </cell>
          <cell r="C122" t="str">
            <v xml:space="preserve">  F.C LOAN BANK AL-HABIB $ 875000 @ 57.2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</row>
        <row r="123">
          <cell r="A123" t="str">
            <v>21-03-07-0011</v>
          </cell>
          <cell r="B123">
            <v>0</v>
          </cell>
          <cell r="C123" t="str">
            <v xml:space="preserve">  F.C LOAN BANK AL-HABIB $1,750,000 @57.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</row>
        <row r="124">
          <cell r="A124" t="str">
            <v>21-03-07-0012</v>
          </cell>
          <cell r="B124">
            <v>0</v>
          </cell>
          <cell r="C124" t="str">
            <v xml:space="preserve">  F.C LOAN - AL-HABIB $ 1,000,000 @ 57.7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A125" t="str">
            <v>21-03-09</v>
          </cell>
          <cell r="B125">
            <v>0</v>
          </cell>
          <cell r="C125" t="str">
            <v>***EXPORT RE-FINANCE ABN-AMRO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</row>
        <row r="126">
          <cell r="A126" t="str">
            <v>21-03-09-0001</v>
          </cell>
          <cell r="B126">
            <v>0</v>
          </cell>
          <cell r="C126" t="str">
            <v xml:space="preserve">  EXPORT REFINANCE LOAN-ABN AMRO.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</row>
        <row r="127">
          <cell r="A127" t="str">
            <v>21-03-09-0002</v>
          </cell>
          <cell r="B127">
            <v>0</v>
          </cell>
          <cell r="C127" t="str">
            <v xml:space="preserve">  EXPORT REFINANCE LOAN-(14 %) ABN AMRO.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</row>
        <row r="128">
          <cell r="A128" t="str">
            <v>21-03-09-0003</v>
          </cell>
          <cell r="B128">
            <v>0</v>
          </cell>
          <cell r="C128" t="str">
            <v xml:space="preserve">  EXPORT REFIANCE-ABN AMRO 11% POST SHIP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</row>
        <row r="129">
          <cell r="A129" t="str">
            <v>21-03-09-0004</v>
          </cell>
          <cell r="B129">
            <v>0</v>
          </cell>
          <cell r="C129" t="str">
            <v xml:space="preserve">  EXPORT REFINANCE-ABN AMRO 10% POST SHI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</row>
        <row r="130">
          <cell r="A130" t="str">
            <v>21-03-09-0005</v>
          </cell>
          <cell r="B130">
            <v>0</v>
          </cell>
          <cell r="C130" t="str">
            <v xml:space="preserve">  F.C.LOAN AMRO $ 800,000 @ 58.29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A131" t="str">
            <v>21-03-09-0006</v>
          </cell>
          <cell r="B131">
            <v>0</v>
          </cell>
          <cell r="C131" t="str">
            <v xml:space="preserve">  F.C LOAN AMRO $ 1500000 @ 57.585 @ 2.2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21-03-09-0007</v>
          </cell>
          <cell r="B132">
            <v>0</v>
          </cell>
          <cell r="C132" t="str">
            <v xml:space="preserve">  F.C LOAN AMRO $ 1500000 @ 57.585 @ 2.2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21-03-09-0008</v>
          </cell>
          <cell r="B133">
            <v>0</v>
          </cell>
          <cell r="C133" t="str">
            <v xml:space="preserve">  F.C LOAN AMRO $ 2000,000 @ 57.585@ 2.2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A134" t="str">
            <v>21-03-09-0009</v>
          </cell>
          <cell r="B134">
            <v>0</v>
          </cell>
          <cell r="C134" t="str">
            <v xml:space="preserve">  F.C LOAN ABN $ 640,000 @ 57.47 @ 1.83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21-03-09-0010</v>
          </cell>
          <cell r="B135">
            <v>0</v>
          </cell>
          <cell r="C135" t="str">
            <v xml:space="preserve">  F.C LOAN ABN-AMRO $ 700,000 @ 57.35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21-03-09-0011</v>
          </cell>
          <cell r="B136">
            <v>0</v>
          </cell>
          <cell r="C136" t="str">
            <v xml:space="preserve">  F.C LOAN ABN-AMRO $ 1000.000 @ 57.16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A137" t="str">
            <v>21-03-09-0012</v>
          </cell>
          <cell r="B137">
            <v>0</v>
          </cell>
          <cell r="C137" t="str">
            <v xml:space="preserve">  F.C LOAN ABN AMRO $ 235000 @ 57.45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A138" t="str">
            <v>21-03-11</v>
          </cell>
          <cell r="B138">
            <v>0</v>
          </cell>
          <cell r="C138" t="str">
            <v>***EXPORT RE-FINANCE UNION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 t="str">
            <v>21-03-11-0001</v>
          </cell>
          <cell r="B139">
            <v>0</v>
          </cell>
          <cell r="C139" t="str">
            <v xml:space="preserve">  EXPORT REFINANCE LOAN-UNION BANK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>21-03-12</v>
          </cell>
          <cell r="B140">
            <v>0</v>
          </cell>
          <cell r="C140" t="str">
            <v>***EXPORT RE-FINANCE BANK AL-HABIB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A141" t="str">
            <v>21-03-12-0002</v>
          </cell>
          <cell r="B141">
            <v>0</v>
          </cell>
          <cell r="C141" t="str">
            <v xml:space="preserve">  EXPORT RE-FINANCE POST SHIPMNET-AHB.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A142" t="str">
            <v>21-03-13</v>
          </cell>
          <cell r="B142">
            <v>0</v>
          </cell>
          <cell r="C142" t="str">
            <v>***EXPORT RE-FINANCE CITI BANK</v>
          </cell>
          <cell r="D142">
            <v>0</v>
          </cell>
          <cell r="E142">
            <v>55953492.200000003</v>
          </cell>
          <cell r="F142">
            <v>0</v>
          </cell>
          <cell r="G142">
            <v>55953492.200000003</v>
          </cell>
        </row>
        <row r="143">
          <cell r="A143" t="str">
            <v>21-03-13-0001</v>
          </cell>
          <cell r="B143">
            <v>55953472</v>
          </cell>
          <cell r="C143" t="str">
            <v xml:space="preserve">  POST SHIPMENT LOAN-CITI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21-03-13-0002</v>
          </cell>
          <cell r="B144">
            <v>0</v>
          </cell>
          <cell r="C144" t="str">
            <v xml:space="preserve">  F.C.LOAN CITI BANK $ 1,000,000 @ 58.10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A145" t="str">
            <v>21-03-13-0003</v>
          </cell>
          <cell r="B145">
            <v>0</v>
          </cell>
          <cell r="C145" t="str">
            <v xml:space="preserve">  F.C LOAN CITI BANK $ 400,000 @ 57.86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</row>
        <row r="146">
          <cell r="A146" t="str">
            <v>21-03-13-0004</v>
          </cell>
          <cell r="B146">
            <v>0</v>
          </cell>
          <cell r="C146" t="str">
            <v xml:space="preserve">  F.C LOAN CITI $ 1325,000@ 57.42.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21-03-13-0005</v>
          </cell>
          <cell r="B147">
            <v>0</v>
          </cell>
          <cell r="C147" t="str">
            <v xml:space="preserve">  F.C LOAN CITI $ 2,000,000 @ 57.45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</row>
        <row r="148">
          <cell r="A148" t="str">
            <v>21-03-13-0006</v>
          </cell>
          <cell r="B148">
            <v>0</v>
          </cell>
          <cell r="C148" t="str">
            <v xml:space="preserve">  F.C. LOAN CITI $ 1840,000 @ 57.50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A149" t="str">
            <v>21-03-13-0007</v>
          </cell>
          <cell r="B149">
            <v>0</v>
          </cell>
          <cell r="C149" t="str">
            <v xml:space="preserve">  F.C LOAN CITI $ 470,000 @ 57.36 (180 D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21-03-13-0008</v>
          </cell>
          <cell r="B150">
            <v>0</v>
          </cell>
          <cell r="C150" t="str">
            <v xml:space="preserve">  F.C LOAN CITI $ 657,000 @ 57.50.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21-03-13-0009</v>
          </cell>
          <cell r="B151">
            <v>0</v>
          </cell>
          <cell r="C151" t="str">
            <v xml:space="preserve">  F.C LOAN CITI $ 175000 @ 57.50 180 DAY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</row>
        <row r="152">
          <cell r="A152" t="str">
            <v>21-03-13-0010</v>
          </cell>
          <cell r="B152">
            <v>0</v>
          </cell>
          <cell r="C152" t="str">
            <v xml:space="preserve">  F.C LOAN CIIT- $ 460,000 @ 57.53 180 D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21-03-13-0011</v>
          </cell>
          <cell r="B153">
            <v>0</v>
          </cell>
          <cell r="C153" t="str">
            <v xml:space="preserve">  F.C.LOAN CITI $ 500,000 @ 57.73 180 DA</v>
          </cell>
          <cell r="D153">
            <v>0</v>
          </cell>
          <cell r="E153">
            <v>16769292.199999999</v>
          </cell>
          <cell r="F153">
            <v>0</v>
          </cell>
          <cell r="G153">
            <v>0</v>
          </cell>
        </row>
        <row r="154">
          <cell r="A154" t="str">
            <v>21-03-13-0012</v>
          </cell>
          <cell r="B154">
            <v>0</v>
          </cell>
          <cell r="C154" t="str">
            <v xml:space="preserve">  F.C.LOAN CITI $ 660,000 @ 57.82 180 DA</v>
          </cell>
          <cell r="D154">
            <v>0</v>
          </cell>
          <cell r="E154">
            <v>39184200</v>
          </cell>
          <cell r="F154">
            <v>0</v>
          </cell>
          <cell r="G154">
            <v>0</v>
          </cell>
        </row>
        <row r="155">
          <cell r="A155" t="str">
            <v>21-04</v>
          </cell>
          <cell r="B155">
            <v>0</v>
          </cell>
          <cell r="C155" t="str">
            <v>**SHORT TERM LOAN</v>
          </cell>
          <cell r="D155">
            <v>0</v>
          </cell>
          <cell r="E155">
            <v>275000000</v>
          </cell>
          <cell r="F155">
            <v>0</v>
          </cell>
          <cell r="G155">
            <v>275000000</v>
          </cell>
        </row>
        <row r="156">
          <cell r="A156" t="str">
            <v>21-04-01</v>
          </cell>
          <cell r="B156">
            <v>274999808</v>
          </cell>
          <cell r="C156" t="str">
            <v>***TERM LOAN STANDARD CHARTERED BANK</v>
          </cell>
          <cell r="D156">
            <v>0</v>
          </cell>
          <cell r="E156">
            <v>100000000</v>
          </cell>
          <cell r="F156">
            <v>0</v>
          </cell>
          <cell r="G156">
            <v>100000000</v>
          </cell>
        </row>
        <row r="157">
          <cell r="A157" t="str">
            <v>21-04-01-0001</v>
          </cell>
          <cell r="B157">
            <v>100000000</v>
          </cell>
          <cell r="C157" t="str">
            <v xml:space="preserve">   SHORT TERM LOAN STANDARD CHARTERED</v>
          </cell>
          <cell r="D157">
            <v>0</v>
          </cell>
          <cell r="E157">
            <v>100000000</v>
          </cell>
          <cell r="F157">
            <v>0</v>
          </cell>
          <cell r="G157">
            <v>0</v>
          </cell>
        </row>
        <row r="158">
          <cell r="A158" t="str">
            <v>21-04-02</v>
          </cell>
          <cell r="B158">
            <v>0</v>
          </cell>
          <cell r="C158" t="str">
            <v>***TERM LOAN HABIB BANK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</row>
        <row r="159">
          <cell r="A159" t="str">
            <v>21-04-02-0001</v>
          </cell>
          <cell r="B159">
            <v>0</v>
          </cell>
          <cell r="C159" t="str">
            <v xml:space="preserve">  TERM LOAN HABIB BANK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21-04-04</v>
          </cell>
          <cell r="B160">
            <v>0</v>
          </cell>
          <cell r="C160" t="str">
            <v>***TERM LOAN CITI BANK</v>
          </cell>
          <cell r="D160">
            <v>0</v>
          </cell>
          <cell r="E160">
            <v>100000000</v>
          </cell>
          <cell r="F160">
            <v>0</v>
          </cell>
          <cell r="G160">
            <v>100000000</v>
          </cell>
        </row>
        <row r="161">
          <cell r="A161" t="str">
            <v>21-04-04-0001</v>
          </cell>
          <cell r="B161">
            <v>100000000</v>
          </cell>
          <cell r="C161" t="str">
            <v xml:space="preserve">  TERM LOAN FROM CITIBANK.</v>
          </cell>
          <cell r="D161">
            <v>0</v>
          </cell>
          <cell r="E161">
            <v>100000000</v>
          </cell>
          <cell r="F161">
            <v>0</v>
          </cell>
          <cell r="G161">
            <v>0</v>
          </cell>
        </row>
        <row r="162">
          <cell r="A162" t="str">
            <v>21-04-04-0002</v>
          </cell>
          <cell r="B162">
            <v>0</v>
          </cell>
          <cell r="C162" t="str">
            <v xml:space="preserve">  TERM LOAN FROM CITIBANK.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A163" t="str">
            <v>21-04-05</v>
          </cell>
          <cell r="B163">
            <v>0</v>
          </cell>
          <cell r="C163" t="str">
            <v>***TERM LOAN METROPOLITAN BANK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A164" t="str">
            <v>21-04-05-0001</v>
          </cell>
          <cell r="B164">
            <v>0</v>
          </cell>
          <cell r="C164" t="str">
            <v xml:space="preserve">  TERM LOAN METROPOLITAN BANK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21-04-06</v>
          </cell>
          <cell r="B165">
            <v>0</v>
          </cell>
          <cell r="C165" t="str">
            <v>***TERM LOAN FROM A.G.ZURICH.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>21-04-06-0001</v>
          </cell>
          <cell r="B166">
            <v>0</v>
          </cell>
          <cell r="C166" t="str">
            <v xml:space="preserve">  TERM LOAN FROM A.G.ZURICH.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 t="str">
            <v>21-04-09</v>
          </cell>
          <cell r="B167">
            <v>0</v>
          </cell>
          <cell r="C167" t="str">
            <v>***TERM LOAN ABN-AMRO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21-04-09-0001</v>
          </cell>
          <cell r="B168">
            <v>0</v>
          </cell>
          <cell r="C168" t="str">
            <v xml:space="preserve">  TERM LOAN FROM ABN AMRO.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21-04-10</v>
          </cell>
          <cell r="B169">
            <v>0</v>
          </cell>
          <cell r="C169" t="str">
            <v>***TERM LOAN UNITED BANK LIMITED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>21-04-10-0001</v>
          </cell>
          <cell r="B170">
            <v>0</v>
          </cell>
          <cell r="C170" t="str">
            <v xml:space="preserve">  TERM LOAN UNITED BANK LIMITED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21-04-11</v>
          </cell>
          <cell r="B171">
            <v>0</v>
          </cell>
          <cell r="C171" t="str">
            <v>***TERM LOAN UNION BANK LIMITED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>21-04-11-0001</v>
          </cell>
          <cell r="B172">
            <v>0</v>
          </cell>
          <cell r="C172" t="str">
            <v xml:space="preserve">  TERM LOAN UNION BANK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>21-04-12</v>
          </cell>
          <cell r="B173">
            <v>0</v>
          </cell>
          <cell r="C173" t="str">
            <v>***BANK AL-HABIB LIMITED</v>
          </cell>
          <cell r="D173">
            <v>0</v>
          </cell>
          <cell r="E173">
            <v>75000000</v>
          </cell>
          <cell r="F173">
            <v>0</v>
          </cell>
          <cell r="G173">
            <v>75000000</v>
          </cell>
        </row>
        <row r="174">
          <cell r="A174" t="str">
            <v>21-04-12-0001</v>
          </cell>
          <cell r="B174">
            <v>75000000</v>
          </cell>
          <cell r="C174" t="str">
            <v xml:space="preserve">  TERM LOAN FROM BANK AL- HABIB</v>
          </cell>
          <cell r="D174">
            <v>0</v>
          </cell>
          <cell r="E174">
            <v>75000000</v>
          </cell>
          <cell r="F174">
            <v>0</v>
          </cell>
          <cell r="G174">
            <v>0</v>
          </cell>
        </row>
        <row r="175">
          <cell r="A175" t="str">
            <v>21-05</v>
          </cell>
          <cell r="B175">
            <v>0</v>
          </cell>
          <cell r="C175" t="str">
            <v>**EXPORT BILLS DISCOUNTED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21-05-05</v>
          </cell>
          <cell r="B176">
            <v>0</v>
          </cell>
          <cell r="C176" t="str">
            <v>***EXPORT BILLS DISCOUNTED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</row>
        <row r="177">
          <cell r="A177" t="str">
            <v>21-05-05-0001</v>
          </cell>
          <cell r="B177">
            <v>0</v>
          </cell>
          <cell r="C177" t="str">
            <v xml:space="preserve">  EXPORT BILLS DISCOUNTED ABN AMRO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21-05-05-0002</v>
          </cell>
          <cell r="B178">
            <v>0</v>
          </cell>
          <cell r="C178" t="str">
            <v xml:space="preserve">  EXPORT BILLS DISCOUNTED BANK AL-HABIB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>21-05-05-0003</v>
          </cell>
          <cell r="B179">
            <v>0</v>
          </cell>
          <cell r="C179" t="str">
            <v xml:space="preserve">  EXPORT BILLS DISCOUNTED CITI BANK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>21-05-05-0004</v>
          </cell>
          <cell r="B180">
            <v>0</v>
          </cell>
          <cell r="C180" t="str">
            <v xml:space="preserve">  EXPORT BILLS DISCOUNTED HB A.G ZURICH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</row>
        <row r="181">
          <cell r="A181" t="str">
            <v>21-05-05-0005</v>
          </cell>
          <cell r="B181">
            <v>0</v>
          </cell>
          <cell r="C181" t="str">
            <v xml:space="preserve">  EXPORT BILLS DISCOUNTED HABIB BANK LTD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21-05-05-0006</v>
          </cell>
          <cell r="B182">
            <v>0</v>
          </cell>
          <cell r="C182" t="str">
            <v xml:space="preserve">  EXPORT BILLS DISCOUNTED - MPB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21-05-05-0007</v>
          </cell>
          <cell r="B183">
            <v>0</v>
          </cell>
          <cell r="C183" t="str">
            <v xml:space="preserve">  EXPORT BILLS DISCOUNTED - UBL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21-06</v>
          </cell>
          <cell r="B184">
            <v>0</v>
          </cell>
          <cell r="C184" t="str">
            <v>**IMPORT/OFF SHORE TRADE FINANCES</v>
          </cell>
          <cell r="D184">
            <v>0</v>
          </cell>
          <cell r="E184">
            <v>369196684</v>
          </cell>
          <cell r="F184">
            <v>0</v>
          </cell>
          <cell r="G184">
            <v>369196684</v>
          </cell>
        </row>
        <row r="185">
          <cell r="A185" t="str">
            <v>21-06-01</v>
          </cell>
          <cell r="B185">
            <v>369196544</v>
          </cell>
          <cell r="C185" t="str">
            <v>***IMPORT/OFF SHORE TRADE FINANCES  MPB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</row>
        <row r="186">
          <cell r="A186" t="str">
            <v>21-06-01-0001</v>
          </cell>
          <cell r="B186">
            <v>0</v>
          </cell>
          <cell r="C186" t="str">
            <v xml:space="preserve">  OFF SHORE FINANCE MPB L/C # 2002/234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</row>
        <row r="187">
          <cell r="A187" t="str">
            <v>21-06-01-0002</v>
          </cell>
          <cell r="B187">
            <v>0</v>
          </cell>
          <cell r="C187" t="str">
            <v xml:space="preserve">  OFF SHORE FINANCE MPB L/C # 200/263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</row>
        <row r="188">
          <cell r="A188" t="str">
            <v>21-06-01-0003</v>
          </cell>
          <cell r="B188">
            <v>0</v>
          </cell>
          <cell r="C188" t="str">
            <v xml:space="preserve">  OFF SHORE FINANCE MPB L/C # 2002/241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</row>
        <row r="189">
          <cell r="A189" t="str">
            <v>21-06-01-0004</v>
          </cell>
          <cell r="B189">
            <v>0</v>
          </cell>
          <cell r="C189" t="str">
            <v xml:space="preserve">  OFF SHORE FINANCE MPB L/C # 2002/290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</row>
        <row r="190">
          <cell r="A190" t="str">
            <v>21-06-01-0005</v>
          </cell>
          <cell r="B190">
            <v>0</v>
          </cell>
          <cell r="C190" t="str">
            <v xml:space="preserve">  OFF SHORE FINANCE MPB L/C # 330/03/030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</row>
        <row r="191">
          <cell r="A191" t="str">
            <v>21-06-01-0006</v>
          </cell>
          <cell r="B191">
            <v>0</v>
          </cell>
          <cell r="C191" t="str">
            <v xml:space="preserve">  OFF SHORE FINANCE MPB L/C # 344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A192" t="str">
            <v>21-06-01-0007</v>
          </cell>
          <cell r="B192">
            <v>0</v>
          </cell>
          <cell r="C192" t="str">
            <v xml:space="preserve">  OFF SHORE TRADE FINANCE L/C # 2003/303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</row>
        <row r="193">
          <cell r="A193" t="str">
            <v>21-06-02</v>
          </cell>
          <cell r="B193">
            <v>0</v>
          </cell>
          <cell r="C193" t="str">
            <v>***IMPORT/OFF SHORE TRADE FINANCES ABN-A</v>
          </cell>
          <cell r="D193">
            <v>0</v>
          </cell>
          <cell r="E193">
            <v>98818776</v>
          </cell>
          <cell r="F193">
            <v>0</v>
          </cell>
          <cell r="G193">
            <v>98818776</v>
          </cell>
        </row>
        <row r="194">
          <cell r="A194" t="str">
            <v>21-06-02-0001</v>
          </cell>
          <cell r="B194">
            <v>98818752</v>
          </cell>
          <cell r="C194" t="str">
            <v xml:space="preserve">  OFF SHORE FINANCE ABN L/C # 330/02/313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</row>
        <row r="195">
          <cell r="A195" t="str">
            <v>21-06-02-0002</v>
          </cell>
          <cell r="B195">
            <v>0</v>
          </cell>
          <cell r="C195" t="str">
            <v xml:space="preserve">  OFF SHORE FINANCE ABN L/C # 330/02/201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>21-06-02-0003</v>
          </cell>
          <cell r="B196">
            <v>0</v>
          </cell>
          <cell r="C196" t="str">
            <v xml:space="preserve">  OFF SHORE FINANCE ABN L/C # 330/03/032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</row>
        <row r="197">
          <cell r="A197" t="str">
            <v>21-06-02-0004</v>
          </cell>
          <cell r="B197">
            <v>0</v>
          </cell>
          <cell r="C197" t="str">
            <v xml:space="preserve">  OFF SHORE FINANCE ABN L/C # 330/03/067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</row>
        <row r="198">
          <cell r="A198" t="str">
            <v>21-06-02-0005</v>
          </cell>
          <cell r="B198">
            <v>0</v>
          </cell>
          <cell r="C198" t="str">
            <v xml:space="preserve">  OFF SHORE FINANCE ABN L/C # 330/03/030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</row>
        <row r="199">
          <cell r="A199" t="str">
            <v>21-06-02-0006</v>
          </cell>
          <cell r="B199">
            <v>0</v>
          </cell>
          <cell r="C199" t="str">
            <v xml:space="preserve">  OFF SHORE FINANCE ABN L/C # 330/03/141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A200" t="str">
            <v>21-06-02-0007</v>
          </cell>
          <cell r="B200">
            <v>0</v>
          </cell>
          <cell r="C200" t="str">
            <v xml:space="preserve">  OFF SHORE FINANCE ABN</v>
          </cell>
          <cell r="D200">
            <v>0</v>
          </cell>
          <cell r="E200">
            <v>98818776</v>
          </cell>
          <cell r="F200">
            <v>0</v>
          </cell>
          <cell r="G200">
            <v>0</v>
          </cell>
        </row>
        <row r="201">
          <cell r="A201" t="str">
            <v>21-06-03</v>
          </cell>
          <cell r="B201">
            <v>0</v>
          </cell>
          <cell r="C201" t="str">
            <v>***OFF SHORE FINANCE HABIB BANK CORPORAT</v>
          </cell>
          <cell r="D201">
            <v>0</v>
          </cell>
          <cell r="E201">
            <v>73781474</v>
          </cell>
          <cell r="F201">
            <v>0</v>
          </cell>
          <cell r="G201">
            <v>73781474</v>
          </cell>
        </row>
        <row r="202">
          <cell r="A202" t="str">
            <v>21-06-03-0001</v>
          </cell>
          <cell r="B202">
            <v>73781440</v>
          </cell>
          <cell r="C202" t="str">
            <v xml:space="preserve">  OFF SHORE FINANCE HBL CORPORATE</v>
          </cell>
          <cell r="D202">
            <v>0</v>
          </cell>
          <cell r="E202">
            <v>73781474</v>
          </cell>
          <cell r="F202">
            <v>0</v>
          </cell>
          <cell r="G202">
            <v>0</v>
          </cell>
        </row>
        <row r="203">
          <cell r="A203" t="str">
            <v>21-06-04</v>
          </cell>
          <cell r="B203">
            <v>0</v>
          </cell>
          <cell r="C203" t="str">
            <v>***OFF SHORE TRADE FINANCES BANK AL-HABI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</row>
        <row r="204">
          <cell r="A204" t="str">
            <v>21-06-04-0001</v>
          </cell>
          <cell r="B204">
            <v>0</v>
          </cell>
          <cell r="C204" t="str">
            <v xml:space="preserve">  OFF SHORE BANK AL-HABIB L/C # 1001/946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</row>
        <row r="205">
          <cell r="A205" t="str">
            <v>21-06-04-0002</v>
          </cell>
          <cell r="B205">
            <v>0</v>
          </cell>
          <cell r="C205" t="str">
            <v xml:space="preserve">  OFF SHORE BANK AL-HABIB L/C # 1001/041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</row>
        <row r="206">
          <cell r="A206" t="str">
            <v>21-06-04-0003</v>
          </cell>
          <cell r="B206">
            <v>0</v>
          </cell>
          <cell r="C206" t="str">
            <v xml:space="preserve">  OFF SHORE BANK AL-HABIB L/C # 1001/325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</row>
        <row r="207">
          <cell r="A207" t="str">
            <v>21-06-04-0004</v>
          </cell>
          <cell r="B207">
            <v>0</v>
          </cell>
          <cell r="C207" t="str">
            <v xml:space="preserve">  OFF SHORE BANK AL-HABIB L/C # 1001/320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</row>
        <row r="208">
          <cell r="A208" t="str">
            <v>21-06-04-0005</v>
          </cell>
          <cell r="B208">
            <v>0</v>
          </cell>
          <cell r="C208" t="str">
            <v xml:space="preserve">  OFF SHORE BANK AL-HABIB L/C # 1001/186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</row>
        <row r="209">
          <cell r="A209" t="str">
            <v>21-06-04-0006</v>
          </cell>
          <cell r="B209">
            <v>0</v>
          </cell>
          <cell r="C209" t="str">
            <v xml:space="preserve">  OFF SHORE BANL AL-HABIB L/C # 1001/259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</row>
        <row r="210">
          <cell r="A210" t="str">
            <v>21-06-04-0007</v>
          </cell>
          <cell r="B210">
            <v>0</v>
          </cell>
          <cell r="C210" t="str">
            <v xml:space="preserve">  OFF SHORE BANK AL-HABIB L/C # 1001/391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</row>
        <row r="211">
          <cell r="A211" t="str">
            <v>21-06-04-0008</v>
          </cell>
          <cell r="B211">
            <v>0</v>
          </cell>
          <cell r="C211" t="str">
            <v xml:space="preserve">  OFF SHORE BANK AL-HABIB L/C # 1001/260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</row>
        <row r="212">
          <cell r="A212" t="str">
            <v>21-06-04-0009</v>
          </cell>
          <cell r="B212">
            <v>0</v>
          </cell>
          <cell r="C212" t="str">
            <v xml:space="preserve">  OFF SHORE BANK AL-HABIB L/C # 1001/268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21-06-04-0010</v>
          </cell>
          <cell r="B213">
            <v>0</v>
          </cell>
          <cell r="C213" t="str">
            <v xml:space="preserve">  OFF SHORE FINANCE B.A.H.1001/1512/03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21-06-04-0011</v>
          </cell>
          <cell r="B214">
            <v>0</v>
          </cell>
          <cell r="C214" t="str">
            <v xml:space="preserve">  OFF SHORE FINANCE B.A.H 1001/1679/03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21-06-04-0012</v>
          </cell>
          <cell r="B215">
            <v>0</v>
          </cell>
          <cell r="C215" t="str">
            <v xml:space="preserve">  OFF SHORE FINANCE L/C # 1001/1762/03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  <row r="216">
          <cell r="A216" t="str">
            <v>21-06-04-0013</v>
          </cell>
          <cell r="B216">
            <v>0</v>
          </cell>
          <cell r="C216" t="str">
            <v xml:space="preserve">  OFF SHORE FINANCE L/C # 1001/1778/03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</row>
        <row r="217">
          <cell r="A217" t="str">
            <v>21-06-04-0014</v>
          </cell>
          <cell r="B217">
            <v>0</v>
          </cell>
          <cell r="C217" t="str">
            <v xml:space="preserve">  OFF SHORE FINANCE L/C # 1001/1680/03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</row>
        <row r="218">
          <cell r="A218" t="str">
            <v>21-06-04-0015</v>
          </cell>
          <cell r="B218">
            <v>0</v>
          </cell>
          <cell r="C218" t="str">
            <v xml:space="preserve">  OFF SHORE FINANCE L/C # 1001/1681/03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</row>
        <row r="219">
          <cell r="A219" t="str">
            <v>21-06-04-0016</v>
          </cell>
          <cell r="B219">
            <v>0</v>
          </cell>
          <cell r="C219" t="str">
            <v xml:space="preserve">  OFF SHORE FINANCE L/C # 1001/1861/03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A220" t="str">
            <v>21-06-04-0017</v>
          </cell>
          <cell r="B220">
            <v>0</v>
          </cell>
          <cell r="C220" t="str">
            <v xml:space="preserve">  OFF SHORE FINANCE B.A.H L/C # 1001/212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</row>
        <row r="221">
          <cell r="A221" t="str">
            <v>21-06-04-0018</v>
          </cell>
          <cell r="B221">
            <v>0</v>
          </cell>
          <cell r="C221" t="str">
            <v xml:space="preserve">  OFF SHORE FINANCE B.A.H L/C # 1001/184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</row>
        <row r="222">
          <cell r="A222" t="str">
            <v>21-06-05</v>
          </cell>
          <cell r="B222">
            <v>0</v>
          </cell>
          <cell r="C222" t="str">
            <v>***OFF SHORE TRADE FINANCES CITI BANK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</row>
        <row r="223">
          <cell r="A223" t="str">
            <v>21-06-05-0001</v>
          </cell>
          <cell r="B223">
            <v>0</v>
          </cell>
          <cell r="C223" t="str">
            <v xml:space="preserve">  OFF SHORE CITI L/C # 5343081003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</row>
        <row r="224">
          <cell r="A224" t="str">
            <v>21-06-05-0002</v>
          </cell>
          <cell r="B224">
            <v>0</v>
          </cell>
          <cell r="C224" t="str">
            <v xml:space="preserve">  OFF SHORE FINANCE CITI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</row>
        <row r="225">
          <cell r="A225" t="str">
            <v>21-06-05-0003</v>
          </cell>
          <cell r="B225">
            <v>0</v>
          </cell>
          <cell r="C225" t="str">
            <v xml:space="preserve">  OFF SHORE FINANCE CITI- L/C # 2003/375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</row>
        <row r="226">
          <cell r="A226" t="str">
            <v>21-06-05-0004</v>
          </cell>
          <cell r="B226">
            <v>0</v>
          </cell>
          <cell r="C226" t="str">
            <v xml:space="preserve">  OFF SHORE FINANCE CITI L/C # 1780/1001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</row>
        <row r="227">
          <cell r="A227" t="str">
            <v>21-06-05-0005</v>
          </cell>
          <cell r="B227">
            <v>0</v>
          </cell>
          <cell r="C227" t="str">
            <v xml:space="preserve">  OFF SHORE FINANCE CITI L/C # 1898/1001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</row>
        <row r="228">
          <cell r="A228" t="str">
            <v>21-06-05-0006</v>
          </cell>
          <cell r="B228">
            <v>0</v>
          </cell>
          <cell r="C228" t="str">
            <v xml:space="preserve">  OFF SHORE FINANCE CITI-L/C # 1905/1001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</row>
        <row r="229">
          <cell r="A229" t="str">
            <v>21-06-05-0007</v>
          </cell>
          <cell r="B229">
            <v>0</v>
          </cell>
          <cell r="C229" t="str">
            <v xml:space="preserve">  OFF SHORE FINANCE CITI- L/C # 403/2003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</row>
        <row r="230">
          <cell r="A230" t="str">
            <v>21-06-05-0008</v>
          </cell>
          <cell r="B230">
            <v>0</v>
          </cell>
          <cell r="C230" t="str">
            <v xml:space="preserve">  OFF SHORE FINANCE CITI-L/C # 1899/2003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</row>
        <row r="231">
          <cell r="A231" t="str">
            <v>21-06-05-0009</v>
          </cell>
          <cell r="B231">
            <v>0</v>
          </cell>
          <cell r="C231" t="str">
            <v xml:space="preserve">  OFF SHORE FINANCE CITI-L/C # 1941/2003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</row>
        <row r="232">
          <cell r="A232" t="str">
            <v>21-06-05-0010</v>
          </cell>
          <cell r="B232">
            <v>0</v>
          </cell>
          <cell r="C232" t="str">
            <v xml:space="preserve">  OFF SHORE FINANCE CITI- L/C # 1511/100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</row>
        <row r="233">
          <cell r="A233" t="str">
            <v>21-06-05-0011</v>
          </cell>
          <cell r="B233">
            <v>0</v>
          </cell>
          <cell r="C233" t="str">
            <v xml:space="preserve">  OFF SHORE FINANCE L/C # 2003/414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</row>
        <row r="234">
          <cell r="A234" t="str">
            <v>21-06-05-0012</v>
          </cell>
          <cell r="B234">
            <v>0</v>
          </cell>
          <cell r="C234" t="str">
            <v xml:space="preserve">  OFF SHORE FINANCE L/C # 330/03/0676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</row>
        <row r="235">
          <cell r="A235" t="str">
            <v>21-06-05-0013</v>
          </cell>
          <cell r="B235">
            <v>0</v>
          </cell>
          <cell r="C235" t="str">
            <v xml:space="preserve">  OFF SHORE FINANCE L/C # MWT/04/5477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</row>
        <row r="236">
          <cell r="A236" t="str">
            <v>21-06-06</v>
          </cell>
          <cell r="B236">
            <v>0</v>
          </cell>
          <cell r="C236" t="str">
            <v>***OFF SHORE FINANCE U.B.L.</v>
          </cell>
          <cell r="D236">
            <v>0</v>
          </cell>
          <cell r="E236">
            <v>196596434</v>
          </cell>
          <cell r="F236">
            <v>0</v>
          </cell>
          <cell r="G236">
            <v>196596434</v>
          </cell>
        </row>
        <row r="237">
          <cell r="A237" t="str">
            <v>21-06-06-0001</v>
          </cell>
          <cell r="B237">
            <v>196596352</v>
          </cell>
          <cell r="C237" t="str">
            <v xml:space="preserve">  OFF SHORE FINANCE UBL L/C # 1/0525/281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</row>
        <row r="238">
          <cell r="A238" t="str">
            <v>21-06-06-0002</v>
          </cell>
          <cell r="B238">
            <v>0</v>
          </cell>
          <cell r="C238" t="str">
            <v xml:space="preserve">  OFF SHORE FINANCE UBL L/C # 1/0525 302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A239" t="str">
            <v>21-06-06-0003</v>
          </cell>
          <cell r="B239">
            <v>0</v>
          </cell>
          <cell r="C239" t="str">
            <v xml:space="preserve">  OFF SHORE FINANCE UBL L/C # 1/0525/298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</row>
        <row r="240">
          <cell r="A240" t="str">
            <v>21-06-06-0004</v>
          </cell>
          <cell r="B240">
            <v>0</v>
          </cell>
          <cell r="C240" t="str">
            <v xml:space="preserve">  OFF SHORE FINANCE UBL L/C # 1/525/3029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</row>
        <row r="241">
          <cell r="A241" t="str">
            <v>21-06-06-0005</v>
          </cell>
          <cell r="B241">
            <v>0</v>
          </cell>
          <cell r="C241" t="str">
            <v xml:space="preserve">  OFF SHORE FINANCE UBL L/C # 1/525/3038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</row>
        <row r="242">
          <cell r="A242" t="str">
            <v>21-06-06-0006</v>
          </cell>
          <cell r="B242">
            <v>0</v>
          </cell>
          <cell r="C242" t="str">
            <v xml:space="preserve">  OFF SHORE FINANCE UBL L/C # 01/525/303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</row>
        <row r="243">
          <cell r="A243" t="str">
            <v>21-06-06-0007</v>
          </cell>
          <cell r="B243">
            <v>0</v>
          </cell>
          <cell r="C243" t="str">
            <v xml:space="preserve">  OFF SHORE FINANCE UBL L/C # IFBC 0534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</row>
        <row r="244">
          <cell r="A244" t="str">
            <v>21-06-06-0008</v>
          </cell>
          <cell r="B244">
            <v>0</v>
          </cell>
          <cell r="C244" t="str">
            <v xml:space="preserve">  OFF SHORE FINANCE U.B.L.</v>
          </cell>
          <cell r="D244">
            <v>0</v>
          </cell>
          <cell r="E244">
            <v>196596434</v>
          </cell>
          <cell r="F244">
            <v>0</v>
          </cell>
          <cell r="G244">
            <v>0</v>
          </cell>
        </row>
        <row r="245">
          <cell r="A245" t="str">
            <v>21-06-06-0010</v>
          </cell>
          <cell r="B245">
            <v>0</v>
          </cell>
          <cell r="C245" t="str">
            <v xml:space="preserve">  OFF SHORE FINANCE U.B.L. L/C # 525/303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</row>
        <row r="246">
          <cell r="A246" t="str">
            <v>21-06-07</v>
          </cell>
          <cell r="B246">
            <v>0</v>
          </cell>
          <cell r="C246" t="str">
            <v>***OFF SHORE FINANCE HABIB BANK A.G.ZURI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</row>
        <row r="247">
          <cell r="A247" t="str">
            <v>21-06-07-0001</v>
          </cell>
          <cell r="B247">
            <v>0</v>
          </cell>
          <cell r="C247" t="str">
            <v xml:space="preserve">  OFF SHORE FINANCE ZURICH L/C # 5431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</row>
        <row r="248">
          <cell r="A248" t="str">
            <v>21-06-07-0002</v>
          </cell>
          <cell r="B248">
            <v>0</v>
          </cell>
          <cell r="C248" t="str">
            <v xml:space="preserve">  OFF SHORE FINANCE ZURICH L/C # 5367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</row>
        <row r="249">
          <cell r="A249" t="str">
            <v>23</v>
          </cell>
          <cell r="B249">
            <v>0</v>
          </cell>
          <cell r="C249" t="str">
            <v>*CREDITORS</v>
          </cell>
          <cell r="D249">
            <v>0</v>
          </cell>
          <cell r="E249">
            <v>40671392.149999999</v>
          </cell>
          <cell r="F249">
            <v>48452338.009999998</v>
          </cell>
          <cell r="G249">
            <v>89123730.159999996</v>
          </cell>
        </row>
        <row r="250">
          <cell r="A250" t="str">
            <v>23-01</v>
          </cell>
          <cell r="B250">
            <v>89123712</v>
          </cell>
          <cell r="C250" t="str">
            <v>**AGAINST STORE SUPPLIES</v>
          </cell>
          <cell r="D250">
            <v>0</v>
          </cell>
          <cell r="E250">
            <v>24936083.600000001</v>
          </cell>
          <cell r="F250">
            <v>9103789.8699999992</v>
          </cell>
          <cell r="G250">
            <v>34039873.469999999</v>
          </cell>
        </row>
        <row r="251">
          <cell r="A251" t="str">
            <v>23-01-01</v>
          </cell>
          <cell r="B251">
            <v>34039872</v>
          </cell>
          <cell r="C251" t="str">
            <v>***AGAINST STORE SUPPLIES</v>
          </cell>
          <cell r="D251">
            <v>0</v>
          </cell>
          <cell r="E251">
            <v>24936083.600000001</v>
          </cell>
          <cell r="F251">
            <v>9103789.8699999992</v>
          </cell>
          <cell r="G251">
            <v>34039873.469999999</v>
          </cell>
        </row>
        <row r="252">
          <cell r="A252" t="str">
            <v>23-01-01-0001</v>
          </cell>
          <cell r="B252">
            <v>34039872</v>
          </cell>
          <cell r="C252" t="str">
            <v xml:space="preserve">  ALLIED PAINT &amp; HARD WARE STORE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</row>
        <row r="253">
          <cell r="A253" t="str">
            <v>23-01-01-0002</v>
          </cell>
          <cell r="B253">
            <v>0</v>
          </cell>
          <cell r="C253" t="str">
            <v xml:space="preserve">  ABASIN FILLING STATION</v>
          </cell>
          <cell r="D253">
            <v>0</v>
          </cell>
          <cell r="E253">
            <v>29680</v>
          </cell>
          <cell r="F253">
            <v>0</v>
          </cell>
          <cell r="G253">
            <v>0</v>
          </cell>
        </row>
        <row r="254">
          <cell r="A254" t="str">
            <v>23-01-01-0003</v>
          </cell>
          <cell r="B254">
            <v>0</v>
          </cell>
          <cell r="C254" t="str">
            <v xml:space="preserve">  ABDUL RASHID AWAMI BROTHERS, FSD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</row>
        <row r="255">
          <cell r="A255" t="str">
            <v>23-01-01-0004</v>
          </cell>
          <cell r="B255">
            <v>0</v>
          </cell>
          <cell r="C255" t="str">
            <v xml:space="preserve">  ADVANCE ELECTRONICS INTERNATIONAL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</row>
        <row r="256">
          <cell r="A256" t="str">
            <v>23-01-01-0005</v>
          </cell>
          <cell r="B256">
            <v>0</v>
          </cell>
          <cell r="C256" t="str">
            <v xml:space="preserve">  AFTAB MILLS STORE  KARACHI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</row>
        <row r="257">
          <cell r="A257" t="str">
            <v>23-01-01-0006</v>
          </cell>
          <cell r="B257">
            <v>0</v>
          </cell>
          <cell r="C257" t="str">
            <v xml:space="preserve">  AMAR BOX MAKER LHR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</row>
        <row r="258">
          <cell r="A258" t="str">
            <v>23-01-01-0007</v>
          </cell>
          <cell r="B258">
            <v>0</v>
          </cell>
          <cell r="C258" t="str">
            <v xml:space="preserve">  ABDULLAH PACKING MATERIAL STORE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</row>
        <row r="259">
          <cell r="A259" t="str">
            <v>23-01-01-0008</v>
          </cell>
          <cell r="B259">
            <v>0</v>
          </cell>
          <cell r="C259" t="str">
            <v xml:space="preserve">  UMRAN TRADERS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</row>
        <row r="260">
          <cell r="A260" t="str">
            <v>23-01-01-0009</v>
          </cell>
          <cell r="B260">
            <v>0</v>
          </cell>
          <cell r="C260" t="str">
            <v xml:space="preserve">  AHMAND INDUSTRIAL SERVICES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</row>
        <row r="261">
          <cell r="A261" t="str">
            <v>23-01-01-0010</v>
          </cell>
          <cell r="B261">
            <v>0</v>
          </cell>
          <cell r="C261" t="str">
            <v xml:space="preserve">  AL SHAHID ENGG WORKS GADOON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</row>
        <row r="262">
          <cell r="A262" t="str">
            <v>23-01-01-0011</v>
          </cell>
          <cell r="B262">
            <v>0</v>
          </cell>
          <cell r="C262" t="str">
            <v xml:space="preserve">  ALI IMRAN TRADERS LHR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</row>
        <row r="263">
          <cell r="A263" t="str">
            <v>23-01-01-0012</v>
          </cell>
          <cell r="B263">
            <v>0</v>
          </cell>
          <cell r="C263" t="str">
            <v xml:space="preserve">  ALLIED ENGG: &amp; SERVICES LTD.</v>
          </cell>
          <cell r="D263">
            <v>0</v>
          </cell>
          <cell r="E263">
            <v>1007908.45</v>
          </cell>
          <cell r="F263">
            <v>0</v>
          </cell>
          <cell r="G263">
            <v>0</v>
          </cell>
        </row>
        <row r="264">
          <cell r="A264" t="str">
            <v>23-01-01-0013</v>
          </cell>
          <cell r="B264">
            <v>0</v>
          </cell>
          <cell r="C264" t="str">
            <v xml:space="preserve">  AL-SADIQ INDUSTRIES (PVT) LIMITED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</row>
        <row r="265">
          <cell r="A265" t="str">
            <v>23-01-01-0014</v>
          </cell>
          <cell r="B265">
            <v>0</v>
          </cell>
          <cell r="C265" t="str">
            <v xml:space="preserve">  AMER MILLS STORES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</row>
        <row r="266">
          <cell r="A266" t="str">
            <v>23-01-01-0015</v>
          </cell>
          <cell r="B266">
            <v>0</v>
          </cell>
          <cell r="C266" t="str">
            <v xml:space="preserve">  ARIF PRINTING PRESS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</row>
        <row r="267">
          <cell r="A267" t="str">
            <v>23-01-01-0016</v>
          </cell>
          <cell r="B267">
            <v>0</v>
          </cell>
          <cell r="C267" t="str">
            <v xml:space="preserve">  ASAD ELECTRIC CONCERN, LHR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</row>
        <row r="268">
          <cell r="A268" t="str">
            <v>23-01-01-0017</v>
          </cell>
          <cell r="B268">
            <v>0</v>
          </cell>
          <cell r="C268" t="str">
            <v xml:space="preserve">  ASIA TRADERS LHR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</row>
        <row r="269">
          <cell r="A269" t="str">
            <v>23-01-01-0018</v>
          </cell>
          <cell r="B269">
            <v>0</v>
          </cell>
          <cell r="C269" t="str">
            <v xml:space="preserve">  ASIF TRADERS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</row>
        <row r="270">
          <cell r="A270" t="str">
            <v>23-01-01-0019</v>
          </cell>
          <cell r="B270">
            <v>0</v>
          </cell>
          <cell r="C270" t="str">
            <v xml:space="preserve">  ASSOCIATED TEXTILE CONSULTANT</v>
          </cell>
          <cell r="D270">
            <v>0</v>
          </cell>
          <cell r="E270">
            <v>118260</v>
          </cell>
          <cell r="F270">
            <v>0</v>
          </cell>
          <cell r="G270">
            <v>0</v>
          </cell>
        </row>
        <row r="271">
          <cell r="A271" t="str">
            <v>23-01-01-0020</v>
          </cell>
          <cell r="B271">
            <v>0</v>
          </cell>
          <cell r="C271" t="str">
            <v xml:space="preserve">  ABDUL RAUF IRON STORE TOPI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</row>
        <row r="272">
          <cell r="A272" t="str">
            <v>23-01-01-0021</v>
          </cell>
          <cell r="B272">
            <v>0</v>
          </cell>
          <cell r="C272" t="str">
            <v xml:space="preserve">  AZAM INDUSTRIES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</row>
        <row r="273">
          <cell r="A273" t="str">
            <v>23-01-01-0022</v>
          </cell>
          <cell r="B273">
            <v>0</v>
          </cell>
          <cell r="C273" t="str">
            <v xml:space="preserve">  AZAM &amp; CO. LAHORE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</row>
        <row r="274">
          <cell r="A274" t="str">
            <v>23-01-01-0023</v>
          </cell>
          <cell r="B274">
            <v>0</v>
          </cell>
          <cell r="C274" t="str">
            <v xml:space="preserve">  ASIF TEXTILE TRADING CO.</v>
          </cell>
          <cell r="D274">
            <v>0</v>
          </cell>
          <cell r="E274">
            <v>57900</v>
          </cell>
          <cell r="F274">
            <v>0</v>
          </cell>
          <cell r="G274">
            <v>0</v>
          </cell>
        </row>
        <row r="275">
          <cell r="A275" t="str">
            <v>23-01-01-0024</v>
          </cell>
          <cell r="B275">
            <v>0</v>
          </cell>
          <cell r="C275" t="str">
            <v xml:space="preserve">  SHELL (PVT) LTD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</row>
        <row r="276">
          <cell r="A276" t="str">
            <v>23-01-01-0025</v>
          </cell>
          <cell r="B276">
            <v>0</v>
          </cell>
          <cell r="C276" t="str">
            <v xml:space="preserve">  BASHIR SON'S LHR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</row>
        <row r="277">
          <cell r="A277" t="str">
            <v>23-01-01-0026</v>
          </cell>
          <cell r="B277">
            <v>0</v>
          </cell>
          <cell r="C277" t="str">
            <v xml:space="preserve">  CALTEX OIL (PAK) LIMITED, PESHAWAR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</row>
        <row r="278">
          <cell r="A278" t="str">
            <v>23-01-01-0027</v>
          </cell>
          <cell r="B278">
            <v>0</v>
          </cell>
          <cell r="C278" t="str">
            <v xml:space="preserve">  COLLEGE BOOK DEPOT STATIONERY MART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</row>
        <row r="279">
          <cell r="A279" t="str">
            <v>23-01-01-0028</v>
          </cell>
          <cell r="B279">
            <v>0</v>
          </cell>
          <cell r="C279" t="str">
            <v xml:space="preserve">  CORPORATE PRINTERS, KARACHI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</row>
        <row r="280">
          <cell r="A280" t="str">
            <v>23-01-01-0029</v>
          </cell>
          <cell r="B280">
            <v>0</v>
          </cell>
          <cell r="C280" t="str">
            <v xml:space="preserve">  DAD INTERNATIONAL LAHORE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</row>
        <row r="281">
          <cell r="A281" t="str">
            <v>23-01-01-0030</v>
          </cell>
          <cell r="B281">
            <v>0</v>
          </cell>
          <cell r="C281" t="str">
            <v xml:space="preserve">  DAWOOD MILLS STORES  LHR</v>
          </cell>
          <cell r="D281">
            <v>0</v>
          </cell>
          <cell r="E281">
            <v>116335</v>
          </cell>
          <cell r="F281">
            <v>0</v>
          </cell>
          <cell r="G281">
            <v>0</v>
          </cell>
        </row>
        <row r="282">
          <cell r="A282" t="str">
            <v>23-01-01-0031</v>
          </cell>
          <cell r="B282">
            <v>0</v>
          </cell>
          <cell r="C282" t="str">
            <v xml:space="preserve">  FAKHAR PACKING FACTORY LAHORE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</row>
        <row r="283">
          <cell r="A283" t="str">
            <v>23-01-01-0032</v>
          </cell>
          <cell r="B283">
            <v>0</v>
          </cell>
          <cell r="C283" t="str">
            <v xml:space="preserve">  FAHEEM BOOK DEPOT TOPI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</row>
        <row r="284">
          <cell r="A284" t="str">
            <v>23-01-01-0033</v>
          </cell>
          <cell r="B284">
            <v>0</v>
          </cell>
          <cell r="C284" t="str">
            <v xml:space="preserve">  FAZAL ENTERPRISES LHR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</row>
        <row r="285">
          <cell r="A285" t="str">
            <v>23-01-01-0034</v>
          </cell>
          <cell r="B285">
            <v>0</v>
          </cell>
          <cell r="C285" t="str">
            <v xml:space="preserve">  FRONTIER PUNJAB TRADERS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</row>
        <row r="286">
          <cell r="A286" t="str">
            <v>23-01-01-0035</v>
          </cell>
          <cell r="B286">
            <v>0</v>
          </cell>
          <cell r="C286" t="str">
            <v xml:space="preserve">  GADOON INDUSTRIES (PVT) LTD.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</row>
        <row r="287">
          <cell r="A287" t="str">
            <v>23-01-01-0036</v>
          </cell>
          <cell r="B287">
            <v>0</v>
          </cell>
          <cell r="C287" t="str">
            <v xml:space="preserve">  GHANI ENTERPRISES KHI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</row>
        <row r="288">
          <cell r="A288" t="str">
            <v>23-01-01-0037</v>
          </cell>
          <cell r="B288">
            <v>0</v>
          </cell>
          <cell r="C288" t="str">
            <v xml:space="preserve">  GREEN AND COMPANY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</row>
        <row r="289">
          <cell r="A289" t="str">
            <v>23-01-01-0038</v>
          </cell>
          <cell r="B289">
            <v>0</v>
          </cell>
          <cell r="C289" t="str">
            <v xml:space="preserve">  G.F.C. FANS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</row>
        <row r="290">
          <cell r="A290" t="str">
            <v>23-01-01-0039</v>
          </cell>
          <cell r="B290">
            <v>0</v>
          </cell>
          <cell r="C290" t="str">
            <v xml:space="preserve">  G.M.SONS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</row>
        <row r="291">
          <cell r="A291" t="str">
            <v>23-01-01-0040</v>
          </cell>
          <cell r="B291">
            <v>0</v>
          </cell>
          <cell r="C291" t="str">
            <v xml:space="preserve">  H &amp; S INDUSTRIES (PVT) LTD GADOON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</row>
        <row r="292">
          <cell r="A292" t="str">
            <v>23-01-01-0041</v>
          </cell>
          <cell r="B292">
            <v>0</v>
          </cell>
          <cell r="C292" t="str">
            <v xml:space="preserve">  HAKIM ELECTRONICS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</row>
        <row r="293">
          <cell r="A293" t="str">
            <v>23-01-01-0042</v>
          </cell>
          <cell r="B293">
            <v>0</v>
          </cell>
          <cell r="C293" t="str">
            <v xml:space="preserve">  HASEEN HABIB CORP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</row>
        <row r="294">
          <cell r="A294" t="str">
            <v>23-01-01-0043</v>
          </cell>
          <cell r="B294">
            <v>0</v>
          </cell>
          <cell r="C294" t="str">
            <v xml:space="preserve">  INDUS TRADERS LAHORE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</row>
        <row r="295">
          <cell r="A295" t="str">
            <v>23-01-01-0044</v>
          </cell>
          <cell r="B295">
            <v>0</v>
          </cell>
          <cell r="C295" t="str">
            <v xml:space="preserve">  INDUSTRIAL GOODS &amp; SERVICE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</row>
        <row r="296">
          <cell r="A296" t="str">
            <v>23-01-01-0045</v>
          </cell>
          <cell r="B296">
            <v>0</v>
          </cell>
          <cell r="C296" t="str">
            <v xml:space="preserve">  IMRAN TRADERS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</row>
        <row r="297">
          <cell r="A297" t="str">
            <v>23-01-01-0046</v>
          </cell>
          <cell r="B297">
            <v>0</v>
          </cell>
          <cell r="C297" t="str">
            <v xml:space="preserve">  ISRAR BROTHERS GENERAL STORE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</row>
        <row r="298">
          <cell r="A298" t="str">
            <v>23-01-01-0047</v>
          </cell>
          <cell r="B298">
            <v>0</v>
          </cell>
          <cell r="C298" t="str">
            <v xml:space="preserve">  ISLAMUDDIN C/O CALTEX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</row>
        <row r="299">
          <cell r="A299" t="str">
            <v>23-01-01-0048</v>
          </cell>
          <cell r="B299">
            <v>0</v>
          </cell>
          <cell r="C299" t="str">
            <v xml:space="preserve">  ITTEHAD BROS.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</row>
        <row r="300">
          <cell r="A300" t="str">
            <v>23-01-01-0049</v>
          </cell>
          <cell r="B300">
            <v>0</v>
          </cell>
          <cell r="C300" t="str">
            <v xml:space="preserve">  JAWED ENGINEERING COMPANY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</row>
        <row r="301">
          <cell r="A301" t="str">
            <v>23-01-01-0050</v>
          </cell>
          <cell r="B301">
            <v>0</v>
          </cell>
          <cell r="C301" t="str">
            <v xml:space="preserve">  JRS INDUSTRIES (PVT) LTD. KAHI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</row>
        <row r="302">
          <cell r="A302" t="str">
            <v>23-01-01-0051</v>
          </cell>
          <cell r="B302">
            <v>0</v>
          </cell>
          <cell r="C302" t="str">
            <v xml:space="preserve">  LUCKY MILLS STORES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A303" t="str">
            <v>23-01-01-0052</v>
          </cell>
          <cell r="B303">
            <v>0</v>
          </cell>
          <cell r="C303" t="str">
            <v xml:space="preserve">  MUNIR &amp; SONS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A304" t="str">
            <v>23-01-01-0053</v>
          </cell>
          <cell r="B304">
            <v>0</v>
          </cell>
          <cell r="C304" t="str">
            <v xml:space="preserve">  MILLAT HARDWARE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</row>
        <row r="305">
          <cell r="A305" t="str">
            <v>23-01-01-0054</v>
          </cell>
          <cell r="B305">
            <v>0</v>
          </cell>
          <cell r="C305" t="str">
            <v xml:space="preserve">  M. SHERYAR &amp; COMPANY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</row>
        <row r="306">
          <cell r="A306" t="str">
            <v>23-01-01-0055</v>
          </cell>
          <cell r="B306">
            <v>0</v>
          </cell>
          <cell r="C306" t="str">
            <v xml:space="preserve">  MIRZA NAZIR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</row>
        <row r="307">
          <cell r="A307" t="str">
            <v>23-01-01-0056</v>
          </cell>
          <cell r="B307">
            <v>0</v>
          </cell>
          <cell r="C307" t="str">
            <v xml:space="preserve">  MISC. CREDITORS</v>
          </cell>
          <cell r="D307">
            <v>0</v>
          </cell>
          <cell r="E307">
            <v>190467.57</v>
          </cell>
          <cell r="F307">
            <v>0</v>
          </cell>
          <cell r="G307">
            <v>0</v>
          </cell>
        </row>
        <row r="308">
          <cell r="A308" t="str">
            <v>23-01-01-0057</v>
          </cell>
          <cell r="B308">
            <v>0</v>
          </cell>
          <cell r="C308" t="str">
            <v xml:space="preserve">  MAJID FURNITURE CENTRE TOPI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</row>
        <row r="309">
          <cell r="A309" t="str">
            <v>23-01-01-0058</v>
          </cell>
          <cell r="B309">
            <v>0</v>
          </cell>
          <cell r="C309" t="str">
            <v xml:space="preserve">  MILLAT TRADING CORPORATION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</row>
        <row r="310">
          <cell r="A310" t="str">
            <v>23-01-01-0059</v>
          </cell>
          <cell r="B310">
            <v>0</v>
          </cell>
          <cell r="C310" t="str">
            <v xml:space="preserve">  MUGHAL BROTHER'S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</row>
        <row r="311">
          <cell r="A311" t="str">
            <v>23-01-01-0060</v>
          </cell>
          <cell r="B311">
            <v>0</v>
          </cell>
          <cell r="C311" t="str">
            <v xml:space="preserve">  MUNIR BROS LHR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</row>
        <row r="312">
          <cell r="A312" t="str">
            <v>23-01-01-0061</v>
          </cell>
          <cell r="B312">
            <v>0</v>
          </cell>
          <cell r="C312" t="str">
            <v xml:space="preserve">  M. SIDDIQUE CORPORATION.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</row>
        <row r="313">
          <cell r="A313" t="str">
            <v>23-01-01-0062</v>
          </cell>
          <cell r="B313">
            <v>0</v>
          </cell>
          <cell r="C313" t="str">
            <v xml:space="preserve">  M. SIDDIQUE TEXTILE TRADERS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</row>
        <row r="314">
          <cell r="A314" t="str">
            <v>23-01-01-0063</v>
          </cell>
          <cell r="B314">
            <v>0</v>
          </cell>
          <cell r="C314" t="str">
            <v xml:space="preserve">  M.AFZAL &amp; COMPANY FSD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</row>
        <row r="315">
          <cell r="A315" t="str">
            <v>23-01-01-0064</v>
          </cell>
          <cell r="B315">
            <v>0</v>
          </cell>
          <cell r="C315" t="str">
            <v xml:space="preserve">  M.I. TRADERS LHR.</v>
          </cell>
          <cell r="D315">
            <v>0</v>
          </cell>
          <cell r="E315">
            <v>342133</v>
          </cell>
          <cell r="F315">
            <v>0</v>
          </cell>
          <cell r="G315">
            <v>0</v>
          </cell>
        </row>
        <row r="316">
          <cell r="A316" t="str">
            <v>23-01-01-0065</v>
          </cell>
          <cell r="B316">
            <v>0</v>
          </cell>
          <cell r="C316" t="str">
            <v xml:space="preserve">  NABIL AHMED GUJRAT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</row>
        <row r="317">
          <cell r="A317" t="str">
            <v>23-01-01-0066</v>
          </cell>
          <cell r="B317">
            <v>0</v>
          </cell>
          <cell r="C317" t="str">
            <v xml:space="preserve">  NAGINA ENGINEERING WORKS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</row>
        <row r="318">
          <cell r="A318" t="str">
            <v>23-01-01-0067</v>
          </cell>
          <cell r="B318">
            <v>0</v>
          </cell>
          <cell r="C318" t="str">
            <v xml:space="preserve">  NAJIB CORPORATION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</row>
        <row r="319">
          <cell r="A319" t="str">
            <v>23-01-01-0068</v>
          </cell>
          <cell r="B319">
            <v>0</v>
          </cell>
          <cell r="C319" t="str">
            <v xml:space="preserve">  NASIR AND COMPANY, FAISALABAD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</row>
        <row r="320">
          <cell r="A320" t="str">
            <v>23-01-01-0069</v>
          </cell>
          <cell r="B320">
            <v>0</v>
          </cell>
          <cell r="C320" t="str">
            <v xml:space="preserve">  NASIR ENTERPRISES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</row>
        <row r="321">
          <cell r="A321" t="str">
            <v>23-01-01-0070</v>
          </cell>
          <cell r="B321">
            <v>0</v>
          </cell>
          <cell r="C321" t="str">
            <v xml:space="preserve">  NASIR PLASTIC TRADERS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</row>
        <row r="322">
          <cell r="A322" t="str">
            <v>23-01-01-0071</v>
          </cell>
          <cell r="B322">
            <v>0</v>
          </cell>
          <cell r="C322" t="str">
            <v xml:space="preserve">  NATIONAL H/WARE BEARING CENTRE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</row>
        <row r="323">
          <cell r="A323" t="str">
            <v>23-01-01-0072</v>
          </cell>
          <cell r="B323">
            <v>0</v>
          </cell>
          <cell r="C323" t="str">
            <v xml:space="preserve">  NATIONAL OIL STORE GADOON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</row>
        <row r="324">
          <cell r="A324" t="str">
            <v>23-01-01-0073</v>
          </cell>
          <cell r="B324">
            <v>0</v>
          </cell>
          <cell r="C324" t="str">
            <v xml:space="preserve">  NEW ASIF TRADERS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</row>
        <row r="325">
          <cell r="A325" t="str">
            <v>23-01-01-0074</v>
          </cell>
          <cell r="B325">
            <v>0</v>
          </cell>
          <cell r="C325" t="str">
            <v xml:space="preserve">  NEW ITTEFAQ HARDWARE STORE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</row>
        <row r="326">
          <cell r="A326" t="str">
            <v>23-01-01-0075</v>
          </cell>
          <cell r="B326">
            <v>0</v>
          </cell>
          <cell r="C326" t="str">
            <v xml:space="preserve">  NEW SHEHZAD PRINTERS PESHAWAR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</row>
        <row r="327">
          <cell r="A327" t="str">
            <v>23-01-01-0076</v>
          </cell>
          <cell r="B327">
            <v>0</v>
          </cell>
          <cell r="C327" t="str">
            <v xml:space="preserve">  NOOR MACHINE STORE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</row>
        <row r="328">
          <cell r="A328" t="str">
            <v>23-01-01-0077</v>
          </cell>
          <cell r="B328">
            <v>0</v>
          </cell>
          <cell r="C328" t="str">
            <v xml:space="preserve">  NOOR MOHAMMAD TRADERS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</row>
        <row r="329">
          <cell r="A329" t="str">
            <v>23-01-01-0078</v>
          </cell>
          <cell r="B329">
            <v>0</v>
          </cell>
          <cell r="C329" t="str">
            <v xml:space="preserve">  N.S.AUTOS TRADERS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</row>
        <row r="330">
          <cell r="A330" t="str">
            <v>23-01-01-0079</v>
          </cell>
          <cell r="B330">
            <v>0</v>
          </cell>
          <cell r="C330" t="str">
            <v xml:space="preserve">  OFFICE AUTOMATION GROUP PANASONIC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</row>
        <row r="331">
          <cell r="A331" t="str">
            <v>23-01-01-0080</v>
          </cell>
          <cell r="B331">
            <v>0</v>
          </cell>
          <cell r="C331" t="str">
            <v xml:space="preserve">  PARADISE STATIONERS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</row>
        <row r="332">
          <cell r="A332" t="str">
            <v>23-01-01-0081</v>
          </cell>
          <cell r="B332">
            <v>0</v>
          </cell>
          <cell r="C332" t="str">
            <v xml:space="preserve">  PAKISTAN BURMA SHELL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</row>
        <row r="333">
          <cell r="A333" t="str">
            <v>23-01-01-0082</v>
          </cell>
          <cell r="B333">
            <v>0</v>
          </cell>
          <cell r="C333" t="str">
            <v xml:space="preserve">  PAKISTAN STATE OIL LTD PSH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</row>
        <row r="334">
          <cell r="A334" t="str">
            <v>23-01-01-0083</v>
          </cell>
          <cell r="B334">
            <v>0</v>
          </cell>
          <cell r="C334" t="str">
            <v xml:space="preserve">  PAK ENG. WORKS</v>
          </cell>
          <cell r="D334">
            <v>0</v>
          </cell>
          <cell r="E334">
            <v>165115</v>
          </cell>
          <cell r="F334">
            <v>0</v>
          </cell>
          <cell r="G334">
            <v>0</v>
          </cell>
        </row>
        <row r="335">
          <cell r="A335" t="str">
            <v>23-01-01-0084</v>
          </cell>
          <cell r="B335">
            <v>0</v>
          </cell>
          <cell r="C335" t="str">
            <v xml:space="preserve">  PAK. ALLIEN SERVICES LHR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</row>
        <row r="336">
          <cell r="A336" t="str">
            <v>23-01-01-0085</v>
          </cell>
          <cell r="B336">
            <v>0</v>
          </cell>
          <cell r="C336" t="str">
            <v xml:space="preserve">  PRECISON RUBBER PRODUCTS (PVT) LTD</v>
          </cell>
          <cell r="D336">
            <v>0</v>
          </cell>
          <cell r="E336">
            <v>290515.07</v>
          </cell>
          <cell r="F336">
            <v>0</v>
          </cell>
          <cell r="G336">
            <v>0</v>
          </cell>
        </row>
        <row r="337">
          <cell r="A337" t="str">
            <v>23-01-01-0086</v>
          </cell>
          <cell r="B337">
            <v>0</v>
          </cell>
          <cell r="C337" t="str">
            <v xml:space="preserve">  PREMIER IND. LUBRICANTS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</row>
        <row r="338">
          <cell r="A338" t="str">
            <v>23-01-01-0087</v>
          </cell>
          <cell r="B338">
            <v>0</v>
          </cell>
          <cell r="C338" t="str">
            <v xml:space="preserve">  QUALITY ENGG. WORKS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</row>
        <row r="339">
          <cell r="A339" t="str">
            <v>23-01-01-0088</v>
          </cell>
          <cell r="B339">
            <v>0</v>
          </cell>
          <cell r="C339" t="str">
            <v xml:space="preserve">  RAFIQ TRADING CORP.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</row>
        <row r="340">
          <cell r="A340" t="str">
            <v>23-01-01-0089</v>
          </cell>
          <cell r="B340">
            <v>0</v>
          </cell>
          <cell r="C340" t="str">
            <v xml:space="preserve">  REHMAT PLASTIC CO.KARACHI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</row>
        <row r="341">
          <cell r="A341" t="str">
            <v>23-01-01-0090</v>
          </cell>
          <cell r="B341">
            <v>0</v>
          </cell>
          <cell r="C341" t="str">
            <v xml:space="preserve">  RELIANCE TRADERS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</row>
        <row r="342">
          <cell r="A342" t="str">
            <v>23-01-01-0091</v>
          </cell>
          <cell r="B342">
            <v>0</v>
          </cell>
          <cell r="C342" t="str">
            <v xml:space="preserve">  RIAZ IMPEX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</row>
        <row r="343">
          <cell r="A343" t="str">
            <v>23-01-01-0092</v>
          </cell>
          <cell r="B343">
            <v>0</v>
          </cell>
          <cell r="C343" t="str">
            <v xml:space="preserve">  RIZWAN BROTHERS TOPI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</row>
        <row r="344">
          <cell r="A344" t="str">
            <v>23-01-01-0093</v>
          </cell>
          <cell r="B344">
            <v>0</v>
          </cell>
          <cell r="C344" t="str">
            <v xml:space="preserve">  SAAGH TRADERS GADOON AMAZAI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</row>
        <row r="345">
          <cell r="A345" t="str">
            <v>23-01-01-0094</v>
          </cell>
          <cell r="B345">
            <v>0</v>
          </cell>
          <cell r="C345" t="str">
            <v xml:space="preserve">  SADDIQ ENTERPRISES LAHORE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</row>
        <row r="346">
          <cell r="A346" t="str">
            <v>23-01-01-0095</v>
          </cell>
          <cell r="B346">
            <v>0</v>
          </cell>
          <cell r="C346" t="str">
            <v xml:space="preserve">  SHAH PHOTO STATE MICRO SYSTEM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</row>
        <row r="347">
          <cell r="A347" t="str">
            <v>23-01-01-0096</v>
          </cell>
          <cell r="B347">
            <v>0</v>
          </cell>
          <cell r="C347" t="str">
            <v xml:space="preserve">  SALEEM AND COMPANY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</row>
        <row r="348">
          <cell r="A348" t="str">
            <v>23-01-01-0097</v>
          </cell>
          <cell r="B348">
            <v>0</v>
          </cell>
          <cell r="C348" t="str">
            <v xml:space="preserve">  SARDAR PAPERCONE PVT LIMITED</v>
          </cell>
          <cell r="D348">
            <v>0</v>
          </cell>
          <cell r="E348">
            <v>2047833.8</v>
          </cell>
          <cell r="F348">
            <v>0</v>
          </cell>
          <cell r="G348">
            <v>0</v>
          </cell>
        </row>
        <row r="349">
          <cell r="A349" t="str">
            <v>23-01-01-0098</v>
          </cell>
          <cell r="B349">
            <v>0</v>
          </cell>
          <cell r="C349" t="str">
            <v xml:space="preserve">  SARHAD BELTING CO.</v>
          </cell>
          <cell r="D349">
            <v>0</v>
          </cell>
          <cell r="E349">
            <v>820</v>
          </cell>
          <cell r="F349">
            <v>0</v>
          </cell>
          <cell r="G349">
            <v>0</v>
          </cell>
        </row>
        <row r="350">
          <cell r="A350" t="str">
            <v>23-01-01-0099</v>
          </cell>
          <cell r="B350">
            <v>0</v>
          </cell>
          <cell r="C350" t="str">
            <v xml:space="preserve">  SERVICE STORES STATIONERY KHI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</row>
        <row r="351">
          <cell r="A351" t="str">
            <v>23-01-01-0100</v>
          </cell>
          <cell r="B351">
            <v>0</v>
          </cell>
          <cell r="C351" t="str">
            <v xml:space="preserve">  SERVICE TRADERS</v>
          </cell>
          <cell r="D351">
            <v>0</v>
          </cell>
          <cell r="E351">
            <v>16752</v>
          </cell>
          <cell r="F351">
            <v>0</v>
          </cell>
          <cell r="G351">
            <v>0</v>
          </cell>
        </row>
        <row r="352">
          <cell r="A352" t="str">
            <v>23-01-01-0101</v>
          </cell>
          <cell r="B352">
            <v>0</v>
          </cell>
          <cell r="C352" t="str">
            <v xml:space="preserve">  SABAR PACKING INDUSTRIES LHR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</row>
        <row r="353">
          <cell r="A353" t="str">
            <v>23-01-01-0102</v>
          </cell>
          <cell r="B353">
            <v>0</v>
          </cell>
          <cell r="C353" t="str">
            <v xml:space="preserve">  SHELANI TRADING COMPANY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</row>
        <row r="354">
          <cell r="A354" t="str">
            <v>23-01-01-0103</v>
          </cell>
          <cell r="B354">
            <v>0</v>
          </cell>
          <cell r="C354" t="str">
            <v xml:space="preserve">  SHAFQAT PRINTING AGENCY PESHAWAR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</row>
        <row r="355">
          <cell r="A355" t="str">
            <v>23-01-01-0104</v>
          </cell>
          <cell r="B355">
            <v>0</v>
          </cell>
          <cell r="C355" t="str">
            <v xml:space="preserve">  SHALAMAR ENGG. LHR.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</row>
        <row r="356">
          <cell r="A356" t="str">
            <v>23-01-01-0105</v>
          </cell>
          <cell r="B356">
            <v>0</v>
          </cell>
          <cell r="C356" t="str">
            <v xml:space="preserve">  SHEHER YAR &amp; Co.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</row>
        <row r="357">
          <cell r="A357" t="str">
            <v>23-01-01-0106</v>
          </cell>
          <cell r="B357">
            <v>0</v>
          </cell>
          <cell r="C357" t="str">
            <v xml:space="preserve">  SIEMENS PAKISTAN ENGINEERING CO. LTD.</v>
          </cell>
          <cell r="D357">
            <v>471302</v>
          </cell>
          <cell r="E357">
            <v>0</v>
          </cell>
          <cell r="F357">
            <v>0</v>
          </cell>
          <cell r="G357">
            <v>0</v>
          </cell>
        </row>
        <row r="358">
          <cell r="A358" t="str">
            <v>23-01-01-0107</v>
          </cell>
          <cell r="B358">
            <v>0</v>
          </cell>
          <cell r="C358" t="str">
            <v xml:space="preserve">  SKYLINE RIBBON SERVICES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</row>
        <row r="359">
          <cell r="A359" t="str">
            <v>23-01-01-0108</v>
          </cell>
          <cell r="B359">
            <v>0</v>
          </cell>
          <cell r="C359" t="str">
            <v xml:space="preserve">  SPINDLE CRAFT PVT  LTD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</row>
        <row r="360">
          <cell r="A360" t="str">
            <v>23-01-01-0109</v>
          </cell>
          <cell r="B360">
            <v>0</v>
          </cell>
          <cell r="C360" t="str">
            <v xml:space="preserve">  STANDERED ENGININEERING WORKS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</row>
        <row r="361">
          <cell r="A361" t="str">
            <v>23-01-01-0110</v>
          </cell>
          <cell r="B361">
            <v>0</v>
          </cell>
          <cell r="C361" t="str">
            <v xml:space="preserve">  SUFI TRADERS LAHORE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</row>
        <row r="362">
          <cell r="A362" t="str">
            <v>23-01-01-0111</v>
          </cell>
          <cell r="B362">
            <v>0</v>
          </cell>
          <cell r="C362" t="str">
            <v xml:space="preserve">  SULTAN AHMED CORP; FSD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</row>
        <row r="363">
          <cell r="A363" t="str">
            <v>23-01-01-0112</v>
          </cell>
          <cell r="B363">
            <v>0</v>
          </cell>
          <cell r="C363" t="str">
            <v xml:space="preserve">  S.B.S. COMPUTER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</row>
        <row r="364">
          <cell r="A364" t="str">
            <v>23-01-01-0113</v>
          </cell>
          <cell r="B364">
            <v>0</v>
          </cell>
          <cell r="C364" t="str">
            <v xml:space="preserve">  S.S. ELECTRIC CO LHR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</row>
        <row r="365">
          <cell r="A365" t="str">
            <v>23-01-01-0114</v>
          </cell>
          <cell r="B365">
            <v>0</v>
          </cell>
          <cell r="C365" t="str">
            <v xml:space="preserve">  TANVEER BOOKS MAKER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</row>
        <row r="366">
          <cell r="A366" t="str">
            <v>23-01-01-0115</v>
          </cell>
          <cell r="B366">
            <v>0</v>
          </cell>
          <cell r="C366" t="str">
            <v xml:space="preserve">  TEXAC RUBBER INDUSTRIES (PVT) LTD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</row>
        <row r="367">
          <cell r="A367" t="str">
            <v>23-01-01-0116</v>
          </cell>
          <cell r="B367">
            <v>0</v>
          </cell>
          <cell r="C367" t="str">
            <v xml:space="preserve">  TARIQ RASHEED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</row>
        <row r="368">
          <cell r="A368" t="str">
            <v>23-01-01-0117</v>
          </cell>
          <cell r="B368">
            <v>0</v>
          </cell>
          <cell r="C368" t="str">
            <v xml:space="preserve">  TEXTILE THINKERS, KARACHI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</row>
        <row r="369">
          <cell r="A369" t="str">
            <v>23-01-01-0118</v>
          </cell>
          <cell r="B369">
            <v>0</v>
          </cell>
          <cell r="C369" t="str">
            <v xml:space="preserve">  THE SKIMEX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</row>
        <row r="370">
          <cell r="A370" t="str">
            <v>23-01-01-0119</v>
          </cell>
          <cell r="B370">
            <v>0</v>
          </cell>
          <cell r="C370" t="str">
            <v xml:space="preserve">  UNIQUE IMPORT EXPORT</v>
          </cell>
          <cell r="D370">
            <v>0</v>
          </cell>
          <cell r="E370">
            <v>144122</v>
          </cell>
          <cell r="F370">
            <v>0</v>
          </cell>
          <cell r="G370">
            <v>0</v>
          </cell>
        </row>
        <row r="371">
          <cell r="A371" t="str">
            <v>23-01-01-0120</v>
          </cell>
          <cell r="B371">
            <v>0</v>
          </cell>
          <cell r="C371" t="str">
            <v xml:space="preserve">  UNIVERSAL TRADERS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</row>
        <row r="372">
          <cell r="A372" t="str">
            <v>23-01-01-0121</v>
          </cell>
          <cell r="B372">
            <v>0</v>
          </cell>
          <cell r="C372" t="str">
            <v xml:space="preserve">  USMAN ENGG: WORKS LHR.</v>
          </cell>
          <cell r="D372">
            <v>0</v>
          </cell>
          <cell r="E372">
            <v>837761.5</v>
          </cell>
          <cell r="F372">
            <v>0</v>
          </cell>
          <cell r="G372">
            <v>0</v>
          </cell>
        </row>
        <row r="373">
          <cell r="A373" t="str">
            <v>23-01-01-0122</v>
          </cell>
          <cell r="B373">
            <v>0</v>
          </cell>
          <cell r="C373" t="str">
            <v xml:space="preserve">  VICTOR TRADING CO KARACHI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</row>
        <row r="374">
          <cell r="A374" t="str">
            <v>23-01-01-0123</v>
          </cell>
          <cell r="B374">
            <v>0</v>
          </cell>
          <cell r="C374" t="str">
            <v xml:space="preserve">  WASEEM TRADERS FSD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</row>
        <row r="375">
          <cell r="A375" t="str">
            <v>23-01-01-0124</v>
          </cell>
          <cell r="B375">
            <v>0</v>
          </cell>
          <cell r="C375" t="str">
            <v xml:space="preserve">  UMAR GUL JADOON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</row>
        <row r="376">
          <cell r="A376" t="str">
            <v>23-01-01-0125</v>
          </cell>
          <cell r="B376">
            <v>0</v>
          </cell>
          <cell r="C376" t="str">
            <v xml:space="preserve">  YOUSAF &amp; CO FSD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</row>
        <row r="377">
          <cell r="A377" t="str">
            <v>23-01-01-0126</v>
          </cell>
          <cell r="B377">
            <v>0</v>
          </cell>
          <cell r="C377" t="str">
            <v xml:space="preserve">  YOUSAFZAI CORP. GADOON</v>
          </cell>
          <cell r="D377">
            <v>0</v>
          </cell>
          <cell r="E377">
            <v>197565.5</v>
          </cell>
          <cell r="F377">
            <v>0</v>
          </cell>
          <cell r="G377">
            <v>0</v>
          </cell>
        </row>
        <row r="378">
          <cell r="A378" t="str">
            <v>23-01-01-0127</v>
          </cell>
          <cell r="B378">
            <v>0</v>
          </cell>
          <cell r="C378" t="str">
            <v xml:space="preserve">  YUSUFZAI TRADING COMPANY.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</row>
        <row r="379">
          <cell r="A379" t="str">
            <v>23-01-01-0128</v>
          </cell>
          <cell r="B379">
            <v>0</v>
          </cell>
          <cell r="C379" t="str">
            <v xml:space="preserve">  ZUBAIRI ELECTRONICS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</row>
        <row r="380">
          <cell r="A380" t="str">
            <v>23-01-01-0129</v>
          </cell>
          <cell r="B380">
            <v>0</v>
          </cell>
          <cell r="C380" t="str">
            <v xml:space="preserve">  J.N.PACKAGES FACTORY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</row>
        <row r="381">
          <cell r="A381" t="str">
            <v>23-01-01-0130</v>
          </cell>
          <cell r="B381">
            <v>0</v>
          </cell>
          <cell r="C381" t="str">
            <v xml:space="preserve">  CHAND PACKAGES LAHORE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</row>
        <row r="382">
          <cell r="A382" t="str">
            <v>23-01-01-0131</v>
          </cell>
          <cell r="B382">
            <v>0</v>
          </cell>
          <cell r="C382" t="str">
            <v xml:space="preserve">  PAKISTAN TRADING COMPANY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</row>
        <row r="383">
          <cell r="A383" t="str">
            <v>23-01-01-0132</v>
          </cell>
          <cell r="B383">
            <v>0</v>
          </cell>
          <cell r="C383" t="str">
            <v xml:space="preserve">  LEATHER CRAFTS SYNDICATE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</row>
        <row r="384">
          <cell r="A384" t="str">
            <v>23-01-01-0133</v>
          </cell>
          <cell r="B384">
            <v>0</v>
          </cell>
          <cell r="C384" t="str">
            <v xml:space="preserve">  IMAM BROTHERS GADOON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</row>
        <row r="385">
          <cell r="A385" t="str">
            <v>23-01-01-0134</v>
          </cell>
          <cell r="B385">
            <v>0</v>
          </cell>
          <cell r="C385" t="str">
            <v xml:space="preserve">  WINSOME INTERNATIONAL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</row>
        <row r="386">
          <cell r="A386" t="str">
            <v>23-01-01-0135</v>
          </cell>
          <cell r="B386">
            <v>0</v>
          </cell>
          <cell r="C386" t="str">
            <v xml:space="preserve">  IBRAR PACKAGES INDUSTRIES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</row>
        <row r="387">
          <cell r="A387" t="str">
            <v>23-01-01-0136</v>
          </cell>
          <cell r="B387">
            <v>0</v>
          </cell>
          <cell r="C387" t="str">
            <v xml:space="preserve">  IZHAR PACKING FACTORY LAHORE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</row>
        <row r="388">
          <cell r="A388" t="str">
            <v>23-01-01-0137</v>
          </cell>
          <cell r="B388">
            <v>0</v>
          </cell>
          <cell r="C388" t="str">
            <v xml:space="preserve">  FREINDS CORPORATION LHR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</row>
        <row r="389">
          <cell r="A389" t="str">
            <v>23-01-01-0138</v>
          </cell>
          <cell r="B389">
            <v>0</v>
          </cell>
          <cell r="C389" t="str">
            <v xml:space="preserve">  PERTAB PACKING INDUSTRIES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</row>
        <row r="390">
          <cell r="A390" t="str">
            <v>23-01-01-0139</v>
          </cell>
          <cell r="B390">
            <v>0</v>
          </cell>
          <cell r="C390" t="str">
            <v xml:space="preserve">  AFZAAL AND BROTHERS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</row>
        <row r="391">
          <cell r="A391" t="str">
            <v>23-01-01-0140</v>
          </cell>
          <cell r="B391">
            <v>0</v>
          </cell>
          <cell r="C391" t="str">
            <v xml:space="preserve">  LASANI ELECTRONIC INDUSTRIAL SERVICES</v>
          </cell>
          <cell r="D391">
            <v>0</v>
          </cell>
          <cell r="E391">
            <v>8500</v>
          </cell>
          <cell r="F391">
            <v>0</v>
          </cell>
          <cell r="G391">
            <v>0</v>
          </cell>
        </row>
        <row r="392">
          <cell r="A392" t="str">
            <v>23-01-01-0141</v>
          </cell>
          <cell r="B392">
            <v>0</v>
          </cell>
          <cell r="C392" t="str">
            <v xml:space="preserve">  KHALIL TRADERS.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</row>
        <row r="393">
          <cell r="A393" t="str">
            <v>23-01-01-0142</v>
          </cell>
          <cell r="B393">
            <v>0</v>
          </cell>
          <cell r="C393" t="str">
            <v xml:space="preserve">  ABASEEN TRADERS FAISALABAD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</row>
        <row r="394">
          <cell r="A394" t="str">
            <v>23-01-01-0143</v>
          </cell>
          <cell r="B394">
            <v>0</v>
          </cell>
          <cell r="C394" t="str">
            <v xml:space="preserve">  AZAM IJAZ &amp; COMPANY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</row>
        <row r="395">
          <cell r="A395" t="str">
            <v>23-01-01-0144</v>
          </cell>
          <cell r="B395">
            <v>0</v>
          </cell>
          <cell r="C395" t="str">
            <v xml:space="preserve">  PAKASIA MILL STORE</v>
          </cell>
          <cell r="D395">
            <v>0</v>
          </cell>
          <cell r="E395">
            <v>71896.850000000006</v>
          </cell>
          <cell r="F395">
            <v>0</v>
          </cell>
          <cell r="G395">
            <v>0</v>
          </cell>
        </row>
        <row r="396">
          <cell r="A396" t="str">
            <v>23-01-01-0145</v>
          </cell>
          <cell r="B396">
            <v>0</v>
          </cell>
          <cell r="C396" t="str">
            <v xml:space="preserve">  BOBI PACKAGES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</row>
        <row r="397">
          <cell r="A397" t="str">
            <v>23-01-01-0146</v>
          </cell>
          <cell r="B397">
            <v>0</v>
          </cell>
          <cell r="C397" t="str">
            <v xml:space="preserve">  DAWOOD SONS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</row>
        <row r="398">
          <cell r="A398" t="str">
            <v>23-01-01-0147</v>
          </cell>
          <cell r="B398">
            <v>0</v>
          </cell>
          <cell r="C398" t="str">
            <v xml:space="preserve">  SULEMAN CORRUGATOR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</row>
        <row r="399">
          <cell r="A399" t="str">
            <v>23-01-01-0148</v>
          </cell>
          <cell r="B399">
            <v>0</v>
          </cell>
          <cell r="C399" t="str">
            <v xml:space="preserve">  NAZIM CAROGATION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</row>
        <row r="400">
          <cell r="A400" t="str">
            <v>23-01-01-0149</v>
          </cell>
          <cell r="B400">
            <v>0</v>
          </cell>
          <cell r="C400" t="str">
            <v xml:space="preserve">  INSAF TRADERS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</row>
        <row r="401">
          <cell r="A401" t="str">
            <v>23-01-01-0150</v>
          </cell>
          <cell r="B401">
            <v>0</v>
          </cell>
          <cell r="C401" t="str">
            <v xml:space="preserve">  NATIONAL PACKAGES AGENCY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</row>
        <row r="402">
          <cell r="A402" t="str">
            <v>23-01-01-0151</v>
          </cell>
          <cell r="B402">
            <v>0</v>
          </cell>
          <cell r="C402" t="str">
            <v xml:space="preserve">  BAJWA &amp; COMPANY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</row>
        <row r="403">
          <cell r="A403" t="str">
            <v>23-01-01-0152</v>
          </cell>
          <cell r="B403">
            <v>0</v>
          </cell>
          <cell r="C403" t="str">
            <v xml:space="preserve">  MALIK GHULAM MUJTABA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</row>
        <row r="404">
          <cell r="A404" t="str">
            <v>23-01-01-0153</v>
          </cell>
          <cell r="B404">
            <v>0</v>
          </cell>
          <cell r="C404" t="str">
            <v xml:space="preserve">  GENERAL TRADING AGENCY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</row>
        <row r="405">
          <cell r="A405" t="str">
            <v>23-01-01-0154</v>
          </cell>
          <cell r="B405">
            <v>0</v>
          </cell>
          <cell r="C405" t="str">
            <v xml:space="preserve">  H.ABDUL ALIM CLOTH MERCHANT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</row>
        <row r="406">
          <cell r="A406" t="str">
            <v>23-01-01-0155</v>
          </cell>
          <cell r="B406">
            <v>0</v>
          </cell>
          <cell r="C406" t="str">
            <v xml:space="preserve">  ALLIED BOOKS &amp; GENERAL CENTRE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</row>
        <row r="407">
          <cell r="A407" t="str">
            <v>23-01-01-0156</v>
          </cell>
          <cell r="B407">
            <v>0</v>
          </cell>
          <cell r="C407" t="str">
            <v xml:space="preserve">  AMAN CEMENT LIMITED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</row>
        <row r="408">
          <cell r="A408" t="str">
            <v>23-01-01-0157</v>
          </cell>
          <cell r="B408">
            <v>0</v>
          </cell>
          <cell r="C408" t="str">
            <v xml:space="preserve">  KRISTOL PACKING STORE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</row>
        <row r="409">
          <cell r="A409" t="str">
            <v>23-01-01-0158</v>
          </cell>
          <cell r="B409">
            <v>0</v>
          </cell>
          <cell r="C409" t="str">
            <v xml:space="preserve">  LAHORE BOX FACTORY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</row>
        <row r="410">
          <cell r="A410" t="str">
            <v>23-01-01-0159</v>
          </cell>
          <cell r="B410">
            <v>0</v>
          </cell>
          <cell r="C410" t="str">
            <v xml:space="preserve">  MUHAMMAD ISHAQ &amp; COMPANY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</row>
        <row r="411">
          <cell r="A411" t="str">
            <v>23-01-01-0160</v>
          </cell>
          <cell r="B411">
            <v>0</v>
          </cell>
          <cell r="C411" t="str">
            <v xml:space="preserve">  LAHORE PACKAGES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</row>
        <row r="412">
          <cell r="A412" t="str">
            <v>23-01-01-0161</v>
          </cell>
          <cell r="B412">
            <v>0</v>
          </cell>
          <cell r="C412" t="str">
            <v xml:space="preserve">  MAQSOOD AND COMPANY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</row>
        <row r="413">
          <cell r="A413" t="str">
            <v>23-01-01-0162</v>
          </cell>
          <cell r="B413">
            <v>0</v>
          </cell>
          <cell r="C413" t="str">
            <v xml:space="preserve">  EHSAN &amp; COMPANY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</row>
        <row r="414">
          <cell r="A414" t="str">
            <v>23-01-01-0163</v>
          </cell>
          <cell r="B414">
            <v>0</v>
          </cell>
          <cell r="C414" t="str">
            <v xml:space="preserve">  GOGI PACKING MATERIAL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</row>
        <row r="415">
          <cell r="A415" t="str">
            <v>23-01-01-0164</v>
          </cell>
          <cell r="B415">
            <v>0</v>
          </cell>
          <cell r="C415" t="str">
            <v xml:space="preserve">  SHAH PACKAGES INDUSTRIES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</row>
        <row r="416">
          <cell r="A416" t="str">
            <v>23-01-01-0165</v>
          </cell>
          <cell r="B416">
            <v>0</v>
          </cell>
          <cell r="C416" t="str">
            <v xml:space="preserve">  ZAMAN PACKAGES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</row>
        <row r="417">
          <cell r="A417" t="str">
            <v>23-01-01-0166</v>
          </cell>
          <cell r="B417">
            <v>0</v>
          </cell>
          <cell r="C417" t="str">
            <v xml:space="preserve">  DIGI SOFT MICRO SYSTEMS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</row>
        <row r="418">
          <cell r="A418" t="str">
            <v>23-01-01-0167</v>
          </cell>
          <cell r="B418">
            <v>0</v>
          </cell>
          <cell r="C418" t="str">
            <v xml:space="preserve">  TECHNO TEXTILE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</row>
        <row r="419">
          <cell r="A419" t="str">
            <v>23-01-01-0168</v>
          </cell>
          <cell r="B419">
            <v>0</v>
          </cell>
          <cell r="C419" t="str">
            <v xml:space="preserve">  NISHAT DYES &amp; CHEMICALS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</row>
        <row r="420">
          <cell r="A420" t="str">
            <v>23-01-01-0169</v>
          </cell>
          <cell r="B420">
            <v>0</v>
          </cell>
          <cell r="C420" t="str">
            <v xml:space="preserve">  KHURSHID CORPORATION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</row>
        <row r="421">
          <cell r="A421" t="str">
            <v>23-01-01-0170</v>
          </cell>
          <cell r="B421">
            <v>0</v>
          </cell>
          <cell r="C421" t="str">
            <v xml:space="preserve">  ADILAH PROCESS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</row>
        <row r="422">
          <cell r="A422" t="str">
            <v>23-01-01-0171</v>
          </cell>
          <cell r="B422">
            <v>0</v>
          </cell>
          <cell r="C422" t="str">
            <v xml:space="preserve">  PAK COMPUSTAT PVT LTD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</row>
        <row r="423">
          <cell r="A423" t="str">
            <v>23-01-01-0172</v>
          </cell>
          <cell r="B423">
            <v>0</v>
          </cell>
          <cell r="C423" t="str">
            <v xml:space="preserve">  MARGALA GENERAL ORDER MATERIAL SUPPLIE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</row>
        <row r="424">
          <cell r="A424" t="str">
            <v>23-01-01-0173</v>
          </cell>
          <cell r="B424">
            <v>0</v>
          </cell>
          <cell r="C424" t="str">
            <v xml:space="preserve">  SAYA MILL STORE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</row>
        <row r="425">
          <cell r="A425" t="str">
            <v>23-01-01-0174</v>
          </cell>
          <cell r="B425">
            <v>0</v>
          </cell>
          <cell r="C425" t="str">
            <v xml:space="preserve">  A.AZIZ TRADING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</row>
        <row r="426">
          <cell r="A426" t="str">
            <v>23-01-01-0175</v>
          </cell>
          <cell r="B426">
            <v>0</v>
          </cell>
          <cell r="C426" t="str">
            <v xml:space="preserve">  SHOUKAT CORPORATION, LAHORE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</row>
        <row r="427">
          <cell r="A427" t="str">
            <v>23-01-01-0176</v>
          </cell>
          <cell r="B427">
            <v>0</v>
          </cell>
          <cell r="C427" t="str">
            <v xml:space="preserve">  ALI ENGINEERING WORKS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</row>
        <row r="428">
          <cell r="A428" t="str">
            <v>23-01-01-0177</v>
          </cell>
          <cell r="B428">
            <v>0</v>
          </cell>
          <cell r="C428" t="str">
            <v xml:space="preserve">  A. REHMAN &amp; BROTHERS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</row>
        <row r="429">
          <cell r="A429" t="str">
            <v>23-01-01-0178</v>
          </cell>
          <cell r="B429">
            <v>0</v>
          </cell>
          <cell r="C429" t="str">
            <v xml:space="preserve">  GANNY'S TRADING COMPANY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</row>
        <row r="430">
          <cell r="A430" t="str">
            <v>23-01-01-0179</v>
          </cell>
          <cell r="B430">
            <v>0</v>
          </cell>
          <cell r="C430" t="str">
            <v xml:space="preserve">  FAHAD ALI CORPORATION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</row>
        <row r="431">
          <cell r="A431" t="str">
            <v>23-01-01-0180</v>
          </cell>
          <cell r="B431">
            <v>0</v>
          </cell>
          <cell r="C431" t="str">
            <v xml:space="preserve">  DIAMOND TRADERS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</row>
        <row r="432">
          <cell r="A432" t="str">
            <v>23-01-01-0181</v>
          </cell>
          <cell r="B432">
            <v>0</v>
          </cell>
          <cell r="C432" t="str">
            <v xml:space="preserve">  KARACHI PIPE &amp; SANITARY STORE, GADOON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</row>
        <row r="433">
          <cell r="A433" t="str">
            <v>23-01-01-0182</v>
          </cell>
          <cell r="B433">
            <v>0</v>
          </cell>
          <cell r="C433" t="str">
            <v xml:space="preserve">  SHAHEEN MILL STORE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</row>
        <row r="434">
          <cell r="A434" t="str">
            <v>23-01-01-0183</v>
          </cell>
          <cell r="B434">
            <v>0</v>
          </cell>
          <cell r="C434" t="str">
            <v xml:space="preserve">  SOHAIL ANWAR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</row>
        <row r="435">
          <cell r="A435" t="str">
            <v>23-01-01-0184</v>
          </cell>
          <cell r="B435">
            <v>0</v>
          </cell>
          <cell r="C435" t="str">
            <v xml:space="preserve">  LUCKY CORPORATION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</row>
        <row r="436">
          <cell r="A436" t="str">
            <v>23-01-01-0185</v>
          </cell>
          <cell r="B436">
            <v>0</v>
          </cell>
          <cell r="C436" t="str">
            <v xml:space="preserve">  KHYBER G/ORDER CRUSH PESHAWARI, GADOON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</row>
        <row r="437">
          <cell r="A437" t="str">
            <v>23-01-01-0186</v>
          </cell>
          <cell r="B437">
            <v>0</v>
          </cell>
          <cell r="C437" t="str">
            <v xml:space="preserve">  BEGA CORPORATION KARACHI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</row>
        <row r="438">
          <cell r="A438" t="str">
            <v>23-01-01-0187</v>
          </cell>
          <cell r="B438">
            <v>0</v>
          </cell>
          <cell r="C438" t="str">
            <v xml:space="preserve">  NASIM BRUSH WARE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</row>
        <row r="439">
          <cell r="A439" t="str">
            <v>23-01-01-0188</v>
          </cell>
          <cell r="B439">
            <v>0</v>
          </cell>
          <cell r="C439" t="str">
            <v xml:space="preserve">  SAS ENTERPRISES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</row>
        <row r="440">
          <cell r="A440" t="str">
            <v>23-01-01-0189</v>
          </cell>
          <cell r="B440">
            <v>0</v>
          </cell>
          <cell r="C440" t="str">
            <v xml:space="preserve">  NEW LIGHT HOUSE (PVT) LTD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</row>
        <row r="441">
          <cell r="A441" t="str">
            <v>23-01-01-0190</v>
          </cell>
          <cell r="B441">
            <v>0</v>
          </cell>
          <cell r="C441" t="str">
            <v xml:space="preserve">  SAITEX SPINNING MILLS LIMITED, LAHORE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</row>
        <row r="442">
          <cell r="A442" t="str">
            <v>23-01-01-0191</v>
          </cell>
          <cell r="B442">
            <v>0</v>
          </cell>
          <cell r="C442" t="str">
            <v xml:space="preserve">  RIFAT SAMECA HOUSE, FAISALABAD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</row>
        <row r="443">
          <cell r="A443" t="str">
            <v>23-01-01-0192</v>
          </cell>
          <cell r="B443">
            <v>0</v>
          </cell>
          <cell r="C443" t="str">
            <v xml:space="preserve">  SAID REHMAN, TOPI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</row>
        <row r="444">
          <cell r="A444" t="str">
            <v>23-01-01-0193</v>
          </cell>
          <cell r="B444">
            <v>0</v>
          </cell>
          <cell r="C444" t="str">
            <v xml:space="preserve">  INNOVATIVE COMPUTERS PVT LTD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</row>
        <row r="445">
          <cell r="A445" t="str">
            <v>23-01-01-0194</v>
          </cell>
          <cell r="B445">
            <v>0</v>
          </cell>
          <cell r="C445" t="str">
            <v xml:space="preserve">  AL-KAUTHER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</row>
        <row r="446">
          <cell r="A446" t="str">
            <v>23-01-01-0195</v>
          </cell>
          <cell r="B446">
            <v>0</v>
          </cell>
          <cell r="C446" t="str">
            <v xml:space="preserve">  N-DIMENSIONS MANUFACTURING CO.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</row>
        <row r="447">
          <cell r="A447" t="str">
            <v>23-01-01-0196</v>
          </cell>
          <cell r="B447">
            <v>0</v>
          </cell>
          <cell r="C447" t="str">
            <v xml:space="preserve">  PAKISTAN STATE OIL RAWALPINDI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</row>
        <row r="448">
          <cell r="A448" t="str">
            <v>23-01-01-0197</v>
          </cell>
          <cell r="B448">
            <v>0</v>
          </cell>
          <cell r="C448" t="str">
            <v xml:space="preserve">  HUSAIN WEAVING INDUSTRIES (PVT) LTD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</row>
        <row r="449">
          <cell r="A449" t="str">
            <v>23-01-01-0198</v>
          </cell>
          <cell r="B449">
            <v>0</v>
          </cell>
          <cell r="C449" t="str">
            <v xml:space="preserve">  ATLAS OIL &amp; ALLIED INDUSTRIES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</row>
        <row r="450">
          <cell r="A450" t="str">
            <v>23-01-01-0199</v>
          </cell>
          <cell r="B450">
            <v>0</v>
          </cell>
          <cell r="C450" t="str">
            <v xml:space="preserve">  TARBELA TRADING COMPANY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</row>
        <row r="451">
          <cell r="A451" t="str">
            <v>23-01-01-0200</v>
          </cell>
          <cell r="B451">
            <v>0</v>
          </cell>
          <cell r="C451" t="str">
            <v xml:space="preserve">  ABDUL HAFEEZ TRADERS, FSD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</row>
        <row r="452">
          <cell r="A452" t="str">
            <v>23-01-01-0201</v>
          </cell>
          <cell r="B452">
            <v>0</v>
          </cell>
          <cell r="C452" t="str">
            <v xml:space="preserve">  ALI MADAD PACKER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</row>
        <row r="453">
          <cell r="A453" t="str">
            <v>23-01-01-0202</v>
          </cell>
          <cell r="B453">
            <v>0</v>
          </cell>
          <cell r="C453" t="str">
            <v xml:space="preserve">  HUSNAIN BROTHERSSET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</row>
        <row r="454">
          <cell r="A454" t="str">
            <v>23-01-01-0203</v>
          </cell>
          <cell r="B454">
            <v>0</v>
          </cell>
          <cell r="C454" t="str">
            <v xml:space="preserve">  HAJI &amp; SONS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</row>
        <row r="455">
          <cell r="A455" t="str">
            <v>23-01-01-0204</v>
          </cell>
          <cell r="B455">
            <v>0</v>
          </cell>
          <cell r="C455" t="str">
            <v xml:space="preserve">  PRIME PACKAGES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</row>
        <row r="456">
          <cell r="A456" t="str">
            <v>23-01-01-0205</v>
          </cell>
          <cell r="B456">
            <v>0</v>
          </cell>
          <cell r="C456" t="str">
            <v xml:space="preserve">  MUHAMMAD AKRAM PAPER CONE WALE, FSD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</row>
        <row r="457">
          <cell r="A457" t="str">
            <v>23-01-01-0206</v>
          </cell>
          <cell r="B457">
            <v>0</v>
          </cell>
          <cell r="C457" t="str">
            <v xml:space="preserve">  UTMAN PRECAST (PVT) LIMITED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</row>
        <row r="458">
          <cell r="A458" t="str">
            <v>23-01-01-0207</v>
          </cell>
          <cell r="B458">
            <v>0</v>
          </cell>
          <cell r="C458" t="str">
            <v xml:space="preserve">  AKBARI CHEMICAL COMPANY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</row>
        <row r="459">
          <cell r="A459" t="str">
            <v>23-01-01-0208</v>
          </cell>
          <cell r="B459">
            <v>0</v>
          </cell>
          <cell r="C459" t="str">
            <v xml:space="preserve">  SHAMA GLASS STORE, TOPI</v>
          </cell>
          <cell r="D459">
            <v>0</v>
          </cell>
          <cell r="E459">
            <v>237323.27</v>
          </cell>
          <cell r="F459">
            <v>0</v>
          </cell>
          <cell r="G459">
            <v>0</v>
          </cell>
        </row>
        <row r="460">
          <cell r="A460" t="str">
            <v>23-01-01-0209</v>
          </cell>
          <cell r="B460">
            <v>0</v>
          </cell>
          <cell r="C460" t="str">
            <v xml:space="preserve">  M.G. CORPORATION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</row>
        <row r="461">
          <cell r="A461" t="str">
            <v>23-01-01-0210</v>
          </cell>
          <cell r="B461">
            <v>0</v>
          </cell>
          <cell r="C461" t="str">
            <v xml:space="preserve">  SAJID BROTHERS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</row>
        <row r="462">
          <cell r="A462" t="str">
            <v>23-01-01-0211</v>
          </cell>
          <cell r="B462">
            <v>0</v>
          </cell>
          <cell r="C462" t="str">
            <v xml:space="preserve">  ABIDA RASHEED WASTE MAKER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</row>
        <row r="463">
          <cell r="A463" t="str">
            <v>23-01-01-0212</v>
          </cell>
          <cell r="B463">
            <v>0</v>
          </cell>
          <cell r="C463" t="str">
            <v xml:space="preserve">  RIFAQAT PACKAGES FSD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</row>
        <row r="464">
          <cell r="A464" t="str">
            <v>23-01-01-0213</v>
          </cell>
          <cell r="B464">
            <v>0</v>
          </cell>
          <cell r="C464" t="str">
            <v xml:space="preserve">  EMRAN HARDWARE SUPPLIER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</row>
        <row r="465">
          <cell r="A465" t="str">
            <v>23-01-01-0214</v>
          </cell>
          <cell r="B465">
            <v>0</v>
          </cell>
          <cell r="C465" t="str">
            <v xml:space="preserve">  FRONTIER TRADERS FSD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</row>
        <row r="466">
          <cell r="A466" t="str">
            <v>23-01-01-0215</v>
          </cell>
          <cell r="B466">
            <v>0</v>
          </cell>
          <cell r="C466" t="str">
            <v xml:space="preserve">  NAZ MILL PARTS STORE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</row>
        <row r="467">
          <cell r="A467" t="str">
            <v>23-01-01-0216</v>
          </cell>
          <cell r="B467">
            <v>0</v>
          </cell>
          <cell r="C467" t="str">
            <v xml:space="preserve">  ABDUL AZIZ PAPER CONE CENTRE FSD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</row>
        <row r="468">
          <cell r="A468" t="str">
            <v>23-01-01-0217</v>
          </cell>
          <cell r="B468">
            <v>0</v>
          </cell>
          <cell r="C468" t="str">
            <v xml:space="preserve">  AASIMA PLASTIC PACKING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</row>
        <row r="469">
          <cell r="A469" t="str">
            <v>23-01-01-0218</v>
          </cell>
          <cell r="B469">
            <v>0</v>
          </cell>
          <cell r="C469" t="str">
            <v xml:space="preserve">  RAZIA PLASTIC PACKING FSD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</row>
        <row r="470">
          <cell r="A470" t="str">
            <v>23-01-01-0219</v>
          </cell>
          <cell r="B470">
            <v>0</v>
          </cell>
          <cell r="C470" t="str">
            <v xml:space="preserve">  HAJI CORPORATION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</row>
        <row r="471">
          <cell r="A471" t="str">
            <v>23-01-01-0220</v>
          </cell>
          <cell r="B471">
            <v>0</v>
          </cell>
          <cell r="C471" t="str">
            <v xml:space="preserve">  ASIF MILL STORE.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</row>
        <row r="472">
          <cell r="A472" t="str">
            <v>23-01-01-0221</v>
          </cell>
          <cell r="B472">
            <v>0</v>
          </cell>
          <cell r="C472" t="str">
            <v xml:space="preserve">  FALAK &amp; CO.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</row>
        <row r="473">
          <cell r="A473" t="str">
            <v>23-01-01-0222</v>
          </cell>
          <cell r="B473">
            <v>0</v>
          </cell>
          <cell r="C473" t="str">
            <v xml:space="preserve">  AYUB &amp; SONS TIMBER MERCHANT TOPI.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</row>
        <row r="474">
          <cell r="A474" t="str">
            <v>23-01-01-0223</v>
          </cell>
          <cell r="B474">
            <v>0</v>
          </cell>
          <cell r="C474" t="str">
            <v xml:space="preserve">  FINE PRINTING SERVICE.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</row>
        <row r="475">
          <cell r="A475" t="str">
            <v>23-01-01-0224</v>
          </cell>
          <cell r="B475">
            <v>0</v>
          </cell>
          <cell r="C475" t="str">
            <v xml:space="preserve">  TARIQ BROTHERS LAHORE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</row>
        <row r="476">
          <cell r="A476" t="str">
            <v>23-01-01-0225</v>
          </cell>
          <cell r="B476">
            <v>0</v>
          </cell>
          <cell r="C476" t="str">
            <v xml:space="preserve">  TAJ TRADERS, LAHORE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</row>
        <row r="477">
          <cell r="A477" t="str">
            <v>23-01-01-0226</v>
          </cell>
          <cell r="B477">
            <v>0</v>
          </cell>
          <cell r="C477" t="str">
            <v xml:space="preserve">  MOOSA CO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</row>
        <row r="478">
          <cell r="A478" t="str">
            <v>23-01-01-0227</v>
          </cell>
          <cell r="B478">
            <v>0</v>
          </cell>
          <cell r="C478" t="str">
            <v xml:space="preserve">  ZAHIR CLOTH HOUSE, TOPI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</row>
        <row r="479">
          <cell r="A479" t="str">
            <v>23-01-01-0228</v>
          </cell>
          <cell r="B479">
            <v>0</v>
          </cell>
          <cell r="C479" t="str">
            <v xml:space="preserve">  NAIB SOBEDAR ANWAR SHAH, TOPI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</row>
        <row r="480">
          <cell r="A480" t="str">
            <v>23-01-01-0229</v>
          </cell>
          <cell r="B480">
            <v>0</v>
          </cell>
          <cell r="C480" t="str">
            <v xml:space="preserve">  RAFIQ MUHAMMAD, TOPI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</row>
        <row r="481">
          <cell r="A481" t="str">
            <v>23-01-01-0230</v>
          </cell>
          <cell r="B481">
            <v>0</v>
          </cell>
          <cell r="C481" t="str">
            <v xml:space="preserve">  WEAVES &amp; WEAVERS, LAHORE.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</row>
        <row r="482">
          <cell r="A482" t="str">
            <v>23-01-01-0231</v>
          </cell>
          <cell r="B482">
            <v>0</v>
          </cell>
          <cell r="C482" t="str">
            <v xml:space="preserve">  FAQIR MUHAMMAD, TOPI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</row>
        <row r="483">
          <cell r="A483" t="str">
            <v>23-01-01-0232</v>
          </cell>
          <cell r="B483">
            <v>0</v>
          </cell>
          <cell r="C483" t="str">
            <v xml:space="preserve">  M.IMRAN KHAN H/W &amp; PAINT, TOPI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</row>
        <row r="484">
          <cell r="A484" t="str">
            <v>23-01-01-0233</v>
          </cell>
          <cell r="B484">
            <v>0</v>
          </cell>
          <cell r="C484" t="str">
            <v xml:space="preserve">  CALTEX PAKISTAN LIMITED, RAWALPINDI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</row>
        <row r="485">
          <cell r="A485" t="str">
            <v>23-01-01-0234</v>
          </cell>
          <cell r="B485">
            <v>0</v>
          </cell>
          <cell r="C485" t="str">
            <v xml:space="preserve">  NAZIR FURNISHERS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</row>
        <row r="486">
          <cell r="A486" t="str">
            <v>23-01-01-0235</v>
          </cell>
          <cell r="B486">
            <v>0</v>
          </cell>
          <cell r="C486" t="str">
            <v xml:space="preserve">  M.M. ALLIANCE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</row>
        <row r="487">
          <cell r="A487" t="str">
            <v>23-01-01-0236</v>
          </cell>
          <cell r="B487">
            <v>0</v>
          </cell>
          <cell r="C487" t="str">
            <v xml:space="preserve">  SCHLAFHORST AG &amp; CO. GERMANY C/O MOONA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</row>
        <row r="488">
          <cell r="A488" t="str">
            <v>23-01-01-0237</v>
          </cell>
          <cell r="B488">
            <v>0</v>
          </cell>
          <cell r="C488" t="str">
            <v xml:space="preserve">  MEHRAN AUTO MOBILE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</row>
        <row r="489">
          <cell r="A489" t="str">
            <v>23-01-01-0238</v>
          </cell>
          <cell r="B489">
            <v>0</v>
          </cell>
          <cell r="C489" t="str">
            <v xml:space="preserve">  A.J. CORPORATION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</row>
        <row r="490">
          <cell r="A490" t="str">
            <v>23-01-01-0239</v>
          </cell>
          <cell r="B490">
            <v>0</v>
          </cell>
          <cell r="C490" t="str">
            <v xml:space="preserve">  ZENITH MACHINERY STORE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</row>
        <row r="491">
          <cell r="A491" t="str">
            <v>23-01-01-0240</v>
          </cell>
          <cell r="B491">
            <v>0</v>
          </cell>
          <cell r="C491" t="str">
            <v xml:space="preserve">  BASHIR &amp; RIFAQAT ALI TAILORS, GADOON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</row>
        <row r="492">
          <cell r="A492" t="str">
            <v>23-01-01-0241</v>
          </cell>
          <cell r="B492">
            <v>0</v>
          </cell>
          <cell r="C492" t="str">
            <v xml:space="preserve">  IMRAN HARWARE &amp; PAINT STORE, TOPI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</row>
        <row r="493">
          <cell r="A493" t="str">
            <v>23-01-01-0242</v>
          </cell>
          <cell r="B493">
            <v>0</v>
          </cell>
          <cell r="C493" t="str">
            <v xml:space="preserve">  SAID AFZAL CEMENT STOCKIST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</row>
        <row r="494">
          <cell r="A494" t="str">
            <v>23-01-01-0243</v>
          </cell>
          <cell r="B494">
            <v>0</v>
          </cell>
          <cell r="C494" t="str">
            <v xml:space="preserve">  ADD WISE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</row>
        <row r="495">
          <cell r="A495" t="str">
            <v>23-01-01-0244</v>
          </cell>
          <cell r="B495">
            <v>0</v>
          </cell>
          <cell r="C495" t="str">
            <v xml:space="preserve">  MULLA IBRAHIMJI KARIMBHOY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</row>
        <row r="496">
          <cell r="A496" t="str">
            <v>23-01-01-0245</v>
          </cell>
          <cell r="B496">
            <v>0</v>
          </cell>
          <cell r="C496" t="str">
            <v xml:space="preserve">  AFZAL RAUF NEWS AGENCY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</row>
        <row r="497">
          <cell r="A497" t="str">
            <v>23-01-01-0246</v>
          </cell>
          <cell r="B497">
            <v>0</v>
          </cell>
          <cell r="C497" t="str">
            <v xml:space="preserve">  SHAZIA PLASTIC FAISALABAD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</row>
        <row r="498">
          <cell r="A498" t="str">
            <v>23-01-01-0247</v>
          </cell>
          <cell r="B498">
            <v>0</v>
          </cell>
          <cell r="C498" t="str">
            <v xml:space="preserve">  KHALIDA PLASTIC FAISALABAD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</row>
        <row r="499">
          <cell r="A499" t="str">
            <v>23-01-01-0248</v>
          </cell>
          <cell r="B499">
            <v>0</v>
          </cell>
          <cell r="C499" t="str">
            <v xml:space="preserve">  ABID ALI POLY CENTRE FAISALABAD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</row>
        <row r="500">
          <cell r="A500" t="str">
            <v>23-01-01-0249</v>
          </cell>
          <cell r="B500">
            <v>0</v>
          </cell>
          <cell r="C500" t="str">
            <v xml:space="preserve">  M. SIDDIQUE TRADING COMPANY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</row>
        <row r="501">
          <cell r="A501" t="str">
            <v>23-01-01-0250</v>
          </cell>
          <cell r="B501">
            <v>0</v>
          </cell>
          <cell r="C501" t="str">
            <v xml:space="preserve">  HABIB MILL STORE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</row>
        <row r="502">
          <cell r="A502" t="str">
            <v>23-01-01-0251</v>
          </cell>
          <cell r="B502">
            <v>0</v>
          </cell>
          <cell r="C502" t="str">
            <v xml:space="preserve">  PAKMATEX MACHINERY COMPANY (PVT) LIMIT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</row>
        <row r="503">
          <cell r="A503" t="str">
            <v>23-01-01-0252</v>
          </cell>
          <cell r="B503">
            <v>0</v>
          </cell>
          <cell r="C503" t="str">
            <v xml:space="preserve">  RAFIQ ENGINEERING WORKS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</row>
        <row r="504">
          <cell r="A504" t="str">
            <v>23-01-01-0253</v>
          </cell>
          <cell r="B504">
            <v>0</v>
          </cell>
          <cell r="C504" t="str">
            <v xml:space="preserve">  SHAHID, SAJID WORKERS, GADOON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</row>
        <row r="505">
          <cell r="A505" t="str">
            <v>23-01-01-0254</v>
          </cell>
          <cell r="B505">
            <v>0</v>
          </cell>
          <cell r="C505" t="str">
            <v xml:space="preserve">  WALIJEE ENTERPRISES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</row>
        <row r="506">
          <cell r="A506" t="str">
            <v>23-01-01-0255</v>
          </cell>
          <cell r="B506">
            <v>0</v>
          </cell>
          <cell r="C506" t="str">
            <v xml:space="preserve">  SAMRA TRADERS.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</row>
        <row r="507">
          <cell r="A507" t="str">
            <v>23-01-01-0256</v>
          </cell>
          <cell r="B507">
            <v>0</v>
          </cell>
          <cell r="C507" t="str">
            <v xml:space="preserve">  ALI MUHAMMAD &amp; SONS FAISLABAD.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</row>
        <row r="508">
          <cell r="A508" t="str">
            <v>23-01-01-0257</v>
          </cell>
          <cell r="B508">
            <v>0</v>
          </cell>
          <cell r="C508" t="str">
            <v xml:space="preserve">  ABDUL GHAFOOR &amp; BROS FAISALABAD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</row>
        <row r="509">
          <cell r="A509" t="str">
            <v>23-01-01-0258</v>
          </cell>
          <cell r="B509">
            <v>0</v>
          </cell>
          <cell r="C509" t="str">
            <v xml:space="preserve">  UMAN HUSSAIN COTTON WASTE WALE FSD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</row>
        <row r="510">
          <cell r="A510" t="str">
            <v>23-01-01-0259</v>
          </cell>
          <cell r="B510">
            <v>0</v>
          </cell>
          <cell r="C510" t="str">
            <v xml:space="preserve">  NOOR MUHAMMAD PALSTIC PACKING FSD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</row>
        <row r="511">
          <cell r="A511" t="str">
            <v>23-01-01-0260</v>
          </cell>
          <cell r="B511">
            <v>0</v>
          </cell>
          <cell r="C511" t="str">
            <v xml:space="preserve">  SCHLAFHORST TRONICS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</row>
        <row r="512">
          <cell r="A512" t="str">
            <v>23-01-01-0261</v>
          </cell>
          <cell r="B512">
            <v>0</v>
          </cell>
          <cell r="C512" t="str">
            <v xml:space="preserve">  SHAHDAB INDUSTRY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</row>
        <row r="513">
          <cell r="A513" t="str">
            <v>23-01-01-0262</v>
          </cell>
          <cell r="B513">
            <v>0</v>
          </cell>
          <cell r="C513" t="str">
            <v xml:space="preserve">  SYED KHANI TRADERS TOPI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</row>
        <row r="514">
          <cell r="A514" t="str">
            <v>23-01-01-0263</v>
          </cell>
          <cell r="B514">
            <v>0</v>
          </cell>
          <cell r="C514" t="str">
            <v xml:space="preserve">  SAMAD STANDARD FURNITURE TOPI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</row>
        <row r="515">
          <cell r="A515" t="str">
            <v>23-01-01-0264</v>
          </cell>
          <cell r="B515">
            <v>0</v>
          </cell>
          <cell r="C515" t="str">
            <v xml:space="preserve">  IRSHAD ELECTRIC STORE TOPI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</row>
        <row r="516">
          <cell r="A516" t="str">
            <v>23-01-01-0265</v>
          </cell>
          <cell r="B516">
            <v>0</v>
          </cell>
          <cell r="C516" t="str">
            <v xml:space="preserve">  TRADER IMPEX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</row>
        <row r="517">
          <cell r="A517" t="str">
            <v>23-01-01-0266</v>
          </cell>
          <cell r="B517">
            <v>0</v>
          </cell>
          <cell r="C517" t="str">
            <v xml:space="preserve">  NEW UNITED PRINTERS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</row>
        <row r="518">
          <cell r="A518" t="str">
            <v>23-01-01-0267</v>
          </cell>
          <cell r="B518">
            <v>0</v>
          </cell>
          <cell r="C518" t="str">
            <v xml:space="preserve">  THE QUALITY PRINTING HOUSE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</row>
        <row r="519">
          <cell r="A519" t="str">
            <v>23-01-01-0268</v>
          </cell>
          <cell r="B519">
            <v>0</v>
          </cell>
          <cell r="C519" t="str">
            <v xml:space="preserve">  PRIMA INDUSTRIES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</row>
        <row r="520">
          <cell r="A520" t="str">
            <v>23-01-01-0269</v>
          </cell>
          <cell r="B520">
            <v>0</v>
          </cell>
          <cell r="C520" t="str">
            <v xml:space="preserve">  MARGALA PACKAGES &amp; ALLIED INDUS. (P) L</v>
          </cell>
          <cell r="D520">
            <v>0</v>
          </cell>
          <cell r="E520">
            <v>597542</v>
          </cell>
          <cell r="F520">
            <v>0</v>
          </cell>
          <cell r="G520">
            <v>0</v>
          </cell>
        </row>
        <row r="521">
          <cell r="A521" t="str">
            <v>23-01-01-0270</v>
          </cell>
          <cell r="B521">
            <v>0</v>
          </cell>
          <cell r="C521" t="str">
            <v xml:space="preserve">  SHELL PAKISTAN LIMITED RAWALPINDI</v>
          </cell>
          <cell r="D521">
            <v>82897.210000000006</v>
          </cell>
          <cell r="E521">
            <v>0</v>
          </cell>
          <cell r="F521">
            <v>0</v>
          </cell>
          <cell r="G521">
            <v>0</v>
          </cell>
        </row>
        <row r="522">
          <cell r="A522" t="str">
            <v>23-01-01-0271</v>
          </cell>
          <cell r="B522">
            <v>0</v>
          </cell>
          <cell r="C522" t="str">
            <v xml:space="preserve">  MUZZAMAL AND CO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</row>
        <row r="523">
          <cell r="A523" t="str">
            <v>23-01-01-0272</v>
          </cell>
          <cell r="B523">
            <v>0</v>
          </cell>
          <cell r="C523" t="str">
            <v xml:space="preserve">  GADOON TRADERS GADOON AMAZAI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</row>
        <row r="524">
          <cell r="A524" t="str">
            <v>23-01-01-0273</v>
          </cell>
          <cell r="B524">
            <v>0</v>
          </cell>
          <cell r="C524" t="str">
            <v xml:space="preserve">  MUHAMMAD RAFIQ CEMENT STOCKISTS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</row>
        <row r="525">
          <cell r="A525" t="str">
            <v>23-01-01-0274</v>
          </cell>
          <cell r="B525">
            <v>0</v>
          </cell>
          <cell r="C525" t="str">
            <v xml:space="preserve">  UJALA PACKAGES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</row>
        <row r="526">
          <cell r="A526" t="str">
            <v>23-01-01-0275</v>
          </cell>
          <cell r="B526">
            <v>0</v>
          </cell>
          <cell r="C526" t="str">
            <v xml:space="preserve">  EVERSHINE TRADERS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</row>
        <row r="527">
          <cell r="A527" t="str">
            <v>23-01-01-0276</v>
          </cell>
          <cell r="B527">
            <v>0</v>
          </cell>
          <cell r="C527" t="str">
            <v xml:space="preserve">  HINA PRINTERS, PESHAWAR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</row>
        <row r="528">
          <cell r="A528" t="str">
            <v>23-01-01-0277</v>
          </cell>
          <cell r="B528">
            <v>0</v>
          </cell>
          <cell r="C528" t="str">
            <v xml:space="preserve">  IQBAL ART PRESS, PESHAWAR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</row>
        <row r="529">
          <cell r="A529" t="str">
            <v>23-01-01-0278</v>
          </cell>
          <cell r="B529">
            <v>0</v>
          </cell>
          <cell r="C529" t="str">
            <v xml:space="preserve">  HABIB &amp; SONS TRADERS, PESHAWAR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</row>
        <row r="530">
          <cell r="A530" t="str">
            <v>23-01-01-0279</v>
          </cell>
          <cell r="B530">
            <v>0</v>
          </cell>
          <cell r="C530" t="str">
            <v xml:space="preserve">  WHITE GOLD BUSINESS, SYSTEM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</row>
        <row r="531">
          <cell r="A531" t="str">
            <v>23-01-01-0280</v>
          </cell>
          <cell r="B531">
            <v>0</v>
          </cell>
          <cell r="C531" t="str">
            <v xml:space="preserve">  PARADISE PRESS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</row>
        <row r="532">
          <cell r="A532" t="str">
            <v>23-01-01-0281</v>
          </cell>
          <cell r="B532">
            <v>0</v>
          </cell>
          <cell r="C532" t="str">
            <v xml:space="preserve">  MICRO TEXTILE ENGINEERING (REGD)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</row>
        <row r="533">
          <cell r="A533" t="str">
            <v>23-01-01-0282</v>
          </cell>
          <cell r="B533">
            <v>0</v>
          </cell>
          <cell r="C533" t="str">
            <v xml:space="preserve">  SHAN PACKRITE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</row>
        <row r="534">
          <cell r="A534" t="str">
            <v>23-01-01-0283</v>
          </cell>
          <cell r="B534">
            <v>0</v>
          </cell>
          <cell r="C534" t="str">
            <v xml:space="preserve">  SAGAR CORPORATION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</row>
        <row r="535">
          <cell r="A535" t="str">
            <v>23-01-01-0284</v>
          </cell>
          <cell r="B535">
            <v>0</v>
          </cell>
          <cell r="C535" t="str">
            <v xml:space="preserve">  MUHAMMAD AKBAR POLYMAKER, FAISALABAD.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</row>
        <row r="536">
          <cell r="A536" t="str">
            <v>23-01-01-0285</v>
          </cell>
          <cell r="B536">
            <v>0</v>
          </cell>
          <cell r="C536" t="str">
            <v xml:space="preserve">  BARKAT ALI &amp; CO.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</row>
        <row r="537">
          <cell r="A537" t="str">
            <v>23-01-01-0286</v>
          </cell>
          <cell r="B537">
            <v>0</v>
          </cell>
          <cell r="C537" t="str">
            <v xml:space="preserve">  S.S. TRADER, KARACHI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</row>
        <row r="538">
          <cell r="A538" t="str">
            <v>23-01-01-0287</v>
          </cell>
          <cell r="B538">
            <v>0</v>
          </cell>
          <cell r="C538" t="str">
            <v xml:space="preserve">  NOBLE BELTING CO. LAHORE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</row>
        <row r="539">
          <cell r="A539" t="str">
            <v>23-01-01-0288</v>
          </cell>
          <cell r="B539">
            <v>0</v>
          </cell>
          <cell r="C539" t="str">
            <v xml:space="preserve">  AMAN HUSSAIN PAPER CONE, FSD.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</row>
        <row r="540">
          <cell r="A540" t="str">
            <v>23-01-01-0289</v>
          </cell>
          <cell r="B540">
            <v>0</v>
          </cell>
          <cell r="C540" t="str">
            <v xml:space="preserve">  ABDUL AZIZ PLASTIC, FSD.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</row>
        <row r="541">
          <cell r="A541" t="str">
            <v>23-01-01-0290</v>
          </cell>
          <cell r="B541">
            <v>0</v>
          </cell>
          <cell r="C541" t="str">
            <v xml:space="preserve">  RIFAQAT ALI COTTON WALAY, FSD.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</row>
        <row r="542">
          <cell r="A542" t="str">
            <v>23-01-01-0291</v>
          </cell>
          <cell r="B542">
            <v>0</v>
          </cell>
          <cell r="C542" t="str">
            <v xml:space="preserve">  BSHIR AHMED PACKAGES, FSD.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</row>
        <row r="543">
          <cell r="A543" t="str">
            <v>23-01-01-0292</v>
          </cell>
          <cell r="B543">
            <v>0</v>
          </cell>
          <cell r="C543" t="str">
            <v xml:space="preserve">  ABDUL GHAFOOR PAPER CONE, FSD.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</row>
        <row r="544">
          <cell r="A544" t="str">
            <v>23-01-01-0293</v>
          </cell>
          <cell r="B544">
            <v>0</v>
          </cell>
          <cell r="C544" t="str">
            <v xml:space="preserve">  ILTAF HUSSAIN, FSD.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</row>
        <row r="545">
          <cell r="A545" t="str">
            <v>23-01-01-0294</v>
          </cell>
          <cell r="B545">
            <v>0</v>
          </cell>
          <cell r="C545" t="str">
            <v xml:space="preserve">  ANWAR &amp; COMPANY.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</row>
        <row r="546">
          <cell r="A546" t="str">
            <v>23-01-01-0295</v>
          </cell>
          <cell r="B546">
            <v>0</v>
          </cell>
          <cell r="C546" t="str">
            <v xml:space="preserve">  PLATINUM STATIONERS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</row>
        <row r="547">
          <cell r="A547" t="str">
            <v>23-01-01-0296</v>
          </cell>
          <cell r="B547">
            <v>0</v>
          </cell>
          <cell r="C547" t="str">
            <v xml:space="preserve">  KODWAVI COMPOSING CENTRE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</row>
        <row r="548">
          <cell r="A548" t="str">
            <v>23-01-01-0297</v>
          </cell>
          <cell r="B548">
            <v>0</v>
          </cell>
          <cell r="C548" t="str">
            <v xml:space="preserve">  ASMATULLAH PACKAGES (PLASTIC) FAISALAB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</row>
        <row r="549">
          <cell r="A549" t="str">
            <v>23-01-01-0298</v>
          </cell>
          <cell r="B549">
            <v>0</v>
          </cell>
          <cell r="C549" t="str">
            <v xml:space="preserve">  ALLAH RAKHA PACKAGES (PLASTIC) FSD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</row>
        <row r="550">
          <cell r="A550" t="str">
            <v>23-01-01-0299</v>
          </cell>
          <cell r="B550">
            <v>0</v>
          </cell>
          <cell r="C550" t="str">
            <v xml:space="preserve">  HAMALIA TRADERS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</row>
        <row r="551">
          <cell r="A551" t="str">
            <v>23-01-01-0300</v>
          </cell>
          <cell r="B551">
            <v>0</v>
          </cell>
          <cell r="C551" t="str">
            <v xml:space="preserve">  AIMTEK OFFICE EQUIPMENT PESHAWAR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</row>
        <row r="552">
          <cell r="A552" t="str">
            <v>23-01-01-0301</v>
          </cell>
          <cell r="B552">
            <v>0</v>
          </cell>
          <cell r="C552" t="str">
            <v xml:space="preserve">  MIRAB SHAH TIMBER TOPI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</row>
        <row r="553">
          <cell r="A553" t="str">
            <v>23-01-01-0302</v>
          </cell>
          <cell r="B553">
            <v>0</v>
          </cell>
          <cell r="C553" t="str">
            <v xml:space="preserve">  NATIONAL TEXTILE TRADERS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</row>
        <row r="554">
          <cell r="A554" t="str">
            <v>23-01-01-0303</v>
          </cell>
          <cell r="B554">
            <v>0</v>
          </cell>
          <cell r="C554" t="str">
            <v xml:space="preserve">  Y.J. REHMANI &amp; CO.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</row>
        <row r="555">
          <cell r="A555" t="str">
            <v>23-01-01-0304</v>
          </cell>
          <cell r="B555">
            <v>0</v>
          </cell>
          <cell r="C555" t="str">
            <v xml:space="preserve">  KEYLINE GRAPHIC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</row>
        <row r="556">
          <cell r="A556" t="str">
            <v>23-01-01-0305</v>
          </cell>
          <cell r="B556">
            <v>0</v>
          </cell>
          <cell r="C556" t="str">
            <v xml:space="preserve">  IQRA TRADERS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</row>
        <row r="557">
          <cell r="A557" t="str">
            <v>23-01-01-0306</v>
          </cell>
          <cell r="B557">
            <v>0</v>
          </cell>
          <cell r="C557" t="str">
            <v xml:space="preserve">  ADEEL INTERNATIONAL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</row>
        <row r="558">
          <cell r="A558" t="str">
            <v>23-01-01-0307</v>
          </cell>
          <cell r="B558">
            <v>0</v>
          </cell>
          <cell r="C558" t="str">
            <v xml:space="preserve">  STORE SUPPLY CO.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</row>
        <row r="559">
          <cell r="A559" t="str">
            <v>23-01-01-0308</v>
          </cell>
          <cell r="B559">
            <v>0</v>
          </cell>
          <cell r="C559" t="str">
            <v xml:space="preserve">  PEARL PLASTIC PRODUCTS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</row>
        <row r="560">
          <cell r="A560" t="str">
            <v>23-01-01-0309</v>
          </cell>
          <cell r="B560">
            <v>0</v>
          </cell>
          <cell r="C560" t="str">
            <v xml:space="preserve">  RAUF ELECTRONIC EQUIPMENT SERVICE</v>
          </cell>
          <cell r="D560">
            <v>0</v>
          </cell>
          <cell r="E560">
            <v>5245</v>
          </cell>
          <cell r="F560">
            <v>0</v>
          </cell>
          <cell r="G560">
            <v>0</v>
          </cell>
        </row>
        <row r="561">
          <cell r="A561" t="str">
            <v>23-01-01-0310</v>
          </cell>
          <cell r="B561">
            <v>0</v>
          </cell>
          <cell r="C561" t="str">
            <v xml:space="preserve">  NAZER &amp; CO. KARACHI</v>
          </cell>
          <cell r="D561">
            <v>0</v>
          </cell>
          <cell r="E561">
            <v>9785</v>
          </cell>
          <cell r="F561">
            <v>0</v>
          </cell>
          <cell r="G561">
            <v>0</v>
          </cell>
        </row>
        <row r="562">
          <cell r="A562" t="str">
            <v>23-01-01-0311</v>
          </cell>
          <cell r="B562">
            <v>0</v>
          </cell>
          <cell r="C562" t="str">
            <v xml:space="preserve">  KODWAVI COPIER &amp; PRINTERS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</row>
        <row r="563">
          <cell r="A563" t="str">
            <v>23-01-01-0312</v>
          </cell>
          <cell r="B563">
            <v>0</v>
          </cell>
          <cell r="C563" t="str">
            <v xml:space="preserve">  S.A. SHAHZAD ENGINEERING CORPORATION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</row>
        <row r="564">
          <cell r="A564" t="str">
            <v>23-01-01-0313</v>
          </cell>
          <cell r="B564">
            <v>0</v>
          </cell>
          <cell r="C564" t="str">
            <v xml:space="preserve">  AYUB TRADERS, KARACHI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</row>
        <row r="565">
          <cell r="A565" t="str">
            <v>23-01-01-0314</v>
          </cell>
          <cell r="B565">
            <v>0</v>
          </cell>
          <cell r="C565" t="str">
            <v xml:space="preserve">  JAWED MILL STORE, KARACHI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</row>
        <row r="566">
          <cell r="A566" t="str">
            <v>23-01-01-0315</v>
          </cell>
          <cell r="B566">
            <v>0</v>
          </cell>
          <cell r="C566" t="str">
            <v xml:space="preserve">  MUHAMMAD SIDDIQUE PLASTIC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</row>
        <row r="567">
          <cell r="A567" t="str">
            <v>23-01-01-0316</v>
          </cell>
          <cell r="B567">
            <v>0</v>
          </cell>
          <cell r="C567" t="str">
            <v xml:space="preserve">  MUHAMMAD MUNIR, FAISALABAD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</row>
        <row r="568">
          <cell r="A568" t="str">
            <v>23-01-01-0317</v>
          </cell>
          <cell r="B568">
            <v>0</v>
          </cell>
          <cell r="C568" t="str">
            <v xml:space="preserve">  ANWAR PLASTIC, KARACHI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</row>
        <row r="569">
          <cell r="A569" t="str">
            <v>23-01-01-0318</v>
          </cell>
          <cell r="B569">
            <v>0</v>
          </cell>
          <cell r="C569" t="str">
            <v xml:space="preserve">  MOID &amp; COMPANY, KARACHI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</row>
        <row r="570">
          <cell r="A570" t="str">
            <v>23-01-01-0319</v>
          </cell>
          <cell r="B570">
            <v>0</v>
          </cell>
          <cell r="C570" t="str">
            <v xml:space="preserve">  GOLDEN PALSTIC COMPANY, KARACHI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</row>
        <row r="571">
          <cell r="A571" t="str">
            <v>23-01-01-0320</v>
          </cell>
          <cell r="B571">
            <v>0</v>
          </cell>
          <cell r="C571" t="str">
            <v xml:space="preserve">  GENERAL SUPPLY COMPANY, KARACHI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</row>
        <row r="572">
          <cell r="A572" t="str">
            <v>23-01-01-0321</v>
          </cell>
          <cell r="B572">
            <v>0</v>
          </cell>
          <cell r="C572" t="str">
            <v xml:space="preserve">  NIDA PLASTIC COMPANY, KARACHI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</row>
        <row r="573">
          <cell r="A573" t="str">
            <v>23-01-01-0322</v>
          </cell>
          <cell r="B573">
            <v>0</v>
          </cell>
          <cell r="C573" t="str">
            <v xml:space="preserve">  MOONLIGHT TRADING COMPANY, KARACHI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</row>
        <row r="574">
          <cell r="A574" t="str">
            <v>23-01-01-0323</v>
          </cell>
          <cell r="B574">
            <v>0</v>
          </cell>
          <cell r="C574" t="str">
            <v xml:space="preserve">  FAHAD PACKING KARACHI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</row>
        <row r="575">
          <cell r="A575" t="str">
            <v>23-01-01-0324</v>
          </cell>
          <cell r="B575">
            <v>0</v>
          </cell>
          <cell r="C575" t="str">
            <v xml:space="preserve">  ORIENT PLASTIC KARACHI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</row>
        <row r="576">
          <cell r="A576" t="str">
            <v>23-01-01-0325</v>
          </cell>
          <cell r="B576">
            <v>0</v>
          </cell>
          <cell r="C576" t="str">
            <v xml:space="preserve">  QADDARI MILL STORE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</row>
        <row r="577">
          <cell r="A577" t="str">
            <v>23-01-01-0326</v>
          </cell>
          <cell r="B577">
            <v>0</v>
          </cell>
          <cell r="C577" t="str">
            <v xml:space="preserve">  MUHAMMAD AKBAR POLYMAKER, FAISALABAD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</row>
        <row r="578">
          <cell r="A578" t="str">
            <v>23-01-01-0327</v>
          </cell>
          <cell r="B578">
            <v>0</v>
          </cell>
          <cell r="C578" t="str">
            <v xml:space="preserve">  J.S. CORPORATION, KARACHI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</row>
        <row r="579">
          <cell r="A579" t="str">
            <v>23-01-01-0328</v>
          </cell>
          <cell r="B579">
            <v>0</v>
          </cell>
          <cell r="C579" t="str">
            <v xml:space="preserve">  SHAMA CORPORATION, KARACHI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</row>
        <row r="580">
          <cell r="A580" t="str">
            <v>23-01-01-0329</v>
          </cell>
          <cell r="B580">
            <v>0</v>
          </cell>
          <cell r="C580" t="str">
            <v xml:space="preserve">  NAEEM BROTHERS, KARACHI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</row>
        <row r="581">
          <cell r="A581" t="str">
            <v>23-01-01-0330</v>
          </cell>
          <cell r="B581">
            <v>0</v>
          </cell>
          <cell r="C581" t="str">
            <v xml:space="preserve">  AYOOB &amp; AYOOB TRADING CO.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</row>
        <row r="582">
          <cell r="A582" t="str">
            <v>23-01-01-0331</v>
          </cell>
          <cell r="B582">
            <v>0</v>
          </cell>
          <cell r="C582" t="str">
            <v xml:space="preserve">  PARAMOUNT STATIONERS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</row>
        <row r="583">
          <cell r="A583" t="str">
            <v>23-01-01-0332</v>
          </cell>
          <cell r="B583">
            <v>0</v>
          </cell>
          <cell r="C583" t="str">
            <v xml:space="preserve">  MUGHAL ENGINEERING WORKS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</row>
        <row r="584">
          <cell r="A584" t="str">
            <v>23-01-01-0333</v>
          </cell>
          <cell r="B584">
            <v>0</v>
          </cell>
          <cell r="C584" t="str">
            <v xml:space="preserve">  JAFFAR &amp; ASIF COMPANY, KARACHI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</row>
        <row r="585">
          <cell r="A585" t="str">
            <v>23-01-01-0334</v>
          </cell>
          <cell r="B585">
            <v>0</v>
          </cell>
          <cell r="C585" t="str">
            <v xml:space="preserve">  JAVID FEROZ, KARACHI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</row>
        <row r="586">
          <cell r="A586" t="str">
            <v>23-01-01-0335</v>
          </cell>
          <cell r="B586">
            <v>0</v>
          </cell>
          <cell r="C586" t="str">
            <v xml:space="preserve">  IQBAL SONS, KARACHI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</row>
        <row r="587">
          <cell r="A587" t="str">
            <v>23-01-01-0336</v>
          </cell>
          <cell r="B587">
            <v>0</v>
          </cell>
          <cell r="C587" t="str">
            <v xml:space="preserve">  ALMAS ENTERPRISES, KARACHI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</row>
        <row r="588">
          <cell r="A588" t="str">
            <v>23-01-01-0337</v>
          </cell>
          <cell r="B588">
            <v>0</v>
          </cell>
          <cell r="C588" t="str">
            <v xml:space="preserve">  AQIL ENTERPRISES, KARACHI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</row>
        <row r="589">
          <cell r="A589" t="str">
            <v>23-01-01-0338</v>
          </cell>
          <cell r="B589">
            <v>0</v>
          </cell>
          <cell r="C589" t="str">
            <v xml:space="preserve">  SITARA PLASTIC COMPANY, KARACHI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</row>
        <row r="590">
          <cell r="A590" t="str">
            <v>23-01-01-0339</v>
          </cell>
          <cell r="B590">
            <v>0</v>
          </cell>
          <cell r="C590" t="str">
            <v xml:space="preserve">  INTERNATIONAL MACHINERY, KARACHI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</row>
        <row r="591">
          <cell r="A591" t="str">
            <v>23-01-01-0340</v>
          </cell>
          <cell r="B591">
            <v>0</v>
          </cell>
          <cell r="C591" t="str">
            <v xml:space="preserve">  BOLAN MACHINERY CORPORATION, KARACHI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</row>
        <row r="592">
          <cell r="A592" t="str">
            <v>23-01-01-0341</v>
          </cell>
          <cell r="B592">
            <v>0</v>
          </cell>
          <cell r="C592" t="str">
            <v xml:space="preserve">  SHALIMAR MACHINERY STORE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</row>
        <row r="593">
          <cell r="A593" t="str">
            <v>23-01-01-0342</v>
          </cell>
          <cell r="B593">
            <v>0</v>
          </cell>
          <cell r="C593" t="str">
            <v xml:space="preserve">  TAHIR CORPORATION, KARACHI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</row>
        <row r="594">
          <cell r="A594" t="str">
            <v>23-01-01-0343</v>
          </cell>
          <cell r="B594">
            <v>0</v>
          </cell>
          <cell r="C594" t="str">
            <v xml:space="preserve">  AFTAB TRADING COMPANY, KARACHI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</row>
        <row r="595">
          <cell r="A595" t="str">
            <v>23-01-01-0344</v>
          </cell>
          <cell r="B595">
            <v>0</v>
          </cell>
          <cell r="C595" t="str">
            <v xml:space="preserve">  TAYYAB MILL STORE, KARACHI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</row>
        <row r="596">
          <cell r="A596" t="str">
            <v>23-01-01-0345</v>
          </cell>
          <cell r="B596">
            <v>0</v>
          </cell>
          <cell r="C596" t="str">
            <v xml:space="preserve">  HAJI ABDUL HALEEM TOPI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</row>
        <row r="597">
          <cell r="A597" t="str">
            <v>23-01-01-0346</v>
          </cell>
          <cell r="B597">
            <v>0</v>
          </cell>
          <cell r="C597" t="str">
            <v xml:space="preserve">  GOODLUCK FRIENDS ENGINEERING WORKS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</row>
        <row r="598">
          <cell r="A598" t="str">
            <v>23-01-01-0347</v>
          </cell>
          <cell r="B598">
            <v>0</v>
          </cell>
          <cell r="C598" t="str">
            <v xml:space="preserve">  FAZAL KARIM, FAISALABAD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</row>
        <row r="599">
          <cell r="A599" t="str">
            <v>23-01-01-0348</v>
          </cell>
          <cell r="B599">
            <v>0</v>
          </cell>
          <cell r="C599" t="str">
            <v xml:space="preserve">  ARIF ALI, FAISALABAD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</row>
        <row r="600">
          <cell r="A600" t="str">
            <v>23-01-01-0349</v>
          </cell>
          <cell r="B600">
            <v>0</v>
          </cell>
          <cell r="C600" t="str">
            <v xml:space="preserve">  LIAQUAT ALI, FAISALABAD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</row>
        <row r="601">
          <cell r="A601" t="str">
            <v>23-01-01-0350</v>
          </cell>
          <cell r="B601">
            <v>0</v>
          </cell>
          <cell r="C601" t="str">
            <v xml:space="preserve">  FAZAL QADEER, TOPI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</row>
        <row r="602">
          <cell r="A602" t="str">
            <v>23-01-01-0351</v>
          </cell>
          <cell r="B602">
            <v>0</v>
          </cell>
          <cell r="C602" t="str">
            <v xml:space="preserve">  BUSINESS SYSTEMS &amp; SUPPLIES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</row>
        <row r="603">
          <cell r="A603" t="str">
            <v>23-01-01-0352</v>
          </cell>
          <cell r="B603">
            <v>0</v>
          </cell>
          <cell r="C603" t="str">
            <v xml:space="preserve">  YOUSUFZAI (P) CONST. &amp; MATERIAL SUPPLI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</row>
        <row r="604">
          <cell r="A604" t="str">
            <v>23-01-01-0353</v>
          </cell>
          <cell r="B604">
            <v>0</v>
          </cell>
          <cell r="C604" t="str">
            <v xml:space="preserve">  D.A. TRADERS, KARACHI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</row>
        <row r="605">
          <cell r="A605" t="str">
            <v>23-01-01-0354</v>
          </cell>
          <cell r="B605">
            <v>0</v>
          </cell>
          <cell r="C605" t="str">
            <v xml:space="preserve">  SUFI SONS, KARACHI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</row>
        <row r="606">
          <cell r="A606" t="str">
            <v>23-01-01-0355</v>
          </cell>
          <cell r="B606">
            <v>0</v>
          </cell>
          <cell r="C606" t="str">
            <v xml:space="preserve">  UNITED PLASTIC, KARACHI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</row>
        <row r="607">
          <cell r="A607" t="str">
            <v>23-01-01-0356</v>
          </cell>
          <cell r="B607">
            <v>0</v>
          </cell>
          <cell r="C607" t="str">
            <v xml:space="preserve">  KHURRAM ENTERPRISES, LAHORE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</row>
        <row r="608">
          <cell r="A608" t="str">
            <v>23-01-01-0357</v>
          </cell>
          <cell r="B608">
            <v>0</v>
          </cell>
          <cell r="C608" t="str">
            <v xml:space="preserve">  A.W. ENTERPRISES, FAISALABAD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</row>
        <row r="609">
          <cell r="A609" t="str">
            <v>23-01-01-0358</v>
          </cell>
          <cell r="B609">
            <v>0</v>
          </cell>
          <cell r="C609" t="str">
            <v xml:space="preserve">  ARSHI COMPUTER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</row>
        <row r="610">
          <cell r="A610" t="str">
            <v>23-01-01-0359</v>
          </cell>
          <cell r="B610">
            <v>0</v>
          </cell>
          <cell r="C610" t="str">
            <v xml:space="preserve">  MICROTECH SYSTEMS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</row>
        <row r="611">
          <cell r="A611" t="str">
            <v>23-01-01-0360</v>
          </cell>
          <cell r="B611">
            <v>0</v>
          </cell>
          <cell r="C611" t="str">
            <v xml:space="preserve">  COMMODITY SERVICE AGENCY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</row>
        <row r="612">
          <cell r="A612" t="str">
            <v>23-01-01-0361</v>
          </cell>
          <cell r="B612">
            <v>0</v>
          </cell>
          <cell r="C612" t="str">
            <v xml:space="preserve">  ZULFIQAR BOOK, DEPOT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</row>
        <row r="613">
          <cell r="A613" t="str">
            <v>23-01-01-0362</v>
          </cell>
          <cell r="B613">
            <v>0</v>
          </cell>
          <cell r="C613" t="str">
            <v xml:space="preserve">  ASMA TRADING CO.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</row>
        <row r="614">
          <cell r="A614" t="str">
            <v>23-01-01-0363</v>
          </cell>
          <cell r="B614">
            <v>0</v>
          </cell>
          <cell r="C614" t="str">
            <v xml:space="preserve">  PREMIER INDUSTRIES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</row>
        <row r="615">
          <cell r="A615" t="str">
            <v>23-01-01-0364</v>
          </cell>
          <cell r="B615">
            <v>0</v>
          </cell>
          <cell r="C615" t="str">
            <v xml:space="preserve">  EVERSHINE TRADERS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</row>
        <row r="616">
          <cell r="A616" t="str">
            <v>23-01-01-0365</v>
          </cell>
          <cell r="B616">
            <v>0</v>
          </cell>
          <cell r="C616" t="str">
            <v xml:space="preserve">  INSAF KIRYANA STORE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</row>
        <row r="617">
          <cell r="A617" t="str">
            <v>23-01-01-0366</v>
          </cell>
          <cell r="B617">
            <v>0</v>
          </cell>
          <cell r="C617" t="str">
            <v xml:space="preserve">  MUHAMMAD AKRAM CONE STOPER WALE, FSD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</row>
        <row r="618">
          <cell r="A618" t="str">
            <v>23-01-01-0367</v>
          </cell>
          <cell r="B618">
            <v>0</v>
          </cell>
          <cell r="C618" t="str">
            <v xml:space="preserve">  MUHAMMAD ASLAM PLASTIC FAISALABAD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</row>
        <row r="619">
          <cell r="A619" t="str">
            <v>23-01-01-0368</v>
          </cell>
          <cell r="B619">
            <v>0</v>
          </cell>
          <cell r="C619" t="str">
            <v xml:space="preserve">  ABDUL GHAFOOR PLASTIC PACKING, FSD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</row>
        <row r="620">
          <cell r="A620" t="str">
            <v>23-01-01-0369</v>
          </cell>
          <cell r="B620">
            <v>0</v>
          </cell>
          <cell r="C620" t="str">
            <v xml:space="preserve">  HALIMA MILL STORE, LAHORE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</row>
        <row r="621">
          <cell r="A621" t="str">
            <v>23-01-01-0370</v>
          </cell>
          <cell r="B621">
            <v>0</v>
          </cell>
          <cell r="C621" t="str">
            <v xml:space="preserve">  JEENE DO ENTERPRISE, LAHORE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</row>
        <row r="622">
          <cell r="A622" t="str">
            <v>23-01-01-0371</v>
          </cell>
          <cell r="B622">
            <v>0</v>
          </cell>
          <cell r="C622" t="str">
            <v xml:space="preserve">  RABIA ENTERPRISES, LAHORE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</row>
        <row r="623">
          <cell r="A623" t="str">
            <v>23-01-01-0372</v>
          </cell>
          <cell r="B623">
            <v>0</v>
          </cell>
          <cell r="C623" t="str">
            <v xml:space="preserve">  JAFOM ENTERPRISES, LAHORE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</row>
        <row r="624">
          <cell r="A624" t="str">
            <v>23-01-01-0373</v>
          </cell>
          <cell r="B624">
            <v>0</v>
          </cell>
          <cell r="C624" t="str">
            <v xml:space="preserve">  ALI ENTERPRISES, LAHORE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</row>
        <row r="625">
          <cell r="A625" t="str">
            <v>23-01-01-0374</v>
          </cell>
          <cell r="B625">
            <v>0</v>
          </cell>
          <cell r="C625" t="str">
            <v xml:space="preserve">  ELAHI ENTEPRISES, LAHORE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</row>
        <row r="626">
          <cell r="A626" t="str">
            <v>23-01-01-0375</v>
          </cell>
          <cell r="B626">
            <v>0</v>
          </cell>
          <cell r="C626" t="str">
            <v xml:space="preserve">  HIRA ENTERPRISES, LAHORE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</row>
        <row r="627">
          <cell r="A627" t="str">
            <v>23-01-01-0376</v>
          </cell>
          <cell r="B627">
            <v>0</v>
          </cell>
          <cell r="C627" t="str">
            <v xml:space="preserve">  UMER ENTERPRISES, LAHORE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</row>
        <row r="628">
          <cell r="A628" t="str">
            <v>23-01-01-0377</v>
          </cell>
          <cell r="B628">
            <v>0</v>
          </cell>
          <cell r="C628" t="str">
            <v xml:space="preserve">  EURO ENTERPRISES, LAHORE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</row>
        <row r="629">
          <cell r="A629" t="str">
            <v>23-01-01-0378</v>
          </cell>
          <cell r="B629">
            <v>0</v>
          </cell>
          <cell r="C629" t="str">
            <v xml:space="preserve">  BOLAN MILL STORE, LAHORE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</row>
        <row r="630">
          <cell r="A630" t="str">
            <v>23-01-01-0379</v>
          </cell>
          <cell r="B630">
            <v>0</v>
          </cell>
          <cell r="C630" t="str">
            <v xml:space="preserve">  GOLDEN PRINTING PRESS, PESHAWAR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</row>
        <row r="631">
          <cell r="A631" t="str">
            <v>23-01-01-0380</v>
          </cell>
          <cell r="B631">
            <v>0</v>
          </cell>
          <cell r="C631" t="str">
            <v xml:space="preserve">  SHARIF SONS PRINTERS, PESHAWAR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</row>
        <row r="632">
          <cell r="A632" t="str">
            <v>23-01-01-0381</v>
          </cell>
          <cell r="B632">
            <v>0</v>
          </cell>
          <cell r="C632" t="str">
            <v xml:space="preserve">  EMPIRE CARD COMPANY, LAHORE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</row>
        <row r="633">
          <cell r="A633" t="str">
            <v>23-01-01-0382</v>
          </cell>
          <cell r="B633">
            <v>0</v>
          </cell>
          <cell r="C633" t="str">
            <v xml:space="preserve">  M. KHALIL ENTERPRISES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</row>
        <row r="634">
          <cell r="A634" t="str">
            <v>23-01-01-0383</v>
          </cell>
          <cell r="B634">
            <v>0</v>
          </cell>
          <cell r="C634" t="str">
            <v xml:space="preserve">  TARIQ TRADERS, FAISALABAD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</row>
        <row r="635">
          <cell r="A635" t="str">
            <v>23-01-01-0384</v>
          </cell>
          <cell r="B635">
            <v>0</v>
          </cell>
          <cell r="C635" t="str">
            <v xml:space="preserve">  DIAMOND PLASTIC, KARACHI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</row>
        <row r="636">
          <cell r="A636" t="str">
            <v>23-01-01-0385</v>
          </cell>
          <cell r="B636">
            <v>0</v>
          </cell>
          <cell r="C636" t="str">
            <v xml:space="preserve">  ADEEL PACKAGES, LAHORE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</row>
        <row r="637">
          <cell r="A637" t="str">
            <v>23-01-01-0386</v>
          </cell>
          <cell r="B637">
            <v>0</v>
          </cell>
          <cell r="C637" t="str">
            <v xml:space="preserve">  WORLD TOP COMPUTERS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</row>
        <row r="638">
          <cell r="A638" t="str">
            <v>23-01-01-0387</v>
          </cell>
          <cell r="B638">
            <v>0</v>
          </cell>
          <cell r="C638" t="str">
            <v xml:space="preserve">  A. I. AND COMPANY KARACHI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</row>
        <row r="639">
          <cell r="A639" t="str">
            <v>23-01-01-0388</v>
          </cell>
          <cell r="B639">
            <v>0</v>
          </cell>
          <cell r="C639" t="str">
            <v xml:space="preserve">  YAQOOB HUSSAIN WASTE. FAISALABAD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</row>
        <row r="640">
          <cell r="A640" t="str">
            <v>23-01-01-0389</v>
          </cell>
          <cell r="B640">
            <v>0</v>
          </cell>
          <cell r="C640" t="str">
            <v xml:space="preserve">  TOUQEER HUSSAIN PLASTIC FAISALABAD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</row>
        <row r="641">
          <cell r="A641" t="str">
            <v>23-01-01-0390</v>
          </cell>
          <cell r="B641">
            <v>0</v>
          </cell>
          <cell r="C641" t="str">
            <v xml:space="preserve">  WAHEED HUSSAIN PAPER CONE FAISALABAD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</row>
        <row r="642">
          <cell r="A642" t="str">
            <v>23-01-01-0391</v>
          </cell>
          <cell r="B642">
            <v>0</v>
          </cell>
          <cell r="C642" t="str">
            <v xml:space="preserve">  I. P. TRADERS KARACHI.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</row>
        <row r="643">
          <cell r="A643" t="str">
            <v>23-01-01-0392</v>
          </cell>
          <cell r="B643">
            <v>0</v>
          </cell>
          <cell r="C643" t="str">
            <v xml:space="preserve">  KODWAVI PRINTERS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</row>
        <row r="644">
          <cell r="A644" t="str">
            <v>23-01-01-0393</v>
          </cell>
          <cell r="B644">
            <v>0</v>
          </cell>
          <cell r="C644" t="str">
            <v xml:space="preserve">  SADAAT OIL CORPORATION MULTAN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</row>
        <row r="645">
          <cell r="A645" t="str">
            <v>23-01-01-0394</v>
          </cell>
          <cell r="B645">
            <v>0</v>
          </cell>
          <cell r="C645" t="str">
            <v xml:space="preserve">  AWAL TRADING COMPANY, SWABI.</v>
          </cell>
          <cell r="D645">
            <v>0</v>
          </cell>
          <cell r="E645">
            <v>14100</v>
          </cell>
          <cell r="F645">
            <v>0</v>
          </cell>
          <cell r="G645">
            <v>0</v>
          </cell>
        </row>
        <row r="646">
          <cell r="A646" t="str">
            <v>23-01-01-0395</v>
          </cell>
          <cell r="B646">
            <v>0</v>
          </cell>
          <cell r="C646" t="str">
            <v xml:space="preserve">  HASHMI TRADERS PESHAWAR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</row>
        <row r="647">
          <cell r="A647" t="str">
            <v>23-01-01-0396</v>
          </cell>
          <cell r="B647">
            <v>0</v>
          </cell>
          <cell r="C647" t="str">
            <v xml:space="preserve">  ALLIED CORPORATION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</row>
        <row r="648">
          <cell r="A648" t="str">
            <v>23-01-01-0397</v>
          </cell>
          <cell r="B648">
            <v>0</v>
          </cell>
          <cell r="C648" t="str">
            <v xml:space="preserve">  BOOTI SONS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</row>
        <row r="649">
          <cell r="A649" t="str">
            <v>23-01-01-0398</v>
          </cell>
          <cell r="B649">
            <v>0</v>
          </cell>
          <cell r="C649" t="str">
            <v xml:space="preserve">  SHAFAQ PLASTIC KARACHI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</row>
        <row r="650">
          <cell r="A650" t="str">
            <v>23-01-01-0399</v>
          </cell>
          <cell r="B650">
            <v>0</v>
          </cell>
          <cell r="C650" t="str">
            <v xml:space="preserve">  HUMAYUN TRADING CO. KARACHI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</row>
        <row r="651">
          <cell r="A651" t="str">
            <v>23-01-01-0400</v>
          </cell>
          <cell r="B651">
            <v>0</v>
          </cell>
          <cell r="C651" t="str">
            <v xml:space="preserve">  TAWAKKAL SUPPLY CO. KARACHI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</row>
        <row r="652">
          <cell r="A652" t="str">
            <v>23-01-01-0401</v>
          </cell>
          <cell r="B652">
            <v>0</v>
          </cell>
          <cell r="C652" t="str">
            <v xml:space="preserve">  TANVIR PLASTIC KARACHI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</row>
        <row r="653">
          <cell r="A653" t="str">
            <v>23-01-01-0402</v>
          </cell>
          <cell r="B653">
            <v>0</v>
          </cell>
          <cell r="C653" t="str">
            <v xml:space="preserve">  ELLAHI TRADERS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</row>
        <row r="654">
          <cell r="A654" t="str">
            <v>23-01-01-0403</v>
          </cell>
          <cell r="B654">
            <v>0</v>
          </cell>
          <cell r="C654" t="str">
            <v xml:space="preserve">  S.S. TECHNICAL, RAWALPINDI.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</row>
        <row r="655">
          <cell r="A655" t="str">
            <v>23-01-01-0404</v>
          </cell>
          <cell r="B655">
            <v>0</v>
          </cell>
          <cell r="C655" t="str">
            <v xml:space="preserve">  MUBASHIR ELECTRIC CO. LAHORE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</row>
        <row r="656">
          <cell r="A656" t="str">
            <v>23-01-01-0405</v>
          </cell>
          <cell r="B656">
            <v>0</v>
          </cell>
          <cell r="C656" t="str">
            <v xml:space="preserve">  FAZAL HAIDER - SHOP KEEPER. TOPI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</row>
        <row r="657">
          <cell r="A657" t="str">
            <v>23-01-01-0406</v>
          </cell>
          <cell r="B657">
            <v>0</v>
          </cell>
          <cell r="C657" t="str">
            <v xml:space="preserve">  DIAMOND FOAM CENTRE, TOPI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</row>
        <row r="658">
          <cell r="A658" t="str">
            <v>23-01-01-0407</v>
          </cell>
          <cell r="B658">
            <v>0</v>
          </cell>
          <cell r="C658" t="str">
            <v xml:space="preserve">  PAKISTAN STEEL MILLS CORPORATION LHR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</row>
        <row r="659">
          <cell r="A659" t="str">
            <v>23-01-01-0408</v>
          </cell>
          <cell r="B659">
            <v>0</v>
          </cell>
          <cell r="C659" t="str">
            <v xml:space="preserve">  ROYAL P.V.C (PVT) LTD.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</row>
        <row r="660">
          <cell r="A660" t="str">
            <v>23-01-01-0409</v>
          </cell>
          <cell r="B660">
            <v>0</v>
          </cell>
          <cell r="C660" t="str">
            <v xml:space="preserve">  SADDAT ELECTRIC TRADERS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</row>
        <row r="661">
          <cell r="A661" t="str">
            <v>23-01-01-0410</v>
          </cell>
          <cell r="B661">
            <v>0</v>
          </cell>
          <cell r="C661" t="str">
            <v xml:space="preserve">  BOOTI CORP.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</row>
        <row r="662">
          <cell r="A662" t="str">
            <v>23-01-01-0411</v>
          </cell>
          <cell r="B662">
            <v>0</v>
          </cell>
          <cell r="C662" t="str">
            <v xml:space="preserve">  INSAF KIRYANA STORE, TOPI.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</row>
        <row r="663">
          <cell r="A663" t="str">
            <v>23-01-01-0412</v>
          </cell>
          <cell r="B663">
            <v>0</v>
          </cell>
          <cell r="C663" t="str">
            <v xml:space="preserve">  KHADIM HUSSAIN PLASTIC, F.ABAD.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</row>
        <row r="664">
          <cell r="A664" t="str">
            <v>23-01-01-0413</v>
          </cell>
          <cell r="B664">
            <v>0</v>
          </cell>
          <cell r="C664" t="str">
            <v xml:space="preserve">  AFTAB HUSSAIN PAPER CONE, F.ABAD.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</row>
        <row r="665">
          <cell r="A665" t="str">
            <v>23-01-01-0414</v>
          </cell>
          <cell r="B665">
            <v>0</v>
          </cell>
          <cell r="C665" t="str">
            <v xml:space="preserve">  TALIB HUSSAIN PLASTIC PACKAGES, F.ABAD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</row>
        <row r="666">
          <cell r="A666" t="str">
            <v>23-01-01-0415</v>
          </cell>
          <cell r="B666">
            <v>0</v>
          </cell>
          <cell r="C666" t="str">
            <v xml:space="preserve">  SAFA &amp; SONS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</row>
        <row r="667">
          <cell r="A667" t="str">
            <v>23-01-01-0416</v>
          </cell>
          <cell r="B667">
            <v>0</v>
          </cell>
          <cell r="C667" t="str">
            <v xml:space="preserve">  SHAMS TRADERS, KARACHI.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</row>
        <row r="668">
          <cell r="A668" t="str">
            <v>23-01-01-0417</v>
          </cell>
          <cell r="B668">
            <v>0</v>
          </cell>
          <cell r="C668" t="str">
            <v xml:space="preserve">  M. N. PLASTIC, KARACHI.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</row>
        <row r="669">
          <cell r="A669" t="str">
            <v>23-01-01-0418</v>
          </cell>
          <cell r="B669">
            <v>0</v>
          </cell>
          <cell r="C669" t="str">
            <v xml:space="preserve">  MUSLIM TRADERS, KARACHI.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</row>
        <row r="670">
          <cell r="A670" t="str">
            <v>23-01-01-0419</v>
          </cell>
          <cell r="B670">
            <v>0</v>
          </cell>
          <cell r="C670" t="str">
            <v xml:space="preserve">  JAWED KASIF BROTHERS, KARACHI.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</row>
        <row r="671">
          <cell r="A671" t="str">
            <v>23-01-01-0420</v>
          </cell>
          <cell r="B671">
            <v>0</v>
          </cell>
          <cell r="C671" t="str">
            <v xml:space="preserve">  SAJJAD MUNIR, KARACHI.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</row>
        <row r="672">
          <cell r="A672" t="str">
            <v>23-01-01-0421</v>
          </cell>
          <cell r="B672">
            <v>0</v>
          </cell>
          <cell r="C672" t="str">
            <v xml:space="preserve">  AL-HAMAD INDUSTRIES, LAHORE.</v>
          </cell>
          <cell r="D672">
            <v>0</v>
          </cell>
          <cell r="E672">
            <v>49700</v>
          </cell>
          <cell r="F672">
            <v>0</v>
          </cell>
          <cell r="G672">
            <v>0</v>
          </cell>
        </row>
        <row r="673">
          <cell r="A673" t="str">
            <v>23-01-01-0422</v>
          </cell>
          <cell r="B673">
            <v>0</v>
          </cell>
          <cell r="C673" t="str">
            <v xml:space="preserve">  TAHIR MILL STORE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</row>
        <row r="674">
          <cell r="A674" t="str">
            <v>23-01-01-0423</v>
          </cell>
          <cell r="B674">
            <v>0</v>
          </cell>
          <cell r="C674" t="str">
            <v xml:space="preserve">  MUGHEES MILL STORE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</row>
        <row r="675">
          <cell r="A675" t="str">
            <v>23-01-01-0424</v>
          </cell>
          <cell r="B675">
            <v>0</v>
          </cell>
          <cell r="C675" t="str">
            <v xml:space="preserve">  SIDDIQUE TEXTILE TRADERS -KARACHI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</row>
        <row r="676">
          <cell r="A676" t="str">
            <v>23-01-01-0425</v>
          </cell>
          <cell r="B676">
            <v>0</v>
          </cell>
          <cell r="C676" t="str">
            <v xml:space="preserve">  .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</row>
        <row r="677">
          <cell r="A677" t="str">
            <v>23-01-01-0426</v>
          </cell>
          <cell r="B677">
            <v>0</v>
          </cell>
          <cell r="C677" t="str">
            <v xml:space="preserve">  .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</row>
        <row r="678">
          <cell r="A678" t="str">
            <v>23-01-01-0427</v>
          </cell>
          <cell r="B678">
            <v>0</v>
          </cell>
          <cell r="C678" t="str">
            <v xml:space="preserve">  .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</row>
        <row r="679">
          <cell r="A679" t="str">
            <v>23-01-01-0428</v>
          </cell>
          <cell r="B679">
            <v>0</v>
          </cell>
          <cell r="C679" t="str">
            <v xml:space="preserve">  J.S. &amp; SONS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</row>
        <row r="680">
          <cell r="A680" t="str">
            <v>23-01-01-0429</v>
          </cell>
          <cell r="B680">
            <v>0</v>
          </cell>
          <cell r="C680" t="str">
            <v xml:space="preserve">  JUPITER TRADERS</v>
          </cell>
          <cell r="D680">
            <v>0</v>
          </cell>
          <cell r="E680">
            <v>1100</v>
          </cell>
          <cell r="F680">
            <v>0</v>
          </cell>
          <cell r="G680">
            <v>0</v>
          </cell>
        </row>
        <row r="681">
          <cell r="A681" t="str">
            <v>23-01-01-0430</v>
          </cell>
          <cell r="B681">
            <v>0</v>
          </cell>
          <cell r="C681" t="str">
            <v xml:space="preserve">  TAHIR TRADING CO.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</row>
        <row r="682">
          <cell r="A682" t="str">
            <v>23-01-01-0431</v>
          </cell>
          <cell r="B682">
            <v>0</v>
          </cell>
          <cell r="C682" t="str">
            <v xml:space="preserve">  ABDULLAH TRADING CO.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</row>
        <row r="683">
          <cell r="A683" t="str">
            <v>23-01-01-0432</v>
          </cell>
          <cell r="B683">
            <v>0</v>
          </cell>
          <cell r="C683" t="str">
            <v xml:space="preserve">  SABAH TRADERS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</row>
        <row r="684">
          <cell r="A684" t="str">
            <v>23-01-01-0433</v>
          </cell>
          <cell r="B684">
            <v>0</v>
          </cell>
          <cell r="C684" t="str">
            <v xml:space="preserve">  ADAM TRADING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</row>
        <row r="685">
          <cell r="A685" t="str">
            <v>23-01-01-0434</v>
          </cell>
          <cell r="B685">
            <v>0</v>
          </cell>
          <cell r="C685" t="str">
            <v xml:space="preserve">  TAYYAB &amp; CO.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</row>
        <row r="686">
          <cell r="A686" t="str">
            <v>23-01-01-0435</v>
          </cell>
          <cell r="B686">
            <v>0</v>
          </cell>
          <cell r="C686" t="str">
            <v xml:space="preserve">  SHAKEEL ENTERPRISES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</row>
        <row r="687">
          <cell r="A687" t="str">
            <v>23-01-01-0436</v>
          </cell>
          <cell r="B687">
            <v>0</v>
          </cell>
          <cell r="C687" t="str">
            <v xml:space="preserve">  BSHIR CORPORATION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</row>
        <row r="688">
          <cell r="A688" t="str">
            <v>23-01-01-0437</v>
          </cell>
          <cell r="B688">
            <v>0</v>
          </cell>
          <cell r="C688" t="str">
            <v xml:space="preserve">  HANIF &amp; CO.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</row>
        <row r="689">
          <cell r="A689" t="str">
            <v>23-01-01-0438</v>
          </cell>
          <cell r="B689">
            <v>0</v>
          </cell>
          <cell r="C689" t="str">
            <v xml:space="preserve">  SIDDIQUE TRADERS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</row>
        <row r="690">
          <cell r="A690" t="str">
            <v>23-01-01-0439</v>
          </cell>
          <cell r="B690">
            <v>0</v>
          </cell>
          <cell r="C690" t="str">
            <v xml:space="preserve">  ASAD MAHMOOD SHAIKH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</row>
        <row r="691">
          <cell r="A691" t="str">
            <v>23-01-01-0440</v>
          </cell>
          <cell r="B691">
            <v>0</v>
          </cell>
          <cell r="C691" t="str">
            <v xml:space="preserve">  AL-YAQOOB TEXTILE CORPORATION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</row>
        <row r="692">
          <cell r="A692" t="str">
            <v>23-01-01-0441</v>
          </cell>
          <cell r="B692">
            <v>0</v>
          </cell>
          <cell r="C692" t="str">
            <v xml:space="preserve">  RIFAQAT &amp; BROS.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</row>
        <row r="693">
          <cell r="A693" t="str">
            <v>23-01-01-0442</v>
          </cell>
          <cell r="B693">
            <v>0</v>
          </cell>
          <cell r="C693" t="str">
            <v xml:space="preserve">  NASEER AHMAD PACKING MATERIAL. FSLD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</row>
        <row r="694">
          <cell r="A694" t="str">
            <v>23-01-01-0443</v>
          </cell>
          <cell r="B694">
            <v>0</v>
          </cell>
          <cell r="C694" t="str">
            <v xml:space="preserve">  NAZAR MOHAMMAD PAPER CONE. FSLD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</row>
        <row r="695">
          <cell r="A695" t="str">
            <v>23-01-01-0444</v>
          </cell>
          <cell r="B695">
            <v>0</v>
          </cell>
          <cell r="C695" t="str">
            <v xml:space="preserve">  GUL ZAMAN KHAN TOPI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</row>
        <row r="696">
          <cell r="A696" t="str">
            <v>23-01-01-0445</v>
          </cell>
          <cell r="B696">
            <v>0</v>
          </cell>
          <cell r="C696" t="str">
            <v xml:space="preserve">  SAAD ENTERPRISES TARBELA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</row>
        <row r="697">
          <cell r="A697" t="str">
            <v>23-01-01-0446</v>
          </cell>
          <cell r="B697">
            <v>0</v>
          </cell>
          <cell r="C697" t="str">
            <v xml:space="preserve">  YOUSAFZAI PVT CONSTRUCTION &amp; MATERIAL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</row>
        <row r="698">
          <cell r="A698" t="str">
            <v>23-01-01-0447</v>
          </cell>
          <cell r="B698">
            <v>0</v>
          </cell>
          <cell r="C698" t="str">
            <v xml:space="preserve">  SUFI ENGINEERING WORKS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</row>
        <row r="699">
          <cell r="A699" t="str">
            <v>23-01-01-0448</v>
          </cell>
          <cell r="B699">
            <v>0</v>
          </cell>
          <cell r="C699" t="str">
            <v xml:space="preserve">  BASHIR &amp; SONS. FAISALABAD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</row>
        <row r="700">
          <cell r="A700" t="str">
            <v>23-01-01-0449</v>
          </cell>
          <cell r="B700">
            <v>0</v>
          </cell>
          <cell r="C700" t="str">
            <v xml:space="preserve">  ALLAH RAKHA PAPER CONE. FAISALABAD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</row>
        <row r="701">
          <cell r="A701" t="str">
            <v>23-01-01-0450</v>
          </cell>
          <cell r="B701">
            <v>0</v>
          </cell>
          <cell r="C701" t="str">
            <v xml:space="preserve">  DEEN MOHAMMAD PLASTIC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</row>
        <row r="702">
          <cell r="A702" t="str">
            <v>23-01-01-0451</v>
          </cell>
          <cell r="B702">
            <v>0</v>
          </cell>
          <cell r="C702" t="str">
            <v xml:space="preserve">  M.AKBER PAPER CONE WALLEY FSD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</row>
        <row r="703">
          <cell r="A703" t="str">
            <v>23-01-01-0452</v>
          </cell>
          <cell r="B703">
            <v>0</v>
          </cell>
          <cell r="C703" t="str">
            <v xml:space="preserve">  SHAKEEL TRADERS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</row>
        <row r="704">
          <cell r="A704" t="str">
            <v>23-01-01-0453</v>
          </cell>
          <cell r="B704">
            <v>0</v>
          </cell>
          <cell r="C704" t="str">
            <v xml:space="preserve">  SHUMAIL IMPEX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</row>
        <row r="705">
          <cell r="A705" t="str">
            <v>23-01-01-0454</v>
          </cell>
          <cell r="B705">
            <v>0</v>
          </cell>
          <cell r="C705" t="str">
            <v xml:space="preserve">  REHMANIA &amp; COMPANY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</row>
        <row r="706">
          <cell r="A706" t="str">
            <v>23-01-01-0455</v>
          </cell>
          <cell r="B706">
            <v>0</v>
          </cell>
          <cell r="C706" t="str">
            <v xml:space="preserve">  RIZWANA PRINTERS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</row>
        <row r="707">
          <cell r="A707" t="str">
            <v>23-01-01-0456</v>
          </cell>
          <cell r="B707">
            <v>0</v>
          </cell>
          <cell r="C707" t="str">
            <v xml:space="preserve">  SOHAIL SUPPLY SERVICES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</row>
        <row r="708">
          <cell r="A708" t="str">
            <v>23-01-01-0457</v>
          </cell>
          <cell r="B708">
            <v>0</v>
          </cell>
          <cell r="C708" t="str">
            <v xml:space="preserve">  ATIQUE &amp; COMPANY.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</row>
        <row r="709">
          <cell r="A709" t="str">
            <v>23-01-01-0458</v>
          </cell>
          <cell r="B709">
            <v>0</v>
          </cell>
          <cell r="C709" t="str">
            <v xml:space="preserve">  KASHIF IMPEX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</row>
        <row r="710">
          <cell r="A710" t="str">
            <v>23-01-01-0459</v>
          </cell>
          <cell r="B710">
            <v>0</v>
          </cell>
          <cell r="C710" t="str">
            <v xml:space="preserve">  USMAN IMPEX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</row>
        <row r="711">
          <cell r="A711" t="str">
            <v>23-01-01-0460</v>
          </cell>
          <cell r="B711">
            <v>0</v>
          </cell>
          <cell r="C711" t="str">
            <v xml:space="preserve">  DAWCHEM (PVT) LTD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</row>
        <row r="712">
          <cell r="A712" t="str">
            <v>23-01-01-0461</v>
          </cell>
          <cell r="B712">
            <v>0</v>
          </cell>
          <cell r="C712" t="str">
            <v xml:space="preserve">  SHABBIR AHMED AND BROTHERS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</row>
        <row r="713">
          <cell r="A713" t="str">
            <v>23-01-01-0462</v>
          </cell>
          <cell r="B713">
            <v>0</v>
          </cell>
          <cell r="C713" t="str">
            <v xml:space="preserve">  MUHAMMAD MUNIR PAPER CONE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</row>
        <row r="714">
          <cell r="A714" t="str">
            <v>23-01-01-0463</v>
          </cell>
          <cell r="B714">
            <v>0</v>
          </cell>
          <cell r="C714" t="str">
            <v xml:space="preserve">  MANZOOR AHMED FSLD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</row>
        <row r="715">
          <cell r="A715" t="str">
            <v>23-01-01-0464</v>
          </cell>
          <cell r="B715">
            <v>0</v>
          </cell>
          <cell r="C715" t="str">
            <v xml:space="preserve">  SHALIMAR TRADERS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</row>
        <row r="716">
          <cell r="A716" t="str">
            <v>23-01-01-0465</v>
          </cell>
          <cell r="B716">
            <v>0</v>
          </cell>
          <cell r="C716" t="str">
            <v xml:space="preserve">  JABBAR CORPORATION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</row>
        <row r="717">
          <cell r="A717" t="str">
            <v>23-01-01-0466</v>
          </cell>
          <cell r="B717">
            <v>0</v>
          </cell>
          <cell r="C717" t="str">
            <v xml:space="preserve">  S.M. IQBAL &amp; SONS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</row>
        <row r="718">
          <cell r="A718" t="str">
            <v>23-01-01-0467</v>
          </cell>
          <cell r="B718">
            <v>0</v>
          </cell>
          <cell r="C718" t="str">
            <v xml:space="preserve">  WAQAR IMPEX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</row>
        <row r="719">
          <cell r="A719" t="str">
            <v>23-01-01-0468</v>
          </cell>
          <cell r="B719">
            <v>0</v>
          </cell>
          <cell r="C719" t="str">
            <v xml:space="preserve">  M.H. &amp; COMPANY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</row>
        <row r="720">
          <cell r="A720" t="str">
            <v>23-01-01-0469</v>
          </cell>
          <cell r="B720">
            <v>0</v>
          </cell>
          <cell r="C720" t="str">
            <v xml:space="preserve">  KING PRINTERS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</row>
        <row r="721">
          <cell r="A721" t="str">
            <v>23-01-01-0470</v>
          </cell>
          <cell r="B721">
            <v>0</v>
          </cell>
          <cell r="C721" t="str">
            <v xml:space="preserve">  MEHRAN MILL STORE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</row>
        <row r="722">
          <cell r="A722" t="str">
            <v>23-01-01-0471</v>
          </cell>
          <cell r="B722">
            <v>0</v>
          </cell>
          <cell r="C722" t="str">
            <v xml:space="preserve">  TEXTILE SUPPLY COMPANY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</row>
        <row r="723">
          <cell r="A723" t="str">
            <v>23-01-01-0472</v>
          </cell>
          <cell r="B723">
            <v>0</v>
          </cell>
          <cell r="C723" t="str">
            <v xml:space="preserve">  KOHINOOR TEXTILE CONCERN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</row>
        <row r="724">
          <cell r="A724" t="str">
            <v>23-01-01-0473</v>
          </cell>
          <cell r="B724">
            <v>0</v>
          </cell>
          <cell r="C724" t="str">
            <v xml:space="preserve">  WORLD TEXTILE CONCERNS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</row>
        <row r="725">
          <cell r="A725" t="str">
            <v>23-01-01-0474</v>
          </cell>
          <cell r="B725">
            <v>0</v>
          </cell>
          <cell r="C725" t="str">
            <v xml:space="preserve">  MODERN ELECTRONICS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</row>
        <row r="726">
          <cell r="A726" t="str">
            <v>23-01-01-0475</v>
          </cell>
          <cell r="B726">
            <v>0</v>
          </cell>
          <cell r="C726" t="str">
            <v xml:space="preserve">  JASIM ENTERPRISES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</row>
        <row r="727">
          <cell r="A727" t="str">
            <v>23-01-01-0476</v>
          </cell>
          <cell r="B727">
            <v>0</v>
          </cell>
          <cell r="C727" t="str">
            <v xml:space="preserve">  AL YOUSAF ENGINEERING WORKS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</row>
        <row r="728">
          <cell r="A728" t="str">
            <v>23-01-01-0477</v>
          </cell>
          <cell r="B728">
            <v>0</v>
          </cell>
          <cell r="C728" t="str">
            <v xml:space="preserve">  SHAHZAIB TRADERS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</row>
        <row r="729">
          <cell r="A729" t="str">
            <v>23-01-01-0478</v>
          </cell>
          <cell r="B729">
            <v>0</v>
          </cell>
          <cell r="C729" t="str">
            <v xml:space="preserve">  SHAHID TRADERS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</row>
        <row r="730">
          <cell r="A730" t="str">
            <v>23-01-01-0479</v>
          </cell>
          <cell r="B730">
            <v>0</v>
          </cell>
          <cell r="C730" t="str">
            <v xml:space="preserve">  S.S. TRADERS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</row>
        <row r="731">
          <cell r="A731" t="str">
            <v>23-01-01-0480</v>
          </cell>
          <cell r="B731">
            <v>0</v>
          </cell>
          <cell r="C731" t="str">
            <v xml:space="preserve">  TAYYAB TRADERS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</row>
        <row r="732">
          <cell r="A732" t="str">
            <v>23-01-01-0481</v>
          </cell>
          <cell r="B732">
            <v>0</v>
          </cell>
          <cell r="C732" t="str">
            <v xml:space="preserve">  SEASON TRADING COMPANY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</row>
        <row r="733">
          <cell r="A733" t="str">
            <v>23-01-01-0482</v>
          </cell>
          <cell r="B733">
            <v>0</v>
          </cell>
          <cell r="C733" t="str">
            <v xml:space="preserve">  D.D. TEXTILE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</row>
        <row r="734">
          <cell r="A734" t="str">
            <v>23-01-01-0483</v>
          </cell>
          <cell r="B734">
            <v>0</v>
          </cell>
          <cell r="C734" t="str">
            <v xml:space="preserve">  IQRA ENTERPRISES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</row>
        <row r="735">
          <cell r="A735" t="str">
            <v>23-01-01-0484</v>
          </cell>
          <cell r="B735">
            <v>0</v>
          </cell>
          <cell r="C735" t="str">
            <v xml:space="preserve">  WAQAS ENTERPRISES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</row>
        <row r="736">
          <cell r="A736" t="str">
            <v>23-01-01-0485</v>
          </cell>
          <cell r="B736">
            <v>0</v>
          </cell>
          <cell r="C736" t="str">
            <v xml:space="preserve">  DIAMOND ENTERPRISES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</row>
        <row r="737">
          <cell r="A737" t="str">
            <v>23-01-01-0486</v>
          </cell>
          <cell r="B737">
            <v>0</v>
          </cell>
          <cell r="C737" t="str">
            <v xml:space="preserve">  BLACKMAN BELT COMPANY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</row>
        <row r="738">
          <cell r="A738" t="str">
            <v>23-01-01-0487</v>
          </cell>
          <cell r="B738">
            <v>0</v>
          </cell>
          <cell r="C738" t="str">
            <v xml:space="preserve">  M.K. HUSAIN &amp; COMPANY (PVT) LTD.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</row>
        <row r="739">
          <cell r="A739" t="str">
            <v>23-01-01-0488</v>
          </cell>
          <cell r="B739">
            <v>0</v>
          </cell>
          <cell r="C739" t="str">
            <v xml:space="preserve">  CREATIVE PRINTERS</v>
          </cell>
          <cell r="D739">
            <v>0</v>
          </cell>
          <cell r="E739">
            <v>163203.75</v>
          </cell>
          <cell r="F739">
            <v>0</v>
          </cell>
          <cell r="G739">
            <v>0</v>
          </cell>
        </row>
        <row r="740">
          <cell r="A740" t="str">
            <v>23-01-01-0489</v>
          </cell>
          <cell r="B740">
            <v>0</v>
          </cell>
          <cell r="C740" t="str">
            <v xml:space="preserve">  UNITED ENGINERRING WORKS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</row>
        <row r="741">
          <cell r="A741" t="str">
            <v>23-01-01-0490</v>
          </cell>
          <cell r="B741">
            <v>0</v>
          </cell>
          <cell r="C741" t="str">
            <v xml:space="preserve">  SATTAR SONS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</row>
        <row r="742">
          <cell r="A742" t="str">
            <v>23-01-01-0491</v>
          </cell>
          <cell r="B742">
            <v>0</v>
          </cell>
          <cell r="C742" t="str">
            <v xml:space="preserve">  ZARA  ENTERPRISES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</row>
        <row r="743">
          <cell r="A743" t="str">
            <v>23-01-01-0492</v>
          </cell>
          <cell r="B743">
            <v>0</v>
          </cell>
          <cell r="C743" t="str">
            <v xml:space="preserve">  SIKANDAR  FSD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</row>
        <row r="744">
          <cell r="A744" t="str">
            <v>23-01-01-0493</v>
          </cell>
          <cell r="B744">
            <v>0</v>
          </cell>
          <cell r="C744" t="str">
            <v xml:space="preserve">  ABDUL RAUF FSD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</row>
        <row r="745">
          <cell r="A745" t="str">
            <v>23-01-01-0494</v>
          </cell>
          <cell r="B745">
            <v>0</v>
          </cell>
          <cell r="C745" t="str">
            <v xml:space="preserve">  HABIB AHMED  FSD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</row>
        <row r="746">
          <cell r="A746" t="str">
            <v>23-01-01-0495</v>
          </cell>
          <cell r="B746">
            <v>0</v>
          </cell>
          <cell r="C746" t="str">
            <v xml:space="preserve">  HAMID PACKING MATERIAL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</row>
        <row r="747">
          <cell r="A747" t="str">
            <v>23-01-01-0496</v>
          </cell>
          <cell r="B747">
            <v>0</v>
          </cell>
          <cell r="C747" t="str">
            <v xml:space="preserve">  SHOAIB &amp; COMPANY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</row>
        <row r="748">
          <cell r="A748" t="str">
            <v>23-01-01-0497</v>
          </cell>
          <cell r="B748">
            <v>0</v>
          </cell>
          <cell r="C748" t="str">
            <v xml:space="preserve">  VOLGA PRINTERS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</row>
        <row r="749">
          <cell r="A749" t="str">
            <v>23-01-01-0498</v>
          </cell>
          <cell r="B749">
            <v>0</v>
          </cell>
          <cell r="C749" t="str">
            <v xml:space="preserve">  SHOUKAT ALI- FSLD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</row>
        <row r="750">
          <cell r="A750" t="str">
            <v>23-01-01-0499</v>
          </cell>
          <cell r="B750">
            <v>0</v>
          </cell>
          <cell r="C750" t="str">
            <v xml:space="preserve">  ABID ALI FSLD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</row>
        <row r="751">
          <cell r="A751" t="str">
            <v>23-01-01-0500</v>
          </cell>
          <cell r="B751">
            <v>0</v>
          </cell>
          <cell r="C751" t="str">
            <v xml:space="preserve">  FIDA HUSSAIN- FSLD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</row>
        <row r="752">
          <cell r="A752" t="str">
            <v>23-01-01-0501</v>
          </cell>
          <cell r="B752">
            <v>0</v>
          </cell>
          <cell r="C752" t="str">
            <v xml:space="preserve">  NASIR PACKAGES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</row>
        <row r="753">
          <cell r="A753" t="str">
            <v>23-01-01-0502</v>
          </cell>
          <cell r="B753">
            <v>0</v>
          </cell>
          <cell r="C753" t="str">
            <v xml:space="preserve">  FEROZ TRADERS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</row>
        <row r="754">
          <cell r="A754" t="str">
            <v>23-01-01-0503</v>
          </cell>
          <cell r="B754">
            <v>0</v>
          </cell>
          <cell r="C754" t="str">
            <v xml:space="preserve">  ASLAM BROTHER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</row>
        <row r="755">
          <cell r="A755" t="str">
            <v>23-01-01-0504</v>
          </cell>
          <cell r="B755">
            <v>0</v>
          </cell>
          <cell r="C755" t="str">
            <v xml:space="preserve">  AFZAL &amp; COMPANY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</row>
        <row r="756">
          <cell r="A756" t="str">
            <v>23-01-01-0505</v>
          </cell>
          <cell r="B756">
            <v>0</v>
          </cell>
          <cell r="C756" t="str">
            <v xml:space="preserve">  RASHID IMPEX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</row>
        <row r="757">
          <cell r="A757" t="str">
            <v>23-01-01-0506</v>
          </cell>
          <cell r="B757">
            <v>0</v>
          </cell>
          <cell r="C757" t="str">
            <v xml:space="preserve">  NOOR PLASTIC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</row>
        <row r="758">
          <cell r="A758" t="str">
            <v>23-01-01-0507</v>
          </cell>
          <cell r="B758">
            <v>0</v>
          </cell>
          <cell r="C758" t="str">
            <v xml:space="preserve">  NADEEM IMPEX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</row>
        <row r="759">
          <cell r="A759" t="str">
            <v>23-01-01-0508</v>
          </cell>
          <cell r="B759">
            <v>0</v>
          </cell>
          <cell r="C759" t="str">
            <v xml:space="preserve">  FICO LIMITED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</row>
        <row r="760">
          <cell r="A760" t="str">
            <v>23-01-01-0509</v>
          </cell>
          <cell r="B760">
            <v>0</v>
          </cell>
          <cell r="C760" t="str">
            <v xml:space="preserve">  INAM IMPEX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</row>
        <row r="761">
          <cell r="A761" t="str">
            <v>23-01-01-0510</v>
          </cell>
          <cell r="B761">
            <v>0</v>
          </cell>
          <cell r="C761" t="str">
            <v xml:space="preserve">  KHUDA BAX STORE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</row>
        <row r="762">
          <cell r="A762" t="str">
            <v>23-01-01-0511</v>
          </cell>
          <cell r="B762">
            <v>0</v>
          </cell>
          <cell r="C762" t="str">
            <v xml:space="preserve">  UMER TRADERS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</row>
        <row r="763">
          <cell r="A763" t="str">
            <v>23-01-01-0512</v>
          </cell>
          <cell r="B763">
            <v>0</v>
          </cell>
          <cell r="C763" t="str">
            <v xml:space="preserve">  A.G.S. PRINTING PRESS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</row>
        <row r="764">
          <cell r="A764" t="str">
            <v>23-01-01-0513</v>
          </cell>
          <cell r="B764">
            <v>0</v>
          </cell>
          <cell r="C764" t="str">
            <v xml:space="preserve">  SHAKOOR AHMED PACKING FSLD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</row>
        <row r="765">
          <cell r="A765" t="str">
            <v>23-01-01-0514</v>
          </cell>
          <cell r="B765">
            <v>0</v>
          </cell>
          <cell r="C765" t="str">
            <v xml:space="preserve">  MUHAMMAD LATEEF PLASTIC CONE FSLD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</row>
        <row r="766">
          <cell r="A766" t="str">
            <v>23-01-01-0515</v>
          </cell>
          <cell r="B766">
            <v>0</v>
          </cell>
          <cell r="C766" t="str">
            <v xml:space="preserve">  ABDUL RASHEED PAPER CONE FSLD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</row>
        <row r="767">
          <cell r="A767" t="str">
            <v>23-01-01-0516</v>
          </cell>
          <cell r="B767">
            <v>0</v>
          </cell>
          <cell r="C767" t="str">
            <v xml:space="preserve">  NAFEES MILL STORE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</row>
        <row r="768">
          <cell r="A768" t="str">
            <v>23-01-01-0517</v>
          </cell>
          <cell r="B768">
            <v>0</v>
          </cell>
          <cell r="C768" t="str">
            <v xml:space="preserve">  INDUSTRIAL &amp; SCIENTIFIC CONSULTANTS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</row>
        <row r="769">
          <cell r="A769" t="str">
            <v>23-01-01-0518</v>
          </cell>
          <cell r="B769">
            <v>0</v>
          </cell>
          <cell r="C769" t="str">
            <v xml:space="preserve">  DANISH BROTHERS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</row>
        <row r="770">
          <cell r="A770" t="str">
            <v>23-01-01-0519</v>
          </cell>
          <cell r="B770">
            <v>0</v>
          </cell>
          <cell r="C770" t="str">
            <v xml:space="preserve">  DANISH INTERNATIONAL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</row>
        <row r="771">
          <cell r="A771" t="str">
            <v>23-01-01-0520</v>
          </cell>
          <cell r="B771">
            <v>0</v>
          </cell>
          <cell r="C771" t="str">
            <v xml:space="preserve">  PROLINE PRINTERS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</row>
        <row r="772">
          <cell r="A772" t="str">
            <v>23-01-01-0521</v>
          </cell>
          <cell r="B772">
            <v>0</v>
          </cell>
          <cell r="C772" t="str">
            <v xml:space="preserve">  AMEER MUHAMMAD TOPI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</row>
        <row r="773">
          <cell r="A773" t="str">
            <v>23-01-01-0522</v>
          </cell>
          <cell r="B773">
            <v>0</v>
          </cell>
          <cell r="C773" t="str">
            <v xml:space="preserve">  MANSOOR TRADERS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</row>
        <row r="774">
          <cell r="A774" t="str">
            <v>23-01-01-0523</v>
          </cell>
          <cell r="B774">
            <v>0</v>
          </cell>
          <cell r="C774" t="str">
            <v xml:space="preserve">  S.A. CORPORATION.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</row>
        <row r="775">
          <cell r="A775" t="str">
            <v>23-01-01-0524</v>
          </cell>
          <cell r="B775">
            <v>0</v>
          </cell>
          <cell r="C775" t="str">
            <v xml:space="preserve">  NAZAKAT &amp; BROS.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</row>
        <row r="776">
          <cell r="A776" t="str">
            <v>23-01-01-0525</v>
          </cell>
          <cell r="B776">
            <v>0</v>
          </cell>
          <cell r="C776" t="str">
            <v xml:space="preserve">  ZAHEER TRADERS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</row>
        <row r="777">
          <cell r="A777" t="str">
            <v>23-01-01-0526</v>
          </cell>
          <cell r="B777">
            <v>0</v>
          </cell>
          <cell r="C777" t="str">
            <v xml:space="preserve">  TARIQ &amp; BROS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</row>
        <row r="778">
          <cell r="A778" t="str">
            <v>23-01-01-0527</v>
          </cell>
          <cell r="B778">
            <v>0</v>
          </cell>
          <cell r="C778" t="str">
            <v xml:space="preserve">  ZAFAR AND CO.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</row>
        <row r="779">
          <cell r="A779" t="str">
            <v>23-01-01-0528</v>
          </cell>
          <cell r="B779">
            <v>0</v>
          </cell>
          <cell r="C779" t="str">
            <v xml:space="preserve">  SHAUKAT &amp; SONS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</row>
        <row r="780">
          <cell r="A780" t="str">
            <v>23-01-01-0529</v>
          </cell>
          <cell r="B780">
            <v>0</v>
          </cell>
          <cell r="C780" t="str">
            <v xml:space="preserve">  GULZAR IMPEX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</row>
        <row r="781">
          <cell r="A781" t="str">
            <v>23-01-01-0530</v>
          </cell>
          <cell r="B781">
            <v>0</v>
          </cell>
          <cell r="C781" t="str">
            <v xml:space="preserve">  TEXTILE BELTING COMPANY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</row>
        <row r="782">
          <cell r="A782" t="str">
            <v>23-01-01-0531</v>
          </cell>
          <cell r="B782">
            <v>0</v>
          </cell>
          <cell r="C782" t="str">
            <v xml:space="preserve">  RIZWAN CORPORATION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</row>
        <row r="783">
          <cell r="A783" t="str">
            <v>23-01-01-0532</v>
          </cell>
          <cell r="B783">
            <v>0</v>
          </cell>
          <cell r="C783" t="str">
            <v xml:space="preserve">  ASAD ENTERPRISES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</row>
        <row r="784">
          <cell r="A784" t="str">
            <v>23-01-01-0533</v>
          </cell>
          <cell r="B784">
            <v>0</v>
          </cell>
          <cell r="C784" t="str">
            <v xml:space="preserve">  MERHABA TRADERS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</row>
        <row r="785">
          <cell r="A785" t="str">
            <v>23-01-01-0534</v>
          </cell>
          <cell r="B785">
            <v>0</v>
          </cell>
          <cell r="C785" t="str">
            <v xml:space="preserve">  YASIR MILL STORE, LAHORE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</row>
        <row r="786">
          <cell r="A786" t="str">
            <v>23-01-01-0535</v>
          </cell>
          <cell r="B786">
            <v>0</v>
          </cell>
          <cell r="C786" t="str">
            <v xml:space="preserve">  AMIR CORPORATION, KARACHI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</row>
        <row r="787">
          <cell r="A787" t="str">
            <v>23-01-01-0536</v>
          </cell>
          <cell r="B787">
            <v>0</v>
          </cell>
          <cell r="C787" t="str">
            <v xml:space="preserve">  F. R. ENTERPRISES, KARACHI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</row>
        <row r="788">
          <cell r="A788" t="str">
            <v>23-01-01-0537</v>
          </cell>
          <cell r="B788">
            <v>0</v>
          </cell>
          <cell r="C788" t="str">
            <v xml:space="preserve">  A. A. ASSOCIATES, FAISALABAD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</row>
        <row r="789">
          <cell r="A789" t="str">
            <v>23-01-01-0538</v>
          </cell>
          <cell r="B789">
            <v>0</v>
          </cell>
          <cell r="C789" t="str">
            <v xml:space="preserve">  ASHRAF TRADERS, KARACHI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</row>
        <row r="790">
          <cell r="A790" t="str">
            <v>23-01-01-0539</v>
          </cell>
          <cell r="B790">
            <v>0</v>
          </cell>
          <cell r="C790" t="str">
            <v xml:space="preserve">  RAFIQUE TRADERS, KARACHI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</row>
        <row r="791">
          <cell r="A791" t="str">
            <v>23-01-01-0540</v>
          </cell>
          <cell r="B791">
            <v>0</v>
          </cell>
          <cell r="C791" t="str">
            <v xml:space="preserve">  NAGINA MILL STORE, LAHORE.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</row>
        <row r="792">
          <cell r="A792" t="str">
            <v>23-01-01-0541</v>
          </cell>
          <cell r="B792">
            <v>0</v>
          </cell>
          <cell r="C792" t="str">
            <v xml:space="preserve">  M. J. ENGINEERING COPRORATION, KARACHI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</row>
        <row r="793">
          <cell r="A793" t="str">
            <v>23-01-01-0542</v>
          </cell>
          <cell r="B793">
            <v>0</v>
          </cell>
          <cell r="C793" t="str">
            <v xml:space="preserve">  RAHAT MILL STORES,KARACHI.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</row>
        <row r="794">
          <cell r="A794" t="str">
            <v>23-01-01-0543</v>
          </cell>
          <cell r="B794">
            <v>0</v>
          </cell>
          <cell r="C794" t="str">
            <v xml:space="preserve">  ALLIED ENGINEERING WORKS,LAHORE.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</row>
        <row r="795">
          <cell r="A795" t="str">
            <v>23-01-01-0544</v>
          </cell>
          <cell r="B795">
            <v>0</v>
          </cell>
          <cell r="C795" t="str">
            <v xml:space="preserve">  ILYAS PACKAGES,KARACHI.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</row>
        <row r="796">
          <cell r="A796" t="str">
            <v>23-01-01-0545</v>
          </cell>
          <cell r="B796">
            <v>0</v>
          </cell>
          <cell r="C796" t="str">
            <v xml:space="preserve">  QAYYUM TRADERS,KARACHI.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</row>
        <row r="797">
          <cell r="A797" t="str">
            <v>23-01-01-0546</v>
          </cell>
          <cell r="B797">
            <v>0</v>
          </cell>
          <cell r="C797" t="str">
            <v xml:space="preserve">  SHAFIQ PLASTIC,KARACHI.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</row>
        <row r="798">
          <cell r="A798" t="str">
            <v>23-01-01-0547</v>
          </cell>
          <cell r="B798">
            <v>0</v>
          </cell>
          <cell r="C798" t="str">
            <v xml:space="preserve">  IQBAL TRADERS,KARACHI.</v>
          </cell>
          <cell r="D798">
            <v>0</v>
          </cell>
          <cell r="E798">
            <v>870895</v>
          </cell>
          <cell r="F798">
            <v>0</v>
          </cell>
          <cell r="G798">
            <v>0</v>
          </cell>
        </row>
        <row r="799">
          <cell r="A799" t="str">
            <v>23-01-01-0548</v>
          </cell>
          <cell r="B799">
            <v>0</v>
          </cell>
          <cell r="C799" t="str">
            <v xml:space="preserve">  AMIN TRADERS,KARACHI.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</row>
        <row r="800">
          <cell r="A800" t="str">
            <v>23-01-01-0549</v>
          </cell>
          <cell r="B800">
            <v>0</v>
          </cell>
          <cell r="C800" t="str">
            <v xml:space="preserve">  AAMIR SAHZAD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</row>
        <row r="801">
          <cell r="A801" t="str">
            <v>23-01-01-0550</v>
          </cell>
          <cell r="B801">
            <v>0</v>
          </cell>
          <cell r="C801" t="str">
            <v xml:space="preserve">  MUHAMMAD IDRIS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</row>
        <row r="802">
          <cell r="A802" t="str">
            <v>23-01-01-0551</v>
          </cell>
          <cell r="B802">
            <v>0</v>
          </cell>
          <cell r="C802" t="str">
            <v xml:space="preserve">  FIROZ COPORATION.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</row>
        <row r="803">
          <cell r="A803" t="str">
            <v>23-01-01-0552</v>
          </cell>
          <cell r="B803">
            <v>0</v>
          </cell>
          <cell r="C803" t="str">
            <v xml:space="preserve">  YAQOOB IMPEX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</row>
        <row r="804">
          <cell r="A804" t="str">
            <v>23-01-01-0553</v>
          </cell>
          <cell r="B804">
            <v>0</v>
          </cell>
          <cell r="C804" t="str">
            <v xml:space="preserve">  MADNI TRADERS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</row>
        <row r="805">
          <cell r="A805" t="str">
            <v>23-01-01-0554</v>
          </cell>
          <cell r="B805">
            <v>0</v>
          </cell>
          <cell r="C805" t="str">
            <v xml:space="preserve">  ASAD &amp; CO.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</row>
        <row r="806">
          <cell r="A806" t="str">
            <v>23-01-01-0555</v>
          </cell>
          <cell r="B806">
            <v>0</v>
          </cell>
          <cell r="C806" t="str">
            <v xml:space="preserve">  PAKISTAN OIL CORPORATION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</row>
        <row r="807">
          <cell r="A807" t="str">
            <v>23-01-01-0556</v>
          </cell>
          <cell r="B807">
            <v>0</v>
          </cell>
          <cell r="C807" t="str">
            <v xml:space="preserve">  ADEN MILL STORE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</row>
        <row r="808">
          <cell r="A808" t="str">
            <v>23-01-01-0557</v>
          </cell>
          <cell r="B808">
            <v>0</v>
          </cell>
          <cell r="C808" t="str">
            <v xml:space="preserve">  AYAZ MAHMOOD SHAIKH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</row>
        <row r="809">
          <cell r="A809" t="str">
            <v>23-01-01-0558</v>
          </cell>
          <cell r="B809">
            <v>0</v>
          </cell>
          <cell r="C809" t="str">
            <v xml:space="preserve">  MUHAMMED ANWAR PACKING.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</row>
        <row r="810">
          <cell r="A810" t="str">
            <v>23-01-01-0559</v>
          </cell>
          <cell r="B810">
            <v>0</v>
          </cell>
          <cell r="C810" t="str">
            <v xml:space="preserve">  REHMAT ALI &amp; BROTHERS,FAISALABAD.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</row>
        <row r="811">
          <cell r="A811" t="str">
            <v>23-01-01-0560</v>
          </cell>
          <cell r="B811">
            <v>0</v>
          </cell>
          <cell r="C811" t="str">
            <v xml:space="preserve">  JAMALUDDIN PACKAGES.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</row>
        <row r="812">
          <cell r="A812" t="str">
            <v>23-01-01-0561</v>
          </cell>
          <cell r="B812">
            <v>0</v>
          </cell>
          <cell r="C812" t="str">
            <v xml:space="preserve">  LAKHA TRADERS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</row>
        <row r="813">
          <cell r="A813" t="str">
            <v>23-01-01-0562</v>
          </cell>
          <cell r="B813">
            <v>0</v>
          </cell>
          <cell r="C813" t="str">
            <v xml:space="preserve">  AL-SADIQ LIMITED.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</row>
        <row r="814">
          <cell r="A814" t="str">
            <v>23-01-01-0563</v>
          </cell>
          <cell r="B814">
            <v>0</v>
          </cell>
          <cell r="C814" t="str">
            <v xml:space="preserve">  HANIF CORPORATION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</row>
        <row r="815">
          <cell r="A815" t="str">
            <v>23-01-01-0564</v>
          </cell>
          <cell r="B815">
            <v>0</v>
          </cell>
          <cell r="C815" t="str">
            <v xml:space="preserve">  FAISAL IMPEX.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</row>
        <row r="816">
          <cell r="A816" t="str">
            <v>23-01-01-0565</v>
          </cell>
          <cell r="B816">
            <v>0</v>
          </cell>
          <cell r="C816" t="str">
            <v xml:space="preserve">  WICO TRADERS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</row>
        <row r="817">
          <cell r="A817" t="str">
            <v>23-01-01-0566</v>
          </cell>
          <cell r="B817">
            <v>0</v>
          </cell>
          <cell r="C817" t="str">
            <v xml:space="preserve">  ARIF IMPEX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</row>
        <row r="818">
          <cell r="A818" t="str">
            <v>23-01-01-0567</v>
          </cell>
          <cell r="B818">
            <v>0</v>
          </cell>
          <cell r="C818" t="str">
            <v xml:space="preserve">  MANSOOR CORPORATION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</row>
        <row r="819">
          <cell r="A819" t="str">
            <v>23-01-01-0568</v>
          </cell>
          <cell r="B819">
            <v>0</v>
          </cell>
          <cell r="C819" t="str">
            <v xml:space="preserve">  S. S. PRINTERS KARACHI.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</row>
        <row r="820">
          <cell r="A820" t="str">
            <v>23-01-01-0569</v>
          </cell>
          <cell r="B820">
            <v>0</v>
          </cell>
          <cell r="C820" t="str">
            <v xml:space="preserve">  ALAM ENGINEERING WORKS FSD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</row>
        <row r="821">
          <cell r="A821" t="str">
            <v>23-01-01-0570</v>
          </cell>
          <cell r="B821">
            <v>0</v>
          </cell>
          <cell r="C821" t="str">
            <v xml:space="preserve">  MATEEN TRADERS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</row>
        <row r="822">
          <cell r="A822" t="str">
            <v>23-01-01-0571</v>
          </cell>
          <cell r="B822">
            <v>0</v>
          </cell>
          <cell r="C822" t="str">
            <v xml:space="preserve">  RAUF IMPEX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</row>
        <row r="823">
          <cell r="A823" t="str">
            <v>23-01-01-0572</v>
          </cell>
          <cell r="B823">
            <v>0</v>
          </cell>
          <cell r="C823" t="str">
            <v xml:space="preserve">  UMER CORPORATION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</row>
        <row r="824">
          <cell r="A824" t="str">
            <v>23-01-01-0573</v>
          </cell>
          <cell r="B824">
            <v>0</v>
          </cell>
          <cell r="C824" t="str">
            <v xml:space="preserve">  MANSOOR IMPEX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</row>
        <row r="825">
          <cell r="A825" t="str">
            <v>23-01-01-0574</v>
          </cell>
          <cell r="B825">
            <v>0</v>
          </cell>
          <cell r="C825" t="str">
            <v xml:space="preserve">  TAHER TRADERS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</row>
        <row r="826">
          <cell r="A826" t="str">
            <v>23-01-01-0575</v>
          </cell>
          <cell r="B826">
            <v>0</v>
          </cell>
          <cell r="C826" t="str">
            <v xml:space="preserve">  ANIS TRADERS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</row>
        <row r="827">
          <cell r="A827" t="str">
            <v>23-01-01-0576</v>
          </cell>
          <cell r="B827">
            <v>0</v>
          </cell>
          <cell r="C827" t="str">
            <v xml:space="preserve">  IQBAL CORPORATION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</row>
        <row r="828">
          <cell r="A828" t="str">
            <v>23-01-01-0577</v>
          </cell>
          <cell r="B828">
            <v>0</v>
          </cell>
          <cell r="C828" t="str">
            <v xml:space="preserve">  DILNAWAZ ENTERPRISES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</row>
        <row r="829">
          <cell r="A829" t="str">
            <v>23-01-01-0578</v>
          </cell>
          <cell r="B829">
            <v>0</v>
          </cell>
          <cell r="C829" t="str">
            <v xml:space="preserve">  AMIR MUHAMMAD TOPI.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</row>
        <row r="830">
          <cell r="A830" t="str">
            <v>23-01-01-0579</v>
          </cell>
          <cell r="B830">
            <v>0</v>
          </cell>
          <cell r="C830" t="str">
            <v xml:space="preserve">  HUSSNA CORPORATION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</row>
        <row r="831">
          <cell r="A831" t="str">
            <v>23-01-01-0580</v>
          </cell>
          <cell r="B831">
            <v>0</v>
          </cell>
          <cell r="C831" t="str">
            <v xml:space="preserve">  LUCKY PRINTERS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</row>
        <row r="832">
          <cell r="A832" t="str">
            <v>23-01-01-0581</v>
          </cell>
          <cell r="B832">
            <v>0</v>
          </cell>
          <cell r="C832" t="str">
            <v xml:space="preserve">  A ,TO Z PRINTING PRESS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</row>
        <row r="833">
          <cell r="A833" t="str">
            <v>23-01-01-0582</v>
          </cell>
          <cell r="B833">
            <v>0</v>
          </cell>
          <cell r="C833" t="str">
            <v xml:space="preserve">  SHAHZAD PRINTING PRESS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</row>
        <row r="834">
          <cell r="A834" t="str">
            <v>23-01-01-0583</v>
          </cell>
          <cell r="B834">
            <v>0</v>
          </cell>
          <cell r="C834" t="str">
            <v xml:space="preserve">  SILVER PRINTING SERVICE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</row>
        <row r="835">
          <cell r="A835" t="str">
            <v>23-01-01-0584</v>
          </cell>
          <cell r="B835">
            <v>0</v>
          </cell>
          <cell r="C835" t="str">
            <v xml:space="preserve">  JETPUR WALA PRINTERS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</row>
        <row r="836">
          <cell r="A836" t="str">
            <v>23-01-01-0585</v>
          </cell>
          <cell r="B836">
            <v>0</v>
          </cell>
          <cell r="C836" t="str">
            <v xml:space="preserve">  SATTAR TRADERS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</row>
        <row r="837">
          <cell r="A837" t="str">
            <v>23-01-01-0586</v>
          </cell>
          <cell r="B837">
            <v>0</v>
          </cell>
          <cell r="C837" t="str">
            <v xml:space="preserve">  STATE LUBRICANTS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</row>
        <row r="838">
          <cell r="A838" t="str">
            <v>23-01-01-0587</v>
          </cell>
          <cell r="B838">
            <v>0</v>
          </cell>
          <cell r="C838" t="str">
            <v xml:space="preserve">  STATE OIL COMPANY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</row>
        <row r="839">
          <cell r="A839" t="str">
            <v>23-01-01-0588</v>
          </cell>
          <cell r="B839">
            <v>0</v>
          </cell>
          <cell r="C839" t="str">
            <v xml:space="preserve">  PAKISTAN PATROLEIUM PRODUCTS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</row>
        <row r="840">
          <cell r="A840" t="str">
            <v>23-01-01-0590</v>
          </cell>
          <cell r="B840">
            <v>0</v>
          </cell>
          <cell r="C840" t="str">
            <v xml:space="preserve">  SHAKIR TRADERS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</row>
        <row r="841">
          <cell r="A841" t="str">
            <v>23-01-01-0591</v>
          </cell>
          <cell r="B841">
            <v>0</v>
          </cell>
          <cell r="C841" t="str">
            <v xml:space="preserve">  IQBAL IMPEX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</row>
        <row r="842">
          <cell r="A842" t="str">
            <v>23-01-01-0592</v>
          </cell>
          <cell r="B842">
            <v>0</v>
          </cell>
          <cell r="C842" t="str">
            <v xml:space="preserve">  QAIUM CORPORATION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</row>
        <row r="843">
          <cell r="A843" t="str">
            <v>23-01-01-0593</v>
          </cell>
          <cell r="B843">
            <v>0</v>
          </cell>
          <cell r="C843" t="str">
            <v xml:space="preserve">  FAZAL PRESS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</row>
        <row r="844">
          <cell r="A844" t="str">
            <v>23-01-01-0594</v>
          </cell>
          <cell r="B844">
            <v>0</v>
          </cell>
          <cell r="C844" t="str">
            <v xml:space="preserve">  ANJUM IMPEX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</row>
        <row r="845">
          <cell r="A845" t="str">
            <v>23-01-01-0595</v>
          </cell>
          <cell r="B845">
            <v>0</v>
          </cell>
          <cell r="C845" t="str">
            <v xml:space="preserve">  ANWAR TRADERS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</row>
        <row r="846">
          <cell r="A846" t="str">
            <v>23-01-01-0596</v>
          </cell>
          <cell r="B846">
            <v>0</v>
          </cell>
          <cell r="C846" t="str">
            <v xml:space="preserve">  REHMAN IMPEX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</row>
        <row r="847">
          <cell r="A847" t="str">
            <v>23-01-01-0597</v>
          </cell>
          <cell r="B847">
            <v>0</v>
          </cell>
          <cell r="C847" t="str">
            <v xml:space="preserve">  MUNAF CORPORATION.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</row>
        <row r="848">
          <cell r="A848" t="str">
            <v>23-01-01-0598</v>
          </cell>
          <cell r="B848">
            <v>0</v>
          </cell>
          <cell r="C848" t="str">
            <v xml:space="preserve">  MUKHTAR AHMED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</row>
        <row r="849">
          <cell r="A849" t="str">
            <v>23-01-01-0599</v>
          </cell>
          <cell r="B849">
            <v>0</v>
          </cell>
          <cell r="C849" t="str">
            <v xml:space="preserve">  ABDUL AZIZ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</row>
        <row r="850">
          <cell r="A850" t="str">
            <v>23-01-01-0600</v>
          </cell>
          <cell r="B850">
            <v>0</v>
          </cell>
          <cell r="C850" t="str">
            <v xml:space="preserve">  MUSHTAQ HUSSAIN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</row>
        <row r="851">
          <cell r="A851" t="str">
            <v>23-01-01-0602</v>
          </cell>
          <cell r="B851">
            <v>0</v>
          </cell>
          <cell r="C851" t="str">
            <v xml:space="preserve">  AFZAL HARDWARE &amp; PAINT STORE.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</row>
        <row r="852">
          <cell r="A852" t="str">
            <v>23-01-01-0603</v>
          </cell>
          <cell r="B852">
            <v>0</v>
          </cell>
          <cell r="C852" t="str">
            <v xml:space="preserve">  PEARL ENTERPRISES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</row>
        <row r="853">
          <cell r="A853" t="str">
            <v>23-01-01-0604</v>
          </cell>
          <cell r="B853">
            <v>0</v>
          </cell>
          <cell r="C853" t="str">
            <v xml:space="preserve">  NAWAZ MILL STORE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</row>
        <row r="854">
          <cell r="A854" t="str">
            <v>23-01-01-0605</v>
          </cell>
          <cell r="B854">
            <v>0</v>
          </cell>
          <cell r="C854" t="str">
            <v xml:space="preserve">  TASADUQ MILL STORE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</row>
        <row r="855">
          <cell r="A855" t="str">
            <v>23-01-01-0606</v>
          </cell>
          <cell r="B855">
            <v>0</v>
          </cell>
          <cell r="C855" t="str">
            <v xml:space="preserve">  POWER TEC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</row>
        <row r="856">
          <cell r="A856" t="str">
            <v>23-01-01-0607</v>
          </cell>
          <cell r="B856">
            <v>0</v>
          </cell>
          <cell r="C856" t="str">
            <v xml:space="preserve">  PIRAN DITA PLASTIC.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</row>
        <row r="857">
          <cell r="A857" t="str">
            <v>23-01-01-0608</v>
          </cell>
          <cell r="B857">
            <v>0</v>
          </cell>
          <cell r="C857" t="str">
            <v xml:space="preserve">  ALI MUHAMMED PLASTIC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</row>
        <row r="858">
          <cell r="A858" t="str">
            <v>23-01-01-0609</v>
          </cell>
          <cell r="B858">
            <v>0</v>
          </cell>
          <cell r="C858" t="str">
            <v xml:space="preserve">  ALLAH DITTA PLASTIC.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</row>
        <row r="859">
          <cell r="A859" t="str">
            <v>23-01-01-0610</v>
          </cell>
          <cell r="B859">
            <v>0</v>
          </cell>
          <cell r="C859" t="str">
            <v xml:space="preserve">  AL-FARIZ PRINTERS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</row>
        <row r="860">
          <cell r="A860" t="str">
            <v>23-01-01-0611</v>
          </cell>
          <cell r="B860">
            <v>0</v>
          </cell>
          <cell r="C860" t="str">
            <v xml:space="preserve">  FALCON TRADERS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</row>
        <row r="861">
          <cell r="A861" t="str">
            <v>23-01-01-0612</v>
          </cell>
          <cell r="B861">
            <v>0</v>
          </cell>
          <cell r="C861" t="str">
            <v xml:space="preserve">  ALFA COMPUTERS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</row>
        <row r="862">
          <cell r="A862" t="str">
            <v>23-01-01-0613</v>
          </cell>
          <cell r="B862">
            <v>0</v>
          </cell>
          <cell r="C862" t="str">
            <v xml:space="preserve">  LASANI TECHNO IMPEX</v>
          </cell>
          <cell r="D862">
            <v>0</v>
          </cell>
          <cell r="E862">
            <v>50296</v>
          </cell>
          <cell r="F862">
            <v>0</v>
          </cell>
          <cell r="G862">
            <v>0</v>
          </cell>
        </row>
        <row r="863">
          <cell r="A863" t="str">
            <v>23-01-01-0614</v>
          </cell>
          <cell r="B863">
            <v>0</v>
          </cell>
          <cell r="C863" t="str">
            <v xml:space="preserve">  ATEEQ MILL STORE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</row>
        <row r="864">
          <cell r="A864" t="str">
            <v>23-01-01-0615</v>
          </cell>
          <cell r="B864">
            <v>0</v>
          </cell>
          <cell r="C864" t="str">
            <v xml:space="preserve">  ZUBAIR BROTHERS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</row>
        <row r="865">
          <cell r="A865" t="str">
            <v>23-01-01-0616</v>
          </cell>
          <cell r="B865">
            <v>0</v>
          </cell>
          <cell r="C865" t="str">
            <v xml:space="preserve">  MUNIR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</row>
        <row r="866">
          <cell r="A866" t="str">
            <v>23-01-01-0617</v>
          </cell>
          <cell r="B866">
            <v>0</v>
          </cell>
          <cell r="C866" t="str">
            <v xml:space="preserve">  TAHIR SHARIF TRADERS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</row>
        <row r="867">
          <cell r="A867" t="str">
            <v>23-01-01-0618</v>
          </cell>
          <cell r="B867">
            <v>0</v>
          </cell>
          <cell r="C867" t="str">
            <v xml:space="preserve">  COMMODITY SERVICE AGENY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</row>
        <row r="868">
          <cell r="A868" t="str">
            <v>23-01-01-0619</v>
          </cell>
          <cell r="B868">
            <v>0</v>
          </cell>
          <cell r="C868" t="str">
            <v xml:space="preserve">  AL-RIAZ TRADERS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</row>
        <row r="869">
          <cell r="A869" t="str">
            <v>23-01-01-0620</v>
          </cell>
          <cell r="B869">
            <v>0</v>
          </cell>
          <cell r="C869" t="str">
            <v xml:space="preserve">  M.AJMAL BUTT &amp; SONS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</row>
        <row r="870">
          <cell r="A870" t="str">
            <v>23-01-01-0621</v>
          </cell>
          <cell r="B870">
            <v>0</v>
          </cell>
          <cell r="C870" t="str">
            <v xml:space="preserve">  MUGHAL ENGINEERING CO.</v>
          </cell>
          <cell r="D870">
            <v>0</v>
          </cell>
          <cell r="E870">
            <v>18300</v>
          </cell>
          <cell r="F870">
            <v>0</v>
          </cell>
          <cell r="G870">
            <v>0</v>
          </cell>
        </row>
        <row r="871">
          <cell r="A871" t="str">
            <v>23-01-01-0622</v>
          </cell>
          <cell r="B871">
            <v>0</v>
          </cell>
          <cell r="C871" t="str">
            <v xml:space="preserve">  MUNAF TRADERS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</row>
        <row r="872">
          <cell r="A872" t="str">
            <v>23-01-01-0623</v>
          </cell>
          <cell r="B872">
            <v>0</v>
          </cell>
          <cell r="C872" t="str">
            <v xml:space="preserve">  AHMED CORPORATION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</row>
        <row r="873">
          <cell r="A873" t="str">
            <v>23-01-01-0624</v>
          </cell>
          <cell r="B873">
            <v>0</v>
          </cell>
          <cell r="C873" t="str">
            <v xml:space="preserve">  MANSOOR &amp; CO.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</row>
        <row r="874">
          <cell r="A874" t="str">
            <v>23-01-01-0625</v>
          </cell>
          <cell r="B874">
            <v>0</v>
          </cell>
          <cell r="C874" t="str">
            <v xml:space="preserve">  MAZHAR TRADERS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</row>
        <row r="875">
          <cell r="A875" t="str">
            <v>23-01-01-0626</v>
          </cell>
          <cell r="B875">
            <v>0</v>
          </cell>
          <cell r="C875" t="str">
            <v xml:space="preserve">  TANVEER HUSSAIN PACKING PLASTIC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</row>
        <row r="876">
          <cell r="A876" t="str">
            <v>23-01-01-0627</v>
          </cell>
          <cell r="B876">
            <v>0</v>
          </cell>
          <cell r="C876" t="str">
            <v xml:space="preserve">  PIR DAD PLASTIC PACKING ENTERPRISES.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</row>
        <row r="877">
          <cell r="A877" t="str">
            <v>23-01-01-0628</v>
          </cell>
          <cell r="B877">
            <v>0</v>
          </cell>
          <cell r="C877" t="str">
            <v xml:space="preserve">  SAFDAR HUSSAIN PLASTIC PACKING ENTRPRI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</row>
        <row r="878">
          <cell r="A878" t="str">
            <v>23-01-01-0629</v>
          </cell>
          <cell r="B878">
            <v>0</v>
          </cell>
          <cell r="C878" t="str">
            <v xml:space="preserve">  MOON STAR LIGHT ENTERPRISE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</row>
        <row r="879">
          <cell r="A879" t="str">
            <v>23-01-01-0630</v>
          </cell>
          <cell r="B879">
            <v>0</v>
          </cell>
          <cell r="C879" t="str">
            <v xml:space="preserve">  FLAQ COMPANY.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</row>
        <row r="880">
          <cell r="A880" t="str">
            <v>23-01-01-0631</v>
          </cell>
          <cell r="B880">
            <v>0</v>
          </cell>
          <cell r="C880" t="str">
            <v xml:space="preserve">  MUSHTAQ ENTERPRISES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</row>
        <row r="881">
          <cell r="A881" t="str">
            <v>23-01-01-0632</v>
          </cell>
          <cell r="B881">
            <v>0</v>
          </cell>
          <cell r="C881" t="str">
            <v xml:space="preserve">  Y.S TRADERS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</row>
        <row r="882">
          <cell r="A882" t="str">
            <v>23-01-01-0633</v>
          </cell>
          <cell r="B882">
            <v>0</v>
          </cell>
          <cell r="C882" t="str">
            <v xml:space="preserve">  J.S TRADERS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</row>
        <row r="883">
          <cell r="A883" t="str">
            <v>23-01-01-0634</v>
          </cell>
          <cell r="B883">
            <v>0</v>
          </cell>
          <cell r="C883" t="str">
            <v xml:space="preserve">  ASIF IMPEX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</row>
        <row r="884">
          <cell r="A884" t="str">
            <v>23-01-01-0635</v>
          </cell>
          <cell r="B884">
            <v>0</v>
          </cell>
          <cell r="C884" t="str">
            <v xml:space="preserve">  ZARINA CORPORATION.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</row>
        <row r="885">
          <cell r="A885" t="str">
            <v>23-01-01-0636</v>
          </cell>
          <cell r="B885">
            <v>0</v>
          </cell>
          <cell r="C885" t="str">
            <v xml:space="preserve">  TAUFIQUE IMPEX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</row>
        <row r="886">
          <cell r="A886" t="str">
            <v>23-01-01-0637</v>
          </cell>
          <cell r="B886">
            <v>0</v>
          </cell>
          <cell r="C886" t="str">
            <v xml:space="preserve">  MADNI COPRORATION.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</row>
        <row r="887">
          <cell r="A887" t="str">
            <v>23-01-01-0638</v>
          </cell>
          <cell r="B887">
            <v>0</v>
          </cell>
          <cell r="C887" t="str">
            <v xml:space="preserve">  ZIKAR &amp; CO.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</row>
        <row r="888">
          <cell r="A888" t="str">
            <v>23-01-01-0639</v>
          </cell>
          <cell r="B888">
            <v>0</v>
          </cell>
          <cell r="C888" t="str">
            <v xml:space="preserve">  KHALID IMPEX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</row>
        <row r="889">
          <cell r="A889" t="str">
            <v>23-01-01-0640</v>
          </cell>
          <cell r="B889">
            <v>0</v>
          </cell>
          <cell r="C889" t="str">
            <v xml:space="preserve">  ARIFF TRADERS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</row>
        <row r="890">
          <cell r="A890" t="str">
            <v>23-01-01-0641</v>
          </cell>
          <cell r="B890">
            <v>0</v>
          </cell>
          <cell r="C890" t="str">
            <v xml:space="preserve">  UNITED TRADERS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</row>
        <row r="891">
          <cell r="A891" t="str">
            <v>23-01-01-0642</v>
          </cell>
          <cell r="B891">
            <v>0</v>
          </cell>
          <cell r="C891" t="str">
            <v xml:space="preserve">  JAWED &amp; COMPANY</v>
          </cell>
          <cell r="D891">
            <v>0</v>
          </cell>
          <cell r="E891">
            <v>40250</v>
          </cell>
          <cell r="F891">
            <v>0</v>
          </cell>
          <cell r="G891">
            <v>0</v>
          </cell>
        </row>
        <row r="892">
          <cell r="A892" t="str">
            <v>23-01-01-0643</v>
          </cell>
          <cell r="B892">
            <v>0</v>
          </cell>
          <cell r="C892" t="str">
            <v xml:space="preserve">  AMIN TRADERS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</row>
        <row r="893">
          <cell r="A893" t="str">
            <v>23-01-01-0644</v>
          </cell>
          <cell r="B893">
            <v>0</v>
          </cell>
          <cell r="C893" t="str">
            <v xml:space="preserve">  AKBAR IMPEX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</row>
        <row r="894">
          <cell r="A894" t="str">
            <v>23-01-01-0645</v>
          </cell>
          <cell r="B894">
            <v>0</v>
          </cell>
          <cell r="C894" t="str">
            <v xml:space="preserve">  SHAHID MUNIR &amp; CO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</row>
        <row r="895">
          <cell r="A895" t="str">
            <v>23-01-01-0646</v>
          </cell>
          <cell r="B895">
            <v>0</v>
          </cell>
          <cell r="C895" t="str">
            <v xml:space="preserve">  SAJJAD CORPORATION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</row>
        <row r="896">
          <cell r="A896" t="str">
            <v>23-01-01-0647</v>
          </cell>
          <cell r="B896">
            <v>0</v>
          </cell>
          <cell r="C896" t="str">
            <v xml:space="preserve">  HAROON BROTHERS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</row>
        <row r="897">
          <cell r="A897" t="str">
            <v>23-01-01-0648</v>
          </cell>
          <cell r="B897">
            <v>0</v>
          </cell>
          <cell r="C897" t="str">
            <v xml:space="preserve">  A.S.SONS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</row>
        <row r="898">
          <cell r="A898" t="str">
            <v>23-01-01-0649</v>
          </cell>
          <cell r="B898">
            <v>0</v>
          </cell>
          <cell r="C898" t="str">
            <v xml:space="preserve">  ROYAL RUBBER INDUSTRIES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</row>
        <row r="899">
          <cell r="A899" t="str">
            <v>23-01-01-0650</v>
          </cell>
          <cell r="B899">
            <v>0</v>
          </cell>
          <cell r="C899" t="str">
            <v xml:space="preserve">  JAPAN ENGINEERING WORKS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</row>
        <row r="900">
          <cell r="A900" t="str">
            <v>23-01-01-0651</v>
          </cell>
          <cell r="B900">
            <v>0</v>
          </cell>
          <cell r="C900" t="str">
            <v xml:space="preserve">  COMPUTER ZONE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</row>
        <row r="901">
          <cell r="A901" t="str">
            <v>23-01-01-0652</v>
          </cell>
          <cell r="B901">
            <v>0</v>
          </cell>
          <cell r="C901" t="str">
            <v xml:space="preserve">  OVERSEAS ENTERPRISES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</row>
        <row r="902">
          <cell r="A902" t="str">
            <v>23-01-01-0653</v>
          </cell>
          <cell r="B902">
            <v>0</v>
          </cell>
          <cell r="C902" t="str">
            <v xml:space="preserve">  FAHAD TRADERS</v>
          </cell>
          <cell r="D902">
            <v>0</v>
          </cell>
          <cell r="E902">
            <v>675</v>
          </cell>
          <cell r="F902">
            <v>0</v>
          </cell>
          <cell r="G902">
            <v>0</v>
          </cell>
        </row>
        <row r="903">
          <cell r="A903" t="str">
            <v>23-01-01-0654</v>
          </cell>
          <cell r="B903">
            <v>0</v>
          </cell>
          <cell r="C903" t="str">
            <v xml:space="preserve">  BISMILLAH TRADERS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</row>
        <row r="904">
          <cell r="A904" t="str">
            <v>23-01-01-0655</v>
          </cell>
          <cell r="B904">
            <v>0</v>
          </cell>
          <cell r="C904" t="str">
            <v xml:space="preserve">  PREMIER ENTERPRISES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</row>
        <row r="905">
          <cell r="A905" t="str">
            <v>23-01-01-0656</v>
          </cell>
          <cell r="B905">
            <v>0</v>
          </cell>
          <cell r="C905" t="str">
            <v xml:space="preserve">  AMBER TRADERS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</row>
        <row r="906">
          <cell r="A906" t="str">
            <v>23-01-01-0657</v>
          </cell>
          <cell r="B906">
            <v>0</v>
          </cell>
          <cell r="C906" t="str">
            <v xml:space="preserve">  SIND BOBBINS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</row>
        <row r="907">
          <cell r="A907" t="str">
            <v>23-01-01-0658</v>
          </cell>
          <cell r="B907">
            <v>0</v>
          </cell>
          <cell r="C907" t="str">
            <v xml:space="preserve">  FEROZ FEEDS LIMITED.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</row>
        <row r="908">
          <cell r="A908" t="str">
            <v>23-01-01-0659</v>
          </cell>
          <cell r="B908">
            <v>0</v>
          </cell>
          <cell r="C908" t="str">
            <v xml:space="preserve">  HUMAYUN TRADERS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</row>
        <row r="909">
          <cell r="A909" t="str">
            <v>23-01-01-0660</v>
          </cell>
          <cell r="B909">
            <v>0</v>
          </cell>
          <cell r="C909" t="str">
            <v xml:space="preserve">  M.R. &amp; CO.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</row>
        <row r="910">
          <cell r="A910" t="str">
            <v>23-01-01-0661</v>
          </cell>
          <cell r="B910">
            <v>0</v>
          </cell>
          <cell r="C910" t="str">
            <v xml:space="preserve">  UNITED PUBLISHERS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</row>
        <row r="911">
          <cell r="A911" t="str">
            <v>23-01-01-0662</v>
          </cell>
          <cell r="B911">
            <v>0</v>
          </cell>
          <cell r="C911" t="str">
            <v xml:space="preserve">  ALI AMJAD TRADING COMPANY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</row>
        <row r="912">
          <cell r="A912" t="str">
            <v>23-01-01-0663</v>
          </cell>
          <cell r="B912">
            <v>0</v>
          </cell>
          <cell r="C912" t="str">
            <v xml:space="preserve">  AL-MADINA ENTERPRISES.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</row>
        <row r="913">
          <cell r="A913" t="str">
            <v>23-01-01-0664</v>
          </cell>
          <cell r="B913">
            <v>0</v>
          </cell>
          <cell r="C913" t="str">
            <v xml:space="preserve">  REGAL STAR INDUSTRIES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</row>
        <row r="914">
          <cell r="A914" t="str">
            <v>23-01-01-0665</v>
          </cell>
          <cell r="B914">
            <v>0</v>
          </cell>
          <cell r="C914" t="str">
            <v xml:space="preserve">  LITECH ELECTRIC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</row>
        <row r="915">
          <cell r="A915" t="str">
            <v>23-01-01-0666</v>
          </cell>
          <cell r="B915">
            <v>0</v>
          </cell>
          <cell r="C915" t="str">
            <v xml:space="preserve">  N.D TRADERS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</row>
        <row r="916">
          <cell r="A916" t="str">
            <v>23-01-01-0667</v>
          </cell>
          <cell r="B916">
            <v>0</v>
          </cell>
          <cell r="C916" t="str">
            <v xml:space="preserve">  MEHWISH ENTERPRISES.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</row>
        <row r="917">
          <cell r="A917" t="str">
            <v>23-01-01-0668</v>
          </cell>
          <cell r="B917">
            <v>0</v>
          </cell>
          <cell r="C917" t="str">
            <v xml:space="preserve">  AHMED DIN SUPPLIER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</row>
        <row r="918">
          <cell r="A918" t="str">
            <v>23-01-01-0669</v>
          </cell>
          <cell r="B918">
            <v>0</v>
          </cell>
          <cell r="C918" t="str">
            <v xml:space="preserve">  MUHAMMED DIN SUPPLIER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</row>
        <row r="919">
          <cell r="A919" t="str">
            <v>23-01-01-0670</v>
          </cell>
          <cell r="B919">
            <v>0</v>
          </cell>
          <cell r="C919" t="str">
            <v xml:space="preserve">  CHOUDHRY INTERPRISES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</row>
        <row r="920">
          <cell r="A920" t="str">
            <v>23-01-01-0671</v>
          </cell>
          <cell r="B920">
            <v>0</v>
          </cell>
          <cell r="C920" t="str">
            <v xml:space="preserve">  ALI YOUSAF MANUFECTURING CO.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</row>
        <row r="921">
          <cell r="A921" t="str">
            <v>23-01-01-0672</v>
          </cell>
          <cell r="B921">
            <v>0</v>
          </cell>
          <cell r="C921" t="str">
            <v xml:space="preserve">  PHILIPS ELECTRICAL INDUSTRIES PAKISTAN</v>
          </cell>
          <cell r="D921">
            <v>22882.48</v>
          </cell>
          <cell r="E921">
            <v>0</v>
          </cell>
          <cell r="F921">
            <v>0</v>
          </cell>
          <cell r="G921">
            <v>0</v>
          </cell>
        </row>
        <row r="922">
          <cell r="A922" t="str">
            <v>23-01-01-0673</v>
          </cell>
          <cell r="B922">
            <v>0</v>
          </cell>
          <cell r="C922" t="str">
            <v xml:space="preserve">  CROWN TYRE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</row>
        <row r="923">
          <cell r="A923" t="str">
            <v>23-01-01-0674</v>
          </cell>
          <cell r="B923">
            <v>0</v>
          </cell>
          <cell r="C923" t="str">
            <v xml:space="preserve">  BABAR MUNIR &amp; COMPANY LAHORE.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</row>
        <row r="924">
          <cell r="A924" t="str">
            <v>23-01-01-0675</v>
          </cell>
          <cell r="B924">
            <v>0</v>
          </cell>
          <cell r="C924" t="str">
            <v xml:space="preserve">  TEXTILE SERVISES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</row>
        <row r="925">
          <cell r="A925" t="str">
            <v>23-01-01-0676</v>
          </cell>
          <cell r="B925">
            <v>0</v>
          </cell>
          <cell r="C925" t="str">
            <v xml:space="preserve">  SABGHATULLAH &amp; TASLIMULLAH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</row>
        <row r="926">
          <cell r="A926" t="str">
            <v>23-01-01-0677</v>
          </cell>
          <cell r="B926">
            <v>0</v>
          </cell>
          <cell r="C926" t="str">
            <v xml:space="preserve">  SADAAT CORPORATION</v>
          </cell>
          <cell r="D926">
            <v>0</v>
          </cell>
          <cell r="E926">
            <v>456600</v>
          </cell>
          <cell r="F926">
            <v>0</v>
          </cell>
          <cell r="G926">
            <v>0</v>
          </cell>
        </row>
        <row r="927">
          <cell r="A927" t="str">
            <v>23-01-01-0678</v>
          </cell>
          <cell r="B927">
            <v>0</v>
          </cell>
          <cell r="C927" t="str">
            <v xml:space="preserve">  SPEEDY CORPORATION.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</row>
        <row r="928">
          <cell r="A928" t="str">
            <v>23-01-01-0679</v>
          </cell>
          <cell r="B928">
            <v>0</v>
          </cell>
          <cell r="C928" t="str">
            <v xml:space="preserve">  RANA TEXTILE TRADERS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</row>
        <row r="929">
          <cell r="A929" t="str">
            <v>23-01-01-0680</v>
          </cell>
          <cell r="B929">
            <v>0</v>
          </cell>
          <cell r="C929" t="str">
            <v xml:space="preserve">  PAKISTAN BOBBIN INDUSTRIES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</row>
        <row r="930">
          <cell r="A930" t="str">
            <v>23-01-01-0681</v>
          </cell>
          <cell r="B930">
            <v>0</v>
          </cell>
          <cell r="C930" t="str">
            <v xml:space="preserve">  TEXTILE APRON COMPANY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</row>
        <row r="931">
          <cell r="A931" t="str">
            <v>23-01-01-0682</v>
          </cell>
          <cell r="B931">
            <v>0</v>
          </cell>
          <cell r="C931" t="str">
            <v xml:space="preserve">  IDS COMPUTER LAB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</row>
        <row r="932">
          <cell r="A932" t="str">
            <v>23-01-01-0683</v>
          </cell>
          <cell r="B932">
            <v>0</v>
          </cell>
          <cell r="C932" t="str">
            <v xml:space="preserve">  ALLA DIN CRUSH SUPPLIER.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</row>
        <row r="933">
          <cell r="A933" t="str">
            <v>23-01-01-0684</v>
          </cell>
          <cell r="B933">
            <v>0</v>
          </cell>
          <cell r="C933" t="str">
            <v xml:space="preserve">  ISMAIL USMAN &amp; BROTHERS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</row>
        <row r="934">
          <cell r="A934" t="str">
            <v>23-01-01-0685</v>
          </cell>
          <cell r="B934">
            <v>0</v>
          </cell>
          <cell r="C934" t="str">
            <v xml:space="preserve">  FIRDOOS ENGINEERING WORKS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</row>
        <row r="935">
          <cell r="A935" t="str">
            <v>23-01-01-0686</v>
          </cell>
          <cell r="B935">
            <v>0</v>
          </cell>
          <cell r="C935" t="str">
            <v xml:space="preserve">  STRONGMAN RUBBER COMPANY LAHORE.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</row>
        <row r="936">
          <cell r="A936" t="str">
            <v>23-01-01-0687</v>
          </cell>
          <cell r="B936">
            <v>0</v>
          </cell>
          <cell r="C936" t="str">
            <v xml:space="preserve">  AL-MADINA PRINTERS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</row>
        <row r="937">
          <cell r="A937" t="str">
            <v>23-01-01-0688</v>
          </cell>
          <cell r="B937">
            <v>0</v>
          </cell>
          <cell r="C937" t="str">
            <v xml:space="preserve">  GHULAB DIN-GADOON.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</row>
        <row r="938">
          <cell r="A938" t="str">
            <v>23-01-01-0689</v>
          </cell>
          <cell r="B938">
            <v>0</v>
          </cell>
          <cell r="C938" t="str">
            <v xml:space="preserve">  PAKISTAN MACHINERY STORE.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</row>
        <row r="939">
          <cell r="A939" t="str">
            <v>23-01-01-0690</v>
          </cell>
          <cell r="B939">
            <v>0</v>
          </cell>
          <cell r="C939" t="str">
            <v xml:space="preserve">  SYED BHAIS (PVT) LIMITED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</row>
        <row r="940">
          <cell r="A940" t="str">
            <v>23-01-01-0691</v>
          </cell>
          <cell r="B940">
            <v>0</v>
          </cell>
          <cell r="C940" t="str">
            <v xml:space="preserve">  JAFFAR ,&amp; ASIF CO.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</row>
        <row r="941">
          <cell r="A941" t="str">
            <v>23-01-01-0692</v>
          </cell>
          <cell r="B941">
            <v>0</v>
          </cell>
          <cell r="C941" t="str">
            <v xml:space="preserve">  ABDUL SALAM HARDWARE &amp; PAINT STORE.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</row>
        <row r="942">
          <cell r="A942" t="str">
            <v>23-01-01-0693</v>
          </cell>
          <cell r="B942">
            <v>0</v>
          </cell>
          <cell r="C942" t="str">
            <v xml:space="preserve">  HAJI AMIR MUHAMMAD &amp; SAEED MUHAMMAD.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</row>
        <row r="943">
          <cell r="A943" t="str">
            <v>23-01-01-0695</v>
          </cell>
          <cell r="B943">
            <v>0</v>
          </cell>
          <cell r="C943" t="str">
            <v xml:space="preserve">  HAJI BAKHT MUHAMMAD &amp; BROTHERS.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</row>
        <row r="944">
          <cell r="A944" t="str">
            <v>23-01-01-0697</v>
          </cell>
          <cell r="B944">
            <v>0</v>
          </cell>
          <cell r="C944" t="str">
            <v xml:space="preserve">  SANAULLAH SUPPLIER TOPI.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</row>
        <row r="945">
          <cell r="A945" t="str">
            <v>23-01-01-0698</v>
          </cell>
          <cell r="B945">
            <v>0</v>
          </cell>
          <cell r="C945" t="str">
            <v xml:space="preserve">  ABDUL RASHEED GUZARA ENTERPRISES.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</row>
        <row r="946">
          <cell r="A946" t="str">
            <v>23-01-01-0699</v>
          </cell>
          <cell r="B946">
            <v>0</v>
          </cell>
          <cell r="C946" t="str">
            <v xml:space="preserve">  MUHAMMAD IDRIS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</row>
        <row r="947">
          <cell r="A947" t="str">
            <v>23-01-01-0700</v>
          </cell>
          <cell r="B947">
            <v>0</v>
          </cell>
          <cell r="C947" t="str">
            <v xml:space="preserve">  STANDARD ENTERPRISES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</row>
        <row r="948">
          <cell r="A948" t="str">
            <v>23-01-01-0701</v>
          </cell>
          <cell r="B948">
            <v>0</v>
          </cell>
          <cell r="C948" t="str">
            <v xml:space="preserve">  CH.HAYAT MOHAMMAD MOR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</row>
        <row r="949">
          <cell r="A949" t="str">
            <v>23-01-01-0702</v>
          </cell>
          <cell r="B949">
            <v>0</v>
          </cell>
          <cell r="C949" t="str">
            <v xml:space="preserve">  MARSHAL ALLOYS (PVT) LIMITED.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</row>
        <row r="950">
          <cell r="A950" t="str">
            <v>23-01-01-0703</v>
          </cell>
          <cell r="B950">
            <v>0</v>
          </cell>
          <cell r="C950" t="str">
            <v xml:space="preserve">  BILAL ENTERPRISES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</row>
        <row r="951">
          <cell r="A951" t="str">
            <v>23-01-01-0704</v>
          </cell>
          <cell r="B951">
            <v>0</v>
          </cell>
          <cell r="C951" t="str">
            <v xml:space="preserve">  COMPUTER ZONE-NOWSHERA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</row>
        <row r="952">
          <cell r="A952" t="str">
            <v>23-01-01-0705</v>
          </cell>
          <cell r="B952">
            <v>0</v>
          </cell>
          <cell r="C952" t="str">
            <v xml:space="preserve">  GUL WALI KHAN TOPI.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</row>
        <row r="953">
          <cell r="A953" t="str">
            <v>23-01-01-0706</v>
          </cell>
          <cell r="B953">
            <v>0</v>
          </cell>
          <cell r="C953" t="str">
            <v xml:space="preserve">  GOHAR REHMAN TOPI.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</row>
        <row r="954">
          <cell r="A954" t="str">
            <v>23-01-01-0707</v>
          </cell>
          <cell r="B954">
            <v>0</v>
          </cell>
          <cell r="C954" t="str">
            <v xml:space="preserve">  BAKHTIAR MUHAMMAD TOPI.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</row>
        <row r="955">
          <cell r="A955" t="str">
            <v>23-01-01-0708</v>
          </cell>
          <cell r="B955">
            <v>0</v>
          </cell>
          <cell r="C955" t="str">
            <v xml:space="preserve">  MIRZAMAN TOPI.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</row>
        <row r="956">
          <cell r="A956" t="str">
            <v>23-01-01-0709</v>
          </cell>
          <cell r="B956">
            <v>0</v>
          </cell>
          <cell r="C956" t="str">
            <v xml:space="preserve">  COMPACT TRADERS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</row>
        <row r="957">
          <cell r="A957" t="str">
            <v>23-01-01-0710</v>
          </cell>
          <cell r="B957">
            <v>0</v>
          </cell>
          <cell r="C957" t="str">
            <v xml:space="preserve">  ASMA ENTERPRISES</v>
          </cell>
          <cell r="D957">
            <v>0</v>
          </cell>
          <cell r="E957">
            <v>873520</v>
          </cell>
          <cell r="F957">
            <v>0</v>
          </cell>
          <cell r="G957">
            <v>0</v>
          </cell>
        </row>
        <row r="958">
          <cell r="A958" t="str">
            <v>23-01-01-0711</v>
          </cell>
          <cell r="B958">
            <v>0</v>
          </cell>
          <cell r="C958" t="str">
            <v xml:space="preserve">  HAFIZ &amp; BROTHERS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</row>
        <row r="959">
          <cell r="A959" t="str">
            <v>23-01-01-0712</v>
          </cell>
          <cell r="B959">
            <v>0</v>
          </cell>
          <cell r="C959" t="str">
            <v xml:space="preserve">  SHAH WALI GADOON AMAZAI.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</row>
        <row r="960">
          <cell r="A960" t="str">
            <v>23-01-01-0713</v>
          </cell>
          <cell r="B960">
            <v>0</v>
          </cell>
          <cell r="C960" t="str">
            <v xml:space="preserve">  NIAZ ALI &amp; BROTHERS GADOON AMAZAI.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</row>
        <row r="961">
          <cell r="A961" t="str">
            <v>23-01-01-0714</v>
          </cell>
          <cell r="B961">
            <v>0</v>
          </cell>
          <cell r="C961" t="str">
            <v xml:space="preserve">  MUHAMMAD SHAH &amp; CO GADOON AMAZAI.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</row>
        <row r="962">
          <cell r="A962" t="str">
            <v>23-01-01-0715</v>
          </cell>
          <cell r="B962">
            <v>0</v>
          </cell>
          <cell r="C962" t="str">
            <v xml:space="preserve">  FAZAL QAYYUM &amp; BROTHERS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</row>
        <row r="963">
          <cell r="A963" t="str">
            <v>23-01-01-0716</v>
          </cell>
          <cell r="B963">
            <v>0</v>
          </cell>
          <cell r="C963" t="str">
            <v xml:space="preserve">  MUHAMMAD HAYAT &amp; CO GADOON AMAZAI.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</row>
        <row r="964">
          <cell r="A964" t="str">
            <v>23-01-01-0717</v>
          </cell>
          <cell r="B964">
            <v>0</v>
          </cell>
          <cell r="C964" t="str">
            <v xml:space="preserve">  ZAHID ZAMAN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</row>
        <row r="965">
          <cell r="A965" t="str">
            <v>23-01-01-0718</v>
          </cell>
          <cell r="B965">
            <v>0</v>
          </cell>
          <cell r="C965" t="str">
            <v xml:space="preserve">  NOOR UL REHAMAN SUPPLIER TOPI.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</row>
        <row r="966">
          <cell r="A966" t="str">
            <v>23-01-01-0719</v>
          </cell>
          <cell r="B966">
            <v>0</v>
          </cell>
          <cell r="C966" t="str">
            <v xml:space="preserve">  GHANI HAYAT SUPPLIER TOPI.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</row>
        <row r="967">
          <cell r="A967" t="str">
            <v>23-01-01-0720</v>
          </cell>
          <cell r="B967">
            <v>0</v>
          </cell>
          <cell r="C967" t="str">
            <v xml:space="preserve">  RAHMAN ENTERPRISES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</row>
        <row r="968">
          <cell r="A968" t="str">
            <v>23-01-01-0721</v>
          </cell>
          <cell r="B968">
            <v>0</v>
          </cell>
          <cell r="C968" t="str">
            <v xml:space="preserve">  QAISER BROTHERS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</row>
        <row r="969">
          <cell r="A969" t="str">
            <v>23-01-01-0722</v>
          </cell>
          <cell r="B969">
            <v>0</v>
          </cell>
          <cell r="C969" t="str">
            <v xml:space="preserve">  KHIZAR HAYAT AND BROTHERS GADOON.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</row>
        <row r="970">
          <cell r="A970" t="str">
            <v>23-01-01-0723</v>
          </cell>
          <cell r="B970">
            <v>0</v>
          </cell>
          <cell r="C970" t="str">
            <v xml:space="preserve">  ABDUL AZIZ &amp; BROTHERS GADOON.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</row>
        <row r="971">
          <cell r="A971" t="str">
            <v>23-01-01-0724</v>
          </cell>
          <cell r="B971">
            <v>0</v>
          </cell>
          <cell r="C971" t="str">
            <v xml:space="preserve">  GUL MUHAMMAD &amp; BROTHERS GADOON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</row>
        <row r="972">
          <cell r="A972" t="str">
            <v>23-01-01-0725</v>
          </cell>
          <cell r="B972">
            <v>0</v>
          </cell>
          <cell r="C972" t="str">
            <v xml:space="preserve">  BASHIR AHMED GADOON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</row>
        <row r="973">
          <cell r="A973" t="str">
            <v>23-01-01-0726</v>
          </cell>
          <cell r="B973">
            <v>0</v>
          </cell>
          <cell r="C973" t="str">
            <v xml:space="preserve">  HAMEED KHAN &amp; BROTHERS GADOON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</row>
        <row r="974">
          <cell r="A974" t="str">
            <v>23-01-01-0727</v>
          </cell>
          <cell r="B974">
            <v>0</v>
          </cell>
          <cell r="C974" t="str">
            <v xml:space="preserve">  TASLIMULLAH SUPPLIER GADOON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</row>
        <row r="975">
          <cell r="A975" t="str">
            <v>23-01-01-0728</v>
          </cell>
          <cell r="B975">
            <v>0</v>
          </cell>
          <cell r="C975" t="str">
            <v xml:space="preserve">  KHADIM HUSSAIN ENTERPRISES.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</row>
        <row r="976">
          <cell r="A976" t="str">
            <v>23-01-01-0729</v>
          </cell>
          <cell r="B976">
            <v>0</v>
          </cell>
          <cell r="C976" t="str">
            <v xml:space="preserve">  NOOR MUAHMMED ENTERPRISES.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</row>
        <row r="977">
          <cell r="A977" t="str">
            <v>23-01-01-0730</v>
          </cell>
          <cell r="B977">
            <v>0</v>
          </cell>
          <cell r="C977" t="str">
            <v xml:space="preserve">  FALIK ENTERPRISES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</row>
        <row r="978">
          <cell r="A978" t="str">
            <v>23-01-01-0731</v>
          </cell>
          <cell r="B978">
            <v>0</v>
          </cell>
          <cell r="C978" t="str">
            <v xml:space="preserve">  SAEED UR REHMAN GADOON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</row>
        <row r="979">
          <cell r="A979" t="str">
            <v>23-01-01-0732</v>
          </cell>
          <cell r="B979">
            <v>0</v>
          </cell>
          <cell r="C979" t="str">
            <v xml:space="preserve">  SYED LAL BADSHAH GADOON.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</row>
        <row r="980">
          <cell r="A980" t="str">
            <v>23-01-01-0733</v>
          </cell>
          <cell r="B980">
            <v>0</v>
          </cell>
          <cell r="C980" t="str">
            <v xml:space="preserve">  BASHIR &amp; BROS.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</row>
        <row r="981">
          <cell r="A981" t="str">
            <v>23-01-01-0734</v>
          </cell>
          <cell r="B981">
            <v>0</v>
          </cell>
          <cell r="C981" t="str">
            <v xml:space="preserve">  S.I.TRADERS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</row>
        <row r="982">
          <cell r="A982" t="str">
            <v>23-01-01-0735</v>
          </cell>
          <cell r="B982">
            <v>0</v>
          </cell>
          <cell r="C982" t="str">
            <v xml:space="preserve">  FALAK ENTERPRISES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</row>
        <row r="983">
          <cell r="A983" t="str">
            <v>23-01-01-0736</v>
          </cell>
          <cell r="B983">
            <v>0</v>
          </cell>
          <cell r="C983" t="str">
            <v xml:space="preserve">  TOYO ENGINEERING WORKS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</row>
        <row r="984">
          <cell r="A984" t="str">
            <v>23-01-01-0737</v>
          </cell>
          <cell r="B984">
            <v>0</v>
          </cell>
          <cell r="C984" t="str">
            <v xml:space="preserve">  SAID RAZAQ SUPPLIER GADOON.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</row>
        <row r="985">
          <cell r="A985" t="str">
            <v>23-01-01-0738</v>
          </cell>
          <cell r="B985">
            <v>0</v>
          </cell>
          <cell r="C985" t="str">
            <v xml:space="preserve">  MUZAMMIL SHAH &amp; BROS.GADOON.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</row>
        <row r="986">
          <cell r="A986" t="str">
            <v>23-01-01-0739</v>
          </cell>
          <cell r="B986">
            <v>0</v>
          </cell>
          <cell r="C986" t="str">
            <v xml:space="preserve">  ADIL SHAH MATERIAL GADOON.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</row>
        <row r="987">
          <cell r="A987" t="str">
            <v>23-01-01-0740</v>
          </cell>
          <cell r="B987">
            <v>0</v>
          </cell>
          <cell r="C987" t="str">
            <v xml:space="preserve">  SHAFIQ UR REHMAN &amp; BROS. GADOON.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</row>
        <row r="988">
          <cell r="A988" t="str">
            <v>23-01-01-0741</v>
          </cell>
          <cell r="B988">
            <v>0</v>
          </cell>
          <cell r="C988" t="str">
            <v xml:space="preserve">  MOHAMMAD SHAMIM &amp; BROS. GADOON.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</row>
        <row r="989">
          <cell r="A989" t="str">
            <v>23-01-01-0742</v>
          </cell>
          <cell r="B989">
            <v>0</v>
          </cell>
          <cell r="C989" t="str">
            <v xml:space="preserve">  ISMAIL KHAN GADOON.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</row>
        <row r="990">
          <cell r="A990" t="str">
            <v>23-01-01-0743</v>
          </cell>
          <cell r="B990">
            <v>0</v>
          </cell>
          <cell r="C990" t="str">
            <v xml:space="preserve">  SAID REHMAN GADOON.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</row>
        <row r="991">
          <cell r="A991" t="str">
            <v>23-01-01-0744</v>
          </cell>
          <cell r="B991">
            <v>0</v>
          </cell>
          <cell r="C991" t="str">
            <v xml:space="preserve">  FRAZ &amp; CO.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</row>
        <row r="992">
          <cell r="A992" t="str">
            <v>23-01-01-0745</v>
          </cell>
          <cell r="B992">
            <v>0</v>
          </cell>
          <cell r="C992" t="str">
            <v xml:space="preserve">  I.P.TRADERS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</row>
        <row r="993">
          <cell r="A993" t="str">
            <v>23-01-01-0746</v>
          </cell>
          <cell r="B993">
            <v>0</v>
          </cell>
          <cell r="C993" t="str">
            <v xml:space="preserve">  ZAHID &amp; COMPANY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</row>
        <row r="994">
          <cell r="A994" t="str">
            <v>23-01-01-0747</v>
          </cell>
          <cell r="B994">
            <v>0</v>
          </cell>
          <cell r="C994" t="str">
            <v xml:space="preserve">  M.S TRADING CORPORATION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</row>
        <row r="995">
          <cell r="A995" t="str">
            <v>23-01-01-0748</v>
          </cell>
          <cell r="B995">
            <v>0</v>
          </cell>
          <cell r="C995" t="str">
            <v xml:space="preserve">  ASAD BACHA MATERIAL SUPPLIERS GADOON.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</row>
        <row r="996">
          <cell r="A996" t="str">
            <v>23-01-01-0749</v>
          </cell>
          <cell r="B996">
            <v>0</v>
          </cell>
          <cell r="C996" t="str">
            <v xml:space="preserve">  NOORA KHAN SUPPLIER GADOON.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</row>
        <row r="997">
          <cell r="A997" t="str">
            <v>23-01-01-0750</v>
          </cell>
          <cell r="B997">
            <v>0</v>
          </cell>
          <cell r="C997" t="str">
            <v xml:space="preserve">  GOHAR REHMAN &amp; BROTHERS-GADOON.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</row>
        <row r="998">
          <cell r="A998" t="str">
            <v>23-01-01-0751</v>
          </cell>
          <cell r="B998">
            <v>0</v>
          </cell>
          <cell r="C998" t="str">
            <v xml:space="preserve">  FAIR TEXTILE TRADERS.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</row>
        <row r="999">
          <cell r="A999" t="str">
            <v>23-01-01-0752</v>
          </cell>
          <cell r="B999">
            <v>0</v>
          </cell>
          <cell r="C999" t="str">
            <v xml:space="preserve">  AFZAL TRADERS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</row>
        <row r="1000">
          <cell r="A1000" t="str">
            <v>23-01-01-0753</v>
          </cell>
          <cell r="B1000">
            <v>0</v>
          </cell>
          <cell r="C1000" t="str">
            <v xml:space="preserve">  PERWAIZ TRADING CORPORATION (PVT) LTD.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</row>
        <row r="1001">
          <cell r="A1001" t="str">
            <v>23-01-01-0754</v>
          </cell>
          <cell r="B1001">
            <v>0</v>
          </cell>
          <cell r="C1001" t="str">
            <v xml:space="preserve">  RAJPUT TRADERS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</row>
        <row r="1002">
          <cell r="A1002" t="str">
            <v>23-01-01-0755</v>
          </cell>
          <cell r="B1002">
            <v>0</v>
          </cell>
          <cell r="C1002" t="str">
            <v xml:space="preserve">  FARHAT BROTHERS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</row>
        <row r="1003">
          <cell r="A1003" t="str">
            <v>23-01-01-0756</v>
          </cell>
          <cell r="B1003">
            <v>0</v>
          </cell>
          <cell r="C1003" t="str">
            <v xml:space="preserve">  MEHBOOBULLAH GADOON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</row>
        <row r="1004">
          <cell r="A1004" t="str">
            <v>23-01-01-0757</v>
          </cell>
          <cell r="B1004">
            <v>0</v>
          </cell>
          <cell r="C1004" t="str">
            <v xml:space="preserve">  GOHAR ALI &amp; BROTHERS GADOON.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</row>
        <row r="1005">
          <cell r="A1005" t="str">
            <v>23-01-01-0758</v>
          </cell>
          <cell r="B1005">
            <v>0</v>
          </cell>
          <cell r="C1005" t="str">
            <v xml:space="preserve">  BURANUD DIN SUPPLIER GADOON.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</row>
        <row r="1006">
          <cell r="A1006" t="str">
            <v>23-01-01-0759</v>
          </cell>
          <cell r="B1006">
            <v>0</v>
          </cell>
          <cell r="C1006" t="str">
            <v xml:space="preserve">  ZAINUD DIN SUPPLIER GADOON.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</row>
        <row r="1007">
          <cell r="A1007" t="str">
            <v>23-01-01-0760</v>
          </cell>
          <cell r="B1007">
            <v>0</v>
          </cell>
          <cell r="C1007" t="str">
            <v xml:space="preserve">  ZAREEN DIN SUPPLIER GADOON.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</row>
        <row r="1008">
          <cell r="A1008" t="str">
            <v>23-01-01-0761</v>
          </cell>
          <cell r="B1008">
            <v>0</v>
          </cell>
          <cell r="C1008" t="str">
            <v xml:space="preserve">  PRINCE TEXTILE TRADERS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</row>
        <row r="1009">
          <cell r="A1009" t="str">
            <v>23-01-01-0762</v>
          </cell>
          <cell r="B1009">
            <v>0</v>
          </cell>
          <cell r="C1009" t="str">
            <v xml:space="preserve">  YAQOOB SONS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</row>
        <row r="1010">
          <cell r="A1010" t="str">
            <v>23-01-01-0763</v>
          </cell>
          <cell r="B1010">
            <v>0</v>
          </cell>
          <cell r="C1010" t="str">
            <v xml:space="preserve">  REHMAN ULLAH  &amp; COMPANY.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</row>
        <row r="1011">
          <cell r="A1011" t="str">
            <v>23-01-01-0764</v>
          </cell>
          <cell r="B1011">
            <v>0</v>
          </cell>
          <cell r="C1011" t="str">
            <v xml:space="preserve">  AZMATULLAH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</row>
        <row r="1012">
          <cell r="A1012" t="str">
            <v>23-01-01-0765</v>
          </cell>
          <cell r="B1012">
            <v>0</v>
          </cell>
          <cell r="C1012" t="str">
            <v xml:space="preserve">  BASHIR TASLEEM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</row>
        <row r="1013">
          <cell r="A1013" t="str">
            <v>23-01-01-0766</v>
          </cell>
          <cell r="B1013">
            <v>0</v>
          </cell>
          <cell r="C1013" t="str">
            <v xml:space="preserve">  KHATAMULLAH SUPPLIER  GADOON.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</row>
        <row r="1014">
          <cell r="A1014" t="str">
            <v>23-01-01-0767</v>
          </cell>
          <cell r="B1014">
            <v>0</v>
          </cell>
          <cell r="C1014" t="str">
            <v xml:space="preserve">  HAIDER REHMAN &amp; BROTHERS GADOON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</row>
        <row r="1015">
          <cell r="A1015" t="str">
            <v>23-01-01-0768</v>
          </cell>
          <cell r="B1015">
            <v>0</v>
          </cell>
          <cell r="C1015" t="str">
            <v xml:space="preserve">  THE MERCANTILE COMPANY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</row>
        <row r="1016">
          <cell r="A1016" t="str">
            <v>23-01-01-0769</v>
          </cell>
          <cell r="B1016">
            <v>0</v>
          </cell>
          <cell r="C1016" t="str">
            <v xml:space="preserve">  JUNAID ALAM MATERIAL SUPPLIER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</row>
        <row r="1017">
          <cell r="A1017" t="str">
            <v>23-01-01-0770</v>
          </cell>
          <cell r="B1017">
            <v>0</v>
          </cell>
          <cell r="C1017" t="str">
            <v xml:space="preserve">  ZEESHAN ALAM MATERIAL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</row>
        <row r="1018">
          <cell r="A1018" t="str">
            <v>23-01-01-0771</v>
          </cell>
          <cell r="B1018">
            <v>0</v>
          </cell>
          <cell r="C1018" t="str">
            <v xml:space="preserve">  AFTAB ALAM  MATERIAL SUPPLIER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</row>
        <row r="1019">
          <cell r="A1019" t="str">
            <v>23-01-01-0772</v>
          </cell>
          <cell r="B1019">
            <v>0</v>
          </cell>
          <cell r="C1019" t="str">
            <v xml:space="preserve">  SHER AFZAL MATERIAL SUPPLIER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</row>
        <row r="1020">
          <cell r="A1020" t="str">
            <v>23-01-01-0773</v>
          </cell>
          <cell r="B1020">
            <v>0</v>
          </cell>
          <cell r="C1020" t="str">
            <v xml:space="preserve">  A.C.G. COMPUTER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</row>
        <row r="1021">
          <cell r="A1021" t="str">
            <v>23-01-01-0774</v>
          </cell>
          <cell r="B1021">
            <v>0</v>
          </cell>
          <cell r="C1021" t="str">
            <v xml:space="preserve">  A.A.ASSOCIATES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</row>
        <row r="1022">
          <cell r="A1022" t="str">
            <v>23-01-01-0775</v>
          </cell>
          <cell r="B1022">
            <v>0</v>
          </cell>
          <cell r="C1022" t="str">
            <v xml:space="preserve">  MOZAMAL MILLS STORE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</row>
        <row r="1023">
          <cell r="A1023" t="str">
            <v>23-01-01-0776</v>
          </cell>
          <cell r="B1023">
            <v>0</v>
          </cell>
          <cell r="C1023" t="str">
            <v xml:space="preserve">  NAZIR &amp; SONS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</row>
        <row r="1024">
          <cell r="A1024" t="str">
            <v>23-01-01-0777</v>
          </cell>
          <cell r="B1024">
            <v>0</v>
          </cell>
          <cell r="C1024" t="str">
            <v xml:space="preserve">  SHAHZAD &amp; SONS.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</row>
        <row r="1025">
          <cell r="A1025" t="str">
            <v>23-01-01-0778</v>
          </cell>
          <cell r="B1025">
            <v>0</v>
          </cell>
          <cell r="C1025" t="str">
            <v xml:space="preserve">  GUL KHAN  GADOON.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</row>
        <row r="1026">
          <cell r="A1026" t="str">
            <v>23-01-01-0779</v>
          </cell>
          <cell r="B1026">
            <v>0</v>
          </cell>
          <cell r="C1026" t="str">
            <v xml:space="preserve">  CHANAR KHAN GADOON.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</row>
        <row r="1027">
          <cell r="A1027" t="str">
            <v>23-01-01-0780</v>
          </cell>
          <cell r="B1027">
            <v>0</v>
          </cell>
          <cell r="C1027" t="str">
            <v xml:space="preserve">  BADSHAH KHAN.  GADOON.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</row>
        <row r="1028">
          <cell r="A1028" t="str">
            <v>23-01-01-0781</v>
          </cell>
          <cell r="B1028">
            <v>0</v>
          </cell>
          <cell r="C1028" t="str">
            <v xml:space="preserve">  LAL GUL GADOON.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</row>
        <row r="1029">
          <cell r="A1029" t="str">
            <v>23-01-01-0782</v>
          </cell>
          <cell r="B1029">
            <v>0</v>
          </cell>
          <cell r="C1029" t="str">
            <v xml:space="preserve">  MAQSOOD ULLAH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</row>
        <row r="1030">
          <cell r="A1030" t="str">
            <v>23-01-01-0783</v>
          </cell>
          <cell r="B1030">
            <v>0</v>
          </cell>
          <cell r="C1030" t="str">
            <v xml:space="preserve">  MUHAMMED RAFIQ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</row>
        <row r="1031">
          <cell r="A1031" t="str">
            <v>23-01-01-0784</v>
          </cell>
          <cell r="B1031">
            <v>0</v>
          </cell>
          <cell r="C1031" t="str">
            <v xml:space="preserve">  JABRAN MATERIAL SUPPLIER GADOON.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</row>
        <row r="1032">
          <cell r="A1032" t="str">
            <v>23-01-01-0785</v>
          </cell>
          <cell r="B1032">
            <v>0</v>
          </cell>
          <cell r="C1032" t="str">
            <v xml:space="preserve">  UMER HAYAT SUPPLIER GADOON.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</row>
        <row r="1033">
          <cell r="A1033" t="str">
            <v>23-01-01-0786</v>
          </cell>
          <cell r="B1033">
            <v>0</v>
          </cell>
          <cell r="C1033" t="str">
            <v xml:space="preserve">  IBN-E-AMIN. GADOON.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</row>
        <row r="1034">
          <cell r="A1034" t="str">
            <v>23-01-01-0787</v>
          </cell>
          <cell r="B1034">
            <v>0</v>
          </cell>
          <cell r="C1034" t="str">
            <v xml:space="preserve">  IRFAN MATERIAL SUPPLIER GADOON.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</row>
        <row r="1035">
          <cell r="A1035" t="str">
            <v>23-01-01-0788</v>
          </cell>
          <cell r="B1035">
            <v>0</v>
          </cell>
          <cell r="C1035" t="str">
            <v xml:space="preserve">  NEW ALLIED PAINT &amp; HARDWARE STORE.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</row>
        <row r="1036">
          <cell r="A1036" t="str">
            <v>23-01-01-0789</v>
          </cell>
          <cell r="B1036">
            <v>0</v>
          </cell>
          <cell r="C1036" t="str">
            <v xml:space="preserve">  INTERNATIONAL SALES &amp; DISTRIBUTIONS LT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</row>
        <row r="1037">
          <cell r="A1037" t="str">
            <v>23-01-01-0790</v>
          </cell>
          <cell r="B1037">
            <v>0</v>
          </cell>
          <cell r="C1037" t="str">
            <v xml:space="preserve">  A.I. AND COMPANY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</row>
        <row r="1038">
          <cell r="A1038" t="str">
            <v>23-01-01-0791</v>
          </cell>
          <cell r="B1038">
            <v>0</v>
          </cell>
          <cell r="C1038" t="str">
            <v xml:space="preserve">  JAWED ENGINEERING WORKS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</row>
        <row r="1039">
          <cell r="A1039" t="str">
            <v>23-01-01-0792</v>
          </cell>
          <cell r="B1039">
            <v>0</v>
          </cell>
          <cell r="C1039" t="str">
            <v xml:space="preserve">  INAYAT CORPOARATION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</row>
        <row r="1040">
          <cell r="A1040" t="str">
            <v>23-01-01-0793</v>
          </cell>
          <cell r="B1040">
            <v>0</v>
          </cell>
          <cell r="C1040" t="str">
            <v xml:space="preserve">  SCIENCE CENTRE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</row>
        <row r="1041">
          <cell r="A1041" t="str">
            <v>23-01-01-0794</v>
          </cell>
          <cell r="B1041">
            <v>0</v>
          </cell>
          <cell r="C1041" t="str">
            <v xml:space="preserve">  ZIA KAMRAN BROTHERS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</row>
        <row r="1042">
          <cell r="A1042" t="str">
            <v>23-01-01-0795</v>
          </cell>
          <cell r="B1042">
            <v>0</v>
          </cell>
          <cell r="C1042" t="str">
            <v xml:space="preserve">  GOGUN ENTERPRISES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</row>
        <row r="1043">
          <cell r="A1043" t="str">
            <v>23-01-01-0796</v>
          </cell>
          <cell r="B1043">
            <v>0</v>
          </cell>
          <cell r="C1043" t="str">
            <v xml:space="preserve">  NEW GADOON MATERIAL SUPPLIER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</row>
        <row r="1044">
          <cell r="A1044" t="str">
            <v>23-01-01-0797</v>
          </cell>
          <cell r="B1044">
            <v>0</v>
          </cell>
          <cell r="C1044" t="str">
            <v xml:space="preserve">  MUNAWWAR KHAN COMPANY.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</row>
        <row r="1045">
          <cell r="A1045" t="str">
            <v>23-01-01-0798</v>
          </cell>
          <cell r="B1045">
            <v>0</v>
          </cell>
          <cell r="C1045" t="str">
            <v xml:space="preserve">  DANGRA PRINTING PRESS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</row>
        <row r="1046">
          <cell r="A1046" t="str">
            <v>23-01-01-0799</v>
          </cell>
          <cell r="B1046">
            <v>0</v>
          </cell>
          <cell r="C1046" t="str">
            <v xml:space="preserve">  ABDUL HAMEED AGAR.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</row>
        <row r="1047">
          <cell r="A1047" t="str">
            <v>23-01-01-0800</v>
          </cell>
          <cell r="B1047">
            <v>0</v>
          </cell>
          <cell r="C1047" t="str">
            <v xml:space="preserve">  SIR ENTERPRISES.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</row>
        <row r="1048">
          <cell r="A1048" t="str">
            <v>23-01-01-0802</v>
          </cell>
          <cell r="B1048">
            <v>0</v>
          </cell>
          <cell r="C1048" t="str">
            <v xml:space="preserve">  ZAFAR.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</row>
        <row r="1049">
          <cell r="A1049" t="str">
            <v>23-01-01-0803</v>
          </cell>
          <cell r="B1049">
            <v>0</v>
          </cell>
          <cell r="C1049" t="str">
            <v xml:space="preserve">  MIRZA GUL GADOON.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</row>
        <row r="1050">
          <cell r="A1050" t="str">
            <v>23-01-01-0804</v>
          </cell>
          <cell r="B1050">
            <v>0</v>
          </cell>
          <cell r="C1050" t="str">
            <v xml:space="preserve">  KHAYAL WALI GADOON.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</row>
        <row r="1051">
          <cell r="A1051" t="str">
            <v>23-01-01-0805</v>
          </cell>
          <cell r="B1051">
            <v>0</v>
          </cell>
          <cell r="C1051" t="str">
            <v xml:space="preserve">  AHMED ALI MATERIAL SUPPLIER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</row>
        <row r="1052">
          <cell r="A1052" t="str">
            <v>23-01-01-0806</v>
          </cell>
          <cell r="B1052">
            <v>0</v>
          </cell>
          <cell r="C1052" t="str">
            <v xml:space="preserve">  SYDA NOOR MATERIAL SUPPLIERS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</row>
        <row r="1053">
          <cell r="A1053" t="str">
            <v>23-01-01-0807</v>
          </cell>
          <cell r="B1053">
            <v>0</v>
          </cell>
          <cell r="C1053" t="str">
            <v xml:space="preserve">  SRIFULLAH MATERIAL SUPPLIERS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</row>
        <row r="1054">
          <cell r="A1054" t="str">
            <v>23-01-01-0808</v>
          </cell>
          <cell r="B1054">
            <v>0</v>
          </cell>
          <cell r="C1054" t="str">
            <v xml:space="preserve">  HABIBULLAH MATERIAL SUPPLIERS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</row>
        <row r="1055">
          <cell r="A1055" t="str">
            <v>23-01-01-0809</v>
          </cell>
          <cell r="B1055">
            <v>0</v>
          </cell>
          <cell r="C1055" t="str">
            <v xml:space="preserve">  SUBHANULLAH MATERIAL SUPPLIERS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</row>
        <row r="1056">
          <cell r="A1056" t="str">
            <v>23-01-01-0810</v>
          </cell>
          <cell r="B1056">
            <v>0</v>
          </cell>
          <cell r="C1056" t="str">
            <v xml:space="preserve">  ZAINULLHA MATERIAL SUPPLIERS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</row>
        <row r="1057">
          <cell r="A1057" t="str">
            <v>23-01-01-0811</v>
          </cell>
          <cell r="B1057">
            <v>0</v>
          </cell>
          <cell r="C1057" t="str">
            <v xml:space="preserve">  JADOON BROTHERS PACKAGES (PVT) LIMITED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</row>
        <row r="1058">
          <cell r="A1058" t="str">
            <v>23-01-01-0812</v>
          </cell>
          <cell r="B1058">
            <v>0</v>
          </cell>
          <cell r="C1058" t="str">
            <v xml:space="preserve">  SABZALI GADOON.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</row>
        <row r="1059">
          <cell r="A1059" t="str">
            <v>23-01-01-0813</v>
          </cell>
          <cell r="B1059">
            <v>0</v>
          </cell>
          <cell r="C1059" t="str">
            <v xml:space="preserve">  MUHAMMED RAFIQ GADOON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</row>
        <row r="1060">
          <cell r="A1060" t="str">
            <v>23-01-01-0814</v>
          </cell>
          <cell r="B1060">
            <v>0</v>
          </cell>
          <cell r="C1060" t="str">
            <v xml:space="preserve">  MAKHROOS SHAH GADOON.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</row>
        <row r="1061">
          <cell r="A1061" t="str">
            <v>23-01-01-0815</v>
          </cell>
          <cell r="B1061">
            <v>0</v>
          </cell>
          <cell r="C1061" t="str">
            <v xml:space="preserve">  HABIB TRADERS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</row>
        <row r="1062">
          <cell r="A1062" t="str">
            <v>23-01-01-0816</v>
          </cell>
          <cell r="B1062">
            <v>0</v>
          </cell>
          <cell r="C1062" t="str">
            <v xml:space="preserve">  CHAUDHARY ENTERPRISES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</row>
        <row r="1063">
          <cell r="A1063" t="str">
            <v>23-01-01-0817</v>
          </cell>
          <cell r="B1063">
            <v>0</v>
          </cell>
          <cell r="C1063" t="str">
            <v xml:space="preserve">  CORRUBOARD INDUSTRIES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</row>
        <row r="1064">
          <cell r="A1064" t="str">
            <v>23-01-01-0818</v>
          </cell>
          <cell r="B1064">
            <v>0</v>
          </cell>
          <cell r="C1064" t="str">
            <v xml:space="preserve">  SAFEWAY TRADING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</row>
        <row r="1065">
          <cell r="A1065" t="str">
            <v>23-01-01-0819</v>
          </cell>
          <cell r="B1065">
            <v>0</v>
          </cell>
          <cell r="C1065" t="str">
            <v xml:space="preserve">  PAKISTAN PRINTING EQUIPMENT CO.(PVT) L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</row>
        <row r="1066">
          <cell r="A1066" t="str">
            <v>23-01-01-0820</v>
          </cell>
          <cell r="B1066">
            <v>0</v>
          </cell>
          <cell r="C1066" t="str">
            <v xml:space="preserve">  MU.KHAN ENTERPRISES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A1067" t="str">
            <v>23-01-01-0821</v>
          </cell>
          <cell r="B1067">
            <v>0</v>
          </cell>
          <cell r="C1067" t="str">
            <v xml:space="preserve">  YUNUS FANS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A1068" t="str">
            <v>23-01-01-0822</v>
          </cell>
          <cell r="B1068">
            <v>0</v>
          </cell>
          <cell r="C1068" t="str">
            <v xml:space="preserve">  HAROON INDUSTRIAL STORE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A1069" t="str">
            <v>23-01-01-0823</v>
          </cell>
          <cell r="B1069">
            <v>0</v>
          </cell>
          <cell r="C1069" t="str">
            <v xml:space="preserve">  SHAUKAT TEXTILE TRADERS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A1070" t="str">
            <v>23-01-01-0824</v>
          </cell>
          <cell r="B1070">
            <v>0</v>
          </cell>
          <cell r="C1070" t="str">
            <v xml:space="preserve">  BUKHARI TRADERS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A1071" t="str">
            <v>23-01-01-0825</v>
          </cell>
          <cell r="B1071">
            <v>0</v>
          </cell>
          <cell r="C1071" t="str">
            <v xml:space="preserve">  STAR LUBRICANTS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A1072" t="str">
            <v>23-01-01-0826</v>
          </cell>
          <cell r="B1072">
            <v>0</v>
          </cell>
          <cell r="C1072" t="str">
            <v xml:space="preserve">  MULTAN PETROLIUM AGENCIES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A1073" t="str">
            <v>23-01-01-0827</v>
          </cell>
          <cell r="B1073">
            <v>0</v>
          </cell>
          <cell r="C1073" t="str">
            <v xml:space="preserve">  K Z &amp; CO.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A1074" t="str">
            <v>23-01-01-0828</v>
          </cell>
          <cell r="B1074">
            <v>0</v>
          </cell>
          <cell r="C1074" t="str">
            <v xml:space="preserve">  IRSHAD MOHAMMED &amp; BROS.GADOON.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A1075" t="str">
            <v>23-01-01-0829</v>
          </cell>
          <cell r="B1075">
            <v>0</v>
          </cell>
          <cell r="C1075" t="str">
            <v xml:space="preserve">  MUHAMMED ZARIN GADOON.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A1076" t="str">
            <v>23-01-01-0830</v>
          </cell>
          <cell r="B1076">
            <v>0</v>
          </cell>
          <cell r="C1076" t="str">
            <v xml:space="preserve">  JIHANZEB MATERIAL SUPPLIER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A1077" t="str">
            <v>23-01-01-0831</v>
          </cell>
          <cell r="B1077">
            <v>0</v>
          </cell>
          <cell r="C1077" t="str">
            <v xml:space="preserve">  SULTAN BASHIR MATERIAL SUPPLIER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A1078" t="str">
            <v>23-01-01-0832</v>
          </cell>
          <cell r="B1078">
            <v>0</v>
          </cell>
          <cell r="C1078" t="str">
            <v xml:space="preserve">  ASIF MATERIL SUPPLIER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A1079" t="str">
            <v>23-01-01-0833</v>
          </cell>
          <cell r="B1079">
            <v>0</v>
          </cell>
          <cell r="C1079" t="str">
            <v xml:space="preserve">  BAKHTAR SHAH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A1080" t="str">
            <v>23-01-01-0834</v>
          </cell>
          <cell r="B1080">
            <v>0</v>
          </cell>
          <cell r="C1080" t="str">
            <v xml:space="preserve">  PARAGON INTERNATIONAL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A1081" t="str">
            <v>23-01-01-0835</v>
          </cell>
          <cell r="B1081">
            <v>0</v>
          </cell>
          <cell r="C1081" t="str">
            <v xml:space="preserve">  PAK STEEL RE-ROLLING MILLS (PVT) LIMIT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A1082" t="str">
            <v>23-01-01-0836</v>
          </cell>
          <cell r="B1082">
            <v>0</v>
          </cell>
          <cell r="C1082" t="str">
            <v xml:space="preserve">  ZAHID ENTERPRISES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A1083" t="str">
            <v>23-01-01-0837</v>
          </cell>
          <cell r="B1083">
            <v>0</v>
          </cell>
          <cell r="C1083" t="str">
            <v xml:space="preserve">  ZAHID TRADERS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A1084" t="str">
            <v>23-01-01-0838</v>
          </cell>
          <cell r="B1084">
            <v>0</v>
          </cell>
          <cell r="C1084" t="str">
            <v xml:space="preserve">  ZAHID TEXTILE CONCERNS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A1085" t="str">
            <v>23-01-01-0839</v>
          </cell>
          <cell r="B1085">
            <v>0</v>
          </cell>
          <cell r="C1085" t="str">
            <v xml:space="preserve">  NAJAF CORPORATION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A1086" t="str">
            <v>23-01-01-0840</v>
          </cell>
          <cell r="B1086">
            <v>0</v>
          </cell>
          <cell r="C1086" t="str">
            <v xml:space="preserve">  MUNIR ENGINEERING WORKS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A1087" t="str">
            <v>23-01-01-0841</v>
          </cell>
          <cell r="B1087">
            <v>0</v>
          </cell>
          <cell r="C1087" t="str">
            <v xml:space="preserve">  SHAHEEN TRADERS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A1088" t="str">
            <v>23-01-01-0842</v>
          </cell>
          <cell r="B1088">
            <v>0</v>
          </cell>
          <cell r="C1088" t="str">
            <v xml:space="preserve">  HAJI AKBAR MATERIAL SUPPLIERS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A1089" t="str">
            <v>23-01-01-0843</v>
          </cell>
          <cell r="B1089">
            <v>0</v>
          </cell>
          <cell r="C1089" t="str">
            <v xml:space="preserve">  SYED ZAREEN SHAH MATERIAL SUPPLIERS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A1090" t="str">
            <v>23-01-01-0844</v>
          </cell>
          <cell r="B1090">
            <v>0</v>
          </cell>
          <cell r="C1090" t="str">
            <v xml:space="preserve">  RAHAT ALI MATERIAL SUPPLIERS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A1091" t="str">
            <v>23-01-01-0845</v>
          </cell>
          <cell r="B1091">
            <v>0</v>
          </cell>
          <cell r="C1091" t="str">
            <v xml:space="preserve">  UNIQUE ELECTRONICS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A1092" t="str">
            <v>23-01-01-0846</v>
          </cell>
          <cell r="B1092">
            <v>0</v>
          </cell>
          <cell r="C1092" t="str">
            <v xml:space="preserve">  LAL MUHAMMED MATERIAL SUPPLIER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A1093" t="str">
            <v>23-01-01-0847</v>
          </cell>
          <cell r="B1093">
            <v>0</v>
          </cell>
          <cell r="C1093" t="str">
            <v xml:space="preserve">  ZARIN SHAH MATERIAL SUPPLIER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A1094" t="str">
            <v>23-01-01-0848</v>
          </cell>
          <cell r="B1094">
            <v>0</v>
          </cell>
          <cell r="C1094" t="str">
            <v xml:space="preserve">  QURESH KHAN  MATERIAL SUPPLIER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A1095" t="str">
            <v>23-01-01-0849</v>
          </cell>
          <cell r="B1095">
            <v>0</v>
          </cell>
          <cell r="C1095" t="str">
            <v xml:space="preserve">  MUHAMMED YOUSAF KHAN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A1096" t="str">
            <v>23-01-01-0850</v>
          </cell>
          <cell r="B1096">
            <v>0</v>
          </cell>
          <cell r="C1096" t="str">
            <v xml:space="preserve">  MUHAMMED MATERIAL SUPPLIER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A1097" t="str">
            <v>23-01-01-0851</v>
          </cell>
          <cell r="B1097">
            <v>0</v>
          </cell>
          <cell r="C1097" t="str">
            <v xml:space="preserve">  AMIR MOHAMMED MATERIAL SUPPLIER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A1098" t="str">
            <v>23-01-01-0852</v>
          </cell>
          <cell r="B1098">
            <v>0</v>
          </cell>
          <cell r="C1098" t="str">
            <v xml:space="preserve">  MUHAMMED FAYYAZ MATERIAL SUPPLIER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A1099" t="str">
            <v>23-01-01-0853</v>
          </cell>
          <cell r="B1099">
            <v>0</v>
          </cell>
          <cell r="C1099" t="str">
            <v xml:space="preserve">  OLYMPIA &amp; CO.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A1100" t="str">
            <v>23-01-01-0854</v>
          </cell>
          <cell r="B1100">
            <v>0</v>
          </cell>
          <cell r="C1100" t="str">
            <v xml:space="preserve">  ZAIN INTERNATIONAL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A1101" t="str">
            <v>23-01-01-0855</v>
          </cell>
          <cell r="B1101">
            <v>0</v>
          </cell>
          <cell r="C1101" t="str">
            <v xml:space="preserve">  SEEMA PLASTIC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A1102" t="str">
            <v>23-01-01-0856</v>
          </cell>
          <cell r="B1102">
            <v>0</v>
          </cell>
          <cell r="C1102" t="str">
            <v xml:space="preserve">  PAKISTAN STATE OIL-KARACHI.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A1103" t="str">
            <v>23-01-01-0857</v>
          </cell>
          <cell r="B1103">
            <v>0</v>
          </cell>
          <cell r="C1103" t="str">
            <v xml:space="preserve">  KHAN TRADERS</v>
          </cell>
          <cell r="D1103">
            <v>0</v>
          </cell>
          <cell r="E1103">
            <v>142374</v>
          </cell>
          <cell r="F1103">
            <v>0</v>
          </cell>
          <cell r="G1103">
            <v>0</v>
          </cell>
        </row>
        <row r="1104">
          <cell r="A1104" t="str">
            <v>23-01-01-0858</v>
          </cell>
          <cell r="B1104">
            <v>0</v>
          </cell>
          <cell r="C1104" t="str">
            <v xml:space="preserve">  UMER KHAN MATERIAL SUPPLIER.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A1105" t="str">
            <v>23-01-01-0859</v>
          </cell>
          <cell r="B1105">
            <v>0</v>
          </cell>
          <cell r="C1105" t="str">
            <v xml:space="preserve">  SAID AMIR MATERIAL SUPPLIER.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A1106" t="str">
            <v>23-01-01-0860</v>
          </cell>
          <cell r="B1106">
            <v>0</v>
          </cell>
          <cell r="C1106" t="str">
            <v xml:space="preserve">  MUHAMMED AMIR MATERIAL SUPPLIER.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A1107" t="str">
            <v>23-01-01-0861</v>
          </cell>
          <cell r="B1107">
            <v>0</v>
          </cell>
          <cell r="C1107" t="str">
            <v xml:space="preserve">  HASSAN GUL MATERIAL SUPPLIER.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A1108" t="str">
            <v>23-01-01-0862</v>
          </cell>
          <cell r="B1108">
            <v>0</v>
          </cell>
          <cell r="C1108" t="str">
            <v xml:space="preserve">  KHURRUM ENTERPRISES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A1109" t="str">
            <v>23-01-01-0863</v>
          </cell>
          <cell r="B1109">
            <v>0</v>
          </cell>
          <cell r="C1109" t="str">
            <v xml:space="preserve">  NEO PACE SERVICES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A1110" t="str">
            <v>23-01-01-0864</v>
          </cell>
          <cell r="B1110">
            <v>0</v>
          </cell>
          <cell r="C1110" t="str">
            <v xml:space="preserve">  BASHIR AHMED IRON MERCHANTS-RAWALPINDI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A1111" t="str">
            <v>23-01-01-0865</v>
          </cell>
          <cell r="B1111">
            <v>0</v>
          </cell>
          <cell r="C1111" t="str">
            <v xml:space="preserve">  A.N. ENTERPRISES</v>
          </cell>
          <cell r="D1111">
            <v>0</v>
          </cell>
          <cell r="E1111">
            <v>48065</v>
          </cell>
          <cell r="F1111">
            <v>0</v>
          </cell>
          <cell r="G1111">
            <v>0</v>
          </cell>
        </row>
        <row r="1112">
          <cell r="A1112" t="str">
            <v>23-01-01-0866</v>
          </cell>
          <cell r="B1112">
            <v>0</v>
          </cell>
          <cell r="C1112" t="str">
            <v xml:space="preserve">  TOHED ULLAH MATERIAL SUPPLIER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A1113" t="str">
            <v>23-01-01-0867</v>
          </cell>
          <cell r="B1113">
            <v>0</v>
          </cell>
          <cell r="C1113" t="str">
            <v xml:space="preserve">  MUHAMMAD ARIF MATERIAL SUPPLIER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A1114" t="str">
            <v>23-01-01-0868</v>
          </cell>
          <cell r="B1114">
            <v>0</v>
          </cell>
          <cell r="C1114" t="str">
            <v xml:space="preserve">  MUHAKMAL SHAH MATERIAL SUPPLIER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A1115" t="str">
            <v>23-01-01-0869</v>
          </cell>
          <cell r="B1115">
            <v>0</v>
          </cell>
          <cell r="C1115" t="str">
            <v xml:space="preserve">  BAJAN KHAN MATERIAL SUPPLIER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A1116" t="str">
            <v>23-01-01-0870</v>
          </cell>
          <cell r="B1116">
            <v>0</v>
          </cell>
          <cell r="C1116" t="str">
            <v xml:space="preserve">  AMBER FABRICS IMPORT &amp; EXPORT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A1117" t="str">
            <v>23-01-01-0871</v>
          </cell>
          <cell r="B1117">
            <v>0</v>
          </cell>
          <cell r="C1117" t="str">
            <v xml:space="preserve">  ZAFAR CORPORATION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A1118" t="str">
            <v>23-01-01-0872</v>
          </cell>
          <cell r="B1118">
            <v>0</v>
          </cell>
          <cell r="C1118" t="str">
            <v xml:space="preserve">  GHOSIA STATIONERS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A1119" t="str">
            <v>23-01-01-0873</v>
          </cell>
          <cell r="B1119">
            <v>0</v>
          </cell>
          <cell r="C1119" t="str">
            <v xml:space="preserve">  AFZAL SHAH BRICKS SUPPLIER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A1120" t="str">
            <v>23-01-01-0874</v>
          </cell>
          <cell r="B1120">
            <v>0</v>
          </cell>
          <cell r="C1120" t="str">
            <v xml:space="preserve">  NIAZ ALI MATERIAL SUPPLIER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A1121" t="str">
            <v>23-01-01-0875</v>
          </cell>
          <cell r="B1121">
            <v>0</v>
          </cell>
          <cell r="C1121" t="str">
            <v xml:space="preserve">  MOHAMMED AYAZ MATERIAL SUPPLIER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A1122" t="str">
            <v>23-01-01-0876</v>
          </cell>
          <cell r="B1122">
            <v>0</v>
          </cell>
          <cell r="C1122" t="str">
            <v xml:space="preserve">  SYED WALI SHAH MATERIAL SUPPLIER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A1123" t="str">
            <v>23-01-01-0877</v>
          </cell>
          <cell r="B1123">
            <v>0</v>
          </cell>
          <cell r="C1123" t="str">
            <v xml:space="preserve">  NAZAR GULL TOPI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A1124" t="str">
            <v>23-01-01-0878</v>
          </cell>
          <cell r="B1124">
            <v>0</v>
          </cell>
          <cell r="C1124" t="str">
            <v xml:space="preserve">  SHAHID AUTOS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A1125" t="str">
            <v>23-01-01-0879</v>
          </cell>
          <cell r="B1125">
            <v>0</v>
          </cell>
          <cell r="C1125" t="str">
            <v xml:space="preserve">  ALAM ZAIB BRICKS SUPPLIER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A1126" t="str">
            <v>23-01-01-0880</v>
          </cell>
          <cell r="B1126">
            <v>0</v>
          </cell>
          <cell r="C1126" t="str">
            <v xml:space="preserve">  GOHAR REHMAN BRICKS SUPPLIER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A1127" t="str">
            <v>23-01-01-0881</v>
          </cell>
          <cell r="B1127">
            <v>0</v>
          </cell>
          <cell r="C1127" t="str">
            <v xml:space="preserve">  MASTER TRADERS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A1128" t="str">
            <v>23-01-01-0882</v>
          </cell>
          <cell r="B1128">
            <v>0</v>
          </cell>
          <cell r="C1128" t="str">
            <v xml:space="preserve">  SAMAD KHAN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A1129" t="str">
            <v>23-01-01-0883</v>
          </cell>
          <cell r="B1129">
            <v>0</v>
          </cell>
          <cell r="C1129" t="str">
            <v xml:space="preserve">  SHAH SAID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A1130" t="str">
            <v>23-01-01-0884</v>
          </cell>
          <cell r="B1130">
            <v>0</v>
          </cell>
          <cell r="C1130" t="str">
            <v xml:space="preserve">  MEHAR BAN SHAH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A1131" t="str">
            <v>23-01-01-0885</v>
          </cell>
          <cell r="B1131">
            <v>0</v>
          </cell>
          <cell r="C1131" t="str">
            <v xml:space="preserve">  MEHRAN ALI SHAH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A1132" t="str">
            <v>23-01-01-0886</v>
          </cell>
          <cell r="B1132">
            <v>0</v>
          </cell>
          <cell r="C1132" t="str">
            <v xml:space="preserve">  NAVEED KHAN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A1133" t="str">
            <v>23-01-01-0887</v>
          </cell>
          <cell r="B1133">
            <v>0</v>
          </cell>
          <cell r="C1133" t="str">
            <v xml:space="preserve">  NOORANI STATIONERY MART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A1134" t="str">
            <v>23-01-01-0888</v>
          </cell>
          <cell r="B1134">
            <v>0</v>
          </cell>
          <cell r="C1134" t="str">
            <v xml:space="preserve">  ASHRAF WELDING HOUSE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A1135" t="str">
            <v>23-01-01-0889</v>
          </cell>
          <cell r="B1135">
            <v>0</v>
          </cell>
          <cell r="C1135" t="str">
            <v xml:space="preserve">  MUHAMMAD QAYOUM MATERIAL SUPPLIER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A1136" t="str">
            <v>23-01-01-0890</v>
          </cell>
          <cell r="B1136">
            <v>0</v>
          </cell>
          <cell r="C1136" t="str">
            <v xml:space="preserve">  ABDULLAH MATERIAL SUPPLIER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A1137" t="str">
            <v>23-01-01-0891</v>
          </cell>
          <cell r="B1137">
            <v>0</v>
          </cell>
          <cell r="C1137" t="str">
            <v xml:space="preserve">  IQBAL TRADERS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A1138" t="str">
            <v>23-01-01-0892</v>
          </cell>
          <cell r="B1138">
            <v>0</v>
          </cell>
          <cell r="C1138" t="str">
            <v xml:space="preserve">  AZIZ UL HAQ MATERIAL SUPPLIER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A1139" t="str">
            <v>23-01-01-0893</v>
          </cell>
          <cell r="B1139">
            <v>0</v>
          </cell>
          <cell r="C1139" t="str">
            <v xml:space="preserve">  ATIQ REHMAN MATERIAL SUPPLIER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A1140" t="str">
            <v>23-01-01-0894</v>
          </cell>
          <cell r="B1140">
            <v>0</v>
          </cell>
          <cell r="C1140" t="str">
            <v xml:space="preserve">  KAKOO KHAN MATERIAL SUPPLIER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A1141" t="str">
            <v>23-01-01-0895</v>
          </cell>
          <cell r="B1141">
            <v>0</v>
          </cell>
          <cell r="C1141" t="str">
            <v xml:space="preserve">  ABDULLAH CONTRACTOR MATERIAL SUPPLIER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A1142" t="str">
            <v>23-01-01-0896</v>
          </cell>
          <cell r="B1142">
            <v>0</v>
          </cell>
          <cell r="C1142" t="str">
            <v xml:space="preserve">  -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A1143" t="str">
            <v>23-01-01-0897</v>
          </cell>
          <cell r="B1143">
            <v>0</v>
          </cell>
          <cell r="C1143" t="str">
            <v xml:space="preserve">  KAMAL KHAN MATERIAL SUPPLIER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A1144" t="str">
            <v>23-01-01-0898</v>
          </cell>
          <cell r="B1144">
            <v>0</v>
          </cell>
          <cell r="C1144" t="str">
            <v xml:space="preserve">  -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A1145" t="str">
            <v>23-01-01-0901</v>
          </cell>
          <cell r="B1145">
            <v>0</v>
          </cell>
          <cell r="C1145" t="str">
            <v xml:space="preserve">  AKHTAR ALI &amp; COMPANY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A1146" t="str">
            <v>23-01-01-0902</v>
          </cell>
          <cell r="B1146">
            <v>0</v>
          </cell>
          <cell r="C1146" t="str">
            <v xml:space="preserve">  KHAIR MUHAMMED MATERIAL SUPPLIER.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A1147" t="str">
            <v>23-01-01-0903</v>
          </cell>
          <cell r="B1147">
            <v>0</v>
          </cell>
          <cell r="C1147" t="str">
            <v xml:space="preserve">  UBAID UR REHMAN MATERIAL SUPPLIER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A1148" t="str">
            <v>23-01-01-0904</v>
          </cell>
          <cell r="B1148">
            <v>0</v>
          </cell>
          <cell r="C1148" t="str">
            <v xml:space="preserve">  SHAUKAT ALI MATERIAL SUPPLIER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A1149" t="str">
            <v>23-01-01-0905</v>
          </cell>
          <cell r="B1149">
            <v>0</v>
          </cell>
          <cell r="C1149" t="str">
            <v xml:space="preserve">  FAZAL MUHAMMAD MATERIAL SUPPLIER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A1150" t="str">
            <v>23-01-01-0906</v>
          </cell>
          <cell r="B1150">
            <v>0</v>
          </cell>
          <cell r="C1150" t="str">
            <v xml:space="preserve">  FAIZ UR REHMAN MATERIAL SUPPLIER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A1151" t="str">
            <v>23-01-01-0907</v>
          </cell>
          <cell r="B1151">
            <v>0</v>
          </cell>
          <cell r="C1151" t="str">
            <v xml:space="preserve">  AMIR REHMAN MATERIAL SUPPLIER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A1152" t="str">
            <v>23-01-01-0908</v>
          </cell>
          <cell r="B1152">
            <v>0</v>
          </cell>
          <cell r="C1152" t="str">
            <v xml:space="preserve">  DIN MUHAMMAD MATERIAL SUPPLIER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A1153" t="str">
            <v>23-01-01-0909</v>
          </cell>
          <cell r="B1153">
            <v>0</v>
          </cell>
          <cell r="C1153" t="str">
            <v xml:space="preserve">  SULTAN KHAN MATERIAL SUPPLIER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A1154" t="str">
            <v>23-01-01-0910</v>
          </cell>
          <cell r="B1154">
            <v>0</v>
          </cell>
          <cell r="C1154" t="str">
            <v xml:space="preserve">  GUL ZAMAN MATERIAL SUPPLIER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A1155" t="str">
            <v>23-01-01-0911</v>
          </cell>
          <cell r="B1155">
            <v>0</v>
          </cell>
          <cell r="C1155" t="str">
            <v xml:space="preserve">  ZAHOOR REHMAN MATERIAL SUPPLIER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A1156" t="str">
            <v>23-01-01-0912</v>
          </cell>
          <cell r="B1156">
            <v>0</v>
          </cell>
          <cell r="C1156" t="str">
            <v xml:space="preserve">  HUKAM JAN MATERIAL SUPPLIER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A1157" t="str">
            <v>23-01-01-0913</v>
          </cell>
          <cell r="B1157">
            <v>0</v>
          </cell>
          <cell r="C1157" t="str">
            <v xml:space="preserve">  BHUTTA ENGINEERING COMPANY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A1158" t="str">
            <v>23-01-01-0914</v>
          </cell>
          <cell r="B1158">
            <v>0</v>
          </cell>
          <cell r="C1158" t="str">
            <v xml:space="preserve">  ORION SCIENTIFIC TRADERS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A1159" t="str">
            <v>23-01-01-0915</v>
          </cell>
          <cell r="B1159">
            <v>0</v>
          </cell>
          <cell r="C1159" t="str">
            <v xml:space="preserve">  NAFEES TRADERS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A1160" t="str">
            <v>23-01-01-0916</v>
          </cell>
          <cell r="B1160">
            <v>0</v>
          </cell>
          <cell r="C1160" t="str">
            <v xml:space="preserve">  U.S. OIL TRADERS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A1161" t="str">
            <v>23-01-01-0917</v>
          </cell>
          <cell r="B1161">
            <v>0</v>
          </cell>
          <cell r="C1161" t="str">
            <v xml:space="preserve">  HAMZA OIL TRADERS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A1162" t="str">
            <v>23-01-01-0918</v>
          </cell>
          <cell r="B1162">
            <v>0</v>
          </cell>
          <cell r="C1162" t="str">
            <v xml:space="preserve">  GHELLI TRADING CORPORATION.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A1163" t="str">
            <v>23-01-01-0919</v>
          </cell>
          <cell r="B1163">
            <v>0</v>
          </cell>
          <cell r="C1163" t="str">
            <v xml:space="preserve">  RAFIQUE TRADING COMPANY KARACHI.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A1164" t="str">
            <v>23-01-01-0920</v>
          </cell>
          <cell r="B1164">
            <v>0</v>
          </cell>
          <cell r="C1164" t="str">
            <v xml:space="preserve">  SADAM HUSSAIN MATERIAL SUPPLIER.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A1165" t="str">
            <v>23-01-01-0921</v>
          </cell>
          <cell r="B1165">
            <v>0</v>
          </cell>
          <cell r="C1165" t="str">
            <v xml:space="preserve">  ANZR GUL MATERIAL SUPPLIER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A1166" t="str">
            <v>23-01-01-0922</v>
          </cell>
          <cell r="B1166">
            <v>0</v>
          </cell>
          <cell r="C1166" t="str">
            <v xml:space="preserve">  JEHAN ZEB ALI MATERIAL SUPPLIER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A1167" t="str">
            <v>23-01-01-0923</v>
          </cell>
          <cell r="B1167">
            <v>0</v>
          </cell>
          <cell r="C1167" t="str">
            <v xml:space="preserve">  M.NAEEM MATERIAL SUPPLIER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A1168" t="str">
            <v>23-01-01-0924</v>
          </cell>
          <cell r="B1168">
            <v>0</v>
          </cell>
          <cell r="C1168" t="str">
            <v xml:space="preserve">  FAQIR GUL MATERIAL SUPPLIER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A1169" t="str">
            <v>23-01-01-0925</v>
          </cell>
          <cell r="B1169">
            <v>0</v>
          </cell>
          <cell r="C1169" t="str">
            <v xml:space="preserve">  MEHAR ALI MATERIAL SUPPLIER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A1170" t="str">
            <v>23-01-01-0926</v>
          </cell>
          <cell r="B1170">
            <v>0</v>
          </cell>
          <cell r="C1170" t="str">
            <v xml:space="preserve">  -\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A1171" t="str">
            <v>23-01-01-0927</v>
          </cell>
          <cell r="B1171">
            <v>0</v>
          </cell>
          <cell r="C1171" t="str">
            <v xml:space="preserve">  ZUBAIR REHMAN MATERIAL SUPPLIER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A1172" t="str">
            <v>23-01-01-0928</v>
          </cell>
          <cell r="B1172">
            <v>0</v>
          </cell>
          <cell r="C1172" t="str">
            <v xml:space="preserve">  TAUFEEQ UR REHMAN MATERIAL SUPPLIER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A1173" t="str">
            <v>23-01-01-0929</v>
          </cell>
          <cell r="B1173">
            <v>0</v>
          </cell>
          <cell r="C1173" t="str">
            <v xml:space="preserve">  WAHEED GUL MATERIAL SUPPLIER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A1174" t="str">
            <v>23-01-01-0930</v>
          </cell>
          <cell r="B1174">
            <v>0</v>
          </cell>
          <cell r="C1174" t="str">
            <v xml:space="preserve">  SHER REHMAN MATERIAL SUPPLIER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A1175" t="str">
            <v>23-01-01-0931</v>
          </cell>
          <cell r="B1175">
            <v>0</v>
          </cell>
          <cell r="C1175" t="str">
            <v xml:space="preserve">  HAMID ALI MATERIAL SUPPLIER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A1176" t="str">
            <v>23-01-01-0932</v>
          </cell>
          <cell r="B1176">
            <v>0</v>
          </cell>
          <cell r="C1176" t="str">
            <v xml:space="preserve">  MAZHAR ALI MATERIAL SUPPLIER.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A1177" t="str">
            <v>23-01-01-0933</v>
          </cell>
          <cell r="B1177">
            <v>0</v>
          </cell>
          <cell r="C1177" t="str">
            <v xml:space="preserve">  SALEEM ZADA MATERIAL SUPPLIER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A1178" t="str">
            <v>23-01-01-0934</v>
          </cell>
          <cell r="B1178">
            <v>0</v>
          </cell>
          <cell r="C1178" t="str">
            <v xml:space="preserve">  FAWAD BROTHERS MATERIAL SUPPLIER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A1179" t="str">
            <v>23-01-01-0935</v>
          </cell>
          <cell r="B1179">
            <v>0</v>
          </cell>
          <cell r="C1179" t="str">
            <v xml:space="preserve">  FAROOQ ALAM MATERIAL SUPPLIER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A1180" t="str">
            <v>23-01-01-0936</v>
          </cell>
          <cell r="B1180">
            <v>0</v>
          </cell>
          <cell r="C1180" t="str">
            <v xml:space="preserve">  MUHAMMAD ALI MATERIAL SUPPLIER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A1181" t="str">
            <v>23-01-01-0937</v>
          </cell>
          <cell r="B1181">
            <v>0</v>
          </cell>
          <cell r="C1181" t="str">
            <v xml:space="preserve">  ASAD ALI MATERIAL SUPPLIER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A1182" t="str">
            <v>23-01-01-0938</v>
          </cell>
          <cell r="B1182">
            <v>0</v>
          </cell>
          <cell r="C1182" t="str">
            <v xml:space="preserve">  ZAFAR ALI MATERIAL SUPPLIER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A1183" t="str">
            <v>23-01-01-0939</v>
          </cell>
          <cell r="B1183">
            <v>0</v>
          </cell>
          <cell r="C1183" t="str">
            <v xml:space="preserve">  ISHFAQ ALI MATERIAL SUPPLIER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A1184" t="str">
            <v>23-01-01-0940</v>
          </cell>
          <cell r="B1184">
            <v>0</v>
          </cell>
          <cell r="C1184" t="str">
            <v xml:space="preserve">  ABRAR ALI MATERIAL SUPPLIER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A1185" t="str">
            <v>23-01-01-0941</v>
          </cell>
          <cell r="B1185">
            <v>0</v>
          </cell>
          <cell r="C1185" t="str">
            <v xml:space="preserve">  FARMAN ALI MATERIAL SUPPLIER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A1186" t="str">
            <v>23-01-01-0942</v>
          </cell>
          <cell r="B1186">
            <v>0</v>
          </cell>
          <cell r="C1186" t="str">
            <v xml:space="preserve">  FARMAN ULLAH MATERIAL SUPPLIER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A1187" t="str">
            <v>23-01-01-0945</v>
          </cell>
          <cell r="B1187">
            <v>0</v>
          </cell>
          <cell r="C1187" t="str">
            <v xml:space="preserve">  ABC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A1188" t="str">
            <v>23-01-01-0946</v>
          </cell>
          <cell r="B1188">
            <v>0</v>
          </cell>
          <cell r="C1188" t="str">
            <v xml:space="preserve">  X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A1189" t="str">
            <v>23-01-01-0947</v>
          </cell>
          <cell r="B1189">
            <v>0</v>
          </cell>
          <cell r="C1189" t="str">
            <v xml:space="preserve">  MACHINE TOOLS CO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A1190" t="str">
            <v>23-01-01-0948</v>
          </cell>
          <cell r="B1190">
            <v>0</v>
          </cell>
          <cell r="C1190" t="str">
            <v xml:space="preserve">  MALANG MATERIAL SUPPLIER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A1191" t="str">
            <v>23-01-01-0949</v>
          </cell>
          <cell r="B1191">
            <v>0</v>
          </cell>
          <cell r="C1191" t="str">
            <v xml:space="preserve">  HAKIM ULLAH MATERIAL SUPPLIER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A1192" t="str">
            <v>23-01-01-0950</v>
          </cell>
          <cell r="B1192">
            <v>0</v>
          </cell>
          <cell r="C1192" t="str">
            <v xml:space="preserve">  SABAZ ALI MATERIAL SUPPLIER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A1193" t="str">
            <v>23-01-01-0951</v>
          </cell>
          <cell r="B1193">
            <v>0</v>
          </cell>
          <cell r="C1193" t="str">
            <v xml:space="preserve">  AMJAD ALI MATERIAL SUPPLIER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A1194" t="str">
            <v>23-01-01-0952</v>
          </cell>
          <cell r="B1194">
            <v>0</v>
          </cell>
          <cell r="C1194" t="str">
            <v xml:space="preserve">  BILAL AHMED MATERIAL SUPPLIER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A1195" t="str">
            <v>23-01-01-0953</v>
          </cell>
          <cell r="B1195">
            <v>0</v>
          </cell>
          <cell r="C1195" t="str">
            <v xml:space="preserve">  M.SADIQ MATERIAL SUPPLIER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A1196" t="str">
            <v>23-01-01-0954</v>
          </cell>
          <cell r="B1196">
            <v>0</v>
          </cell>
          <cell r="C1196" t="str">
            <v xml:space="preserve">  KHAYAL MUHAMMED MATERIAL SUPPLIER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A1197" t="str">
            <v>23-01-01-0955</v>
          </cell>
          <cell r="B1197">
            <v>0</v>
          </cell>
          <cell r="C1197" t="str">
            <v xml:space="preserve">  MUHAMMED SAER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A1198" t="str">
            <v>23-01-01-0956</v>
          </cell>
          <cell r="B1198">
            <v>0</v>
          </cell>
          <cell r="C1198" t="str">
            <v xml:space="preserve">  MUHAMMED TAHIR MATER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A1199" t="str">
            <v>23-01-01-0957</v>
          </cell>
          <cell r="B1199">
            <v>0</v>
          </cell>
          <cell r="C1199" t="str">
            <v xml:space="preserve">  ARIF BROTHERS MATERIAL SUPPLIER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A1200" t="str">
            <v>23-01-01-0958</v>
          </cell>
          <cell r="B1200">
            <v>0</v>
          </cell>
          <cell r="C1200" t="str">
            <v xml:space="preserve">  SHAMAS UR REHMAN MATERIAL SUPPLIER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A1201" t="str">
            <v>23-01-01-0959</v>
          </cell>
          <cell r="B1201">
            <v>0</v>
          </cell>
          <cell r="C1201" t="str">
            <v xml:space="preserve">  GUL ANWAR KHAN MATERIAL SUPPLIER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A1202" t="str">
            <v>23-01-01-0960</v>
          </cell>
          <cell r="B1202">
            <v>0</v>
          </cell>
          <cell r="C1202" t="str">
            <v xml:space="preserve">  AMIR NAWAB MATERIAL SUPPLIER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A1203" t="str">
            <v>23-01-01-0961</v>
          </cell>
          <cell r="B1203">
            <v>0</v>
          </cell>
          <cell r="C1203" t="str">
            <v xml:space="preserve">  NOOR ALI MATERIAL SUPPLIER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A1204" t="str">
            <v>23-01-01-0962</v>
          </cell>
          <cell r="B1204">
            <v>0</v>
          </cell>
          <cell r="C1204" t="str">
            <v xml:space="preserve">  MUHAMMAD HUMAYUN MATERIAL SUPPLIER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A1205" t="str">
            <v>23-01-01-0963</v>
          </cell>
          <cell r="B1205">
            <v>0</v>
          </cell>
          <cell r="C1205" t="str">
            <v xml:space="preserve">  NISAR MUHAMMAD MATERIAL SUPPLIER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A1206" t="str">
            <v>23-01-01-0964</v>
          </cell>
          <cell r="B1206">
            <v>0</v>
          </cell>
          <cell r="C1206" t="str">
            <v xml:space="preserve">  MUHAMMAD IMRAN MATERIAL SUPPLIER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A1207" t="str">
            <v>23-01-01-0965</v>
          </cell>
          <cell r="B1207">
            <v>0</v>
          </cell>
          <cell r="C1207" t="str">
            <v xml:space="preserve">  MIR ZADA MATERIAL SUPPLIER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A1208" t="str">
            <v>23-01-01-0966</v>
          </cell>
          <cell r="B1208">
            <v>0</v>
          </cell>
          <cell r="C1208" t="str">
            <v xml:space="preserve">  REHMAN MATERAIL SUPPLIER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A1209" t="str">
            <v>23-01-01-0967</v>
          </cell>
          <cell r="B1209">
            <v>0</v>
          </cell>
          <cell r="C1209" t="str">
            <v xml:space="preserve">  MUHAMMED RAQEEB MATERAIL SUPPLIER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A1210" t="str">
            <v>23-01-01-0968</v>
          </cell>
          <cell r="B1210">
            <v>0</v>
          </cell>
          <cell r="C1210" t="str">
            <v xml:space="preserve">  MISAL KHAN MATERIAL SUPPLIER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A1211" t="str">
            <v>23-01-01-0969</v>
          </cell>
          <cell r="B1211">
            <v>0</v>
          </cell>
          <cell r="C1211" t="str">
            <v xml:space="preserve">  KHAN BADSHAH MATERIAL SUPPLIER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A1212" t="str">
            <v>23-01-01-0970</v>
          </cell>
          <cell r="B1212">
            <v>0</v>
          </cell>
          <cell r="C1212" t="str">
            <v xml:space="preserve">  MUHAMMAD ARSHAD MATERIAL SUPPLIER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A1213" t="str">
            <v>23-01-01-0971</v>
          </cell>
          <cell r="B1213">
            <v>0</v>
          </cell>
          <cell r="C1213" t="str">
            <v xml:space="preserve">  SADIQ &amp; BROTHERS MATERIAL SUPPLIER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A1214" t="str">
            <v>23-01-01-0972</v>
          </cell>
          <cell r="B1214">
            <v>0</v>
          </cell>
          <cell r="C1214" t="str">
            <v xml:space="preserve">  KHYAL BADEER  MATERIAL SUPPLIER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A1215" t="str">
            <v>23-01-01-0973</v>
          </cell>
          <cell r="B1215">
            <v>0</v>
          </cell>
          <cell r="C1215" t="str">
            <v xml:space="preserve">  GUL BADSHAH MATERIAL SUPPLIER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A1216" t="str">
            <v>23-01-01-0974</v>
          </cell>
          <cell r="B1216">
            <v>0</v>
          </cell>
          <cell r="C1216" t="str">
            <v xml:space="preserve">  M.UMAR LUBRICANT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A1217" t="str">
            <v>23-01-01-0975</v>
          </cell>
          <cell r="B1217">
            <v>0</v>
          </cell>
          <cell r="C1217" t="str">
            <v xml:space="preserve">  ADNAN HARDWARE &amp; MILLS STORE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A1218" t="str">
            <v>23-01-01-0976</v>
          </cell>
          <cell r="B1218">
            <v>0</v>
          </cell>
          <cell r="C1218" t="str">
            <v xml:space="preserve">  HAROON KHAN MATERIAL SUPPLIER.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A1219" t="str">
            <v>23-01-01-0977</v>
          </cell>
          <cell r="B1219">
            <v>0</v>
          </cell>
          <cell r="C1219" t="str">
            <v xml:space="preserve">  JUNAID KHAN MATERAIL SUPPLIER.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A1220" t="str">
            <v>23-01-01-0978</v>
          </cell>
          <cell r="B1220">
            <v>0</v>
          </cell>
          <cell r="C1220" t="str">
            <v xml:space="preserve">  MUHAMMAD IQBAL MATERAIL SUPPLIER.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A1221" t="str">
            <v>23-01-01-0979</v>
          </cell>
          <cell r="B1221">
            <v>0</v>
          </cell>
          <cell r="C1221" t="str">
            <v xml:space="preserve">  UMAR SAID MATERAIL SUPPLIER.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A1222" t="str">
            <v>23-01-01-0980</v>
          </cell>
          <cell r="B1222">
            <v>0</v>
          </cell>
          <cell r="C1222" t="str">
            <v xml:space="preserve">  JAMSHAID ALI MATERAIL SUPPLIER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A1223" t="str">
            <v>23-01-01-0981</v>
          </cell>
          <cell r="B1223">
            <v>0</v>
          </cell>
          <cell r="C1223" t="str">
            <v xml:space="preserve">  LAIQ MATERAIL SUPPLIER.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A1224" t="str">
            <v>23-01-01-0982</v>
          </cell>
          <cell r="B1224">
            <v>0</v>
          </cell>
          <cell r="C1224" t="str">
            <v xml:space="preserve">  HABIB GUL MATERAIL SUPPLIER.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A1225" t="str">
            <v>23-01-01-0983</v>
          </cell>
          <cell r="B1225">
            <v>0</v>
          </cell>
          <cell r="C1225" t="str">
            <v xml:space="preserve">  YOUNUS UR REHAMAN MATERAIL SUPPLIER.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A1226" t="str">
            <v>23-01-01-0984</v>
          </cell>
          <cell r="B1226">
            <v>0</v>
          </cell>
          <cell r="C1226" t="str">
            <v xml:space="preserve">  MUHAMMAD AYUB MATERAIL SUPPLIER.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A1227" t="str">
            <v>23-01-01-0985</v>
          </cell>
          <cell r="B1227">
            <v>0</v>
          </cell>
          <cell r="C1227" t="str">
            <v xml:space="preserve">  RAZEE KHAN MATERIAL SUPPLIER.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A1228" t="str">
            <v>23-01-01-0986</v>
          </cell>
          <cell r="B1228">
            <v>0</v>
          </cell>
          <cell r="C1228" t="str">
            <v xml:space="preserve">  MUHAMMAD YOUNUS MATERAIL SUPPLIER.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A1229" t="str">
            <v>23-01-01-0987</v>
          </cell>
          <cell r="B1229">
            <v>0</v>
          </cell>
          <cell r="C1229" t="str">
            <v xml:space="preserve">  WASIM KHAN MATERAIL SUPPLIER.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A1230" t="str">
            <v>23-01-01-0988</v>
          </cell>
          <cell r="B1230">
            <v>0</v>
          </cell>
          <cell r="C1230" t="str">
            <v xml:space="preserve">  MUHAMMAD ANWAR MATERAIL SUPPLIER.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A1231" t="str">
            <v>23-01-01-0989</v>
          </cell>
          <cell r="B1231">
            <v>0</v>
          </cell>
          <cell r="C1231" t="str">
            <v xml:space="preserve">  MOHAMMAD EJAZ MATERAIL SUPPLIER.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A1232" t="str">
            <v>23-01-01-0990</v>
          </cell>
          <cell r="B1232">
            <v>0</v>
          </cell>
          <cell r="C1232" t="str">
            <v xml:space="preserve">  MOHAMMAD YAQOOB MATERIAL SUPPLIER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A1233" t="str">
            <v>23-01-01-0991</v>
          </cell>
          <cell r="B1233">
            <v>0</v>
          </cell>
          <cell r="C1233" t="str">
            <v xml:space="preserve">  YASIR KHAN MATERAIL SUPPLIER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A1234" t="str">
            <v>23-01-01-0992</v>
          </cell>
          <cell r="B1234">
            <v>0</v>
          </cell>
          <cell r="C1234" t="str">
            <v xml:space="preserve">  LATIF ULLAH MATERIAL SUPPLIER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A1235" t="str">
            <v>23-01-01-0993</v>
          </cell>
          <cell r="B1235">
            <v>0</v>
          </cell>
          <cell r="C1235" t="str">
            <v xml:space="preserve">  MUTABAR KHAN MATERAIL SUPPLIER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A1236" t="str">
            <v>23-01-01-0994</v>
          </cell>
          <cell r="B1236">
            <v>0</v>
          </cell>
          <cell r="C1236" t="str">
            <v xml:space="preserve">  ZUBAIR AHMED MATERAIL SUPPLIER.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A1237" t="str">
            <v>23-01-01-0995</v>
          </cell>
          <cell r="B1237">
            <v>0</v>
          </cell>
          <cell r="C1237" t="str">
            <v xml:space="preserve">  ZAFAR AHMED MATERIAL SUPPLIER.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A1238" t="str">
            <v>23-01-01-0996</v>
          </cell>
          <cell r="B1238">
            <v>0</v>
          </cell>
          <cell r="C1238" t="str">
            <v xml:space="preserve">  SHAUKAT ZAMAN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A1239" t="str">
            <v>23-01-01-0997</v>
          </cell>
          <cell r="B1239">
            <v>0</v>
          </cell>
          <cell r="C1239" t="str">
            <v xml:space="preserve">  JAPAN MACHINERY STORE.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A1240" t="str">
            <v>23-01-01-0998</v>
          </cell>
          <cell r="B1240">
            <v>0</v>
          </cell>
          <cell r="C1240" t="str">
            <v xml:space="preserve">  LAHORE CENTRAL IRON &amp; HARDWARE MACHINE</v>
          </cell>
          <cell r="D1240">
            <v>0</v>
          </cell>
          <cell r="E1240">
            <v>27620</v>
          </cell>
          <cell r="F1240">
            <v>0</v>
          </cell>
          <cell r="G1240">
            <v>0</v>
          </cell>
        </row>
        <row r="1241">
          <cell r="A1241" t="str">
            <v>23-01-01-0999</v>
          </cell>
          <cell r="B1241">
            <v>0</v>
          </cell>
          <cell r="C1241" t="str">
            <v xml:space="preserve">  MUQSIT INTERNATIONAL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A1242" t="str">
            <v>23-01-01-1000</v>
          </cell>
          <cell r="B1242">
            <v>0</v>
          </cell>
          <cell r="C1242" t="str">
            <v xml:space="preserve">  STAR TEXTILE TRADERS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A1243" t="str">
            <v>23-01-01-1001</v>
          </cell>
          <cell r="B1243">
            <v>0</v>
          </cell>
          <cell r="C1243" t="str">
            <v xml:space="preserve">  SALEEM TRADING CORPORATION.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A1244" t="str">
            <v>23-01-01-1002</v>
          </cell>
          <cell r="B1244">
            <v>0</v>
          </cell>
          <cell r="C1244" t="str">
            <v xml:space="preserve">  IMTIAZ ELECTRIC STORE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A1245" t="str">
            <v>23-01-01-1003</v>
          </cell>
          <cell r="B1245">
            <v>0</v>
          </cell>
          <cell r="C1245" t="str">
            <v xml:space="preserve">  PAKISTAN ENGG DESIGN &amp; FABRICATION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A1246" t="str">
            <v>23-01-01-1004</v>
          </cell>
          <cell r="B1246">
            <v>0</v>
          </cell>
          <cell r="C1246" t="str">
            <v xml:space="preserve">  JAFOM ENTERPRISES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A1247" t="str">
            <v>23-01-01-1005</v>
          </cell>
          <cell r="B1247">
            <v>0</v>
          </cell>
          <cell r="C1247" t="str">
            <v xml:space="preserve">  MUBARIK TRADERS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A1248" t="str">
            <v>23-01-01-1006</v>
          </cell>
          <cell r="B1248">
            <v>0</v>
          </cell>
          <cell r="C1248" t="str">
            <v xml:space="preserve">  UNI TRADER KARACHI.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A1249" t="str">
            <v>23-01-01-1007</v>
          </cell>
          <cell r="B1249">
            <v>0</v>
          </cell>
          <cell r="C1249" t="str">
            <v xml:space="preserve">  OCCAN ENTERPRISES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A1250" t="str">
            <v>23-01-01-1008</v>
          </cell>
          <cell r="B1250">
            <v>0</v>
          </cell>
          <cell r="C1250" t="str">
            <v xml:space="preserve">  SHELL PAKISTAN LIMITED-KARACHI.</v>
          </cell>
          <cell r="D1250">
            <v>0</v>
          </cell>
          <cell r="E1250">
            <v>206635.71</v>
          </cell>
          <cell r="F1250">
            <v>0</v>
          </cell>
          <cell r="G1250">
            <v>0</v>
          </cell>
        </row>
        <row r="1251">
          <cell r="A1251" t="str">
            <v>23-01-01-1009</v>
          </cell>
          <cell r="B1251">
            <v>0</v>
          </cell>
          <cell r="C1251" t="str">
            <v xml:space="preserve">  SUFI MUHAMMAD YOUNUS CHARPAI CENTRE</v>
          </cell>
          <cell r="D1251">
            <v>0</v>
          </cell>
          <cell r="E1251">
            <v>39650</v>
          </cell>
          <cell r="F1251">
            <v>0</v>
          </cell>
          <cell r="G1251">
            <v>0</v>
          </cell>
        </row>
        <row r="1252">
          <cell r="A1252" t="str">
            <v>23-01-01-1010</v>
          </cell>
          <cell r="B1252">
            <v>0</v>
          </cell>
          <cell r="C1252" t="str">
            <v xml:space="preserve">  ITTIFAQ TRADERS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A1253" t="str">
            <v>23-01-01-1011</v>
          </cell>
          <cell r="B1253">
            <v>0</v>
          </cell>
          <cell r="C1253" t="str">
            <v xml:space="preserve">  QAMARCO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A1254" t="str">
            <v>23-01-01-1012</v>
          </cell>
          <cell r="B1254">
            <v>0</v>
          </cell>
          <cell r="C1254" t="str">
            <v xml:space="preserve">  PERFECT SCIENTIFIC TRADERS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A1255" t="str">
            <v>23-01-01-1013</v>
          </cell>
          <cell r="B1255">
            <v>0</v>
          </cell>
          <cell r="C1255" t="str">
            <v xml:space="preserve">  HAFIZ ABDUL WAHEED &amp; BROTHERS (PVT) LT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A1256" t="str">
            <v>23-01-01-1014</v>
          </cell>
          <cell r="B1256">
            <v>0</v>
          </cell>
          <cell r="C1256" t="str">
            <v xml:space="preserve">  JAVAID ENGINEERING COMPANY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A1257" t="str">
            <v>23-01-01-1015</v>
          </cell>
          <cell r="B1257">
            <v>0</v>
          </cell>
          <cell r="C1257" t="str">
            <v xml:space="preserve">  TAHIR MACHINERY STORE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A1258" t="str">
            <v>23-01-01-1016</v>
          </cell>
          <cell r="B1258">
            <v>0</v>
          </cell>
          <cell r="C1258" t="str">
            <v xml:space="preserve">  GOLDEN ELECTRIC STORE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A1259" t="str">
            <v>23-01-01-1017</v>
          </cell>
          <cell r="B1259">
            <v>0</v>
          </cell>
          <cell r="C1259" t="str">
            <v xml:space="preserve">  ABASEEN FILLING STATION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A1260" t="str">
            <v>23-01-01-1018</v>
          </cell>
          <cell r="B1260">
            <v>0</v>
          </cell>
          <cell r="C1260" t="str">
            <v xml:space="preserve">  SYED BROTHER FILLING STATION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A1261" t="str">
            <v>23-01-01-1019</v>
          </cell>
          <cell r="B1261">
            <v>0</v>
          </cell>
          <cell r="C1261" t="str">
            <v xml:space="preserve">  NEW DELITE INDUSTRIES</v>
          </cell>
          <cell r="D1261">
            <v>0</v>
          </cell>
          <cell r="E1261">
            <v>92797.04</v>
          </cell>
          <cell r="F1261">
            <v>0</v>
          </cell>
          <cell r="G1261">
            <v>0</v>
          </cell>
        </row>
        <row r="1262">
          <cell r="A1262" t="str">
            <v>23-01-01-1020</v>
          </cell>
          <cell r="B1262">
            <v>0</v>
          </cell>
          <cell r="C1262" t="str">
            <v xml:space="preserve">  SEVEN STAR CORPORATION.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A1263" t="str">
            <v>23-01-01-1021</v>
          </cell>
          <cell r="B1263">
            <v>0</v>
          </cell>
          <cell r="C1263" t="str">
            <v xml:space="preserve">  JADOON TRADERS &amp; INDUSTRIAL PARTS MATE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A1264" t="str">
            <v>23-01-01-1022</v>
          </cell>
          <cell r="B1264">
            <v>0</v>
          </cell>
          <cell r="C1264" t="str">
            <v xml:space="preserve">  ADVANCE ELECTRICAL COMPANY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A1265" t="str">
            <v>23-01-01-1023</v>
          </cell>
          <cell r="B1265">
            <v>0</v>
          </cell>
          <cell r="C1265" t="str">
            <v xml:space="preserve">  MANDVIWALLA MAUSER PLASTIC INDUST.LTD.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A1266" t="str">
            <v>23-01-01-1024</v>
          </cell>
          <cell r="B1266">
            <v>0</v>
          </cell>
          <cell r="C1266" t="str">
            <v xml:space="preserve">  ALMAS IMPEX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A1267" t="str">
            <v>23-01-01-1025</v>
          </cell>
          <cell r="B1267">
            <v>0</v>
          </cell>
          <cell r="C1267" t="str">
            <v xml:space="preserve">  SADDAT ELECTRICAL ENGINEERING SERVICE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A1268" t="str">
            <v>23-01-01-1026</v>
          </cell>
          <cell r="B1268">
            <v>0</v>
          </cell>
          <cell r="C1268" t="str">
            <v xml:space="preserve">  JAVED MANSOORI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A1269" t="str">
            <v>23-01-01-1027</v>
          </cell>
          <cell r="B1269">
            <v>0</v>
          </cell>
          <cell r="C1269" t="str">
            <v xml:space="preserve">  A.A.K.TRADERS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A1270" t="str">
            <v>23-01-01-1028</v>
          </cell>
          <cell r="B1270">
            <v>0</v>
          </cell>
          <cell r="C1270" t="str">
            <v xml:space="preserve">  CALTEX OIL PAKISTAN LIMITED-KARACHI.</v>
          </cell>
          <cell r="D1270">
            <v>104832.78</v>
          </cell>
          <cell r="E1270">
            <v>0</v>
          </cell>
          <cell r="F1270">
            <v>0</v>
          </cell>
          <cell r="G1270">
            <v>0</v>
          </cell>
        </row>
        <row r="1271">
          <cell r="A1271" t="str">
            <v>23-01-01-1029</v>
          </cell>
          <cell r="B1271">
            <v>0</v>
          </cell>
          <cell r="C1271" t="str">
            <v xml:space="preserve">  TEXTILE SPARE &amp; SERVICES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A1272" t="str">
            <v>23-01-01-1030</v>
          </cell>
          <cell r="B1272">
            <v>0</v>
          </cell>
          <cell r="C1272" t="str">
            <v xml:space="preserve">  SHARIQ  &amp; BROTHERS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A1273" t="str">
            <v>23-01-01-1031</v>
          </cell>
          <cell r="B1273">
            <v>0</v>
          </cell>
          <cell r="C1273" t="str">
            <v xml:space="preserve">  AMTEX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A1274" t="str">
            <v>23-01-01-1032</v>
          </cell>
          <cell r="B1274">
            <v>0</v>
          </cell>
          <cell r="C1274" t="str">
            <v xml:space="preserve">  IKRAM &amp; CO.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A1275" t="str">
            <v>23-01-01-1033</v>
          </cell>
          <cell r="B1275">
            <v>0</v>
          </cell>
          <cell r="C1275" t="str">
            <v xml:space="preserve">  FALAQ CO.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A1276" t="str">
            <v>23-01-01-1034</v>
          </cell>
          <cell r="B1276">
            <v>0</v>
          </cell>
          <cell r="C1276" t="str">
            <v xml:space="preserve">  NADEEM ENTERPRISES.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A1277" t="str">
            <v>23-01-01-1035</v>
          </cell>
          <cell r="B1277">
            <v>0</v>
          </cell>
          <cell r="C1277" t="str">
            <v xml:space="preserve">  AASIM CORPORATION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A1278" t="str">
            <v>23-01-01-1036</v>
          </cell>
          <cell r="B1278">
            <v>0</v>
          </cell>
          <cell r="C1278" t="str">
            <v xml:space="preserve">  ALLAH BUKSH &amp; A.AZIZ RANGWALAY.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A1279" t="str">
            <v>23-01-01-1037</v>
          </cell>
          <cell r="B1279">
            <v>0</v>
          </cell>
          <cell r="C1279" t="str">
            <v xml:space="preserve">  COMPUSUPPORT CORPORATION.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A1280" t="str">
            <v>23-01-01-1038</v>
          </cell>
          <cell r="B1280">
            <v>0</v>
          </cell>
          <cell r="C1280" t="str">
            <v xml:space="preserve">  A.A.ENGINEERING WORKS</v>
          </cell>
          <cell r="D1280">
            <v>0</v>
          </cell>
          <cell r="E1280">
            <v>13800</v>
          </cell>
          <cell r="F1280">
            <v>0</v>
          </cell>
          <cell r="G1280">
            <v>0</v>
          </cell>
        </row>
        <row r="1281">
          <cell r="A1281" t="str">
            <v>23-01-01-1039</v>
          </cell>
          <cell r="B1281">
            <v>0</v>
          </cell>
          <cell r="C1281" t="str">
            <v xml:space="preserve">  S.S.INTERNATIONAL.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A1282" t="str">
            <v>23-01-01-1040</v>
          </cell>
          <cell r="B1282">
            <v>0</v>
          </cell>
          <cell r="C1282" t="str">
            <v xml:space="preserve">  MAZHARCO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A1283" t="str">
            <v>23-01-01-1041</v>
          </cell>
          <cell r="B1283">
            <v>0</v>
          </cell>
          <cell r="C1283" t="str">
            <v xml:space="preserve">  SAPHIRE MILLS STORE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A1284" t="str">
            <v>23-01-01-1042</v>
          </cell>
          <cell r="B1284">
            <v>0</v>
          </cell>
          <cell r="C1284" t="str">
            <v xml:space="preserve">  NAYYAB TRADING COMPANY.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A1285" t="str">
            <v>23-01-01-1043</v>
          </cell>
          <cell r="B1285">
            <v>0</v>
          </cell>
          <cell r="C1285" t="str">
            <v xml:space="preserve">  CLASSIC ENTERPRISE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A1286" t="str">
            <v>23-01-01-1044</v>
          </cell>
          <cell r="B1286">
            <v>0</v>
          </cell>
          <cell r="C1286" t="str">
            <v xml:space="preserve">  I.Q. PRINTERS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A1287" t="str">
            <v>23-01-01-1045</v>
          </cell>
          <cell r="B1287">
            <v>0</v>
          </cell>
          <cell r="C1287" t="str">
            <v xml:space="preserve">  A.JABBAR IRON STEEL MART</v>
          </cell>
          <cell r="D1287">
            <v>0</v>
          </cell>
          <cell r="E1287">
            <v>86046</v>
          </cell>
          <cell r="F1287">
            <v>0</v>
          </cell>
          <cell r="G1287">
            <v>0</v>
          </cell>
        </row>
        <row r="1288">
          <cell r="A1288" t="str">
            <v>23-01-01-1046</v>
          </cell>
          <cell r="B1288">
            <v>0</v>
          </cell>
          <cell r="C1288" t="str">
            <v xml:space="preserve">  KHURSHID &amp; COMPANY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A1289" t="str">
            <v>23-01-01-1047</v>
          </cell>
          <cell r="B1289">
            <v>0</v>
          </cell>
          <cell r="C1289" t="str">
            <v xml:space="preserve">  SANA ENTERPRISES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A1290" t="str">
            <v>23-01-01-1048</v>
          </cell>
          <cell r="B1290">
            <v>0</v>
          </cell>
          <cell r="C1290" t="str">
            <v xml:space="preserve">  FAISAL PAPER CONE FATORY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A1291" t="str">
            <v>23-01-01-1049</v>
          </cell>
          <cell r="B1291">
            <v>0</v>
          </cell>
          <cell r="C1291" t="str">
            <v xml:space="preserve">  RASTGAR &amp; COMPANY (PVT) LIMITED.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A1292" t="str">
            <v>23-01-01-1050</v>
          </cell>
          <cell r="B1292">
            <v>0</v>
          </cell>
          <cell r="C1292" t="str">
            <v xml:space="preserve">  NOVA SYNPAC (PVT) LTD.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A1293" t="str">
            <v>23-01-01-1051</v>
          </cell>
          <cell r="B1293">
            <v>0</v>
          </cell>
          <cell r="C1293" t="str">
            <v xml:space="preserve">  ABCO TECHNICAL (PVT) LTD.</v>
          </cell>
          <cell r="D1293">
            <v>0</v>
          </cell>
          <cell r="E1293">
            <v>471552.85</v>
          </cell>
          <cell r="F1293">
            <v>0</v>
          </cell>
          <cell r="G1293">
            <v>0</v>
          </cell>
        </row>
        <row r="1294">
          <cell r="A1294" t="str">
            <v>23-01-01-1052</v>
          </cell>
          <cell r="B1294">
            <v>0</v>
          </cell>
          <cell r="C1294" t="str">
            <v xml:space="preserve">  WAQAS FABRICS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A1295" t="str">
            <v>23-01-01-1053</v>
          </cell>
          <cell r="B1295">
            <v>0</v>
          </cell>
          <cell r="C1295" t="str">
            <v xml:space="preserve">  ELECTRONIC OFFICE EQUIPMENT'S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A1296" t="str">
            <v>23-01-01-1054</v>
          </cell>
          <cell r="B1296">
            <v>0</v>
          </cell>
          <cell r="C1296" t="str">
            <v xml:space="preserve">  WALI CORPORATION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A1297" t="str">
            <v>23-01-01-1055</v>
          </cell>
          <cell r="B1297">
            <v>0</v>
          </cell>
          <cell r="C1297" t="str">
            <v xml:space="preserve">  FILTER WORLD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A1298" t="str">
            <v>23-01-01-1056</v>
          </cell>
          <cell r="B1298">
            <v>0</v>
          </cell>
          <cell r="C1298" t="str">
            <v xml:space="preserve">  A.K.ENTERPRISES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A1299" t="str">
            <v>23-01-01-1057</v>
          </cell>
          <cell r="B1299">
            <v>0</v>
          </cell>
          <cell r="C1299" t="str">
            <v xml:space="preserve">  MOHIB ENTERPRISES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A1300" t="str">
            <v>23-01-01-1058</v>
          </cell>
          <cell r="B1300">
            <v>0</v>
          </cell>
          <cell r="C1300" t="str">
            <v xml:space="preserve">  UMRAN TRADERS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A1301" t="str">
            <v>23-01-01-1059</v>
          </cell>
          <cell r="B1301">
            <v>0</v>
          </cell>
          <cell r="C1301" t="str">
            <v xml:space="preserve">  ATIQUE MILL STORE LAHORE.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A1302" t="str">
            <v>23-01-01-1060</v>
          </cell>
          <cell r="B1302">
            <v>0</v>
          </cell>
          <cell r="C1302" t="str">
            <v xml:space="preserve">  STANDARD SILK INDUSTRY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A1303" t="str">
            <v>23-01-01-1061</v>
          </cell>
          <cell r="B1303">
            <v>0</v>
          </cell>
          <cell r="C1303" t="str">
            <v xml:space="preserve">  SIDDIQUI PACKAGES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A1304" t="str">
            <v>23-01-01-1062</v>
          </cell>
          <cell r="B1304">
            <v>0</v>
          </cell>
          <cell r="C1304" t="str">
            <v xml:space="preserve">  ESQUIRE ENTERPRISES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A1305" t="str">
            <v>23-01-01-1063</v>
          </cell>
          <cell r="B1305">
            <v>0</v>
          </cell>
          <cell r="C1305" t="str">
            <v xml:space="preserve">  VERITEX INDUSTRIAL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A1306" t="str">
            <v>23-01-01-1064</v>
          </cell>
          <cell r="B1306">
            <v>0</v>
          </cell>
          <cell r="C1306" t="str">
            <v xml:space="preserve">  MOON ENGINEERING WORKS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A1307" t="str">
            <v>23-01-01-1065</v>
          </cell>
          <cell r="B1307">
            <v>0</v>
          </cell>
          <cell r="C1307" t="str">
            <v xml:space="preserve">  ABDUL WAHEED DYES MERCHANTS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A1308" t="str">
            <v>23-01-01-1066</v>
          </cell>
          <cell r="B1308">
            <v>0</v>
          </cell>
          <cell r="C1308" t="str">
            <v xml:space="preserve">  RASID TRADING CO.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A1309" t="str">
            <v>23-01-01-1067</v>
          </cell>
          <cell r="B1309">
            <v>0</v>
          </cell>
          <cell r="C1309" t="str">
            <v xml:space="preserve">  MKKAYS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A1310" t="str">
            <v>23-01-01-1068</v>
          </cell>
          <cell r="B1310">
            <v>0</v>
          </cell>
          <cell r="C1310" t="str">
            <v xml:space="preserve">  JAWED BROS.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A1311" t="str">
            <v>23-01-01-1069</v>
          </cell>
          <cell r="B1311">
            <v>0</v>
          </cell>
          <cell r="C1311" t="str">
            <v xml:space="preserve">  UMAR TRADING COMPANY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A1312" t="str">
            <v>23-01-01-1070</v>
          </cell>
          <cell r="B1312">
            <v>0</v>
          </cell>
          <cell r="C1312" t="str">
            <v xml:space="preserve">  RANA TOOLS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A1313" t="str">
            <v>23-01-01-1071</v>
          </cell>
          <cell r="B1313">
            <v>0</v>
          </cell>
          <cell r="C1313" t="str">
            <v xml:space="preserve">  SHAHRAYAR TRADING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A1314" t="str">
            <v>23-01-01-1072</v>
          </cell>
          <cell r="B1314">
            <v>0</v>
          </cell>
          <cell r="C1314" t="str">
            <v xml:space="preserve">  M.A.BROTHERS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A1315" t="str">
            <v>23-01-01-1073</v>
          </cell>
          <cell r="B1315">
            <v>0</v>
          </cell>
          <cell r="C1315" t="str">
            <v xml:space="preserve">  R.K.SILKS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A1316" t="str">
            <v>23-01-01-1074</v>
          </cell>
          <cell r="B1316">
            <v>0</v>
          </cell>
          <cell r="C1316" t="str">
            <v xml:space="preserve">  SOLID STEEL (PVT) LIMITED.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A1317" t="str">
            <v>23-01-01-1075</v>
          </cell>
          <cell r="B1317">
            <v>0</v>
          </cell>
          <cell r="C1317" t="str">
            <v xml:space="preserve">  KENLUBES INTERNATIONAL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A1318" t="str">
            <v>23-01-01-1076</v>
          </cell>
          <cell r="B1318">
            <v>0</v>
          </cell>
          <cell r="C1318" t="str">
            <v xml:space="preserve">  MOHAMMAD IQBAL ABDUL RAHMAN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A1319" t="str">
            <v>23-01-01-1077</v>
          </cell>
          <cell r="B1319">
            <v>0</v>
          </cell>
          <cell r="C1319" t="str">
            <v xml:space="preserve">  EJAZ ELECTRIC STORE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A1320" t="str">
            <v>23-01-01-1078</v>
          </cell>
          <cell r="B1320">
            <v>0</v>
          </cell>
          <cell r="C1320" t="str">
            <v xml:space="preserve">  LUCKY TEXTILE TRADERS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A1321" t="str">
            <v>23-01-01-1079</v>
          </cell>
          <cell r="B1321">
            <v>0</v>
          </cell>
          <cell r="C1321" t="str">
            <v xml:space="preserve">  ATTOCK PETROLLEUM LIMITED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A1322" t="str">
            <v>23-01-01-1080</v>
          </cell>
          <cell r="B1322">
            <v>0</v>
          </cell>
          <cell r="C1322" t="str">
            <v xml:space="preserve">  MEHRAN TEXTILE TRADERS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A1323" t="str">
            <v>23-01-01-1081</v>
          </cell>
          <cell r="B1323">
            <v>0</v>
          </cell>
          <cell r="C1323" t="str">
            <v xml:space="preserve">  HAIDER ZAMAN &amp; CO.</v>
          </cell>
          <cell r="D1323">
            <v>0</v>
          </cell>
          <cell r="E1323">
            <v>7816</v>
          </cell>
          <cell r="F1323">
            <v>0</v>
          </cell>
          <cell r="G1323">
            <v>0</v>
          </cell>
        </row>
        <row r="1324">
          <cell r="A1324" t="str">
            <v>23-01-01-1082</v>
          </cell>
          <cell r="B1324">
            <v>0</v>
          </cell>
          <cell r="C1324" t="str">
            <v xml:space="preserve">  GENERAL SERVICES CORPORATION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A1325" t="str">
            <v>23-01-01-1083</v>
          </cell>
          <cell r="B1325">
            <v>0</v>
          </cell>
          <cell r="C1325" t="str">
            <v xml:space="preserve">  MOBIN TRADERS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A1326" t="str">
            <v>23-01-01-1084</v>
          </cell>
          <cell r="B1326">
            <v>0</v>
          </cell>
          <cell r="C1326" t="str">
            <v xml:space="preserve">  AL-HANIF &amp; SONS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A1327" t="str">
            <v>23-01-01-1085</v>
          </cell>
          <cell r="B1327">
            <v>0</v>
          </cell>
          <cell r="C1327" t="str">
            <v xml:space="preserve">  KASHEEF BROTHERS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A1328" t="str">
            <v>23-01-01-1086</v>
          </cell>
          <cell r="B1328">
            <v>0</v>
          </cell>
          <cell r="C1328" t="str">
            <v xml:space="preserve">  MANA MARKETING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A1329" t="str">
            <v>23-01-01-1087</v>
          </cell>
          <cell r="B1329">
            <v>0</v>
          </cell>
          <cell r="C1329" t="str">
            <v xml:space="preserve">  H. REHMAN TEXTILE TRADERS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A1330" t="str">
            <v>23-01-01-1088</v>
          </cell>
          <cell r="B1330">
            <v>0</v>
          </cell>
          <cell r="C1330" t="str">
            <v xml:space="preserve">  QAZI BROTHERS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A1331" t="str">
            <v>23-01-01-1089</v>
          </cell>
          <cell r="B1331">
            <v>0</v>
          </cell>
          <cell r="C1331" t="str">
            <v xml:space="preserve">  MAHMOOD BROTHERS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A1332" t="str">
            <v>23-01-01-1090</v>
          </cell>
          <cell r="B1332">
            <v>0</v>
          </cell>
          <cell r="C1332" t="str">
            <v xml:space="preserve">  HAFEEZ ENTERPRISES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A1333" t="str">
            <v>23-01-01-1091</v>
          </cell>
          <cell r="B1333">
            <v>0</v>
          </cell>
          <cell r="C1333" t="str">
            <v xml:space="preserve">  BISHMILAH ELECTRIC STORE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A1334" t="str">
            <v>23-01-01-1092</v>
          </cell>
          <cell r="B1334">
            <v>0</v>
          </cell>
          <cell r="C1334" t="str">
            <v xml:space="preserve">  BRIGHT ELECTRIC COMPANY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A1335" t="str">
            <v>23-01-01-1093</v>
          </cell>
          <cell r="B1335">
            <v>0</v>
          </cell>
          <cell r="C1335" t="str">
            <v xml:space="preserve">  LAHORE ELECTRIC CORPORATION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A1336" t="str">
            <v>23-01-01-1094</v>
          </cell>
          <cell r="B1336">
            <v>0</v>
          </cell>
          <cell r="C1336" t="str">
            <v xml:space="preserve">  FAHAD KHAN &amp; CO.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A1337" t="str">
            <v>23-01-01-1095</v>
          </cell>
          <cell r="B1337">
            <v>0</v>
          </cell>
          <cell r="C1337" t="str">
            <v xml:space="preserve">  AL-MARKAZ ENGINEERING WORKS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A1338" t="str">
            <v>23-01-01-1096</v>
          </cell>
          <cell r="B1338">
            <v>0</v>
          </cell>
          <cell r="C1338" t="str">
            <v xml:space="preserve">  DECENT MILLS STORE</v>
          </cell>
          <cell r="D1338">
            <v>0</v>
          </cell>
          <cell r="E1338">
            <v>18445</v>
          </cell>
          <cell r="F1338">
            <v>0</v>
          </cell>
          <cell r="G1338">
            <v>0</v>
          </cell>
        </row>
        <row r="1339">
          <cell r="A1339" t="str">
            <v>23-01-01-1097</v>
          </cell>
          <cell r="B1339">
            <v>0</v>
          </cell>
          <cell r="C1339" t="str">
            <v xml:space="preserve">  ALIBABA PRINTERS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A1340" t="str">
            <v>23-01-01-1098</v>
          </cell>
          <cell r="B1340">
            <v>0</v>
          </cell>
          <cell r="C1340" t="str">
            <v xml:space="preserve">  JUBILEE CORPORATION</v>
          </cell>
          <cell r="D1340">
            <v>0</v>
          </cell>
          <cell r="E1340">
            <v>8891</v>
          </cell>
          <cell r="F1340">
            <v>0</v>
          </cell>
          <cell r="G1340">
            <v>0</v>
          </cell>
        </row>
        <row r="1341">
          <cell r="A1341" t="str">
            <v>23-01-01-1099</v>
          </cell>
          <cell r="B1341">
            <v>0</v>
          </cell>
          <cell r="C1341" t="str">
            <v xml:space="preserve">  PACKAGES LIMITED</v>
          </cell>
          <cell r="D1341">
            <v>0</v>
          </cell>
          <cell r="E1341">
            <v>4003012.53</v>
          </cell>
          <cell r="F1341">
            <v>0</v>
          </cell>
          <cell r="G1341">
            <v>0</v>
          </cell>
        </row>
        <row r="1342">
          <cell r="A1342" t="str">
            <v>23-01-01-1100</v>
          </cell>
          <cell r="B1342">
            <v>0</v>
          </cell>
          <cell r="C1342" t="str">
            <v xml:space="preserve">  SAADAT PRINTERS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A1343" t="str">
            <v>23-01-01-1101</v>
          </cell>
          <cell r="B1343">
            <v>0</v>
          </cell>
          <cell r="C1343" t="str">
            <v xml:space="preserve">  DANISH IQBAL ENTERPRISES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A1344" t="str">
            <v>23-01-01-1102</v>
          </cell>
          <cell r="B1344">
            <v>0</v>
          </cell>
          <cell r="C1344" t="str">
            <v xml:space="preserve">  PEGASUS TEXTILE ACCESSORIES PAK.CO. (P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A1345" t="str">
            <v>23-01-01-1103</v>
          </cell>
          <cell r="B1345">
            <v>0</v>
          </cell>
          <cell r="C1345" t="str">
            <v xml:space="preserve">  UNITED ENTERPRISES KARACHI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A1346" t="str">
            <v>23-01-01-1104</v>
          </cell>
          <cell r="B1346">
            <v>0</v>
          </cell>
          <cell r="C1346" t="str">
            <v xml:space="preserve">  RAJAB ALI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A1347" t="str">
            <v>23-01-01-1106</v>
          </cell>
          <cell r="B1347">
            <v>0</v>
          </cell>
          <cell r="C1347" t="str">
            <v xml:space="preserve">  MOBIL ASKARI LUBRICANT</v>
          </cell>
          <cell r="D1347">
            <v>124173.5</v>
          </cell>
          <cell r="E1347">
            <v>0</v>
          </cell>
          <cell r="F1347">
            <v>0</v>
          </cell>
          <cell r="G1347">
            <v>0</v>
          </cell>
        </row>
        <row r="1348">
          <cell r="A1348" t="str">
            <v>23-01-01-1107</v>
          </cell>
          <cell r="B1348">
            <v>0</v>
          </cell>
          <cell r="C1348" t="str">
            <v xml:space="preserve">  ABDULLAH BROTHERS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A1349" t="str">
            <v>23-01-01-1108</v>
          </cell>
          <cell r="B1349">
            <v>0</v>
          </cell>
          <cell r="C1349" t="str">
            <v xml:space="preserve">  DYNATEX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A1350" t="str">
            <v>23-01-01-1109</v>
          </cell>
          <cell r="B1350">
            <v>0</v>
          </cell>
          <cell r="C1350" t="str">
            <v xml:space="preserve">  REHAN TRADERS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A1351" t="str">
            <v>23-01-01-1110</v>
          </cell>
          <cell r="B1351">
            <v>0</v>
          </cell>
          <cell r="C1351" t="str">
            <v xml:space="preserve">  FAIZ ENTERPRISES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A1352" t="str">
            <v>23-01-01-1111</v>
          </cell>
          <cell r="B1352">
            <v>0</v>
          </cell>
          <cell r="C1352" t="str">
            <v xml:space="preserve">  MARINE &amp; COMMERCIAL SERVICES (PVT)LTD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A1353" t="str">
            <v>23-01-01-1112</v>
          </cell>
          <cell r="B1353">
            <v>0</v>
          </cell>
          <cell r="C1353" t="str">
            <v xml:space="preserve">  SHAHID ENTERPRISES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A1354" t="str">
            <v>23-01-01-1113</v>
          </cell>
          <cell r="B1354">
            <v>0</v>
          </cell>
          <cell r="C1354" t="str">
            <v xml:space="preserve">  UNITOR MARINE CHEMICALS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A1355" t="str">
            <v>23-01-01-1114</v>
          </cell>
          <cell r="B1355">
            <v>0</v>
          </cell>
          <cell r="C1355" t="str">
            <v xml:space="preserve">  IRFAN ALI &amp; SONS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A1356" t="str">
            <v>23-01-01-1115</v>
          </cell>
          <cell r="B1356">
            <v>0</v>
          </cell>
          <cell r="C1356" t="str">
            <v xml:space="preserve">  MILLAT TRADERS</v>
          </cell>
          <cell r="D1356">
            <v>0</v>
          </cell>
          <cell r="E1356">
            <v>29400</v>
          </cell>
          <cell r="F1356">
            <v>0</v>
          </cell>
          <cell r="G1356">
            <v>0</v>
          </cell>
        </row>
        <row r="1357">
          <cell r="A1357" t="str">
            <v>23-01-01-1116</v>
          </cell>
          <cell r="B1357">
            <v>0</v>
          </cell>
          <cell r="C1357" t="str">
            <v xml:space="preserve">  AL-RASHEED BROTHERS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A1358" t="str">
            <v>23-01-01-1117</v>
          </cell>
          <cell r="B1358">
            <v>0</v>
          </cell>
          <cell r="C1358" t="str">
            <v xml:space="preserve">  QUALITY ENTERPRISES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A1359" t="str">
            <v>23-01-01-1118</v>
          </cell>
          <cell r="B1359">
            <v>0</v>
          </cell>
          <cell r="C1359" t="str">
            <v xml:space="preserve">  INTERNATIONAL TEXTILE ASSOCIATES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A1360" t="str">
            <v>23-01-01-1119</v>
          </cell>
          <cell r="B1360">
            <v>0</v>
          </cell>
          <cell r="C1360" t="str">
            <v xml:space="preserve">  SUN RUBBER TRADERS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A1361" t="str">
            <v>23-01-01-1120</v>
          </cell>
          <cell r="B1361">
            <v>0</v>
          </cell>
          <cell r="C1361" t="str">
            <v xml:space="preserve">  WASEEM PAINT HOUSE AND GENERAL ORDER S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A1362" t="str">
            <v>23-01-01-1121</v>
          </cell>
          <cell r="B1362">
            <v>0</v>
          </cell>
          <cell r="C1362" t="str">
            <v xml:space="preserve">  BUSHRA TRADERS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A1363" t="str">
            <v>23-01-01-1122</v>
          </cell>
          <cell r="B1363">
            <v>0</v>
          </cell>
          <cell r="C1363" t="str">
            <v xml:space="preserve">  DIAMOND  HARDWARE STORE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A1364" t="str">
            <v>23-01-01-1123</v>
          </cell>
          <cell r="B1364">
            <v>0</v>
          </cell>
          <cell r="C1364" t="str">
            <v xml:space="preserve">  IMPERIAL TRADERS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A1365" t="str">
            <v>23-01-01-1124</v>
          </cell>
          <cell r="B1365">
            <v>0</v>
          </cell>
          <cell r="C1365" t="str">
            <v xml:space="preserve">  ANJUM CORPORATIOM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A1366" t="str">
            <v>23-01-01-1125</v>
          </cell>
          <cell r="B1366">
            <v>0</v>
          </cell>
          <cell r="C1366" t="str">
            <v xml:space="preserve">  AFZAL CORPORATION.</v>
          </cell>
          <cell r="D1366">
            <v>0</v>
          </cell>
          <cell r="E1366">
            <v>25495</v>
          </cell>
          <cell r="F1366">
            <v>0</v>
          </cell>
          <cell r="G1366">
            <v>0</v>
          </cell>
        </row>
        <row r="1367">
          <cell r="A1367" t="str">
            <v>23-01-01-1126</v>
          </cell>
          <cell r="B1367">
            <v>0</v>
          </cell>
          <cell r="C1367" t="str">
            <v xml:space="preserve">  TANVIR MILL STORE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A1368" t="str">
            <v>23-01-01-1127</v>
          </cell>
          <cell r="B1368">
            <v>0</v>
          </cell>
          <cell r="C1368" t="str">
            <v xml:space="preserve">  HAMZA ASSOCIATES</v>
          </cell>
          <cell r="D1368">
            <v>9800</v>
          </cell>
          <cell r="E1368">
            <v>0</v>
          </cell>
          <cell r="F1368">
            <v>0</v>
          </cell>
          <cell r="G1368">
            <v>0</v>
          </cell>
        </row>
        <row r="1369">
          <cell r="A1369" t="str">
            <v>23-01-01-1128</v>
          </cell>
          <cell r="B1369">
            <v>0</v>
          </cell>
          <cell r="C1369" t="str">
            <v xml:space="preserve">  JAMIL &amp; BROTHERS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A1370" t="str">
            <v>23-01-01-1129</v>
          </cell>
          <cell r="B1370">
            <v>0</v>
          </cell>
          <cell r="C1370" t="str">
            <v xml:space="preserve">  IMTIAZ STEEL IMPEX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A1371" t="str">
            <v>23-01-01-1130</v>
          </cell>
          <cell r="B1371">
            <v>0</v>
          </cell>
          <cell r="C1371" t="str">
            <v xml:space="preserve">  METALEX CORPORATION (PVT) LTD.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A1372" t="str">
            <v>23-01-01-1131</v>
          </cell>
          <cell r="B1372">
            <v>0</v>
          </cell>
          <cell r="C1372" t="str">
            <v xml:space="preserve">  BERGER PAINT PAKISTAN LTD PAKISTAN</v>
          </cell>
          <cell r="D1372">
            <v>0</v>
          </cell>
          <cell r="E1372">
            <v>53443.29</v>
          </cell>
          <cell r="F1372">
            <v>0</v>
          </cell>
          <cell r="G1372">
            <v>0</v>
          </cell>
        </row>
        <row r="1373">
          <cell r="A1373" t="str">
            <v>23-01-01-1132</v>
          </cell>
          <cell r="B1373">
            <v>0</v>
          </cell>
          <cell r="C1373" t="str">
            <v xml:space="preserve">  KHURSHID TRADING CO.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A1374" t="str">
            <v>23-01-01-1133</v>
          </cell>
          <cell r="B1374">
            <v>0</v>
          </cell>
          <cell r="C1374" t="str">
            <v xml:space="preserve">  KOHINOOR TRADERS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A1375" t="str">
            <v>23-01-01-1134</v>
          </cell>
          <cell r="B1375">
            <v>0</v>
          </cell>
          <cell r="C1375" t="str">
            <v xml:space="preserve">  MEHRAN TRADING CO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A1376" t="str">
            <v>23-01-01-1135</v>
          </cell>
          <cell r="B1376">
            <v>0</v>
          </cell>
          <cell r="C1376" t="str">
            <v xml:space="preserve">  BILAL ELECTRIC STORE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A1377" t="str">
            <v>23-01-01-1136</v>
          </cell>
          <cell r="B1377">
            <v>0</v>
          </cell>
          <cell r="C1377" t="str">
            <v xml:space="preserve">  MOHAMMAD ALI KHAN JHAROO MERCHANT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A1378" t="str">
            <v>23-01-01-1137</v>
          </cell>
          <cell r="B1378">
            <v>0</v>
          </cell>
          <cell r="C1378" t="str">
            <v xml:space="preserve">  SAFEWAY RECYLING INDUSTRIES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A1379" t="str">
            <v>23-01-01-1138</v>
          </cell>
          <cell r="B1379">
            <v>0</v>
          </cell>
          <cell r="C1379" t="str">
            <v xml:space="preserve">  FAROOQ GENERAL MERCHANT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A1380" t="str">
            <v>23-01-01-1139</v>
          </cell>
          <cell r="B1380">
            <v>0</v>
          </cell>
          <cell r="C1380" t="str">
            <v xml:space="preserve">  AMER MILL STORE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A1381" t="str">
            <v>23-01-01-1140</v>
          </cell>
          <cell r="B1381">
            <v>0</v>
          </cell>
          <cell r="C1381" t="str">
            <v xml:space="preserve">  NICHITEX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A1382" t="str">
            <v>23-01-01-1141</v>
          </cell>
          <cell r="B1382">
            <v>0</v>
          </cell>
          <cell r="C1382" t="str">
            <v xml:space="preserve">  ELECTRO WORLD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A1383" t="str">
            <v>23-01-01-1142</v>
          </cell>
          <cell r="B1383">
            <v>0</v>
          </cell>
          <cell r="C1383" t="str">
            <v xml:space="preserve">  SAFINA MACHINERY CENTRE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A1384" t="str">
            <v>23-01-01-1143</v>
          </cell>
          <cell r="B1384">
            <v>0</v>
          </cell>
          <cell r="C1384" t="str">
            <v xml:space="preserve">  MEHMOOD &amp; SONS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A1385" t="str">
            <v>23-01-01-1144</v>
          </cell>
          <cell r="B1385">
            <v>0</v>
          </cell>
          <cell r="C1385" t="str">
            <v xml:space="preserve">  PROGRESSIVE HARDWARE STORE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A1386" t="str">
            <v>23-01-01-1145</v>
          </cell>
          <cell r="B1386">
            <v>0</v>
          </cell>
          <cell r="C1386" t="str">
            <v xml:space="preserve">  IMPORIENT CHEMICALS (PVT) LTD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A1387" t="str">
            <v>23-01-01-1146</v>
          </cell>
          <cell r="B1387">
            <v>0</v>
          </cell>
          <cell r="C1387" t="str">
            <v xml:space="preserve">  M.H. TRADERS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A1388" t="str">
            <v>23-01-01-1147</v>
          </cell>
          <cell r="B1388">
            <v>0</v>
          </cell>
          <cell r="C1388" t="str">
            <v xml:space="preserve">  IQBAL ENTERPRISER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A1389" t="str">
            <v>23-01-01-1148</v>
          </cell>
          <cell r="B1389">
            <v>0</v>
          </cell>
          <cell r="C1389" t="str">
            <v xml:space="preserve">  PLASTOCHEM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A1390" t="str">
            <v>23-01-01-1149</v>
          </cell>
          <cell r="B1390">
            <v>0</v>
          </cell>
          <cell r="C1390" t="str">
            <v xml:space="preserve">  ORION ENGINEERING COMPANY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A1391" t="str">
            <v>23-01-01-1150</v>
          </cell>
          <cell r="B1391">
            <v>0</v>
          </cell>
          <cell r="C1391" t="str">
            <v xml:space="preserve">  SHELL PAKISTAN LIMITED GUJ.(FURNACE)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A1392" t="str">
            <v>23-01-01-1151</v>
          </cell>
          <cell r="B1392">
            <v>0</v>
          </cell>
          <cell r="C1392" t="str">
            <v xml:space="preserve">  METRO ELECTRIC STORE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A1393" t="str">
            <v>23-01-01-1152</v>
          </cell>
          <cell r="B1393">
            <v>0</v>
          </cell>
          <cell r="C1393" t="str">
            <v xml:space="preserve">  ADIL POLYPROPYLENE PRODUCTS LTD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A1394" t="str">
            <v>23-01-01-1153</v>
          </cell>
          <cell r="B1394">
            <v>0</v>
          </cell>
          <cell r="C1394" t="str">
            <v xml:space="preserve">  CALTEX OIL (PAKISTAN) LTD. KARACHI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A1395" t="str">
            <v>23-01-01-1154</v>
          </cell>
          <cell r="B1395">
            <v>0</v>
          </cell>
          <cell r="C1395" t="str">
            <v xml:space="preserve">  WARTSILA NSD PAKISTAN (PVT) LTD</v>
          </cell>
          <cell r="D1395">
            <v>0</v>
          </cell>
          <cell r="E1395">
            <v>250200</v>
          </cell>
          <cell r="F1395">
            <v>0</v>
          </cell>
          <cell r="G1395">
            <v>0</v>
          </cell>
        </row>
        <row r="1396">
          <cell r="A1396" t="str">
            <v>23-01-01-1155</v>
          </cell>
          <cell r="B1396">
            <v>0</v>
          </cell>
          <cell r="C1396" t="str">
            <v xml:space="preserve">  SHALIMAR ELECTRIC CORNER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A1397" t="str">
            <v>23-01-01-1156</v>
          </cell>
          <cell r="B1397">
            <v>0</v>
          </cell>
          <cell r="C1397" t="str">
            <v xml:space="preserve">  KASHIF ELECTRONIC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A1398" t="str">
            <v>23-01-01-1157</v>
          </cell>
          <cell r="B1398">
            <v>0</v>
          </cell>
          <cell r="C1398" t="str">
            <v xml:space="preserve">  REHAN CORPORATION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A1399" t="str">
            <v>23-01-01-1158</v>
          </cell>
          <cell r="B1399">
            <v>0</v>
          </cell>
          <cell r="C1399" t="str">
            <v xml:space="preserve">  CHAND ELECTRIC COMPANY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A1400" t="str">
            <v>23-01-01-1159</v>
          </cell>
          <cell r="B1400">
            <v>0</v>
          </cell>
          <cell r="C1400" t="str">
            <v xml:space="preserve">  CHEEN JAPAN MACHINERY STORE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A1401" t="str">
            <v>23-01-01-1160</v>
          </cell>
          <cell r="B1401">
            <v>0</v>
          </cell>
          <cell r="C1401" t="str">
            <v xml:space="preserve">  TAJAMUL HUSSIAN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A1402" t="str">
            <v>23-01-01-1161</v>
          </cell>
          <cell r="B1402">
            <v>0</v>
          </cell>
          <cell r="C1402" t="str">
            <v xml:space="preserve">  BELLE TRADE IMPEX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A1403" t="str">
            <v>23-01-01-1162</v>
          </cell>
          <cell r="B1403">
            <v>0</v>
          </cell>
          <cell r="C1403" t="str">
            <v xml:space="preserve">  .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A1404" t="str">
            <v>23-01-01-1163</v>
          </cell>
          <cell r="B1404">
            <v>0</v>
          </cell>
          <cell r="C1404" t="str">
            <v xml:space="preserve">  KHURSHID CYCLE &amp; FAN DEALER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A1405" t="str">
            <v>23-01-01-1164</v>
          </cell>
          <cell r="B1405">
            <v>0</v>
          </cell>
          <cell r="C1405" t="str">
            <v xml:space="preserve">  ZAIN ENTERPRISES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A1406" t="str">
            <v>23-01-01-1165</v>
          </cell>
          <cell r="B1406">
            <v>0</v>
          </cell>
          <cell r="C1406" t="str">
            <v xml:space="preserve">  SGWI ASSOCIATES</v>
          </cell>
          <cell r="D1406">
            <v>0</v>
          </cell>
          <cell r="E1406">
            <v>20552.8</v>
          </cell>
          <cell r="F1406">
            <v>0</v>
          </cell>
          <cell r="G1406">
            <v>0</v>
          </cell>
        </row>
        <row r="1407">
          <cell r="A1407" t="str">
            <v>23-01-01-1166</v>
          </cell>
          <cell r="B1407">
            <v>0</v>
          </cell>
          <cell r="C1407" t="str">
            <v xml:space="preserve">  TAHIR &amp; CO.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A1408" t="str">
            <v>23-01-01-1167</v>
          </cell>
          <cell r="B1408">
            <v>0</v>
          </cell>
          <cell r="C1408" t="str">
            <v xml:space="preserve">  ALLIED PAINT HOUSE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A1409" t="str">
            <v>23-01-01-1168</v>
          </cell>
          <cell r="B1409">
            <v>0</v>
          </cell>
          <cell r="C1409" t="str">
            <v xml:space="preserve">  ASGHAR TRADERS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A1410" t="str">
            <v>23-01-01-1169</v>
          </cell>
          <cell r="B1410">
            <v>0</v>
          </cell>
          <cell r="C1410" t="str">
            <v xml:space="preserve">  SHAHEEN TRADING CO.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A1411" t="str">
            <v>23-01-01-1170</v>
          </cell>
          <cell r="B1411">
            <v>0</v>
          </cell>
          <cell r="C1411" t="str">
            <v xml:space="preserve">  AL-ASIF SONS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A1412" t="str">
            <v>23-01-01-1171</v>
          </cell>
          <cell r="B1412">
            <v>0</v>
          </cell>
          <cell r="C1412" t="str">
            <v xml:space="preserve">  SIDRA ENTERPRISES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A1413" t="str">
            <v>23-01-01-1172</v>
          </cell>
          <cell r="B1413">
            <v>0</v>
          </cell>
          <cell r="C1413" t="str">
            <v xml:space="preserve">  KHALID YUSUF &amp; CO.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A1414" t="str">
            <v>23-01-01-1173</v>
          </cell>
          <cell r="B1414">
            <v>0</v>
          </cell>
          <cell r="C1414" t="str">
            <v xml:space="preserve">  UZAIR IMPEX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A1415" t="str">
            <v>23-01-01-1174</v>
          </cell>
          <cell r="B1415">
            <v>0</v>
          </cell>
          <cell r="C1415" t="str">
            <v xml:space="preserve">  RASHEED TRADERS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A1416" t="str">
            <v>23-01-01-1175</v>
          </cell>
          <cell r="B1416">
            <v>0</v>
          </cell>
          <cell r="C1416" t="str">
            <v xml:space="preserve">  AKHTAR &amp; SONS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A1417" t="str">
            <v>23-01-01-1176</v>
          </cell>
          <cell r="B1417">
            <v>0</v>
          </cell>
          <cell r="C1417" t="str">
            <v xml:space="preserve">  UNION TEXTILE CONSULTANT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A1418" t="str">
            <v>23-01-01-1177</v>
          </cell>
          <cell r="B1418">
            <v>0</v>
          </cell>
          <cell r="C1418" t="str">
            <v xml:space="preserve">  ALTAF HUSSAIN SIRAJ DIN &amp; BROTHERS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A1419" t="str">
            <v>23-01-01-1178</v>
          </cell>
          <cell r="B1419">
            <v>0</v>
          </cell>
          <cell r="C1419" t="str">
            <v xml:space="preserve">  ELECTRICAL EQUIPMENT &amp; ENGINEERING LTD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A1420" t="str">
            <v>23-01-01-1179</v>
          </cell>
          <cell r="B1420">
            <v>0</v>
          </cell>
          <cell r="C1420" t="str">
            <v xml:space="preserve">  SUMARA TRADERS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A1421" t="str">
            <v>23-01-01-1180</v>
          </cell>
          <cell r="B1421">
            <v>0</v>
          </cell>
          <cell r="C1421" t="str">
            <v xml:space="preserve">  PRODEISEL SERVICES PVT LTD.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A1422" t="str">
            <v>23-01-01-1181</v>
          </cell>
          <cell r="B1422">
            <v>0</v>
          </cell>
          <cell r="C1422" t="str">
            <v xml:space="preserve">  MOHAMMAD ARSHAD IBRAHIM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A1423" t="str">
            <v>23-01-01-1182</v>
          </cell>
          <cell r="B1423">
            <v>0</v>
          </cell>
          <cell r="C1423" t="str">
            <v xml:space="preserve">  ZAMAN ENTERPRISES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A1424" t="str">
            <v>23-01-01-1183</v>
          </cell>
          <cell r="B1424">
            <v>0</v>
          </cell>
          <cell r="C1424" t="str">
            <v xml:space="preserve">  INDUSTRIAL EQUIPMENTS</v>
          </cell>
          <cell r="D1424">
            <v>0</v>
          </cell>
          <cell r="E1424">
            <v>10580</v>
          </cell>
          <cell r="F1424">
            <v>0</v>
          </cell>
          <cell r="G1424">
            <v>0</v>
          </cell>
        </row>
        <row r="1425">
          <cell r="A1425" t="str">
            <v>23-01-01-1184</v>
          </cell>
          <cell r="B1425">
            <v>0</v>
          </cell>
          <cell r="C1425" t="str">
            <v xml:space="preserve">  ALAMGIR TRADING COMPANY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A1426" t="str">
            <v>23-01-01-1185</v>
          </cell>
          <cell r="B1426">
            <v>0</v>
          </cell>
          <cell r="C1426" t="str">
            <v xml:space="preserve">  NASEEM BRUSH WARE.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A1427" t="str">
            <v>23-01-01-1186</v>
          </cell>
          <cell r="B1427">
            <v>0</v>
          </cell>
          <cell r="C1427" t="str">
            <v xml:space="preserve">  DATA TOOLS &amp; ELECTRONICS STORE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A1428" t="str">
            <v>23-01-01-1187</v>
          </cell>
          <cell r="B1428">
            <v>0</v>
          </cell>
          <cell r="C1428" t="str">
            <v xml:space="preserve">  FATIMA TRADERS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A1429" t="str">
            <v>23-01-01-1188</v>
          </cell>
          <cell r="B1429">
            <v>0</v>
          </cell>
          <cell r="C1429" t="str">
            <v xml:space="preserve">  I.S BROTHERS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A1430" t="str">
            <v>23-01-01-1189</v>
          </cell>
          <cell r="B1430">
            <v>0</v>
          </cell>
          <cell r="C1430" t="str">
            <v xml:space="preserve">  TEXTILE SALES &amp; SERVICES</v>
          </cell>
          <cell r="D1430">
            <v>0</v>
          </cell>
          <cell r="E1430">
            <v>3220</v>
          </cell>
          <cell r="F1430">
            <v>0</v>
          </cell>
          <cell r="G1430">
            <v>0</v>
          </cell>
        </row>
        <row r="1431">
          <cell r="A1431" t="str">
            <v>23-01-01-1190</v>
          </cell>
          <cell r="B1431">
            <v>0</v>
          </cell>
          <cell r="C1431" t="str">
            <v xml:space="preserve">  RABI-UL-NOOR ENTERPRISES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A1432" t="str">
            <v>23-01-01-1191</v>
          </cell>
          <cell r="B1432">
            <v>0</v>
          </cell>
          <cell r="C1432" t="str">
            <v xml:space="preserve">  AL-ARSHAD ENGINEERING WORKS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A1433" t="str">
            <v>23-01-01-1192</v>
          </cell>
          <cell r="B1433">
            <v>0</v>
          </cell>
          <cell r="C1433" t="str">
            <v xml:space="preserve">  DECENT PLASTIC WORKS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A1434" t="str">
            <v>23-01-01-1193</v>
          </cell>
          <cell r="B1434">
            <v>0</v>
          </cell>
          <cell r="C1434" t="str">
            <v xml:space="preserve">  DELTA TRADING CORPORATION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A1435" t="str">
            <v>23-01-01-1194</v>
          </cell>
          <cell r="B1435">
            <v>0</v>
          </cell>
          <cell r="C1435" t="str">
            <v xml:space="preserve">  MEIJI TRADING COMPANY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A1436" t="str">
            <v>23-01-01-1195</v>
          </cell>
          <cell r="B1436">
            <v>0</v>
          </cell>
          <cell r="C1436" t="str">
            <v xml:space="preserve">  MAJEED MUNIR LTD.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A1437" t="str">
            <v>23-01-01-1196</v>
          </cell>
          <cell r="B1437">
            <v>0</v>
          </cell>
          <cell r="C1437" t="str">
            <v xml:space="preserve">  S.S ENTERPRISES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A1438" t="str">
            <v>23-01-01-1197</v>
          </cell>
          <cell r="B1438">
            <v>0</v>
          </cell>
          <cell r="C1438" t="str">
            <v xml:space="preserve">  SHAH ENTERPRISE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A1439" t="str">
            <v>23-01-01-1198</v>
          </cell>
          <cell r="B1439">
            <v>0</v>
          </cell>
          <cell r="C1439" t="str">
            <v xml:space="preserve">  CHALLENGE STATIONERS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A1440" t="str">
            <v>23-01-01-1199</v>
          </cell>
          <cell r="B1440">
            <v>0</v>
          </cell>
          <cell r="C1440" t="str">
            <v xml:space="preserve">  INTER TRADE DISTRIBUTOR'S (PVT) LTD.</v>
          </cell>
          <cell r="D1440">
            <v>0</v>
          </cell>
          <cell r="E1440">
            <v>29900</v>
          </cell>
          <cell r="F1440">
            <v>0</v>
          </cell>
          <cell r="G1440">
            <v>0</v>
          </cell>
        </row>
        <row r="1441">
          <cell r="A1441" t="str">
            <v>23-01-01-1200</v>
          </cell>
          <cell r="B1441">
            <v>0</v>
          </cell>
          <cell r="C1441" t="str">
            <v xml:space="preserve">  PARCO INTERNATIONAL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A1442" t="str">
            <v>23-01-01-1201</v>
          </cell>
          <cell r="B1442">
            <v>0</v>
          </cell>
          <cell r="C1442" t="str">
            <v xml:space="preserve">  KHALID ENTERPRISES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A1443" t="str">
            <v>23-01-01-1202</v>
          </cell>
          <cell r="B1443">
            <v>0</v>
          </cell>
          <cell r="C1443" t="str">
            <v xml:space="preserve">  HAKIM &amp; CO.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A1444" t="str">
            <v>23-01-01-1203</v>
          </cell>
          <cell r="B1444">
            <v>0</v>
          </cell>
          <cell r="C1444" t="str">
            <v xml:space="preserve">  JAWAD INDUSTRIAL SERVICE.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A1445" t="str">
            <v>23-01-01-1204</v>
          </cell>
          <cell r="B1445">
            <v>0</v>
          </cell>
          <cell r="C1445" t="str">
            <v xml:space="preserve">  SOHAIL &amp; BROTHERS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A1446" t="str">
            <v>23-01-01-1205</v>
          </cell>
          <cell r="B1446">
            <v>0</v>
          </cell>
          <cell r="C1446" t="str">
            <v xml:space="preserve">  AL RAZA ENTERPRISE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A1447" t="str">
            <v>23-01-01-1206</v>
          </cell>
          <cell r="B1447">
            <v>0</v>
          </cell>
          <cell r="C1447" t="str">
            <v xml:space="preserve">  AFTAB &amp; BROTHERS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A1448" t="str">
            <v>23-01-01-1207</v>
          </cell>
          <cell r="B1448">
            <v>0</v>
          </cell>
          <cell r="C1448" t="str">
            <v xml:space="preserve">  ASIF &amp; SONS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A1449" t="str">
            <v>23-01-01-1208</v>
          </cell>
          <cell r="B1449">
            <v>0</v>
          </cell>
          <cell r="C1449" t="str">
            <v xml:space="preserve">  NASIR &amp; SONS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A1450" t="str">
            <v>23-01-01-1209</v>
          </cell>
          <cell r="B1450">
            <v>0</v>
          </cell>
          <cell r="C1450" t="str">
            <v xml:space="preserve">  AIJAZ &amp; CO.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A1451" t="str">
            <v>23-01-01-1210</v>
          </cell>
          <cell r="B1451">
            <v>0</v>
          </cell>
          <cell r="C1451" t="str">
            <v xml:space="preserve">  AL-NOOR ENTERPRISE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A1452" t="str">
            <v>23-01-01-1211</v>
          </cell>
          <cell r="B1452">
            <v>0</v>
          </cell>
          <cell r="C1452" t="str">
            <v xml:space="preserve">  JAWAID INDUSTRIAL TRADERS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A1453" t="str">
            <v>23-01-01-1212</v>
          </cell>
          <cell r="B1453">
            <v>0</v>
          </cell>
          <cell r="C1453" t="str">
            <v xml:space="preserve">  FARID ENTERPRISE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A1454" t="str">
            <v>23-01-01-1213</v>
          </cell>
          <cell r="B1454">
            <v>0</v>
          </cell>
          <cell r="C1454" t="str">
            <v xml:space="preserve">  AAMIR ENTERPRISE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A1455" t="str">
            <v>23-01-01-1214</v>
          </cell>
          <cell r="B1455">
            <v>0</v>
          </cell>
          <cell r="C1455" t="str">
            <v xml:space="preserve">  TANVEER &amp; BROTHERS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A1456" t="str">
            <v>23-01-01-1215</v>
          </cell>
          <cell r="B1456">
            <v>0</v>
          </cell>
          <cell r="C1456" t="str">
            <v xml:space="preserve">  SAEED &amp; SONS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A1457" t="str">
            <v>23-01-01-1216</v>
          </cell>
          <cell r="B1457">
            <v>0</v>
          </cell>
          <cell r="C1457" t="str">
            <v xml:space="preserve">  AFTAB INDUSTRIAL SERVICE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A1458" t="str">
            <v>23-01-01-1217</v>
          </cell>
          <cell r="B1458">
            <v>0</v>
          </cell>
          <cell r="C1458" t="str">
            <v xml:space="preserve">  WASEEM &amp; SONS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A1459" t="str">
            <v>23-01-01-1218</v>
          </cell>
          <cell r="B1459">
            <v>0</v>
          </cell>
          <cell r="C1459" t="str">
            <v xml:space="preserve">  KHURRAM ENTERPRISE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A1460" t="str">
            <v>23-01-01-1219</v>
          </cell>
          <cell r="B1460">
            <v>0</v>
          </cell>
          <cell r="C1460" t="str">
            <v xml:space="preserve">  OMAR ENTERPRISE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A1461" t="str">
            <v>23-01-01-1220</v>
          </cell>
          <cell r="B1461">
            <v>0</v>
          </cell>
          <cell r="C1461" t="str">
            <v xml:space="preserve">  ALLAH WALA &amp; CO.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A1462" t="str">
            <v>23-01-01-1221</v>
          </cell>
          <cell r="B1462">
            <v>0</v>
          </cell>
          <cell r="C1462" t="str">
            <v xml:space="preserve">  SALEEM &amp; SONS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A1463" t="str">
            <v>23-01-01-1223</v>
          </cell>
          <cell r="B1463">
            <v>0</v>
          </cell>
          <cell r="C1463" t="str">
            <v xml:space="preserve">  COMTEL ISLAMABAD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A1464" t="str">
            <v>23-01-01-1224</v>
          </cell>
          <cell r="B1464">
            <v>0</v>
          </cell>
          <cell r="C1464" t="str">
            <v xml:space="preserve">  KASHEEF TEXTILE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A1465" t="str">
            <v>23-01-01-1225</v>
          </cell>
          <cell r="B1465">
            <v>0</v>
          </cell>
          <cell r="C1465" t="str">
            <v xml:space="preserve">  ZAHID TRADERS KARCACHI.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A1466" t="str">
            <v>23-01-01-1226</v>
          </cell>
          <cell r="B1466">
            <v>0</v>
          </cell>
          <cell r="C1466" t="str">
            <v xml:space="preserve">  RAMZAN ENTERPRISES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A1467" t="str">
            <v>23-01-01-1227</v>
          </cell>
          <cell r="B1467">
            <v>0</v>
          </cell>
          <cell r="C1467" t="str">
            <v xml:space="preserve">  ABRAR BROTHERS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A1468" t="str">
            <v>23-01-01-1228</v>
          </cell>
          <cell r="B1468">
            <v>0</v>
          </cell>
          <cell r="C1468" t="str">
            <v xml:space="preserve">  ASHAN TRADING CO.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A1469" t="str">
            <v>23-01-01-1229</v>
          </cell>
          <cell r="B1469">
            <v>0</v>
          </cell>
          <cell r="C1469" t="str">
            <v xml:space="preserve">  NATIONAL MILL STORE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A1470" t="str">
            <v>23-01-01-1230</v>
          </cell>
          <cell r="B1470">
            <v>0</v>
          </cell>
          <cell r="C1470" t="str">
            <v xml:space="preserve">  SAAD ENTERPRISES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A1471" t="str">
            <v>23-01-01-1231</v>
          </cell>
          <cell r="B1471">
            <v>0</v>
          </cell>
          <cell r="C1471" t="str">
            <v xml:space="preserve">  MUNIR BROTHERS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A1472" t="str">
            <v>23-01-01-1232</v>
          </cell>
          <cell r="B1472">
            <v>0</v>
          </cell>
          <cell r="C1472" t="str">
            <v xml:space="preserve">  ZAIN IMPEX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A1473" t="str">
            <v>23-01-01-1233</v>
          </cell>
          <cell r="B1473">
            <v>0</v>
          </cell>
          <cell r="C1473" t="str">
            <v xml:space="preserve">  BLUE HEAVEN ENTERPRISES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A1474" t="str">
            <v>23-01-01-1234</v>
          </cell>
          <cell r="B1474">
            <v>0</v>
          </cell>
          <cell r="C1474" t="str">
            <v xml:space="preserve">  C.T.C INTERNATIONAL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A1475" t="str">
            <v>23-01-01-1235</v>
          </cell>
          <cell r="B1475">
            <v>0</v>
          </cell>
          <cell r="C1475" t="str">
            <v xml:space="preserve">  DIAMOND SERVICE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A1476" t="str">
            <v>23-01-01-1236</v>
          </cell>
          <cell r="B1476">
            <v>0</v>
          </cell>
          <cell r="C1476" t="str">
            <v xml:space="preserve">  H.M. &amp; SONS.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A1477" t="str">
            <v>23-01-01-1237</v>
          </cell>
          <cell r="B1477">
            <v>0</v>
          </cell>
          <cell r="C1477" t="str">
            <v xml:space="preserve">  AL AMIN STATIONERS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A1478" t="str">
            <v>23-01-01-1238</v>
          </cell>
          <cell r="B1478">
            <v>0</v>
          </cell>
          <cell r="C1478" t="str">
            <v xml:space="preserve">  MOHAMMAD RIAZ &amp; SONS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A1479" t="str">
            <v>23-01-01-1239</v>
          </cell>
          <cell r="B1479">
            <v>0</v>
          </cell>
          <cell r="C1479" t="str">
            <v xml:space="preserve">  AFSHAN TRADERS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A1480" t="str">
            <v>23-01-01-1240</v>
          </cell>
          <cell r="B1480">
            <v>0</v>
          </cell>
          <cell r="C1480" t="str">
            <v xml:space="preserve">  SIKANDAR TRADING CO.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A1481" t="str">
            <v>23-01-01-1241</v>
          </cell>
          <cell r="B1481">
            <v>0</v>
          </cell>
          <cell r="C1481" t="str">
            <v xml:space="preserve">  FANTASTIC MILL STORES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A1482" t="str">
            <v>23-01-01-1242</v>
          </cell>
          <cell r="B1482">
            <v>0</v>
          </cell>
          <cell r="C1482" t="str">
            <v xml:space="preserve">  FAZILA ENTERPRISES.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A1483" t="str">
            <v>23-01-01-1243</v>
          </cell>
          <cell r="B1483">
            <v>0</v>
          </cell>
          <cell r="C1483" t="str">
            <v xml:space="preserve">  FAKHRUDDIN &amp; BROS.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A1484" t="str">
            <v>23-01-01-1244</v>
          </cell>
          <cell r="B1484">
            <v>0</v>
          </cell>
          <cell r="C1484" t="str">
            <v xml:space="preserve">  SADDIQ TRADERS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A1485" t="str">
            <v>23-01-01-1245</v>
          </cell>
          <cell r="B1485">
            <v>0</v>
          </cell>
          <cell r="C1485" t="str">
            <v xml:space="preserve">  MAJESTIC TRADING CO.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A1486" t="str">
            <v>23-01-01-1246</v>
          </cell>
          <cell r="B1486">
            <v>0</v>
          </cell>
          <cell r="C1486" t="str">
            <v xml:space="preserve">  MICO TRADERS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A1487" t="str">
            <v>23-01-01-1247</v>
          </cell>
          <cell r="B1487">
            <v>0</v>
          </cell>
          <cell r="C1487" t="str">
            <v xml:space="preserve">  FIVE STAR STATIONERS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A1488" t="str">
            <v>23-01-01-1248</v>
          </cell>
          <cell r="B1488">
            <v>0</v>
          </cell>
          <cell r="C1488" t="str">
            <v xml:space="preserve">  ANILA ENTERPRISES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A1489" t="str">
            <v>23-01-01-1249</v>
          </cell>
          <cell r="B1489">
            <v>0</v>
          </cell>
          <cell r="C1489" t="str">
            <v xml:space="preserve">  HAMZA ENTERPRISES</v>
          </cell>
          <cell r="D1489">
            <v>0</v>
          </cell>
          <cell r="E1489">
            <v>177442.5</v>
          </cell>
          <cell r="F1489">
            <v>0</v>
          </cell>
          <cell r="G1489">
            <v>0</v>
          </cell>
        </row>
        <row r="1490">
          <cell r="A1490" t="str">
            <v>23-01-01-1250</v>
          </cell>
          <cell r="B1490">
            <v>0</v>
          </cell>
          <cell r="C1490" t="str">
            <v xml:space="preserve">  MAQBOOL TRADERS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A1491" t="str">
            <v>23-01-01-1251</v>
          </cell>
          <cell r="B1491">
            <v>0</v>
          </cell>
          <cell r="C1491" t="str">
            <v xml:space="preserve">  HOUSE HOLD PRODUCTS PAKISTAN (PVT) LTD</v>
          </cell>
          <cell r="D1491">
            <v>0</v>
          </cell>
          <cell r="E1491">
            <v>19176.25</v>
          </cell>
          <cell r="F1491">
            <v>0</v>
          </cell>
          <cell r="G1491">
            <v>0</v>
          </cell>
        </row>
        <row r="1492">
          <cell r="A1492" t="str">
            <v>23-01-01-1252</v>
          </cell>
          <cell r="B1492">
            <v>0</v>
          </cell>
          <cell r="C1492" t="str">
            <v xml:space="preserve">  SAUDAGAR THERMOPOLE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A1493" t="str">
            <v>23-01-01-1253</v>
          </cell>
          <cell r="B1493">
            <v>0</v>
          </cell>
          <cell r="C1493" t="str">
            <v xml:space="preserve">  JAMAL ENGINEERING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A1494" t="str">
            <v>23-01-01-1254</v>
          </cell>
          <cell r="B1494">
            <v>0</v>
          </cell>
          <cell r="C1494" t="str">
            <v xml:space="preserve">  CIRCLE INTERNATIONAL TRADING COMPANY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A1495" t="str">
            <v>23-01-01-1255</v>
          </cell>
          <cell r="B1495">
            <v>0</v>
          </cell>
          <cell r="C1495" t="str">
            <v xml:space="preserve">  EPS PROCESSING INDUSTRIES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A1496" t="str">
            <v>23-01-01-1256</v>
          </cell>
          <cell r="B1496">
            <v>0</v>
          </cell>
          <cell r="C1496" t="str">
            <v xml:space="preserve">  ORIENT ENGINEERING &amp; SERVICES CONSULTA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A1497" t="str">
            <v>23-01-01-1257</v>
          </cell>
          <cell r="B1497">
            <v>0</v>
          </cell>
          <cell r="C1497" t="str">
            <v xml:space="preserve">  ICI PAKISTAN LIMITED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A1498" t="str">
            <v>23-01-01-1258</v>
          </cell>
          <cell r="B1498">
            <v>0</v>
          </cell>
          <cell r="C1498" t="str">
            <v xml:space="preserve">  BASHIR ENTERPRISES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A1499" t="str">
            <v>23-01-01-1259</v>
          </cell>
          <cell r="B1499">
            <v>0</v>
          </cell>
          <cell r="C1499" t="str">
            <v xml:space="preserve">  FARRAKH TRADERS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A1500" t="str">
            <v>23-01-01-1260</v>
          </cell>
          <cell r="B1500">
            <v>0</v>
          </cell>
          <cell r="C1500" t="str">
            <v xml:space="preserve">  MARVI TRADING CO.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A1501" t="str">
            <v>23-01-01-1261</v>
          </cell>
          <cell r="B1501">
            <v>0</v>
          </cell>
          <cell r="C1501" t="str">
            <v xml:space="preserve">  YOUSUF CORPORATION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A1502" t="str">
            <v>23-01-01-1262</v>
          </cell>
          <cell r="B1502">
            <v>0</v>
          </cell>
          <cell r="C1502" t="str">
            <v xml:space="preserve">  TRADWAY INTERNATIONAL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A1503" t="str">
            <v>23-01-01-1263</v>
          </cell>
          <cell r="B1503">
            <v>0</v>
          </cell>
          <cell r="C1503" t="str">
            <v xml:space="preserve">  SUFI CHARPAI CENTRE.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A1504" t="str">
            <v>23-01-01-1264</v>
          </cell>
          <cell r="B1504">
            <v>0</v>
          </cell>
          <cell r="C1504" t="str">
            <v xml:space="preserve">  CENTRITEK INTL. (PVT) LTD.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A1505" t="str">
            <v>23-01-01-1265</v>
          </cell>
          <cell r="B1505">
            <v>0</v>
          </cell>
          <cell r="C1505" t="str">
            <v xml:space="preserve">  POLYCON PAKISTAN PVT LIMITED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A1506" t="str">
            <v>23-01-01-1266</v>
          </cell>
          <cell r="B1506">
            <v>0</v>
          </cell>
          <cell r="C1506" t="str">
            <v xml:space="preserve">  PACIFIC TRADE INTERNATIONAL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A1507" t="str">
            <v>23-01-01-1267</v>
          </cell>
          <cell r="B1507">
            <v>0</v>
          </cell>
          <cell r="C1507" t="str">
            <v xml:space="preserve">  SITARA TEXTILE CO.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A1508" t="str">
            <v>23-01-01-1268</v>
          </cell>
          <cell r="B1508">
            <v>0</v>
          </cell>
          <cell r="C1508" t="str">
            <v xml:space="preserve">  UZIM ENTERPRISES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A1509" t="str">
            <v>23-01-01-1269</v>
          </cell>
          <cell r="B1509">
            <v>0</v>
          </cell>
          <cell r="C1509" t="str">
            <v xml:space="preserve">  PAKISTAN TEXTILE JOURNAL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A1510" t="str">
            <v>23-01-01-1270</v>
          </cell>
          <cell r="B1510">
            <v>0</v>
          </cell>
          <cell r="C1510" t="str">
            <v xml:space="preserve">  SOHAIL JUTE MILL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A1511" t="str">
            <v>23-01-01-1271</v>
          </cell>
          <cell r="B1511">
            <v>0</v>
          </cell>
          <cell r="C1511" t="str">
            <v xml:space="preserve">  HAMID ALI &amp; SONS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A1512" t="str">
            <v>23-01-01-1272</v>
          </cell>
          <cell r="B1512">
            <v>0</v>
          </cell>
          <cell r="C1512" t="str">
            <v xml:space="preserve">  AKBAR SONS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A1513" t="str">
            <v>23-01-01-1273</v>
          </cell>
          <cell r="B1513">
            <v>0</v>
          </cell>
          <cell r="C1513" t="str">
            <v xml:space="preserve">  ORIENT WATER SERVICES (PVT) LTD.</v>
          </cell>
          <cell r="D1513">
            <v>0</v>
          </cell>
          <cell r="E1513">
            <v>362608</v>
          </cell>
          <cell r="F1513">
            <v>0</v>
          </cell>
          <cell r="G1513">
            <v>0</v>
          </cell>
        </row>
        <row r="1514">
          <cell r="A1514" t="str">
            <v>23-01-01-1274</v>
          </cell>
          <cell r="B1514">
            <v>0</v>
          </cell>
          <cell r="C1514" t="str">
            <v xml:space="preserve">  SHEIKH ABDUL MAJID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A1515" t="str">
            <v>23-01-01-1275</v>
          </cell>
          <cell r="B1515">
            <v>0</v>
          </cell>
          <cell r="C1515" t="str">
            <v xml:space="preserve">  AAMIR TRADERS MILLS STORE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A1516" t="str">
            <v>23-01-01-1276</v>
          </cell>
          <cell r="B1516">
            <v>0</v>
          </cell>
          <cell r="C1516" t="str">
            <v xml:space="preserve">  MOOSACO SANITARY WARES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A1517" t="str">
            <v>23-01-01-1277</v>
          </cell>
          <cell r="B1517">
            <v>0</v>
          </cell>
          <cell r="C1517" t="str">
            <v xml:space="preserve">  PAKISTAN BATTERY SERVICE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A1518" t="str">
            <v>23-01-01-1278</v>
          </cell>
          <cell r="B1518">
            <v>0</v>
          </cell>
          <cell r="C1518" t="str">
            <v xml:space="preserve">  PEL APPLIANCES LIMITED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A1519" t="str">
            <v>23-01-01-1279</v>
          </cell>
          <cell r="B1519">
            <v>0</v>
          </cell>
          <cell r="C1519" t="str">
            <v xml:space="preserve">  SCALESMEN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A1520" t="str">
            <v>23-01-01-1280</v>
          </cell>
          <cell r="B1520">
            <v>0</v>
          </cell>
          <cell r="C1520" t="str">
            <v xml:space="preserve">  FIZAN ENTERPRISES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A1521" t="str">
            <v>23-01-01-1281</v>
          </cell>
          <cell r="B1521">
            <v>0</v>
          </cell>
          <cell r="C1521" t="str">
            <v xml:space="preserve">  TANWEER TRADERS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A1522" t="str">
            <v>23-01-01-1282</v>
          </cell>
          <cell r="B1522">
            <v>0</v>
          </cell>
          <cell r="C1522" t="str">
            <v xml:space="preserve">  ORIENT ENGINEERING.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A1523" t="str">
            <v>23-01-01-1283</v>
          </cell>
          <cell r="B1523">
            <v>0</v>
          </cell>
          <cell r="C1523" t="str">
            <v xml:space="preserve">  MUNIR ENTERPRISES</v>
          </cell>
          <cell r="D1523">
            <v>0</v>
          </cell>
          <cell r="E1523">
            <v>11200</v>
          </cell>
          <cell r="F1523">
            <v>0</v>
          </cell>
          <cell r="G1523">
            <v>0</v>
          </cell>
        </row>
        <row r="1524">
          <cell r="A1524" t="str">
            <v>23-01-01-1284</v>
          </cell>
          <cell r="B1524">
            <v>0</v>
          </cell>
          <cell r="C1524" t="str">
            <v xml:space="preserve">  IRFAN &amp; SONS STORE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A1525" t="str">
            <v>23-01-01-1285</v>
          </cell>
          <cell r="B1525">
            <v>0</v>
          </cell>
          <cell r="C1525" t="str">
            <v xml:space="preserve">  KASHIF TEXTILE STORE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A1526" t="str">
            <v>23-01-01-1286</v>
          </cell>
          <cell r="B1526">
            <v>0</v>
          </cell>
          <cell r="C1526" t="str">
            <v xml:space="preserve">  MOHAMMAD ALI &amp; SONS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A1527" t="str">
            <v>23-01-01-1287</v>
          </cell>
          <cell r="B1527">
            <v>0</v>
          </cell>
          <cell r="C1527" t="str">
            <v xml:space="preserve">  FAROOQ &amp; BROTHERS TEXTILE SUPPLIER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A1528" t="str">
            <v>23-01-01-1288</v>
          </cell>
          <cell r="B1528">
            <v>0</v>
          </cell>
          <cell r="C1528" t="str">
            <v xml:space="preserve">  ARIF MILLS STORE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A1529" t="str">
            <v>23-01-01-1289</v>
          </cell>
          <cell r="B1529">
            <v>0</v>
          </cell>
          <cell r="C1529" t="str">
            <v xml:space="preserve">  ABBAS &amp; BROTHERS TEXTILE SUPPLIERS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A1530" t="str">
            <v>23-01-01-1290</v>
          </cell>
          <cell r="B1530">
            <v>0</v>
          </cell>
          <cell r="C1530" t="str">
            <v xml:space="preserve">  FAG BEARING CENTRE</v>
          </cell>
          <cell r="D1530">
            <v>0</v>
          </cell>
          <cell r="E1530">
            <v>2691</v>
          </cell>
          <cell r="F1530">
            <v>0</v>
          </cell>
          <cell r="G1530">
            <v>0</v>
          </cell>
        </row>
        <row r="1531">
          <cell r="A1531" t="str">
            <v>23-01-01-1291</v>
          </cell>
          <cell r="B1531">
            <v>0</v>
          </cell>
          <cell r="C1531" t="str">
            <v xml:space="preserve">  ASIA PIPE INDUSTRY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A1532" t="str">
            <v>23-01-01-1292</v>
          </cell>
          <cell r="B1532">
            <v>0</v>
          </cell>
          <cell r="C1532" t="str">
            <v xml:space="preserve">  CHINA BAKELITTE STORE</v>
          </cell>
          <cell r="D1532">
            <v>0</v>
          </cell>
          <cell r="E1532">
            <v>9908.5</v>
          </cell>
          <cell r="F1532">
            <v>0</v>
          </cell>
          <cell r="G1532">
            <v>0</v>
          </cell>
        </row>
        <row r="1533">
          <cell r="A1533" t="str">
            <v>23-01-01-1293</v>
          </cell>
          <cell r="B1533">
            <v>0</v>
          </cell>
          <cell r="C1533" t="str">
            <v xml:space="preserve">  N &amp; Y TRADING CO.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A1534" t="str">
            <v>23-01-01-1294</v>
          </cell>
          <cell r="B1534">
            <v>0</v>
          </cell>
          <cell r="C1534" t="str">
            <v xml:space="preserve">  ATAR ENTERPRISES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A1535" t="str">
            <v>23-01-01-1295</v>
          </cell>
          <cell r="B1535">
            <v>0</v>
          </cell>
          <cell r="C1535" t="str">
            <v xml:space="preserve">  KHYBER ENTERPRISES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A1536" t="str">
            <v>23-01-01-1296</v>
          </cell>
          <cell r="B1536">
            <v>0</v>
          </cell>
          <cell r="C1536" t="str">
            <v xml:space="preserve">  M.A AZHAR &amp; CO.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A1537" t="str">
            <v>23-01-01-1297</v>
          </cell>
          <cell r="B1537">
            <v>0</v>
          </cell>
          <cell r="C1537" t="str">
            <v xml:space="preserve">  CHAMAN AUTO STORE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A1538" t="str">
            <v>23-01-01-1298</v>
          </cell>
          <cell r="B1538">
            <v>0</v>
          </cell>
          <cell r="C1538" t="str">
            <v xml:space="preserve">  QAISER BROTHERS</v>
          </cell>
          <cell r="D1538">
            <v>0</v>
          </cell>
          <cell r="E1538">
            <v>59800</v>
          </cell>
          <cell r="F1538">
            <v>0</v>
          </cell>
          <cell r="G1538">
            <v>0</v>
          </cell>
        </row>
        <row r="1539">
          <cell r="A1539" t="str">
            <v>23-01-01-1299</v>
          </cell>
          <cell r="B1539">
            <v>0</v>
          </cell>
          <cell r="C1539" t="str">
            <v xml:space="preserve">  SHALIMAR ENTERPRISES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A1540" t="str">
            <v>23-01-01-1300</v>
          </cell>
          <cell r="B1540">
            <v>0</v>
          </cell>
          <cell r="C1540" t="str">
            <v xml:space="preserve">  REHAN ENTERPRISES(STORE)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A1541" t="str">
            <v>23-01-01-1301</v>
          </cell>
          <cell r="B1541">
            <v>0</v>
          </cell>
          <cell r="C1541" t="str">
            <v xml:space="preserve">  KSB PUMP COMPANY LTD.</v>
          </cell>
          <cell r="D1541">
            <v>262500</v>
          </cell>
          <cell r="E1541">
            <v>0</v>
          </cell>
          <cell r="F1541">
            <v>0</v>
          </cell>
          <cell r="G1541">
            <v>0</v>
          </cell>
        </row>
        <row r="1542">
          <cell r="A1542" t="str">
            <v>23-01-01-1302</v>
          </cell>
          <cell r="B1542">
            <v>0</v>
          </cell>
          <cell r="C1542" t="str">
            <v xml:space="preserve">  BILAL INTERNATIONAL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A1543" t="str">
            <v>23-01-01-1303</v>
          </cell>
          <cell r="B1543">
            <v>0</v>
          </cell>
          <cell r="C1543" t="str">
            <v xml:space="preserve">  ADENWALA &amp; SONS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A1544" t="str">
            <v>23-01-01-1305</v>
          </cell>
          <cell r="B1544">
            <v>0</v>
          </cell>
          <cell r="C1544" t="str">
            <v xml:space="preserve">  SHAIKH KHAJOOBHAI &amp; CO.</v>
          </cell>
          <cell r="D1544">
            <v>0</v>
          </cell>
          <cell r="E1544">
            <v>113165.25</v>
          </cell>
          <cell r="F1544">
            <v>0</v>
          </cell>
          <cell r="G1544">
            <v>0</v>
          </cell>
        </row>
        <row r="1545">
          <cell r="A1545" t="str">
            <v>23-01-01-1306</v>
          </cell>
          <cell r="B1545">
            <v>0</v>
          </cell>
          <cell r="C1545" t="str">
            <v xml:space="preserve">  SAJID TYRE CORPORATION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A1546" t="str">
            <v>23-01-01-1307</v>
          </cell>
          <cell r="B1546">
            <v>0</v>
          </cell>
          <cell r="C1546" t="str">
            <v xml:space="preserve">  M. IQBAL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A1547" t="str">
            <v>23-01-01-1308</v>
          </cell>
          <cell r="B1547">
            <v>0</v>
          </cell>
          <cell r="C1547" t="str">
            <v xml:space="preserve">  DELTA TRADERS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A1548" t="str">
            <v>23-01-01-1309</v>
          </cell>
          <cell r="B1548">
            <v>0</v>
          </cell>
          <cell r="C1548" t="str">
            <v xml:space="preserve">  EVERGREEN ENTERPRISES</v>
          </cell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A1549" t="str">
            <v>23-01-01-1310</v>
          </cell>
          <cell r="B1549">
            <v>0</v>
          </cell>
          <cell r="C1549" t="str">
            <v xml:space="preserve">  AL-BROTHERS TEXTILE ENGINEERING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A1550" t="str">
            <v>23-01-01-1311</v>
          </cell>
          <cell r="B1550">
            <v>0</v>
          </cell>
          <cell r="C1550" t="str">
            <v xml:space="preserve">  HAMEED ELECTRIC COMPANY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A1551" t="str">
            <v>23-01-01-1312</v>
          </cell>
          <cell r="B1551">
            <v>0</v>
          </cell>
          <cell r="C1551" t="str">
            <v xml:space="preserve">  AL-YOUSAF ENGINEERING WORKS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A1552" t="str">
            <v>23-01-01-1313</v>
          </cell>
          <cell r="B1552">
            <v>0</v>
          </cell>
          <cell r="C1552" t="str">
            <v xml:space="preserve">  YASEEN AUTOS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A1553" t="str">
            <v>23-01-01-1314</v>
          </cell>
          <cell r="B1553">
            <v>0</v>
          </cell>
          <cell r="C1553" t="str">
            <v xml:space="preserve">  ORIENT CARE SERVICES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A1554" t="str">
            <v>23-01-01-1315</v>
          </cell>
          <cell r="B1554">
            <v>0</v>
          </cell>
          <cell r="C1554" t="str">
            <v xml:space="preserve">  MAGOON TRADERS LAHORE.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A1555" t="str">
            <v>23-01-01-1316</v>
          </cell>
          <cell r="B1555">
            <v>0</v>
          </cell>
          <cell r="C1555" t="str">
            <v xml:space="preserve">  RUBY TRADERS</v>
          </cell>
          <cell r="D1555">
            <v>0</v>
          </cell>
          <cell r="E1555">
            <v>535437</v>
          </cell>
          <cell r="F1555">
            <v>0</v>
          </cell>
          <cell r="G1555">
            <v>0</v>
          </cell>
        </row>
        <row r="1556">
          <cell r="A1556" t="str">
            <v>23-01-01-1317</v>
          </cell>
          <cell r="B1556">
            <v>0</v>
          </cell>
          <cell r="C1556" t="str">
            <v xml:space="preserve">  ALL PAKISTAN RUBBER STORE RAWALPINDI.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A1557" t="str">
            <v>23-01-01-1318</v>
          </cell>
          <cell r="B1557">
            <v>0</v>
          </cell>
          <cell r="C1557" t="str">
            <v xml:space="preserve">  SAMI &amp; BROTHERS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A1558" t="str">
            <v>23-01-01-1319</v>
          </cell>
          <cell r="B1558">
            <v>0</v>
          </cell>
          <cell r="C1558" t="str">
            <v xml:space="preserve">  SUMERA ENTERPRISES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A1559" t="str">
            <v>23-01-01-1320</v>
          </cell>
          <cell r="B1559">
            <v>0</v>
          </cell>
          <cell r="C1559" t="str">
            <v xml:space="preserve">  PLASTICO INDUSTRIES</v>
          </cell>
          <cell r="D1559">
            <v>0</v>
          </cell>
          <cell r="E1559">
            <v>446970</v>
          </cell>
          <cell r="F1559">
            <v>0</v>
          </cell>
          <cell r="G1559">
            <v>0</v>
          </cell>
        </row>
        <row r="1560">
          <cell r="A1560" t="str">
            <v>23-01-01-1321</v>
          </cell>
          <cell r="B1560">
            <v>0</v>
          </cell>
          <cell r="C1560" t="str">
            <v xml:space="preserve">  RUBINA RIAZ V-BELT HOUSE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A1561" t="str">
            <v>23-01-01-1322</v>
          </cell>
          <cell r="B1561">
            <v>0</v>
          </cell>
          <cell r="C1561" t="str">
            <v xml:space="preserve">  WATER CARE SERVICES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A1562" t="str">
            <v>23-01-01-1323</v>
          </cell>
          <cell r="B1562">
            <v>0</v>
          </cell>
          <cell r="C1562" t="str">
            <v xml:space="preserve">  CHAUDHARY STATIONERS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A1563" t="str">
            <v>23-01-01-1324</v>
          </cell>
          <cell r="B1563">
            <v>0</v>
          </cell>
          <cell r="C1563" t="str">
            <v xml:space="preserve">  MATCHLESS INDUSTRIES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A1564" t="str">
            <v>23-01-01-1325</v>
          </cell>
          <cell r="B1564">
            <v>0</v>
          </cell>
          <cell r="C1564" t="str">
            <v xml:space="preserve">  FIAZ SYNDICATE (PVT) LIMITED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A1565" t="str">
            <v>23-01-01-1326</v>
          </cell>
          <cell r="B1565">
            <v>0</v>
          </cell>
          <cell r="C1565" t="str">
            <v xml:space="preserve">  ANUM CORPORATION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A1566" t="str">
            <v>23-01-01-1327</v>
          </cell>
          <cell r="B1566">
            <v>0</v>
          </cell>
          <cell r="C1566" t="str">
            <v xml:space="preserve">  JAWWAD ENTERPRISES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A1567" t="str">
            <v>23-01-01-1328</v>
          </cell>
          <cell r="B1567">
            <v>0</v>
          </cell>
          <cell r="C1567" t="str">
            <v xml:space="preserve">  N.N ASSOCIATES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A1568" t="str">
            <v>23-01-01-1329</v>
          </cell>
          <cell r="B1568">
            <v>0</v>
          </cell>
          <cell r="C1568" t="str">
            <v xml:space="preserve">  TRADIMPEX (PVT) LTD.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A1569" t="str">
            <v>23-01-01-1330</v>
          </cell>
          <cell r="B1569">
            <v>0</v>
          </cell>
          <cell r="C1569" t="str">
            <v xml:space="preserve">  AZIZ BROTHERS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A1570" t="str">
            <v>23-01-01-1331</v>
          </cell>
          <cell r="B1570">
            <v>0</v>
          </cell>
          <cell r="C1570" t="str">
            <v xml:space="preserve">  WEIGHING EXPERT COMPANY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A1571" t="str">
            <v>23-01-01-1332</v>
          </cell>
          <cell r="B1571">
            <v>0</v>
          </cell>
          <cell r="C1571" t="str">
            <v xml:space="preserve">  MUHAMMAD SULEMAN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A1572" t="str">
            <v>23-01-01-1333</v>
          </cell>
          <cell r="B1572">
            <v>0</v>
          </cell>
          <cell r="C1572" t="str">
            <v xml:space="preserve">  IQBAL SAEED &amp; CO.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A1573" t="str">
            <v>23-01-01-1334</v>
          </cell>
          <cell r="B1573">
            <v>0</v>
          </cell>
          <cell r="C1573" t="str">
            <v xml:space="preserve">  MALIK TRADERS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A1574" t="str">
            <v>23-01-01-1335</v>
          </cell>
          <cell r="B1574">
            <v>0</v>
          </cell>
          <cell r="C1574" t="str">
            <v xml:space="preserve">  GENERAL OFFICE PRODUCTS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A1575" t="str">
            <v>23-01-01-1336</v>
          </cell>
          <cell r="B1575">
            <v>0</v>
          </cell>
          <cell r="C1575" t="str">
            <v xml:space="preserve">  TAJ ELECTRIC STORE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A1576" t="str">
            <v>23-01-01-1337</v>
          </cell>
          <cell r="B1576">
            <v>0</v>
          </cell>
          <cell r="C1576" t="str">
            <v xml:space="preserve">  AL-RAHIM TRADING CO.(PRIVATE) LIMITED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A1577" t="str">
            <v>23-01-01-1338</v>
          </cell>
          <cell r="B1577">
            <v>0</v>
          </cell>
          <cell r="C1577" t="str">
            <v xml:space="preserve">  SO SAFE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A1578" t="str">
            <v>23-01-01-1339</v>
          </cell>
          <cell r="B1578">
            <v>0</v>
          </cell>
          <cell r="C1578" t="str">
            <v xml:space="preserve">  COSMOS TRADING COMPANY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A1579" t="str">
            <v>23-01-01-1340</v>
          </cell>
          <cell r="B1579">
            <v>0</v>
          </cell>
          <cell r="C1579" t="str">
            <v xml:space="preserve">  KAMRAN &amp; SONS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A1580" t="str">
            <v>23-01-01-1341</v>
          </cell>
          <cell r="B1580">
            <v>0</v>
          </cell>
          <cell r="C1580" t="str">
            <v xml:space="preserve">  NOBLE MACHINERY HOUSE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A1581" t="str">
            <v>23-01-01-1342</v>
          </cell>
          <cell r="B1581">
            <v>0</v>
          </cell>
          <cell r="C1581" t="str">
            <v xml:space="preserve">  SAEED SONS CORP.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A1582" t="str">
            <v>23-01-01-1343</v>
          </cell>
          <cell r="B1582">
            <v>0</v>
          </cell>
          <cell r="C1582" t="str">
            <v xml:space="preserve">  ELECTRICH</v>
          </cell>
          <cell r="D1582">
            <v>0</v>
          </cell>
          <cell r="E1582">
            <v>12075</v>
          </cell>
          <cell r="F1582">
            <v>0</v>
          </cell>
          <cell r="G1582">
            <v>0</v>
          </cell>
        </row>
        <row r="1583">
          <cell r="A1583" t="str">
            <v>23-01-01-1344</v>
          </cell>
          <cell r="B1583">
            <v>0</v>
          </cell>
          <cell r="C1583" t="str">
            <v xml:space="preserve">  GHULAM HUSSAN NOORBHYFUS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A1584" t="str">
            <v>23-01-01-1345</v>
          </cell>
          <cell r="B1584">
            <v>0</v>
          </cell>
          <cell r="C1584" t="str">
            <v xml:space="preserve">  MATCO (PVT) LTD.</v>
          </cell>
          <cell r="D1584">
            <v>0</v>
          </cell>
          <cell r="E1584">
            <v>99525</v>
          </cell>
          <cell r="F1584">
            <v>0</v>
          </cell>
          <cell r="G1584">
            <v>0</v>
          </cell>
        </row>
        <row r="1585">
          <cell r="A1585" t="str">
            <v>23-01-01-1346</v>
          </cell>
          <cell r="B1585">
            <v>0</v>
          </cell>
          <cell r="C1585" t="str">
            <v xml:space="preserve">  SHELL PAKISTAN LIMITED KHI (FURNACE)</v>
          </cell>
          <cell r="D1585">
            <v>0</v>
          </cell>
          <cell r="E1585">
            <v>43455.34</v>
          </cell>
          <cell r="F1585">
            <v>0</v>
          </cell>
          <cell r="G1585">
            <v>0</v>
          </cell>
        </row>
        <row r="1586">
          <cell r="A1586" t="str">
            <v>23-01-01-1347</v>
          </cell>
          <cell r="B1586">
            <v>0</v>
          </cell>
          <cell r="C1586" t="str">
            <v xml:space="preserve">  SH. WILAYAT AHMED &amp; SONS</v>
          </cell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A1587" t="str">
            <v>23-01-01-1348</v>
          </cell>
          <cell r="B1587">
            <v>0</v>
          </cell>
          <cell r="C1587" t="str">
            <v xml:space="preserve">  WORLD WIDE OFFICE EQUIPMENT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A1588" t="str">
            <v>23-01-01-1349</v>
          </cell>
          <cell r="B1588">
            <v>0</v>
          </cell>
          <cell r="C1588" t="str">
            <v xml:space="preserve">  KHAN TRADE CENTRE</v>
          </cell>
          <cell r="D1588">
            <v>0</v>
          </cell>
          <cell r="E1588">
            <v>370581</v>
          </cell>
          <cell r="F1588">
            <v>0</v>
          </cell>
          <cell r="G1588">
            <v>0</v>
          </cell>
        </row>
        <row r="1589">
          <cell r="A1589" t="str">
            <v>23-01-01-1350</v>
          </cell>
          <cell r="B1589">
            <v>0</v>
          </cell>
          <cell r="C1589" t="str">
            <v xml:space="preserve">  MATEEN &amp; BROS.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A1590" t="str">
            <v>23-01-01-1351</v>
          </cell>
          <cell r="B1590">
            <v>0</v>
          </cell>
          <cell r="C1590" t="str">
            <v xml:space="preserve">  NEW SHAHID AUTOS</v>
          </cell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A1591" t="str">
            <v>23-01-01-1352</v>
          </cell>
          <cell r="B1591">
            <v>0</v>
          </cell>
          <cell r="C1591" t="str">
            <v xml:space="preserve">  MAPLE LEAF CEMENT</v>
          </cell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A1592" t="str">
            <v>23-01-01-1353</v>
          </cell>
          <cell r="B1592">
            <v>0</v>
          </cell>
          <cell r="C1592" t="str">
            <v xml:space="preserve">  BABAR ELECTRIC COMPANY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A1593" t="str">
            <v>23-01-01-1354</v>
          </cell>
          <cell r="B1593">
            <v>0</v>
          </cell>
          <cell r="C1593" t="str">
            <v xml:space="preserve">  ROYAL ANGRO CHEMICAL</v>
          </cell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A1594" t="str">
            <v>23-01-01-1355</v>
          </cell>
          <cell r="B1594">
            <v>0</v>
          </cell>
          <cell r="C1594" t="str">
            <v xml:space="preserve">  AL- RAZA ENGINEERING</v>
          </cell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A1595" t="str">
            <v>23-01-01-1356</v>
          </cell>
          <cell r="B1595">
            <v>0</v>
          </cell>
          <cell r="C1595" t="str">
            <v xml:space="preserve">  CLASSIC BELTING &amp; MILL STORE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A1596" t="str">
            <v>23-01-01-1357</v>
          </cell>
          <cell r="B1596">
            <v>0</v>
          </cell>
          <cell r="C1596" t="str">
            <v xml:space="preserve">  JAWED TRADERS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A1597" t="str">
            <v>23-01-01-1358</v>
          </cell>
          <cell r="B1597">
            <v>0</v>
          </cell>
          <cell r="C1597" t="str">
            <v xml:space="preserve">  PAK TRADING CORPORATION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A1598" t="str">
            <v>23-01-01-1359</v>
          </cell>
          <cell r="B1598">
            <v>0</v>
          </cell>
          <cell r="C1598" t="str">
            <v xml:space="preserve">  TECHNO TEXTILE INDUSTRIAL SUPPLIES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A1599" t="str">
            <v>23-01-01-1360</v>
          </cell>
          <cell r="B1599">
            <v>0</v>
          </cell>
          <cell r="C1599" t="str">
            <v xml:space="preserve">  COMBINED ENGINEERING SERVICES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A1600" t="str">
            <v>23-01-01-1361</v>
          </cell>
          <cell r="B1600">
            <v>0</v>
          </cell>
          <cell r="C1600" t="str">
            <v xml:space="preserve">  RANGEEN TYRES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A1601" t="str">
            <v>23-01-01-1362</v>
          </cell>
          <cell r="B1601">
            <v>0</v>
          </cell>
          <cell r="C1601" t="str">
            <v xml:space="preserve">  FARHAT ENTERPRISES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A1602" t="str">
            <v>23-01-01-1363</v>
          </cell>
          <cell r="B1602">
            <v>0</v>
          </cell>
          <cell r="C1602" t="str">
            <v xml:space="preserve">  ENTEC SERVICES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A1603" t="str">
            <v>23-01-01-1364</v>
          </cell>
          <cell r="B1603">
            <v>0</v>
          </cell>
          <cell r="C1603" t="str">
            <v xml:space="preserve">  THE SUPPLIERS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A1604" t="str">
            <v>23-01-01-1365</v>
          </cell>
          <cell r="B1604">
            <v>0</v>
          </cell>
          <cell r="C1604" t="str">
            <v xml:space="preserve">  PANJWANI BROTHERS CORPORATIO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A1605" t="str">
            <v>23-01-01-1366</v>
          </cell>
          <cell r="B1605">
            <v>0</v>
          </cell>
          <cell r="C1605" t="str">
            <v xml:space="preserve">  DAW LIMSONS SERVICES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A1606" t="str">
            <v>23-01-01-1367</v>
          </cell>
          <cell r="B1606">
            <v>0</v>
          </cell>
          <cell r="C1606" t="str">
            <v xml:space="preserve">  RIZWAN BROTHERS ENGINEERING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A1607" t="str">
            <v>23-01-01-1368</v>
          </cell>
          <cell r="B1607">
            <v>0</v>
          </cell>
          <cell r="C1607" t="str">
            <v xml:space="preserve">  A.ABBAS BROS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A1608" t="str">
            <v>23-01-01-1369</v>
          </cell>
          <cell r="B1608">
            <v>0</v>
          </cell>
          <cell r="C1608" t="str">
            <v xml:space="preserve">  AIMTEX CORPORATION</v>
          </cell>
          <cell r="D1608">
            <v>0</v>
          </cell>
          <cell r="E1608">
            <v>19294</v>
          </cell>
          <cell r="F1608">
            <v>0</v>
          </cell>
          <cell r="G1608">
            <v>0</v>
          </cell>
        </row>
        <row r="1609">
          <cell r="A1609" t="str">
            <v>23-01-01-1370</v>
          </cell>
          <cell r="B1609">
            <v>0</v>
          </cell>
          <cell r="C1609" t="str">
            <v xml:space="preserve">  RAFIQUE MILL STORE.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A1610" t="str">
            <v>23-01-01-1371</v>
          </cell>
          <cell r="B1610">
            <v>0</v>
          </cell>
          <cell r="C1610" t="str">
            <v xml:space="preserve">  MACH PART</v>
          </cell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A1611" t="str">
            <v>23-01-01-1372</v>
          </cell>
          <cell r="B1611">
            <v>0</v>
          </cell>
          <cell r="C1611" t="str">
            <v xml:space="preserve">  M.AZAM</v>
          </cell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A1612" t="str">
            <v>23-01-01-1373</v>
          </cell>
          <cell r="B1612">
            <v>0</v>
          </cell>
          <cell r="C1612" t="str">
            <v xml:space="preserve">  A.A.STATIONERY CENTRE</v>
          </cell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A1613" t="str">
            <v>23-01-01-1374</v>
          </cell>
          <cell r="B1613">
            <v>0</v>
          </cell>
          <cell r="C1613" t="str">
            <v xml:space="preserve">  ZAHIR SHAH AND SONS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A1614" t="str">
            <v>23-01-01-1375</v>
          </cell>
          <cell r="B1614">
            <v>0</v>
          </cell>
          <cell r="C1614" t="str">
            <v xml:space="preserve">  A.R TRADERS</v>
          </cell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A1615" t="str">
            <v>23-01-01-1376</v>
          </cell>
          <cell r="B1615">
            <v>0</v>
          </cell>
          <cell r="C1615" t="str">
            <v xml:space="preserve">  DIAMOND PARTS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A1616" t="str">
            <v>23-01-01-1377</v>
          </cell>
          <cell r="B1616">
            <v>0</v>
          </cell>
          <cell r="C1616" t="str">
            <v xml:space="preserve">  AHSAN ENTERPRISES</v>
          </cell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A1617" t="str">
            <v>23-01-01-1378</v>
          </cell>
          <cell r="B1617">
            <v>0</v>
          </cell>
          <cell r="C1617" t="str">
            <v xml:space="preserve">  FAROOQ TRADERS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A1618" t="str">
            <v>23-01-01-1379</v>
          </cell>
          <cell r="B1618">
            <v>0</v>
          </cell>
          <cell r="C1618" t="str">
            <v xml:space="preserve">  PAK TRADING COMPANY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A1619" t="str">
            <v>23-01-01-1380</v>
          </cell>
          <cell r="B1619">
            <v>0</v>
          </cell>
          <cell r="C1619" t="str">
            <v xml:space="preserve">  N.Y TRADERS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A1620" t="str">
            <v>23-01-01-1381</v>
          </cell>
          <cell r="B1620">
            <v>0</v>
          </cell>
          <cell r="C1620" t="str">
            <v xml:space="preserve">  MITCHELL &amp; CO.</v>
          </cell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A1621" t="str">
            <v>23-01-01-1382</v>
          </cell>
          <cell r="B1621">
            <v>0</v>
          </cell>
          <cell r="C1621" t="str">
            <v xml:space="preserve">  PANATECH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A1622" t="str">
            <v>23-01-01-1383</v>
          </cell>
          <cell r="B1622">
            <v>0</v>
          </cell>
          <cell r="C1622" t="str">
            <v xml:space="preserve">  AL-PAK ENTERPRISES CO.</v>
          </cell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A1623" t="str">
            <v>23-01-01-1384</v>
          </cell>
          <cell r="B1623">
            <v>0</v>
          </cell>
          <cell r="C1623" t="str">
            <v xml:space="preserve">  PAPER INK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A1624" t="str">
            <v>23-01-01-1385</v>
          </cell>
          <cell r="B1624">
            <v>0</v>
          </cell>
          <cell r="C1624" t="str">
            <v xml:space="preserve">  SEE ENTERPRISES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A1625" t="str">
            <v>23-01-01-1386</v>
          </cell>
          <cell r="B1625">
            <v>0</v>
          </cell>
          <cell r="C1625" t="str">
            <v xml:space="preserve">  AL-RAZA ENGINEERING</v>
          </cell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A1626" t="str">
            <v>23-01-01-1387</v>
          </cell>
          <cell r="B1626">
            <v>0</v>
          </cell>
          <cell r="C1626" t="str">
            <v xml:space="preserve">  LUCKY STATIONERY</v>
          </cell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A1627" t="str">
            <v>23-01-01-1388</v>
          </cell>
          <cell r="B1627">
            <v>0</v>
          </cell>
          <cell r="C1627" t="str">
            <v xml:space="preserve">  WAFA ENTERPRISES</v>
          </cell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A1628" t="str">
            <v>23-01-01-1389</v>
          </cell>
          <cell r="B1628">
            <v>0</v>
          </cell>
          <cell r="C1628" t="str">
            <v xml:space="preserve">  UNITED STEEL MERCHANTS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A1629" t="str">
            <v>23-01-01-1390</v>
          </cell>
          <cell r="B1629">
            <v>0</v>
          </cell>
          <cell r="C1629" t="str">
            <v xml:space="preserve">  FS TRADERS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A1630" t="str">
            <v>23-01-01-1391</v>
          </cell>
          <cell r="B1630">
            <v>0</v>
          </cell>
          <cell r="C1630" t="str">
            <v xml:space="preserve">  SAMANA CORPORATION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A1631" t="str">
            <v>23-01-01-1392</v>
          </cell>
          <cell r="B1631">
            <v>0</v>
          </cell>
          <cell r="C1631" t="str">
            <v xml:space="preserve">  TECHNO WELD CORPORATION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A1632" t="str">
            <v>23-01-01-1393</v>
          </cell>
          <cell r="B1632">
            <v>0</v>
          </cell>
          <cell r="C1632" t="str">
            <v xml:space="preserve">  M.A POLYMERS</v>
          </cell>
          <cell r="D1632">
            <v>0</v>
          </cell>
          <cell r="E1632">
            <v>871412</v>
          </cell>
          <cell r="F1632">
            <v>0</v>
          </cell>
          <cell r="G1632">
            <v>0</v>
          </cell>
        </row>
        <row r="1633">
          <cell r="A1633" t="str">
            <v>23-01-01-1394</v>
          </cell>
          <cell r="B1633">
            <v>0</v>
          </cell>
          <cell r="C1633" t="str">
            <v xml:space="preserve">  AVERY SCALES (PVT) LTD.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A1634" t="str">
            <v>23-01-01-1395</v>
          </cell>
          <cell r="B1634">
            <v>0</v>
          </cell>
          <cell r="C1634" t="str">
            <v xml:space="preserve">  F.G. INTERNATIONAL (PVT) LTD.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A1635" t="str">
            <v>23-01-01-1396</v>
          </cell>
          <cell r="B1635">
            <v>0</v>
          </cell>
          <cell r="C1635" t="str">
            <v xml:space="preserve">  PANORAMA COMPUTERS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A1636" t="str">
            <v>23-01-01-1397</v>
          </cell>
          <cell r="B1636">
            <v>0</v>
          </cell>
          <cell r="C1636" t="str">
            <v xml:space="preserve">  GOOD LUCK TRADERS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A1637" t="str">
            <v>23-01-01-1398</v>
          </cell>
          <cell r="B1637">
            <v>0</v>
          </cell>
          <cell r="C1637" t="str">
            <v xml:space="preserve">  MADHANI ASSOCIATES</v>
          </cell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A1638" t="str">
            <v>23-01-01-1399</v>
          </cell>
          <cell r="B1638">
            <v>0</v>
          </cell>
          <cell r="C1638" t="str">
            <v xml:space="preserve">  ROSHAN BROTHERS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A1639" t="str">
            <v>23-01-01-1400</v>
          </cell>
          <cell r="B1639">
            <v>0</v>
          </cell>
          <cell r="C1639" t="str">
            <v xml:space="preserve">  AHMED ENTERPRISES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A1640" t="str">
            <v>23-01-01-1401</v>
          </cell>
          <cell r="B1640">
            <v>0</v>
          </cell>
          <cell r="C1640" t="str">
            <v xml:space="preserve">  MULTI COMPUTERS FORMS</v>
          </cell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A1641" t="str">
            <v>23-01-01-1402</v>
          </cell>
          <cell r="B1641">
            <v>0</v>
          </cell>
          <cell r="C1641" t="str">
            <v xml:space="preserve">  ALMAS ENGINEERING CORPORATION.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A1642" t="str">
            <v>23-01-01-1403</v>
          </cell>
          <cell r="B1642">
            <v>0</v>
          </cell>
          <cell r="C1642" t="str">
            <v xml:space="preserve">  EXCEL ENTERPRISES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A1643" t="str">
            <v>23-01-01-1404</v>
          </cell>
          <cell r="B1643">
            <v>0</v>
          </cell>
          <cell r="C1643" t="str">
            <v xml:space="preserve">  MANSHA TRADING CO.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A1644" t="str">
            <v>23-01-01-1405</v>
          </cell>
          <cell r="B1644">
            <v>0</v>
          </cell>
          <cell r="C1644" t="str">
            <v xml:space="preserve">  SOLAR ENTERPRISES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A1645" t="str">
            <v>23-01-01-1406</v>
          </cell>
          <cell r="B1645">
            <v>0</v>
          </cell>
          <cell r="C1645" t="str">
            <v xml:space="preserve">  I.S INTERNATIONAL</v>
          </cell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A1646" t="str">
            <v>23-01-01-1407</v>
          </cell>
          <cell r="B1646">
            <v>0</v>
          </cell>
          <cell r="C1646" t="str">
            <v xml:space="preserve">  BEST TRADERS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A1647" t="str">
            <v>23-01-01-1408</v>
          </cell>
          <cell r="B1647">
            <v>0</v>
          </cell>
          <cell r="C1647" t="str">
            <v xml:space="preserve">  QAMAR TRADERS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A1648" t="str">
            <v>23-01-01-1409</v>
          </cell>
          <cell r="B1648">
            <v>0</v>
          </cell>
          <cell r="C1648" t="str">
            <v xml:space="preserve">  JUNAID MILL STORES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A1649" t="str">
            <v>23-01-01-1410</v>
          </cell>
          <cell r="B1649">
            <v>0</v>
          </cell>
          <cell r="C1649" t="str">
            <v xml:space="preserve">  ABDULLAH ENTERPRISES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A1650" t="str">
            <v>23-01-01-1411</v>
          </cell>
          <cell r="B1650">
            <v>0</v>
          </cell>
          <cell r="C1650" t="str">
            <v xml:space="preserve">  F.Z CORPORATION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A1651" t="str">
            <v>23-01-01-1412</v>
          </cell>
          <cell r="B1651">
            <v>0</v>
          </cell>
          <cell r="C1651" t="str">
            <v xml:space="preserve">  SYED BROTHER FOAM DEALER TOPI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A1652" t="str">
            <v>23-01-01-1413</v>
          </cell>
          <cell r="B1652">
            <v>0</v>
          </cell>
          <cell r="C1652" t="str">
            <v xml:space="preserve">  FAZAL STEEL (PVT) LIMITED</v>
          </cell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A1653" t="str">
            <v>23-01-01-1414</v>
          </cell>
          <cell r="B1653">
            <v>0</v>
          </cell>
          <cell r="C1653" t="str">
            <v xml:space="preserve">  ZAKARIA MILL STORE</v>
          </cell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A1654" t="str">
            <v>23-01-01-1415</v>
          </cell>
          <cell r="B1654">
            <v>0</v>
          </cell>
          <cell r="C1654" t="str">
            <v xml:space="preserve">  KURDISTAN TRADING COMPANY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A1655" t="str">
            <v>23-01-01-1416</v>
          </cell>
          <cell r="B1655">
            <v>0</v>
          </cell>
          <cell r="C1655" t="str">
            <v xml:space="preserve">  QUICK TRADERS</v>
          </cell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A1656" t="str">
            <v>23-01-01-1417</v>
          </cell>
          <cell r="B1656">
            <v>0</v>
          </cell>
          <cell r="C1656" t="str">
            <v xml:space="preserve">  AL-FAROOQ TRADING CORPORATION</v>
          </cell>
          <cell r="D1656">
            <v>0</v>
          </cell>
          <cell r="E1656">
            <v>26090</v>
          </cell>
          <cell r="F1656">
            <v>0</v>
          </cell>
          <cell r="G1656">
            <v>0</v>
          </cell>
        </row>
        <row r="1657">
          <cell r="A1657" t="str">
            <v>23-01-01-1418</v>
          </cell>
          <cell r="B1657">
            <v>0</v>
          </cell>
          <cell r="C1657" t="str">
            <v xml:space="preserve">  UNIVERSAL OFFICE PRODUCTS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A1658" t="str">
            <v>23-01-01-1419</v>
          </cell>
          <cell r="B1658">
            <v>0</v>
          </cell>
          <cell r="C1658" t="str">
            <v xml:space="preserve">  BEST SUPPLY AGENCY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A1659" t="str">
            <v>23-01-01-1420</v>
          </cell>
          <cell r="B1659">
            <v>0</v>
          </cell>
          <cell r="C1659" t="str">
            <v xml:space="preserve">  A.A ENTERPRISES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A1660" t="str">
            <v>23-01-01-1421</v>
          </cell>
          <cell r="B1660">
            <v>0</v>
          </cell>
          <cell r="C1660" t="str">
            <v xml:space="preserve">  AMIR TRADERS</v>
          </cell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A1661" t="str">
            <v>23-01-01-1422</v>
          </cell>
          <cell r="B1661">
            <v>0</v>
          </cell>
          <cell r="C1661" t="str">
            <v xml:space="preserve">  SAYYED WRITING INSTRUMENTS (PVT) LTD.</v>
          </cell>
          <cell r="D1661">
            <v>0</v>
          </cell>
          <cell r="E1661">
            <v>151027</v>
          </cell>
          <cell r="F1661">
            <v>0</v>
          </cell>
          <cell r="G1661">
            <v>0</v>
          </cell>
        </row>
        <row r="1662">
          <cell r="A1662" t="str">
            <v>23-01-01-1423</v>
          </cell>
          <cell r="B1662">
            <v>0</v>
          </cell>
          <cell r="C1662" t="str">
            <v xml:space="preserve">  ZEESHAN CORPORATION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A1663" t="str">
            <v>23-01-01-1424</v>
          </cell>
          <cell r="B1663">
            <v>0</v>
          </cell>
          <cell r="C1663" t="str">
            <v xml:space="preserve">  MIRAGE REBUILD FACTORY</v>
          </cell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A1664" t="str">
            <v>23-01-01-1425</v>
          </cell>
          <cell r="B1664">
            <v>0</v>
          </cell>
          <cell r="C1664" t="str">
            <v xml:space="preserve">  ITAFAQ PLASTIC &amp; TEXTILE ENGG. WORKS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A1665" t="str">
            <v>23-01-01-1426</v>
          </cell>
          <cell r="B1665">
            <v>0</v>
          </cell>
          <cell r="C1665" t="str">
            <v xml:space="preserve">  PAKISTAN GLASS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A1666" t="str">
            <v>23-01-01-1427</v>
          </cell>
          <cell r="B1666">
            <v>0</v>
          </cell>
          <cell r="C1666" t="str">
            <v xml:space="preserve">  MIRZA AKHTAR &amp; SONS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A1667" t="str">
            <v>23-01-01-1428</v>
          </cell>
          <cell r="B1667">
            <v>0</v>
          </cell>
          <cell r="C1667" t="str">
            <v xml:space="preserve">  FREINDS ENGINEERING SERVICES</v>
          </cell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A1668" t="str">
            <v>23-01-01-1429</v>
          </cell>
          <cell r="B1668">
            <v>0</v>
          </cell>
          <cell r="C1668" t="str">
            <v xml:space="preserve">  GLOBAL TECHNOLOGIES</v>
          </cell>
          <cell r="D1668">
            <v>0</v>
          </cell>
          <cell r="E1668">
            <v>80500</v>
          </cell>
          <cell r="F1668">
            <v>0</v>
          </cell>
          <cell r="G1668">
            <v>0</v>
          </cell>
        </row>
        <row r="1669">
          <cell r="A1669" t="str">
            <v>23-01-01-1430</v>
          </cell>
          <cell r="B1669">
            <v>0</v>
          </cell>
          <cell r="C1669" t="str">
            <v xml:space="preserve">  K.A INDUSTRIES</v>
          </cell>
          <cell r="D1669">
            <v>0</v>
          </cell>
          <cell r="E1669">
            <v>784530</v>
          </cell>
          <cell r="F1669">
            <v>0</v>
          </cell>
          <cell r="G1669">
            <v>0</v>
          </cell>
        </row>
        <row r="1670">
          <cell r="A1670" t="str">
            <v>23-01-01-1431</v>
          </cell>
          <cell r="B1670">
            <v>0</v>
          </cell>
          <cell r="C1670" t="str">
            <v xml:space="preserve">  TANVEER CORPORATION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A1671" t="str">
            <v>23-01-01-1432</v>
          </cell>
          <cell r="B1671">
            <v>0</v>
          </cell>
          <cell r="C1671" t="str">
            <v xml:space="preserve">  SAMPACKS</v>
          </cell>
          <cell r="D1671">
            <v>0</v>
          </cell>
          <cell r="E1671">
            <v>10925</v>
          </cell>
          <cell r="F1671">
            <v>0</v>
          </cell>
          <cell r="G1671">
            <v>0</v>
          </cell>
        </row>
        <row r="1672">
          <cell r="A1672" t="str">
            <v>23-01-01-1433</v>
          </cell>
          <cell r="B1672">
            <v>0</v>
          </cell>
          <cell r="C1672" t="str">
            <v xml:space="preserve">  ASIA SCIENTIFIC TRADERS</v>
          </cell>
          <cell r="D1672">
            <v>0</v>
          </cell>
          <cell r="E1672">
            <v>34120</v>
          </cell>
          <cell r="F1672">
            <v>0</v>
          </cell>
          <cell r="G1672">
            <v>0</v>
          </cell>
        </row>
        <row r="1673">
          <cell r="A1673" t="str">
            <v>23-01-01-1434</v>
          </cell>
          <cell r="B1673">
            <v>0</v>
          </cell>
          <cell r="C1673" t="str">
            <v xml:space="preserve">  KOHINOOR MILL STORE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A1674" t="str">
            <v>23-01-01-1435</v>
          </cell>
          <cell r="B1674">
            <v>0</v>
          </cell>
          <cell r="C1674" t="str">
            <v xml:space="preserve">  M.SHARIF &amp; CO.</v>
          </cell>
          <cell r="D1674">
            <v>0</v>
          </cell>
          <cell r="E1674">
            <v>166</v>
          </cell>
          <cell r="F1674">
            <v>0</v>
          </cell>
          <cell r="G1674">
            <v>0</v>
          </cell>
        </row>
        <row r="1675">
          <cell r="A1675" t="str">
            <v>23-01-01-1436</v>
          </cell>
          <cell r="B1675">
            <v>0</v>
          </cell>
          <cell r="C1675" t="str">
            <v xml:space="preserve">  TEXTILE SCAN &amp; SERVICES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A1676" t="str">
            <v>23-01-01-1437</v>
          </cell>
          <cell r="B1676">
            <v>0</v>
          </cell>
          <cell r="C1676" t="str">
            <v xml:space="preserve">  SHELL PAKISTAN LIMITED KHI (FURNACE)-2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A1677" t="str">
            <v>23-01-01-1438</v>
          </cell>
          <cell r="B1677">
            <v>0</v>
          </cell>
          <cell r="C1677" t="str">
            <v xml:space="preserve">  ONE STAR ALUMINIUM &amp; GLASS WORKS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A1678" t="str">
            <v>23-01-01-1439</v>
          </cell>
          <cell r="B1678">
            <v>0</v>
          </cell>
          <cell r="C1678" t="str">
            <v xml:space="preserve">  AL-HIRA PRINTERS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A1679" t="str">
            <v>23-01-01-1440</v>
          </cell>
          <cell r="B1679">
            <v>0</v>
          </cell>
          <cell r="C1679" t="str">
            <v xml:space="preserve">  GUL TEX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A1680" t="str">
            <v>23-01-01-1441</v>
          </cell>
          <cell r="B1680">
            <v>0</v>
          </cell>
          <cell r="C1680" t="str">
            <v xml:space="preserve">  TECHNO INDUSTRIAL MACHINERY ENTERPRISE</v>
          </cell>
          <cell r="D1680">
            <v>0</v>
          </cell>
          <cell r="E1680">
            <v>52320</v>
          </cell>
          <cell r="F1680">
            <v>0</v>
          </cell>
          <cell r="G1680">
            <v>0</v>
          </cell>
        </row>
        <row r="1681">
          <cell r="A1681" t="str">
            <v>23-01-01-1442</v>
          </cell>
          <cell r="B1681">
            <v>0</v>
          </cell>
          <cell r="C1681" t="str">
            <v xml:space="preserve">  GADOON ELECTRIC GENERAL STORE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A1682" t="str">
            <v>23-01-01-1443</v>
          </cell>
          <cell r="B1682">
            <v>0</v>
          </cell>
          <cell r="C1682" t="str">
            <v xml:space="preserve">  ZAMAN TRADERS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A1683" t="str">
            <v>23-01-01-1444</v>
          </cell>
          <cell r="B1683">
            <v>0</v>
          </cell>
          <cell r="C1683" t="str">
            <v xml:space="preserve">  SADDIQ ELECTRIC STORE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A1684" t="str">
            <v>23-01-01-1445</v>
          </cell>
          <cell r="B1684">
            <v>0</v>
          </cell>
          <cell r="C1684" t="str">
            <v xml:space="preserve">  TAWAKKAL BEARING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A1685" t="str">
            <v>23-01-01-1446</v>
          </cell>
          <cell r="B1685">
            <v>0</v>
          </cell>
          <cell r="C1685" t="str">
            <v xml:space="preserve">  KAMRAN ELAHI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A1686" t="str">
            <v>23-01-01-1447</v>
          </cell>
          <cell r="B1686">
            <v>0</v>
          </cell>
          <cell r="C1686" t="str">
            <v xml:space="preserve">  SHEHZAD AHMED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A1687" t="str">
            <v>23-01-01-1448</v>
          </cell>
          <cell r="B1687">
            <v>0</v>
          </cell>
          <cell r="C1687" t="str">
            <v xml:space="preserve">  MUNAWAR AHMAD WAN CHARPAI STORE</v>
          </cell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A1688" t="str">
            <v>23-01-01-1449</v>
          </cell>
          <cell r="B1688">
            <v>0</v>
          </cell>
          <cell r="C1688" t="str">
            <v xml:space="preserve">  WAQAS MILL STORES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A1689" t="str">
            <v>23-01-01-1450</v>
          </cell>
          <cell r="B1689">
            <v>0</v>
          </cell>
          <cell r="C1689" t="str">
            <v xml:space="preserve">  A.K PNEUMATIKA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A1690" t="str">
            <v>23-01-01-1451</v>
          </cell>
          <cell r="B1690">
            <v>0</v>
          </cell>
          <cell r="C1690" t="str">
            <v xml:space="preserve">  MEHRAN INTERNATIONAL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A1691" t="str">
            <v>23-01-01-1452</v>
          </cell>
          <cell r="B1691">
            <v>0</v>
          </cell>
          <cell r="C1691" t="str">
            <v xml:space="preserve">  KARIM ELECTRONICS</v>
          </cell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A1692" t="str">
            <v>23-01-01-1453</v>
          </cell>
          <cell r="B1692">
            <v>0</v>
          </cell>
          <cell r="C1692" t="str">
            <v xml:space="preserve">  ASGHER TRADING CO.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A1693" t="str">
            <v>23-01-01-1454</v>
          </cell>
          <cell r="B1693">
            <v>0</v>
          </cell>
          <cell r="C1693" t="str">
            <v xml:space="preserve">  FRAZ INTERNATIONAL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A1694" t="str">
            <v>23-01-01-1455</v>
          </cell>
          <cell r="B1694">
            <v>0</v>
          </cell>
          <cell r="C1694" t="str">
            <v xml:space="preserve">  IMAM BUKHSH GAS COMPANY</v>
          </cell>
          <cell r="D1694">
            <v>30000</v>
          </cell>
          <cell r="E1694">
            <v>0</v>
          </cell>
          <cell r="F1694">
            <v>0</v>
          </cell>
          <cell r="G1694">
            <v>0</v>
          </cell>
        </row>
        <row r="1695">
          <cell r="A1695" t="str">
            <v>23-01-01-1456</v>
          </cell>
          <cell r="B1695">
            <v>0</v>
          </cell>
          <cell r="C1695" t="str">
            <v xml:space="preserve">  IMRAN ENTERPRISE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A1696" t="str">
            <v>23-01-01-1457</v>
          </cell>
          <cell r="B1696">
            <v>0</v>
          </cell>
          <cell r="C1696" t="str">
            <v xml:space="preserve">  EVERGREEN INTERNATIONAL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A1697" t="str">
            <v>23-01-01-1458</v>
          </cell>
          <cell r="B1697">
            <v>0</v>
          </cell>
          <cell r="C1697" t="str">
            <v xml:space="preserve">  HABIB SIKANDER &amp; COMPANY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A1698" t="str">
            <v>23-01-01-1459</v>
          </cell>
          <cell r="B1698">
            <v>0</v>
          </cell>
          <cell r="C1698" t="str">
            <v xml:space="preserve">  AFTAB STORES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A1699" t="str">
            <v>23-01-01-1460</v>
          </cell>
          <cell r="B1699">
            <v>0</v>
          </cell>
          <cell r="C1699" t="str">
            <v xml:space="preserve">  PAK ENGINEERING MACHINERY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A1700" t="str">
            <v>23-01-01-1461</v>
          </cell>
          <cell r="B1700">
            <v>0</v>
          </cell>
          <cell r="C1700" t="str">
            <v xml:space="preserve">  ANWER TRADERS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A1701" t="str">
            <v>23-01-01-1462</v>
          </cell>
          <cell r="B1701">
            <v>0</v>
          </cell>
          <cell r="C1701" t="str">
            <v xml:space="preserve">  GEO PUMP &amp; ELECTRICAL SERVICES</v>
          </cell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A1702" t="str">
            <v>23-01-01-1463</v>
          </cell>
          <cell r="B1702">
            <v>0</v>
          </cell>
          <cell r="C1702" t="str">
            <v xml:space="preserve">  M. ASLAM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A1703" t="str">
            <v>23-01-01-1464</v>
          </cell>
          <cell r="B1703">
            <v>0</v>
          </cell>
          <cell r="C1703" t="str">
            <v xml:space="preserve">  DANISH CORPORATION</v>
          </cell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A1704" t="str">
            <v>23-01-01-1465</v>
          </cell>
          <cell r="B1704">
            <v>0</v>
          </cell>
          <cell r="C1704" t="str">
            <v xml:space="preserve">  ALLIED SYSTEM SOLUTIONS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A1705" t="str">
            <v>23-01-01-1466</v>
          </cell>
          <cell r="B1705">
            <v>0</v>
          </cell>
          <cell r="C1705" t="str">
            <v xml:space="preserve">  NEW EVERY SCALES COMPANY</v>
          </cell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A1706" t="str">
            <v>23-01-01-1467</v>
          </cell>
          <cell r="B1706">
            <v>0</v>
          </cell>
          <cell r="C1706" t="str">
            <v xml:space="preserve">  SHAHZAD ENGINEERING WORKS</v>
          </cell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A1707" t="str">
            <v>23-01-01-1468</v>
          </cell>
          <cell r="B1707">
            <v>0</v>
          </cell>
          <cell r="C1707" t="str">
            <v xml:space="preserve">  ZAHID ENGINEERING &amp; TRADING COMPANY</v>
          </cell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A1708" t="str">
            <v>23-01-01-1469</v>
          </cell>
          <cell r="B1708">
            <v>0</v>
          </cell>
          <cell r="C1708" t="str">
            <v xml:space="preserve">  AKHTAR INDUSTRIES</v>
          </cell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A1709" t="str">
            <v>23-01-01-1470</v>
          </cell>
          <cell r="B1709">
            <v>0</v>
          </cell>
          <cell r="C1709" t="str">
            <v xml:space="preserve">  ORIENT IMPEX</v>
          </cell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A1710" t="str">
            <v>23-01-01-1471</v>
          </cell>
          <cell r="B1710">
            <v>0</v>
          </cell>
          <cell r="C1710" t="str">
            <v xml:space="preserve">  KHURAM ASSOCIATES</v>
          </cell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A1711" t="str">
            <v>23-01-01-1472</v>
          </cell>
          <cell r="B1711">
            <v>0</v>
          </cell>
          <cell r="C1711" t="str">
            <v xml:space="preserve">  TRUST TRADERS</v>
          </cell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A1712" t="str">
            <v>23-01-01-1473</v>
          </cell>
          <cell r="B1712">
            <v>0</v>
          </cell>
          <cell r="C1712" t="str">
            <v xml:space="preserve">  SINDH ENTERPRISE</v>
          </cell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A1713" t="str">
            <v>23-01-01-1474</v>
          </cell>
          <cell r="B1713">
            <v>0</v>
          </cell>
          <cell r="C1713" t="str">
            <v xml:space="preserve">  HYDRAULIC PNEUMATIC HOUSE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A1714" t="str">
            <v>23-01-01-1475</v>
          </cell>
          <cell r="B1714">
            <v>0</v>
          </cell>
          <cell r="C1714" t="str">
            <v xml:space="preserve">  CHAMAN INTERNATIONAL</v>
          </cell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A1715" t="str">
            <v>23-01-01-1476</v>
          </cell>
          <cell r="B1715">
            <v>0</v>
          </cell>
          <cell r="C1715" t="str">
            <v xml:space="preserve">  NAZIR TRADERS</v>
          </cell>
          <cell r="D1715">
            <v>0</v>
          </cell>
          <cell r="E1715">
            <v>711790</v>
          </cell>
          <cell r="F1715">
            <v>0</v>
          </cell>
          <cell r="G1715">
            <v>0</v>
          </cell>
        </row>
        <row r="1716">
          <cell r="A1716" t="str">
            <v>23-01-01-1477</v>
          </cell>
          <cell r="B1716">
            <v>0</v>
          </cell>
          <cell r="C1716" t="str">
            <v xml:space="preserve">  PUNJAB &amp; SPRING ENGINEERING WORKS</v>
          </cell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A1717" t="str">
            <v>23-01-01-1478</v>
          </cell>
          <cell r="B1717">
            <v>0</v>
          </cell>
          <cell r="C1717" t="str">
            <v xml:space="preserve">  NAZAM ZAIDI</v>
          </cell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A1718" t="str">
            <v>23-01-01-1479</v>
          </cell>
          <cell r="B1718">
            <v>0</v>
          </cell>
          <cell r="C1718" t="str">
            <v xml:space="preserve">  ZAIB ENGINEERING WORKS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A1719" t="str">
            <v>23-01-01-1480</v>
          </cell>
          <cell r="B1719">
            <v>0</v>
          </cell>
          <cell r="C1719" t="str">
            <v xml:space="preserve">  ALI INDUSTRIES</v>
          </cell>
          <cell r="D1719">
            <v>0</v>
          </cell>
          <cell r="E1719">
            <v>448565</v>
          </cell>
          <cell r="F1719">
            <v>0</v>
          </cell>
          <cell r="G1719">
            <v>0</v>
          </cell>
        </row>
        <row r="1720">
          <cell r="A1720" t="str">
            <v>23-01-01-1481</v>
          </cell>
          <cell r="B1720">
            <v>0</v>
          </cell>
          <cell r="C1720" t="str">
            <v xml:space="preserve">  RAINBOW TRADERS</v>
          </cell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A1721" t="str">
            <v>23-01-01-1482</v>
          </cell>
          <cell r="B1721">
            <v>0</v>
          </cell>
          <cell r="C1721" t="str">
            <v xml:space="preserve">  MULTI TECH</v>
          </cell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A1722" t="str">
            <v>23-01-01-1483</v>
          </cell>
          <cell r="B1722">
            <v>0</v>
          </cell>
          <cell r="C1722" t="str">
            <v xml:space="preserve">  BOLAN TRADERS</v>
          </cell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A1723" t="str">
            <v>23-01-01-1484</v>
          </cell>
          <cell r="B1723">
            <v>0</v>
          </cell>
          <cell r="C1723" t="str">
            <v xml:space="preserve">  DIN LITE ELECTRIC</v>
          </cell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A1724" t="str">
            <v>23-01-01-1485</v>
          </cell>
          <cell r="B1724">
            <v>0</v>
          </cell>
          <cell r="C1724" t="str">
            <v xml:space="preserve">  SAMIN TRADERS</v>
          </cell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A1725" t="str">
            <v>23-01-01-1486</v>
          </cell>
          <cell r="B1725">
            <v>0</v>
          </cell>
          <cell r="C1725" t="str">
            <v xml:space="preserve">  A.A ELECTRIC</v>
          </cell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A1726" t="str">
            <v>23-01-01-1487</v>
          </cell>
          <cell r="B1726">
            <v>0</v>
          </cell>
          <cell r="C1726" t="str">
            <v xml:space="preserve">  SHADMAN TRADERS</v>
          </cell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A1727" t="str">
            <v>23-01-01-1488</v>
          </cell>
          <cell r="B1727">
            <v>0</v>
          </cell>
          <cell r="C1727" t="str">
            <v xml:space="preserve">  STAR ELECTRIC CONCERN</v>
          </cell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A1728" t="str">
            <v>23-01-01-1489</v>
          </cell>
          <cell r="B1728">
            <v>0</v>
          </cell>
          <cell r="C1728" t="str">
            <v xml:space="preserve">  PACIFIC WIRES &amp; CABLES CO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A1729" t="str">
            <v>23-01-01-1490</v>
          </cell>
          <cell r="B1729">
            <v>0</v>
          </cell>
          <cell r="C1729" t="str">
            <v xml:space="preserve">  RANGOON ENTERPRISES</v>
          </cell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A1730" t="str">
            <v>23-01-01-1491</v>
          </cell>
          <cell r="B1730">
            <v>0</v>
          </cell>
          <cell r="C1730" t="str">
            <v xml:space="preserve">  DIESELINK SERVICES</v>
          </cell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A1731" t="str">
            <v>23-01-01-1492</v>
          </cell>
          <cell r="B1731">
            <v>0</v>
          </cell>
          <cell r="C1731" t="str">
            <v xml:space="preserve">  HILAL TRADERS</v>
          </cell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A1732" t="str">
            <v>23-01-01-1493</v>
          </cell>
          <cell r="B1732">
            <v>0</v>
          </cell>
          <cell r="C1732" t="str">
            <v xml:space="preserve">  KASHIF RIAZ VOHRA</v>
          </cell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A1733" t="str">
            <v>23-01-01-1494</v>
          </cell>
          <cell r="B1733">
            <v>0</v>
          </cell>
          <cell r="C1733" t="str">
            <v xml:space="preserve">  RAFIQ IMPEX</v>
          </cell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A1734" t="str">
            <v>23-01-01-1495</v>
          </cell>
          <cell r="B1734">
            <v>0</v>
          </cell>
          <cell r="C1734" t="str">
            <v xml:space="preserve">  A.Y TRADERS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A1735" t="str">
            <v>23-01-01-1496</v>
          </cell>
          <cell r="B1735">
            <v>0</v>
          </cell>
          <cell r="C1735" t="str">
            <v xml:space="preserve">  SUM TRADERS</v>
          </cell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A1736" t="str">
            <v>23-01-01-1497</v>
          </cell>
          <cell r="B1736">
            <v>0</v>
          </cell>
          <cell r="C1736" t="str">
            <v xml:space="preserve">  S.U PLASTICS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A1737" t="str">
            <v>23-01-01-1498</v>
          </cell>
          <cell r="B1737">
            <v>0</v>
          </cell>
          <cell r="C1737" t="str">
            <v xml:space="preserve">  SUMMY TRADERS</v>
          </cell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A1738" t="str">
            <v>23-01-01-1499</v>
          </cell>
          <cell r="B1738">
            <v>0</v>
          </cell>
          <cell r="C1738" t="str">
            <v xml:space="preserve">  GULF ELECTRIC STORE</v>
          </cell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A1739" t="str">
            <v>23-01-01-1500</v>
          </cell>
          <cell r="B1739">
            <v>0</v>
          </cell>
          <cell r="C1739" t="str">
            <v xml:space="preserve">  SUPER ELECTRIC</v>
          </cell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A1740" t="str">
            <v>23-01-01-1501</v>
          </cell>
          <cell r="B1740">
            <v>0</v>
          </cell>
          <cell r="C1740" t="str">
            <v xml:space="preserve">  ALLIED ENTERPRISES</v>
          </cell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A1741" t="str">
            <v>23-01-01-1502</v>
          </cell>
          <cell r="B1741">
            <v>0</v>
          </cell>
          <cell r="C1741" t="str">
            <v xml:space="preserve">  KARACHI TRADERS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A1742" t="str">
            <v>23-01-01-1503</v>
          </cell>
          <cell r="B1742">
            <v>0</v>
          </cell>
          <cell r="C1742" t="str">
            <v xml:space="preserve">  SHAFIQ ELECTRIC CORP.</v>
          </cell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A1743" t="str">
            <v>23-01-01-1504</v>
          </cell>
          <cell r="B1743">
            <v>0</v>
          </cell>
          <cell r="C1743" t="str">
            <v xml:space="preserve">  AHMED IMPEX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A1744" t="str">
            <v>23-01-01-1505</v>
          </cell>
          <cell r="B1744">
            <v>0</v>
          </cell>
          <cell r="C1744" t="str">
            <v xml:space="preserve">  HAROON ELECTRIC COMPANY</v>
          </cell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A1745" t="str">
            <v>23-01-01-1506</v>
          </cell>
          <cell r="B1745">
            <v>0</v>
          </cell>
          <cell r="C1745" t="str">
            <v xml:space="preserve">  AHSAN MILL STORE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A1746" t="str">
            <v>23-01-01-1507</v>
          </cell>
          <cell r="B1746">
            <v>0</v>
          </cell>
          <cell r="C1746" t="str">
            <v xml:space="preserve">  S.S ENTERPRISES</v>
          </cell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A1747" t="str">
            <v>23-01-01-1508</v>
          </cell>
          <cell r="B1747">
            <v>0</v>
          </cell>
          <cell r="C1747" t="str">
            <v xml:space="preserve">  M.ARIF &amp; BROS</v>
          </cell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A1748" t="str">
            <v>23-01-01-1509</v>
          </cell>
          <cell r="B1748">
            <v>0</v>
          </cell>
          <cell r="C1748" t="str">
            <v xml:space="preserve">  S.M. NIZAM-UD-DIN &amp; CO.</v>
          </cell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A1749" t="str">
            <v>23-01-01-1510</v>
          </cell>
          <cell r="B1749">
            <v>0</v>
          </cell>
          <cell r="C1749" t="str">
            <v xml:space="preserve">  STANDARD TEXTILE TRADERS</v>
          </cell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A1750" t="str">
            <v>23-01-01-1511</v>
          </cell>
          <cell r="B1750">
            <v>0</v>
          </cell>
          <cell r="C1750" t="str">
            <v xml:space="preserve">  FAISAL CORPORATION</v>
          </cell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A1751" t="str">
            <v>23-01-01-1512</v>
          </cell>
          <cell r="B1751">
            <v>0</v>
          </cell>
          <cell r="C1751" t="str">
            <v xml:space="preserve">  GOLD PLASTIC</v>
          </cell>
          <cell r="D1751">
            <v>0</v>
          </cell>
          <cell r="E1751">
            <v>217350</v>
          </cell>
          <cell r="F1751">
            <v>0</v>
          </cell>
          <cell r="G1751">
            <v>0</v>
          </cell>
        </row>
        <row r="1752">
          <cell r="A1752" t="str">
            <v>23-01-01-1513</v>
          </cell>
          <cell r="B1752">
            <v>0</v>
          </cell>
          <cell r="C1752" t="str">
            <v xml:space="preserve">  WINTEX ELECTRIC CORP.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A1753" t="str">
            <v>23-01-01-1514</v>
          </cell>
          <cell r="B1753">
            <v>0</v>
          </cell>
          <cell r="C1753" t="str">
            <v xml:space="preserve">  BABA FIRE  SERVICES</v>
          </cell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A1754" t="str">
            <v>23-01-01-1515</v>
          </cell>
          <cell r="B1754">
            <v>0</v>
          </cell>
          <cell r="C1754" t="str">
            <v xml:space="preserve">  AWAL SERVICES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A1755" t="str">
            <v>23-01-01-1516</v>
          </cell>
          <cell r="B1755">
            <v>0</v>
          </cell>
          <cell r="C1755" t="str">
            <v xml:space="preserve">  MUHAMMADI ELECTRIC</v>
          </cell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A1756" t="str">
            <v>23-01-01-1517</v>
          </cell>
          <cell r="B1756">
            <v>0</v>
          </cell>
          <cell r="C1756" t="str">
            <v xml:space="preserve">  ALI AND CO.</v>
          </cell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A1757" t="str">
            <v>23-01-01-1518</v>
          </cell>
          <cell r="B1757">
            <v>0</v>
          </cell>
          <cell r="C1757" t="str">
            <v xml:space="preserve">  A.B.B LAHORE</v>
          </cell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A1758" t="str">
            <v>23-01-01-1519</v>
          </cell>
          <cell r="B1758">
            <v>0</v>
          </cell>
          <cell r="C1758" t="str">
            <v xml:space="preserve">  AL-HAMEED ELECTRIC STORE</v>
          </cell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A1759" t="str">
            <v>23-01-01-1520</v>
          </cell>
          <cell r="B1759">
            <v>0</v>
          </cell>
          <cell r="C1759" t="str">
            <v xml:space="preserve">  USMAN TRADERS</v>
          </cell>
          <cell r="D1759">
            <v>0</v>
          </cell>
          <cell r="E1759">
            <v>1429250</v>
          </cell>
          <cell r="F1759">
            <v>0</v>
          </cell>
          <cell r="G1759">
            <v>0</v>
          </cell>
        </row>
        <row r="1760">
          <cell r="A1760" t="str">
            <v>23-01-01-1521</v>
          </cell>
          <cell r="B1760">
            <v>0</v>
          </cell>
          <cell r="C1760" t="str">
            <v xml:space="preserve">  IBRAHIM TRADERS</v>
          </cell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A1761" t="str">
            <v>23-01-01-1522</v>
          </cell>
          <cell r="B1761">
            <v>0</v>
          </cell>
          <cell r="C1761" t="str">
            <v xml:space="preserve">  SHARJEEL ENTERPRISE</v>
          </cell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A1762" t="str">
            <v>23-01-01-1523</v>
          </cell>
          <cell r="B1762">
            <v>0</v>
          </cell>
          <cell r="C1762" t="str">
            <v xml:space="preserve">  OSMAN ELECTRIC STORE</v>
          </cell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A1763" t="str">
            <v>23-01-01-1524</v>
          </cell>
          <cell r="B1763">
            <v>0</v>
          </cell>
          <cell r="C1763" t="str">
            <v xml:space="preserve">  INTERNATIONAL METAL INDUSTRIES</v>
          </cell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A1764" t="str">
            <v>23-01-01-1525</v>
          </cell>
          <cell r="B1764">
            <v>0</v>
          </cell>
          <cell r="C1764" t="str">
            <v xml:space="preserve">  MECHRULE ENGINEERING SERVICES</v>
          </cell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A1765" t="str">
            <v>23-01-01-1526</v>
          </cell>
          <cell r="B1765">
            <v>0</v>
          </cell>
          <cell r="C1765" t="str">
            <v xml:space="preserve">  RAHIM ELECTRIC CORPORATION</v>
          </cell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A1766" t="str">
            <v>23-01-01-1527</v>
          </cell>
          <cell r="B1766">
            <v>0</v>
          </cell>
          <cell r="C1766" t="str">
            <v xml:space="preserve">  MAKKAYS HI-TECH II SYSTEMS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A1767" t="str">
            <v>23-01-01-1528</v>
          </cell>
          <cell r="B1767">
            <v>0</v>
          </cell>
          <cell r="C1767" t="str">
            <v xml:space="preserve">  M.KHALDA PARVEEN</v>
          </cell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A1768" t="str">
            <v>23-01-01-1529</v>
          </cell>
          <cell r="B1768">
            <v>0</v>
          </cell>
          <cell r="C1768" t="str">
            <v xml:space="preserve">  CENTURY TRADING ENTERPRISE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A1769" t="str">
            <v>23-01-01-1530</v>
          </cell>
          <cell r="B1769">
            <v>0</v>
          </cell>
          <cell r="C1769" t="str">
            <v xml:space="preserve">  GALAXY TRADERS</v>
          </cell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A1770" t="str">
            <v>23-01-01-1531</v>
          </cell>
          <cell r="B1770">
            <v>0</v>
          </cell>
          <cell r="C1770" t="str">
            <v xml:space="preserve">  FAMETEX INTERNATIONAL</v>
          </cell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A1771" t="str">
            <v>23-01-01-1532</v>
          </cell>
          <cell r="B1771">
            <v>0</v>
          </cell>
          <cell r="C1771" t="str">
            <v xml:space="preserve">  FAISAL BROTHERS</v>
          </cell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A1772" t="str">
            <v>23-01-01-1533</v>
          </cell>
          <cell r="B1772">
            <v>0</v>
          </cell>
          <cell r="C1772" t="str">
            <v xml:space="preserve">  YAKOOB ELECTRIC</v>
          </cell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A1773" t="str">
            <v>23-01-01-1534</v>
          </cell>
          <cell r="B1773">
            <v>0</v>
          </cell>
          <cell r="C1773" t="str">
            <v xml:space="preserve">  HASSAN ELECTRIC CO.</v>
          </cell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A1774" t="str">
            <v>23-01-01-1535</v>
          </cell>
          <cell r="B1774">
            <v>0</v>
          </cell>
          <cell r="C1774" t="str">
            <v xml:space="preserve">  A.A TEXTILE CORPORATION</v>
          </cell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A1775" t="str">
            <v>23-01-01-1536</v>
          </cell>
          <cell r="B1775">
            <v>0</v>
          </cell>
          <cell r="C1775" t="str">
            <v xml:space="preserve">  DECORA HOUSE</v>
          </cell>
          <cell r="D1775">
            <v>0</v>
          </cell>
          <cell r="E1775">
            <v>10340</v>
          </cell>
          <cell r="F1775">
            <v>0</v>
          </cell>
          <cell r="G1775">
            <v>0</v>
          </cell>
        </row>
        <row r="1776">
          <cell r="A1776" t="str">
            <v>23-01-01-1537</v>
          </cell>
          <cell r="B1776">
            <v>0</v>
          </cell>
          <cell r="C1776" t="str">
            <v xml:space="preserve">  ANNOOR ELECTRIC CENTRE</v>
          </cell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A1777" t="str">
            <v>23-01-01-1538</v>
          </cell>
          <cell r="B1777">
            <v>0</v>
          </cell>
          <cell r="C1777" t="str">
            <v xml:space="preserve">  SUNNY TRADERS</v>
          </cell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A1778" t="str">
            <v>23-01-01-1539</v>
          </cell>
          <cell r="B1778">
            <v>0</v>
          </cell>
          <cell r="C1778" t="str">
            <v xml:space="preserve">  LAHORE MILL STORE</v>
          </cell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A1779" t="str">
            <v>23-01-01-1540</v>
          </cell>
          <cell r="B1779">
            <v>0</v>
          </cell>
          <cell r="C1779" t="str">
            <v xml:space="preserve">  VENUS TRADERS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A1780" t="str">
            <v>23-01-01-1541</v>
          </cell>
          <cell r="B1780">
            <v>0</v>
          </cell>
          <cell r="C1780" t="str">
            <v xml:space="preserve">  ADAMJEE ELECTRIC CO.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A1781" t="str">
            <v>23-01-01-1542</v>
          </cell>
          <cell r="B1781">
            <v>0</v>
          </cell>
          <cell r="C1781" t="str">
            <v xml:space="preserve">  SITARA ENGINEERING &amp; CONSTRUCTION CO.</v>
          </cell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A1782" t="str">
            <v>23-01-01-1543</v>
          </cell>
          <cell r="B1782">
            <v>0</v>
          </cell>
          <cell r="C1782" t="str">
            <v xml:space="preserve">  SPEED-FLO FILTER INDUSTRIES</v>
          </cell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A1783" t="str">
            <v>23-01-01-1544</v>
          </cell>
          <cell r="B1783">
            <v>0</v>
          </cell>
          <cell r="C1783" t="str">
            <v xml:space="preserve">  AL-FALAH TRADERS</v>
          </cell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A1784" t="str">
            <v>23-01-01-1545</v>
          </cell>
          <cell r="B1784">
            <v>0</v>
          </cell>
          <cell r="C1784" t="str">
            <v xml:space="preserve">  AMIN CORPORATION</v>
          </cell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A1785" t="str">
            <v>23-01-01-1546</v>
          </cell>
          <cell r="B1785">
            <v>0</v>
          </cell>
          <cell r="C1785" t="str">
            <v xml:space="preserve">  ZAHID ENGINEERING TRADERS</v>
          </cell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A1786" t="str">
            <v>23-01-01-1547</v>
          </cell>
          <cell r="B1786">
            <v>0</v>
          </cell>
          <cell r="C1786" t="str">
            <v xml:space="preserve">  AL-BARKAT TRADERS</v>
          </cell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A1787" t="str">
            <v>23-01-01-1548</v>
          </cell>
          <cell r="B1787">
            <v>0</v>
          </cell>
          <cell r="C1787" t="str">
            <v xml:space="preserve">  TAYYAB BROTHERS</v>
          </cell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A1788" t="str">
            <v>23-01-01-1549</v>
          </cell>
          <cell r="B1788">
            <v>0</v>
          </cell>
          <cell r="C1788" t="str">
            <v xml:space="preserve">  MAJID AND SONS ENGINEERING WORKS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A1789" t="str">
            <v>23-01-01-1550</v>
          </cell>
          <cell r="B1789">
            <v>0</v>
          </cell>
          <cell r="C1789" t="str">
            <v xml:space="preserve">  SUN ENTERPRISES</v>
          </cell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A1790" t="str">
            <v>23-01-01-1551</v>
          </cell>
          <cell r="B1790">
            <v>0</v>
          </cell>
          <cell r="C1790" t="str">
            <v xml:space="preserve">  DECENT ELECTRIC CO.</v>
          </cell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A1791" t="str">
            <v>23-01-01-1552</v>
          </cell>
          <cell r="B1791">
            <v>0</v>
          </cell>
          <cell r="C1791" t="str">
            <v xml:space="preserve">  MOON CORPORATION</v>
          </cell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A1792" t="str">
            <v>23-01-01-1553</v>
          </cell>
          <cell r="B1792">
            <v>0</v>
          </cell>
          <cell r="C1792" t="str">
            <v xml:space="preserve">  SHAHZEB ENGINEERING WORKS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A1793" t="str">
            <v>23-01-01-1554</v>
          </cell>
          <cell r="B1793">
            <v>0</v>
          </cell>
          <cell r="C1793" t="str">
            <v xml:space="preserve">  KHAKSAR TRADING CO.</v>
          </cell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A1794" t="str">
            <v>23-01-01-1555</v>
          </cell>
          <cell r="B1794">
            <v>0</v>
          </cell>
          <cell r="C1794" t="str">
            <v xml:space="preserve">  SHARHAD ELECTRIC</v>
          </cell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A1795" t="str">
            <v>23-01-01-1556</v>
          </cell>
          <cell r="B1795">
            <v>0</v>
          </cell>
          <cell r="C1795" t="str">
            <v xml:space="preserve">  MUHAMMADI CORPORATION</v>
          </cell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A1796" t="str">
            <v>23-01-01-1557</v>
          </cell>
          <cell r="B1796">
            <v>0</v>
          </cell>
          <cell r="C1796" t="str">
            <v xml:space="preserve">  ZETCO ENTERPRISES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A1797" t="str">
            <v>23-01-01-1558</v>
          </cell>
          <cell r="B1797">
            <v>0</v>
          </cell>
          <cell r="C1797" t="str">
            <v xml:space="preserve">  ZUBAIR ELECTRIC</v>
          </cell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A1798" t="str">
            <v>23-01-01-1559</v>
          </cell>
          <cell r="B1798">
            <v>0</v>
          </cell>
          <cell r="C1798" t="str">
            <v xml:space="preserve">  ZUM ZUM ELECTRIC</v>
          </cell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A1799" t="str">
            <v>23-01-01-1560</v>
          </cell>
          <cell r="B1799">
            <v>0</v>
          </cell>
          <cell r="C1799" t="str">
            <v xml:space="preserve">  JAPAN ENGINEERING WORKS</v>
          </cell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A1800" t="str">
            <v>23-01-01-1561</v>
          </cell>
          <cell r="B1800">
            <v>0</v>
          </cell>
          <cell r="C1800" t="str">
            <v xml:space="preserve">  UNIVERSAL ELECTRIC CO.</v>
          </cell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A1801" t="str">
            <v>23-01-01-1562</v>
          </cell>
          <cell r="B1801">
            <v>0</v>
          </cell>
          <cell r="C1801" t="str">
            <v xml:space="preserve">  KASHMIR CORPORATION</v>
          </cell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A1802" t="str">
            <v>23-01-01-1563</v>
          </cell>
          <cell r="B1802">
            <v>0</v>
          </cell>
          <cell r="C1802" t="str">
            <v xml:space="preserve">  ORIENT ENTERPRISES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A1803" t="str">
            <v>23-01-01-1564</v>
          </cell>
          <cell r="B1803">
            <v>0</v>
          </cell>
          <cell r="C1803" t="str">
            <v xml:space="preserve">  TANVEER IMPEX</v>
          </cell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A1804" t="str">
            <v>23-01-01-1565</v>
          </cell>
          <cell r="B1804">
            <v>0</v>
          </cell>
          <cell r="C1804" t="str">
            <v xml:space="preserve">  ZEB ENTERPRISES</v>
          </cell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A1805" t="str">
            <v>23-01-01-1566</v>
          </cell>
          <cell r="B1805">
            <v>0</v>
          </cell>
          <cell r="C1805" t="str">
            <v xml:space="preserve">  ALMAS ELECTRIC CO.</v>
          </cell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A1806" t="str">
            <v>23-01-01-1567</v>
          </cell>
          <cell r="B1806">
            <v>0</v>
          </cell>
          <cell r="C1806" t="str">
            <v xml:space="preserve">  MEHRAN ENTERPRISES</v>
          </cell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A1807" t="str">
            <v>23-01-01-1568</v>
          </cell>
          <cell r="B1807">
            <v>0</v>
          </cell>
          <cell r="C1807" t="str">
            <v xml:space="preserve">  SPEED FLO FILTER INDUSTRIES</v>
          </cell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A1808" t="str">
            <v>23-01-01-1569</v>
          </cell>
          <cell r="B1808">
            <v>0</v>
          </cell>
          <cell r="C1808" t="str">
            <v xml:space="preserve">  AMBER IMPEX</v>
          </cell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A1809" t="str">
            <v>23-01-01-1570</v>
          </cell>
          <cell r="B1809">
            <v>0</v>
          </cell>
          <cell r="C1809" t="str">
            <v xml:space="preserve">  KARACHI ELECTRIC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A1810" t="str">
            <v>23-01-01-1571</v>
          </cell>
          <cell r="B1810">
            <v>0</v>
          </cell>
          <cell r="C1810" t="str">
            <v xml:space="preserve">  NEW TECH BEARINGS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A1811" t="str">
            <v>23-01-01-1572</v>
          </cell>
          <cell r="B1811">
            <v>0</v>
          </cell>
          <cell r="C1811" t="str">
            <v xml:space="preserve">  SATTAR ELECTRIC</v>
          </cell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A1812" t="str">
            <v>23-01-01-1573</v>
          </cell>
          <cell r="B1812">
            <v>0</v>
          </cell>
          <cell r="C1812" t="str">
            <v xml:space="preserve">  M. JAMIL CABLE MERCHANT</v>
          </cell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A1813" t="str">
            <v>23-01-01-1574</v>
          </cell>
          <cell r="B1813">
            <v>0</v>
          </cell>
          <cell r="C1813" t="str">
            <v xml:space="preserve">  ROYAL IMPEX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A1814" t="str">
            <v>23-01-01-1575</v>
          </cell>
          <cell r="B1814">
            <v>0</v>
          </cell>
          <cell r="C1814" t="str">
            <v xml:space="preserve">  SUMERA ELECTRIC STORE</v>
          </cell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A1815" t="str">
            <v>23-01-01-1576</v>
          </cell>
          <cell r="B1815">
            <v>0</v>
          </cell>
          <cell r="C1815" t="str">
            <v xml:space="preserve">  M.N.IQBAL &amp; CO.</v>
          </cell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A1816" t="str">
            <v>23-01-01-1577</v>
          </cell>
          <cell r="B1816">
            <v>0</v>
          </cell>
          <cell r="C1816" t="str">
            <v xml:space="preserve">  SALEEM AKRAM TEXTILE ENGG.INDUSTRY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A1817" t="str">
            <v>23-01-01-1578</v>
          </cell>
          <cell r="B1817">
            <v>0</v>
          </cell>
          <cell r="C1817" t="str">
            <v xml:space="preserve">  KARSAZ ELECTRIC</v>
          </cell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A1818" t="str">
            <v>23-01-01-1579</v>
          </cell>
          <cell r="B1818">
            <v>0</v>
          </cell>
          <cell r="C1818" t="str">
            <v xml:space="preserve">  DANISH IMPEX</v>
          </cell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A1819" t="str">
            <v>23-01-01-1580</v>
          </cell>
          <cell r="B1819">
            <v>0</v>
          </cell>
          <cell r="C1819" t="str">
            <v xml:space="preserve">  SADIQ TRADING CORPORATION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A1820" t="str">
            <v>23-01-01-1581</v>
          </cell>
          <cell r="B1820">
            <v>0</v>
          </cell>
          <cell r="C1820" t="str">
            <v xml:space="preserve">  STANDARD ENGINEERING WORKS (PVT) LTD.</v>
          </cell>
          <cell r="D1820">
            <v>0</v>
          </cell>
          <cell r="E1820">
            <v>13205</v>
          </cell>
          <cell r="F1820">
            <v>0</v>
          </cell>
          <cell r="G1820">
            <v>0</v>
          </cell>
        </row>
        <row r="1821">
          <cell r="A1821" t="str">
            <v>23-01-01-1582</v>
          </cell>
          <cell r="B1821">
            <v>0</v>
          </cell>
          <cell r="C1821" t="str">
            <v xml:space="preserve">  U.M.I COMMUNICATION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A1822" t="str">
            <v>23-01-01-1583</v>
          </cell>
          <cell r="B1822">
            <v>0</v>
          </cell>
          <cell r="C1822" t="str">
            <v xml:space="preserve">  GHULAM MUSTAFA &amp; COMPANY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A1823" t="str">
            <v>23-01-01-1584</v>
          </cell>
          <cell r="B1823">
            <v>0</v>
          </cell>
          <cell r="C1823" t="str">
            <v xml:space="preserve">  BRIGHTO PAINT HOUSE</v>
          </cell>
          <cell r="D1823">
            <v>0</v>
          </cell>
          <cell r="E1823">
            <v>34500</v>
          </cell>
          <cell r="F1823">
            <v>0</v>
          </cell>
          <cell r="G1823">
            <v>0</v>
          </cell>
        </row>
        <row r="1824">
          <cell r="A1824" t="str">
            <v>23-01-01-1585</v>
          </cell>
          <cell r="B1824">
            <v>0</v>
          </cell>
          <cell r="C1824" t="str">
            <v xml:space="preserve">  MEERSONS</v>
          </cell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A1825" t="str">
            <v>23-01-01-1586</v>
          </cell>
          <cell r="B1825">
            <v>0</v>
          </cell>
          <cell r="C1825" t="str">
            <v xml:space="preserve">  MIAN SADAR-UD-DIN &amp; SONS</v>
          </cell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A1826" t="str">
            <v>23-01-01-1587</v>
          </cell>
          <cell r="B1826">
            <v>0</v>
          </cell>
          <cell r="C1826" t="str">
            <v xml:space="preserve">  PACIFIC TRADERS</v>
          </cell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A1827" t="str">
            <v>23-01-01-1588</v>
          </cell>
          <cell r="B1827">
            <v>0</v>
          </cell>
          <cell r="C1827" t="str">
            <v xml:space="preserve">  VICKY TRADERS</v>
          </cell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A1828" t="str">
            <v>23-01-01-1589</v>
          </cell>
          <cell r="B1828">
            <v>0</v>
          </cell>
          <cell r="C1828" t="str">
            <v xml:space="preserve">  SALMAN CHEMICAL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A1829" t="str">
            <v>23-01-01-1590</v>
          </cell>
          <cell r="B1829">
            <v>0</v>
          </cell>
          <cell r="C1829" t="str">
            <v xml:space="preserve">  STANDARD SPARE SUPPLIES</v>
          </cell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A1830" t="str">
            <v>23-01-01-1591</v>
          </cell>
          <cell r="B1830">
            <v>0</v>
          </cell>
          <cell r="C1830" t="str">
            <v xml:space="preserve">  AHMED MACHINERY &amp; TOOLS</v>
          </cell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A1831" t="str">
            <v>23-01-01-1592</v>
          </cell>
          <cell r="B1831">
            <v>0</v>
          </cell>
          <cell r="C1831" t="str">
            <v xml:space="preserve">  SMALL TOOLS &amp; HARDWARES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A1832" t="str">
            <v>23-01-01-1593</v>
          </cell>
          <cell r="B1832">
            <v>0</v>
          </cell>
          <cell r="C1832" t="str">
            <v xml:space="preserve">  ALAMGIR SHEHZAD CO.</v>
          </cell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A1833" t="str">
            <v>23-01-01-1594</v>
          </cell>
          <cell r="B1833">
            <v>0</v>
          </cell>
          <cell r="C1833" t="str">
            <v xml:space="preserve">  SHAMSI ENGINEERING CORPORATION</v>
          </cell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A1834" t="str">
            <v>23-01-01-1595</v>
          </cell>
          <cell r="B1834">
            <v>0</v>
          </cell>
          <cell r="C1834" t="str">
            <v xml:space="preserve">  ROYAL EQUIPMENT COMPANY</v>
          </cell>
          <cell r="D1834">
            <v>24000</v>
          </cell>
          <cell r="E1834">
            <v>0</v>
          </cell>
          <cell r="F1834">
            <v>0</v>
          </cell>
          <cell r="G1834">
            <v>0</v>
          </cell>
        </row>
        <row r="1835">
          <cell r="A1835" t="str">
            <v>23-01-01-1596</v>
          </cell>
          <cell r="B1835">
            <v>0</v>
          </cell>
          <cell r="C1835" t="str">
            <v xml:space="preserve">  TECHNOVISION (PVT) LTD.</v>
          </cell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A1836" t="str">
            <v>23-01-01-1597</v>
          </cell>
          <cell r="B1836">
            <v>0</v>
          </cell>
          <cell r="C1836" t="str">
            <v xml:space="preserve">  MIAN SONS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A1837" t="str">
            <v>23-01-01-1598</v>
          </cell>
          <cell r="B1837">
            <v>0</v>
          </cell>
          <cell r="C1837" t="str">
            <v xml:space="preserve">  SHAUKAT BROTHERES</v>
          </cell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A1838" t="str">
            <v>23-01-01-1599</v>
          </cell>
          <cell r="B1838">
            <v>0</v>
          </cell>
          <cell r="C1838" t="str">
            <v xml:space="preserve">  PRECISE TRADING CO.</v>
          </cell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A1839" t="str">
            <v>23-01-01-1600</v>
          </cell>
          <cell r="B1839">
            <v>0</v>
          </cell>
          <cell r="C1839" t="str">
            <v xml:space="preserve">  NEWAGE CABLES (PVT) LIMITED</v>
          </cell>
          <cell r="D1839">
            <v>93971.57</v>
          </cell>
          <cell r="E1839">
            <v>0</v>
          </cell>
          <cell r="F1839">
            <v>0</v>
          </cell>
          <cell r="G1839">
            <v>0</v>
          </cell>
        </row>
        <row r="1840">
          <cell r="A1840" t="str">
            <v>23-01-01-1601</v>
          </cell>
          <cell r="B1840">
            <v>0</v>
          </cell>
          <cell r="C1840" t="str">
            <v xml:space="preserve">  RIZVI TRADING CORPORATION</v>
          </cell>
          <cell r="D1840">
            <v>0</v>
          </cell>
          <cell r="E1840">
            <v>11022</v>
          </cell>
          <cell r="F1840">
            <v>0</v>
          </cell>
          <cell r="G1840">
            <v>0</v>
          </cell>
        </row>
        <row r="1841">
          <cell r="A1841" t="str">
            <v>23-01-01-1602</v>
          </cell>
          <cell r="B1841">
            <v>0</v>
          </cell>
          <cell r="C1841" t="str">
            <v xml:space="preserve">  BAVA MILL STORE</v>
          </cell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A1842" t="str">
            <v>23-01-01-1603</v>
          </cell>
          <cell r="B1842">
            <v>0</v>
          </cell>
          <cell r="C1842" t="str">
            <v xml:space="preserve">  SICOM TRADERS</v>
          </cell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A1843" t="str">
            <v>23-01-01-1604</v>
          </cell>
          <cell r="B1843">
            <v>0</v>
          </cell>
          <cell r="C1843" t="str">
            <v xml:space="preserve">  GHANCHI IBRAHIM NOORMOHD. &amp; BROS.</v>
          </cell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A1844" t="str">
            <v>23-01-01-1605</v>
          </cell>
          <cell r="B1844">
            <v>0</v>
          </cell>
          <cell r="C1844" t="str">
            <v xml:space="preserve">  F.G INTERNATIONAL CORPORATION</v>
          </cell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A1845" t="str">
            <v>23-01-01-1606</v>
          </cell>
          <cell r="B1845">
            <v>0</v>
          </cell>
          <cell r="C1845" t="str">
            <v xml:space="preserve">  TRANSPEL</v>
          </cell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A1846" t="str">
            <v>23-01-01-1607</v>
          </cell>
          <cell r="B1846">
            <v>0</v>
          </cell>
          <cell r="C1846" t="str">
            <v xml:space="preserve">  SALMAN &amp; SAMAD BROS.</v>
          </cell>
          <cell r="D1846">
            <v>0</v>
          </cell>
          <cell r="E1846">
            <v>119100</v>
          </cell>
          <cell r="F1846">
            <v>0</v>
          </cell>
          <cell r="G1846">
            <v>0</v>
          </cell>
        </row>
        <row r="1847">
          <cell r="A1847" t="str">
            <v>23-01-01-1608</v>
          </cell>
          <cell r="B1847">
            <v>0</v>
          </cell>
          <cell r="C1847" t="str">
            <v xml:space="preserve">  NAVEED TRADERS</v>
          </cell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A1848" t="str">
            <v>23-01-01-1609</v>
          </cell>
          <cell r="B1848">
            <v>0</v>
          </cell>
          <cell r="C1848" t="str">
            <v xml:space="preserve">  KHURRAM BROTHERS</v>
          </cell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A1849" t="str">
            <v>23-01-01-1610</v>
          </cell>
          <cell r="B1849">
            <v>0</v>
          </cell>
          <cell r="C1849" t="str">
            <v xml:space="preserve">  NEW JUGNOO ELECTRIC</v>
          </cell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A1850" t="str">
            <v>23-01-01-1611</v>
          </cell>
          <cell r="B1850">
            <v>0</v>
          </cell>
          <cell r="C1850" t="str">
            <v xml:space="preserve">  ASLAM &amp; COMPANY</v>
          </cell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A1851" t="str">
            <v>23-01-01-1612</v>
          </cell>
          <cell r="B1851">
            <v>0</v>
          </cell>
          <cell r="C1851" t="str">
            <v xml:space="preserve">  PREM ENGINEERING CORPORATION</v>
          </cell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A1852" t="str">
            <v>23-01-01-1613</v>
          </cell>
          <cell r="B1852">
            <v>0</v>
          </cell>
          <cell r="C1852" t="str">
            <v xml:space="preserve">  TOTAL PARCO PAKISTAN LIMITED</v>
          </cell>
          <cell r="D1852">
            <v>4074.42</v>
          </cell>
          <cell r="E1852">
            <v>0</v>
          </cell>
          <cell r="F1852">
            <v>0</v>
          </cell>
          <cell r="G1852">
            <v>0</v>
          </cell>
        </row>
        <row r="1853">
          <cell r="A1853" t="str">
            <v>23-01-01-1614</v>
          </cell>
          <cell r="B1853">
            <v>0</v>
          </cell>
          <cell r="C1853" t="str">
            <v xml:space="preserve">  HAWK EYE SERVICES</v>
          </cell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A1854" t="str">
            <v>23-01-01-1615</v>
          </cell>
          <cell r="B1854">
            <v>0</v>
          </cell>
          <cell r="C1854" t="str">
            <v xml:space="preserve">  USMAN-E-GHANI ENTERPRISES</v>
          </cell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A1855" t="str">
            <v>23-01-01-1616</v>
          </cell>
          <cell r="B1855">
            <v>0</v>
          </cell>
          <cell r="C1855" t="str">
            <v xml:space="preserve">  Z.A TRADING COMPANY</v>
          </cell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A1856" t="str">
            <v>23-01-01-1617</v>
          </cell>
          <cell r="B1856">
            <v>0</v>
          </cell>
          <cell r="C1856" t="str">
            <v xml:space="preserve">  EBRAHIM &amp; SONS</v>
          </cell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A1857" t="str">
            <v>23-01-01-1618</v>
          </cell>
          <cell r="B1857">
            <v>0</v>
          </cell>
          <cell r="C1857" t="str">
            <v xml:space="preserve">  PARADISE TRADERS</v>
          </cell>
          <cell r="D1857">
            <v>0</v>
          </cell>
          <cell r="E1857">
            <v>42630</v>
          </cell>
          <cell r="F1857">
            <v>0</v>
          </cell>
          <cell r="G1857">
            <v>0</v>
          </cell>
        </row>
        <row r="1858">
          <cell r="A1858" t="str">
            <v>23-01-01-1619</v>
          </cell>
          <cell r="B1858">
            <v>0</v>
          </cell>
          <cell r="C1858" t="str">
            <v xml:space="preserve">  UNIVERSAL PACKAGES</v>
          </cell>
          <cell r="D1858">
            <v>0</v>
          </cell>
          <cell r="E1858">
            <v>1382324</v>
          </cell>
          <cell r="F1858">
            <v>0</v>
          </cell>
          <cell r="G1858">
            <v>0</v>
          </cell>
        </row>
        <row r="1859">
          <cell r="A1859" t="str">
            <v>23-01-01-1620</v>
          </cell>
          <cell r="B1859">
            <v>0</v>
          </cell>
          <cell r="C1859" t="str">
            <v xml:space="preserve">  AKRAM ELECTRIC COMPANY</v>
          </cell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A1860" t="str">
            <v>23-01-01-1621</v>
          </cell>
          <cell r="B1860">
            <v>0</v>
          </cell>
          <cell r="C1860" t="str">
            <v xml:space="preserve">  ABB (PRIVATE) LTD.</v>
          </cell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A1861" t="str">
            <v>23-01-01-1622</v>
          </cell>
          <cell r="B1861">
            <v>0</v>
          </cell>
          <cell r="C1861" t="str">
            <v xml:space="preserve">  DACCA TRADE AGENCY</v>
          </cell>
          <cell r="D1861">
            <v>0</v>
          </cell>
          <cell r="E1861">
            <v>18850</v>
          </cell>
          <cell r="F1861">
            <v>0</v>
          </cell>
          <cell r="G1861">
            <v>0</v>
          </cell>
        </row>
        <row r="1862">
          <cell r="A1862" t="str">
            <v>23-01-01-1623</v>
          </cell>
          <cell r="B1862">
            <v>0</v>
          </cell>
          <cell r="C1862" t="str">
            <v xml:space="preserve">  ALMURTAZA GARMENT MACHINERY CO.</v>
          </cell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A1863" t="str">
            <v>23-01-01-1624</v>
          </cell>
          <cell r="B1863">
            <v>0</v>
          </cell>
          <cell r="C1863" t="str">
            <v xml:space="preserve">  BILAL RUBBER STORE</v>
          </cell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A1864" t="str">
            <v>23-01-01-1625</v>
          </cell>
          <cell r="B1864">
            <v>0</v>
          </cell>
          <cell r="C1864" t="str">
            <v xml:space="preserve">  MESSERS ZETCO TRADERS</v>
          </cell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A1865" t="str">
            <v>23-01-01-1626</v>
          </cell>
          <cell r="B1865">
            <v>0</v>
          </cell>
          <cell r="C1865" t="str">
            <v xml:space="preserve">  UMAR ELECTRIC CONCERN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A1866" t="str">
            <v>23-01-01-1627</v>
          </cell>
          <cell r="B1866">
            <v>0</v>
          </cell>
          <cell r="C1866" t="str">
            <v xml:space="preserve">  KONICA EM-AEY ENTERPRISES (PVT) LTD.</v>
          </cell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A1867" t="str">
            <v>23-01-01-1628</v>
          </cell>
          <cell r="B1867">
            <v>0</v>
          </cell>
          <cell r="C1867" t="str">
            <v xml:space="preserve">  ALPHA ALUMINIUM HOUSE</v>
          </cell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A1868" t="str">
            <v>23-01-01-1629</v>
          </cell>
          <cell r="B1868">
            <v>0</v>
          </cell>
          <cell r="C1868" t="str">
            <v xml:space="preserve">  RAYYANCO BUSINESS SYSTEMS</v>
          </cell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A1869" t="str">
            <v>23-01-01-1630</v>
          </cell>
          <cell r="B1869">
            <v>0</v>
          </cell>
          <cell r="C1869" t="str">
            <v xml:space="preserve">  NOORUDDIN &amp; SONS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A1870" t="str">
            <v>23-01-01-1631</v>
          </cell>
          <cell r="B1870">
            <v>0</v>
          </cell>
          <cell r="C1870" t="str">
            <v xml:space="preserve">  3A INTERNATIONAL</v>
          </cell>
          <cell r="D1870">
            <v>0</v>
          </cell>
          <cell r="E1870">
            <v>966772.5</v>
          </cell>
          <cell r="F1870">
            <v>0</v>
          </cell>
          <cell r="G1870">
            <v>0</v>
          </cell>
        </row>
        <row r="1871">
          <cell r="A1871" t="str">
            <v>23-01-01-1632</v>
          </cell>
          <cell r="B1871">
            <v>0</v>
          </cell>
          <cell r="C1871" t="str">
            <v xml:space="preserve">  AL-KARAM PACKAGES</v>
          </cell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A1872" t="str">
            <v>23-01-01-1633</v>
          </cell>
          <cell r="B1872">
            <v>0</v>
          </cell>
          <cell r="C1872" t="str">
            <v xml:space="preserve">  HUDABIA PRINTERS</v>
          </cell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A1873" t="str">
            <v>23-01-01-1634</v>
          </cell>
          <cell r="B1873">
            <v>0</v>
          </cell>
          <cell r="C1873" t="str">
            <v xml:space="preserve">  GALAXY INTERNATIONAL</v>
          </cell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A1874" t="str">
            <v>23-01-01-1635</v>
          </cell>
          <cell r="B1874">
            <v>0</v>
          </cell>
          <cell r="C1874" t="str">
            <v xml:space="preserve">  HAMI TRADING COMPANY</v>
          </cell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A1875" t="str">
            <v>23-01-01-1636</v>
          </cell>
          <cell r="B1875">
            <v>0</v>
          </cell>
          <cell r="C1875" t="str">
            <v xml:space="preserve">  ZAIB TRADERS</v>
          </cell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A1876" t="str">
            <v>23-01-01-1637</v>
          </cell>
          <cell r="B1876">
            <v>0</v>
          </cell>
          <cell r="C1876" t="str">
            <v xml:space="preserve">  MOHAMMED EBRAHIM &amp; CO.(PVT) LTD.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A1877" t="str">
            <v>23-01-01-1638</v>
          </cell>
          <cell r="B1877">
            <v>0</v>
          </cell>
          <cell r="C1877" t="str">
            <v xml:space="preserve">  MATIULLAH &amp; CO. TEMBER MARCHANTE</v>
          </cell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A1878" t="str">
            <v>23-01-01-1639</v>
          </cell>
          <cell r="B1878">
            <v>0</v>
          </cell>
          <cell r="C1878" t="str">
            <v xml:space="preserve">  METAL TRADERS</v>
          </cell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A1879" t="str">
            <v>23-01-01-1640</v>
          </cell>
          <cell r="B1879">
            <v>0</v>
          </cell>
          <cell r="C1879" t="str">
            <v xml:space="preserve">  THE LUBES CORPORATION</v>
          </cell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A1880" t="str">
            <v>23-01-01-1641</v>
          </cell>
          <cell r="B1880">
            <v>0</v>
          </cell>
          <cell r="C1880" t="str">
            <v xml:space="preserve">  BASHIR ENGINEERING WORKS</v>
          </cell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A1881" t="str">
            <v>23-01-01-1642</v>
          </cell>
          <cell r="B1881">
            <v>0</v>
          </cell>
          <cell r="C1881" t="str">
            <v xml:space="preserve">  BABAR SULTAN &amp; BROTHERS</v>
          </cell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A1882" t="str">
            <v>23-01-01-1643</v>
          </cell>
          <cell r="B1882">
            <v>0</v>
          </cell>
          <cell r="C1882" t="str">
            <v xml:space="preserve">  TAYYAB ENTERPRISES</v>
          </cell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A1883" t="str">
            <v>23-01-01-1644</v>
          </cell>
          <cell r="B1883">
            <v>0</v>
          </cell>
          <cell r="C1883" t="str">
            <v xml:space="preserve">  BHATTI &amp; CO</v>
          </cell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A1884" t="str">
            <v>23-01-01-1645</v>
          </cell>
          <cell r="B1884">
            <v>0</v>
          </cell>
          <cell r="C1884" t="str">
            <v xml:space="preserve">  SAEED KHAN &amp; CO.</v>
          </cell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A1885" t="str">
            <v>23-01-01-1646</v>
          </cell>
          <cell r="B1885">
            <v>0</v>
          </cell>
          <cell r="C1885" t="str">
            <v xml:space="preserve">  LOKHANDWALA TRADERS</v>
          </cell>
          <cell r="D1885">
            <v>0</v>
          </cell>
          <cell r="E1885">
            <v>867766</v>
          </cell>
          <cell r="F1885">
            <v>0</v>
          </cell>
          <cell r="G1885">
            <v>0</v>
          </cell>
        </row>
        <row r="1886">
          <cell r="A1886" t="str">
            <v>23-01-01-1647</v>
          </cell>
          <cell r="B1886">
            <v>0</v>
          </cell>
          <cell r="C1886" t="str">
            <v xml:space="preserve">  LONGMAN STORES</v>
          </cell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A1887" t="str">
            <v>23-01-01-1648</v>
          </cell>
          <cell r="B1887">
            <v>0</v>
          </cell>
          <cell r="C1887" t="str">
            <v xml:space="preserve">  NAWAB ENTERPRISES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A1888" t="str">
            <v>23-01-01-1649</v>
          </cell>
          <cell r="B1888">
            <v>0</v>
          </cell>
          <cell r="C1888" t="str">
            <v xml:space="preserve">  H.S TRADERS</v>
          </cell>
          <cell r="D1888">
            <v>0</v>
          </cell>
          <cell r="E1888">
            <v>13800</v>
          </cell>
          <cell r="F1888">
            <v>0</v>
          </cell>
          <cell r="G1888">
            <v>0</v>
          </cell>
        </row>
        <row r="1889">
          <cell r="A1889" t="str">
            <v>23-01-01-1650</v>
          </cell>
          <cell r="B1889">
            <v>0</v>
          </cell>
          <cell r="C1889" t="str">
            <v xml:space="preserve">  CLASSIC ENTERPRISES</v>
          </cell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A1890" t="str">
            <v>23-01-01-1651</v>
          </cell>
          <cell r="B1890">
            <v>0</v>
          </cell>
          <cell r="C1890" t="str">
            <v xml:space="preserve">  TECHNO CHANNEL</v>
          </cell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A1891" t="str">
            <v>23-01-01-1652</v>
          </cell>
          <cell r="B1891">
            <v>0</v>
          </cell>
          <cell r="C1891" t="str">
            <v xml:space="preserve">  OCEANA ELECTRONICS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A1892" t="str">
            <v>23-01-01-1653</v>
          </cell>
          <cell r="B1892">
            <v>0</v>
          </cell>
          <cell r="C1892" t="str">
            <v xml:space="preserve">  FIVE STAR AUTO STORE</v>
          </cell>
          <cell r="D1892">
            <v>0</v>
          </cell>
          <cell r="E1892">
            <v>12675</v>
          </cell>
          <cell r="F1892">
            <v>0</v>
          </cell>
          <cell r="G1892">
            <v>0</v>
          </cell>
        </row>
        <row r="1893">
          <cell r="A1893" t="str">
            <v>23-01-01-1654</v>
          </cell>
          <cell r="B1893">
            <v>0</v>
          </cell>
          <cell r="C1893" t="str">
            <v xml:space="preserve">  SYED GHANI WELDING WORKS</v>
          </cell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A1894" t="str">
            <v>23-01-01-1655</v>
          </cell>
          <cell r="B1894">
            <v>0</v>
          </cell>
          <cell r="C1894" t="str">
            <v xml:space="preserve">  NOOR ENGINEERING COMPANY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A1895" t="str">
            <v>23-01-01-1656</v>
          </cell>
          <cell r="B1895">
            <v>0</v>
          </cell>
          <cell r="C1895" t="str">
            <v xml:space="preserve">  A TECH COMPUTERS</v>
          </cell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A1896" t="str">
            <v>23-01-01-1657</v>
          </cell>
          <cell r="B1896">
            <v>0</v>
          </cell>
          <cell r="C1896" t="str">
            <v xml:space="preserve">  M. SARDAR MOHAMMAD &amp; SONS</v>
          </cell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A1897" t="str">
            <v>23-01-01-1658</v>
          </cell>
          <cell r="B1897">
            <v>0</v>
          </cell>
          <cell r="C1897" t="str">
            <v xml:space="preserve">  TRADE METRO</v>
          </cell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A1898" t="str">
            <v>23-01-01-1659</v>
          </cell>
          <cell r="B1898">
            <v>0</v>
          </cell>
          <cell r="C1898" t="str">
            <v xml:space="preserve">  SEFEC ENGINEERING (PVT) LTD.</v>
          </cell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A1899" t="str">
            <v>23-01-01-1660</v>
          </cell>
          <cell r="B1899">
            <v>0</v>
          </cell>
          <cell r="C1899" t="str">
            <v xml:space="preserve">  BABJEE INTERIORS</v>
          </cell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A1900" t="str">
            <v>23-01-01-1661</v>
          </cell>
          <cell r="B1900">
            <v>0</v>
          </cell>
          <cell r="C1900" t="str">
            <v xml:space="preserve">  ADNAN CORPORATION</v>
          </cell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A1901" t="str">
            <v>23-01-01-1662</v>
          </cell>
          <cell r="B1901">
            <v>0</v>
          </cell>
          <cell r="C1901" t="str">
            <v xml:space="preserve">  HI-TECH TRADERS</v>
          </cell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A1902" t="str">
            <v>23-01-01-1663</v>
          </cell>
          <cell r="B1902">
            <v>0</v>
          </cell>
          <cell r="C1902" t="str">
            <v xml:space="preserve">  COSMO STATIONERY STORE</v>
          </cell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A1903" t="str">
            <v>23-01-01-1664</v>
          </cell>
          <cell r="B1903">
            <v>0</v>
          </cell>
          <cell r="C1903" t="str">
            <v xml:space="preserve">  M. LATIF &amp; SONS</v>
          </cell>
          <cell r="D1903">
            <v>0</v>
          </cell>
          <cell r="E1903">
            <v>446957.5</v>
          </cell>
          <cell r="F1903">
            <v>0</v>
          </cell>
          <cell r="G1903">
            <v>0</v>
          </cell>
        </row>
        <row r="1904">
          <cell r="A1904" t="str">
            <v>23-01-01-1665</v>
          </cell>
          <cell r="B1904">
            <v>0</v>
          </cell>
          <cell r="C1904" t="str">
            <v xml:space="preserve">  SHEIKH GLASS HOUSE</v>
          </cell>
          <cell r="D1904">
            <v>0</v>
          </cell>
          <cell r="E1904">
            <v>2500</v>
          </cell>
          <cell r="F1904">
            <v>0</v>
          </cell>
          <cell r="G1904">
            <v>0</v>
          </cell>
        </row>
        <row r="1905">
          <cell r="A1905" t="str">
            <v>23-01-01-1666</v>
          </cell>
          <cell r="B1905">
            <v>0</v>
          </cell>
          <cell r="C1905" t="str">
            <v xml:space="preserve">  KAUSAR INDUSTRIES</v>
          </cell>
          <cell r="D1905">
            <v>2750</v>
          </cell>
          <cell r="E1905">
            <v>0</v>
          </cell>
          <cell r="F1905">
            <v>0</v>
          </cell>
          <cell r="G1905">
            <v>0</v>
          </cell>
        </row>
        <row r="1906">
          <cell r="A1906" t="str">
            <v>23-01-01-1667</v>
          </cell>
          <cell r="B1906">
            <v>0</v>
          </cell>
          <cell r="C1906" t="str">
            <v xml:space="preserve">  GOLDEN BRUSH STORES</v>
          </cell>
          <cell r="D1906">
            <v>0</v>
          </cell>
          <cell r="E1906">
            <v>36000</v>
          </cell>
          <cell r="F1906">
            <v>0</v>
          </cell>
          <cell r="G1906">
            <v>0</v>
          </cell>
        </row>
        <row r="1907">
          <cell r="A1907" t="str">
            <v>23-01-01-1668</v>
          </cell>
          <cell r="B1907">
            <v>0</v>
          </cell>
          <cell r="C1907" t="str">
            <v xml:space="preserve">  SUPREME ENGINEERING WORKS</v>
          </cell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A1908" t="str">
            <v>23-01-01-1669</v>
          </cell>
          <cell r="B1908">
            <v>0</v>
          </cell>
          <cell r="C1908" t="str">
            <v xml:space="preserve">  SHAHID BROTHERS</v>
          </cell>
          <cell r="D1908">
            <v>0</v>
          </cell>
          <cell r="E1908">
            <v>2548</v>
          </cell>
          <cell r="F1908">
            <v>0</v>
          </cell>
          <cell r="G1908">
            <v>0</v>
          </cell>
        </row>
        <row r="1909">
          <cell r="A1909" t="str">
            <v>23-01-01-1670</v>
          </cell>
          <cell r="B1909">
            <v>0</v>
          </cell>
          <cell r="C1909" t="str">
            <v xml:space="preserve">  THE ARMY PAINTS &amp; HARDWARE STORES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A1910" t="str">
            <v>23-01-01-1671</v>
          </cell>
          <cell r="B1910">
            <v>0</v>
          </cell>
          <cell r="C1910" t="str">
            <v xml:space="preserve">  LUCKY ELECTRICALS</v>
          </cell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A1911" t="str">
            <v>23-01-01-1672</v>
          </cell>
          <cell r="B1911">
            <v>0</v>
          </cell>
          <cell r="C1911" t="str">
            <v xml:space="preserve">  UNITED AGENCIES</v>
          </cell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A1912" t="str">
            <v>23-01-01-1673</v>
          </cell>
          <cell r="B1912">
            <v>0</v>
          </cell>
          <cell r="C1912" t="str">
            <v xml:space="preserve">  UMER TRADERS WHOLE SALE</v>
          </cell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A1913" t="str">
            <v>23-01-01-1674</v>
          </cell>
          <cell r="B1913">
            <v>0</v>
          </cell>
          <cell r="C1913" t="str">
            <v xml:space="preserve">  SHAMS COMPRESSOR HOUSE</v>
          </cell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A1914" t="str">
            <v>23-01-01-1675</v>
          </cell>
          <cell r="B1914">
            <v>0</v>
          </cell>
          <cell r="C1914" t="str">
            <v xml:space="preserve">  INDUSTRIAL &amp; LABORATORIES CHEMICAL TRA</v>
          </cell>
          <cell r="D1914">
            <v>0</v>
          </cell>
          <cell r="E1914">
            <v>26495.66</v>
          </cell>
          <cell r="F1914">
            <v>0</v>
          </cell>
          <cell r="G1914">
            <v>0</v>
          </cell>
        </row>
        <row r="1915">
          <cell r="A1915" t="str">
            <v>23-01-01-1676</v>
          </cell>
          <cell r="B1915">
            <v>0</v>
          </cell>
          <cell r="C1915" t="str">
            <v xml:space="preserve">  NAUMAN BROTHERS</v>
          </cell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A1916" t="str">
            <v>23-01-01-1677</v>
          </cell>
          <cell r="B1916">
            <v>0</v>
          </cell>
          <cell r="C1916" t="str">
            <v xml:space="preserve">  UNITED PLASTIC INDUSTRIES</v>
          </cell>
          <cell r="D1916">
            <v>0</v>
          </cell>
          <cell r="E1916">
            <v>70436</v>
          </cell>
          <cell r="F1916">
            <v>0</v>
          </cell>
          <cell r="G1916">
            <v>0</v>
          </cell>
        </row>
        <row r="1917">
          <cell r="A1917" t="str">
            <v>23-01-01-1678</v>
          </cell>
          <cell r="B1917">
            <v>0</v>
          </cell>
          <cell r="C1917" t="str">
            <v xml:space="preserve">  UNIVERSAL INDUSTRIAL CORPORATION</v>
          </cell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A1918" t="str">
            <v>23-01-01-1679</v>
          </cell>
          <cell r="B1918">
            <v>0</v>
          </cell>
          <cell r="C1918" t="str">
            <v xml:space="preserve">  IRFAN HARDWARE STORE</v>
          </cell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A1919" t="str">
            <v>23-01-01-1680</v>
          </cell>
          <cell r="B1919">
            <v>0</v>
          </cell>
          <cell r="C1919" t="str">
            <v xml:space="preserve">  NAJAM H ZAIDI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A1920" t="str">
            <v>23-01-01-1681</v>
          </cell>
          <cell r="B1920">
            <v>0</v>
          </cell>
          <cell r="C1920" t="str">
            <v xml:space="preserve">  CHAUDHRY HARDWARE &amp; MILL STORE</v>
          </cell>
          <cell r="D1920">
            <v>0</v>
          </cell>
          <cell r="E1920">
            <v>13015</v>
          </cell>
          <cell r="F1920">
            <v>0</v>
          </cell>
          <cell r="G1920">
            <v>0</v>
          </cell>
        </row>
        <row r="1921">
          <cell r="A1921" t="str">
            <v>23-01-01-1682</v>
          </cell>
          <cell r="B1921">
            <v>0</v>
          </cell>
          <cell r="C1921" t="str">
            <v xml:space="preserve">  CITY FURNITURE PALACE</v>
          </cell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A1922" t="str">
            <v>23-01-01-1683</v>
          </cell>
          <cell r="B1922">
            <v>0</v>
          </cell>
          <cell r="C1922" t="str">
            <v xml:space="preserve">  CAPITAL TRADERS</v>
          </cell>
          <cell r="D1922">
            <v>0</v>
          </cell>
          <cell r="E1922">
            <v>31956</v>
          </cell>
          <cell r="F1922">
            <v>0</v>
          </cell>
          <cell r="G1922">
            <v>0</v>
          </cell>
        </row>
        <row r="1923">
          <cell r="A1923" t="str">
            <v>23-01-01-1684</v>
          </cell>
          <cell r="B1923">
            <v>0</v>
          </cell>
          <cell r="C1923" t="str">
            <v xml:space="preserve">  WATAN MANUFACTURERS FACTORY</v>
          </cell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A1924" t="str">
            <v>23-01-01-1685</v>
          </cell>
          <cell r="B1924">
            <v>0</v>
          </cell>
          <cell r="C1924" t="str">
            <v xml:space="preserve">  WAQAS GLASS HOUSE</v>
          </cell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A1925" t="str">
            <v>23-01-01-1686</v>
          </cell>
          <cell r="B1925">
            <v>0</v>
          </cell>
          <cell r="C1925" t="str">
            <v xml:space="preserve">  THE COMPONENT CENTRE</v>
          </cell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A1926" t="str">
            <v>23-01-01-1687</v>
          </cell>
          <cell r="B1926">
            <v>0</v>
          </cell>
          <cell r="C1926" t="str">
            <v xml:space="preserve">  BISMA BELTING STORE.</v>
          </cell>
          <cell r="D1926">
            <v>0</v>
          </cell>
          <cell r="E1926">
            <v>5325</v>
          </cell>
          <cell r="F1926">
            <v>0</v>
          </cell>
          <cell r="G1926">
            <v>0</v>
          </cell>
        </row>
        <row r="1927">
          <cell r="A1927" t="str">
            <v>23-01-01-1688</v>
          </cell>
          <cell r="B1927">
            <v>0</v>
          </cell>
          <cell r="C1927" t="str">
            <v xml:space="preserve">  KINZA ENTERPRISES</v>
          </cell>
          <cell r="D1927">
            <v>0</v>
          </cell>
          <cell r="E1927">
            <v>79910</v>
          </cell>
          <cell r="F1927">
            <v>0</v>
          </cell>
          <cell r="G1927">
            <v>0</v>
          </cell>
        </row>
        <row r="1928">
          <cell r="A1928" t="str">
            <v>23-01-01-1689</v>
          </cell>
          <cell r="B1928">
            <v>0</v>
          </cell>
          <cell r="C1928" t="str">
            <v xml:space="preserve">  PAKISTAN PAPER CONE FACTORY</v>
          </cell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A1929" t="str">
            <v>23-01-01-1690</v>
          </cell>
          <cell r="B1929">
            <v>0</v>
          </cell>
          <cell r="C1929" t="str">
            <v xml:space="preserve">  CANTEEN STORES DEPARTMENT</v>
          </cell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A1930" t="str">
            <v>23-01-01-1691</v>
          </cell>
          <cell r="B1930">
            <v>0</v>
          </cell>
          <cell r="C1930" t="str">
            <v xml:space="preserve">  PAKISTAN CHAIN CENTRE</v>
          </cell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A1931" t="str">
            <v>23-01-01-1692</v>
          </cell>
          <cell r="B1931">
            <v>0</v>
          </cell>
          <cell r="C1931" t="str">
            <v xml:space="preserve">  GADOON FILLING STATION</v>
          </cell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A1932" t="str">
            <v>23-01-01-1693</v>
          </cell>
          <cell r="B1932">
            <v>0</v>
          </cell>
          <cell r="C1932" t="str">
            <v xml:space="preserve">  I.A. TRADERS</v>
          </cell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A1933" t="str">
            <v>23-01-01-1694</v>
          </cell>
          <cell r="B1933">
            <v>0</v>
          </cell>
          <cell r="C1933" t="str">
            <v xml:space="preserve">  I.C MASTER</v>
          </cell>
          <cell r="D1933">
            <v>0</v>
          </cell>
          <cell r="E1933">
            <v>450</v>
          </cell>
          <cell r="F1933">
            <v>0</v>
          </cell>
          <cell r="G1933">
            <v>0</v>
          </cell>
        </row>
        <row r="1934">
          <cell r="A1934" t="str">
            <v>23-01-01-1695</v>
          </cell>
          <cell r="B1934">
            <v>0</v>
          </cell>
          <cell r="C1934" t="str">
            <v xml:space="preserve">  IMRAN ENGINEERING WORKS</v>
          </cell>
          <cell r="D1934">
            <v>0</v>
          </cell>
          <cell r="E1934">
            <v>21100</v>
          </cell>
          <cell r="F1934">
            <v>0</v>
          </cell>
          <cell r="G1934">
            <v>0</v>
          </cell>
        </row>
        <row r="1935">
          <cell r="A1935" t="str">
            <v>23-01-01-1696</v>
          </cell>
          <cell r="B1935">
            <v>0</v>
          </cell>
          <cell r="C1935" t="str">
            <v xml:space="preserve">  PARADISE RUBBER CRAFT</v>
          </cell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A1936" t="str">
            <v>23-01-01-1697</v>
          </cell>
          <cell r="B1936">
            <v>0</v>
          </cell>
          <cell r="C1936" t="str">
            <v xml:space="preserve">  BROTHERS ENGINEERING CO.</v>
          </cell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A1937" t="str">
            <v>23-01-01-1698</v>
          </cell>
          <cell r="B1937">
            <v>0</v>
          </cell>
          <cell r="C1937" t="str">
            <v xml:space="preserve">  EVERGREEN INDUSTRIES</v>
          </cell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A1938" t="str">
            <v>23-01-01-1699</v>
          </cell>
          <cell r="B1938">
            <v>0</v>
          </cell>
          <cell r="C1938" t="str">
            <v xml:space="preserve">  RAMEEZ ENGINEERING WORKS</v>
          </cell>
          <cell r="D1938">
            <v>0</v>
          </cell>
          <cell r="E1938">
            <v>15378</v>
          </cell>
          <cell r="F1938">
            <v>0</v>
          </cell>
          <cell r="G1938">
            <v>0</v>
          </cell>
        </row>
        <row r="1939">
          <cell r="A1939" t="str">
            <v>23-01-01-1700</v>
          </cell>
          <cell r="B1939">
            <v>0</v>
          </cell>
          <cell r="C1939" t="str">
            <v xml:space="preserve">  PINDI CENTRAL HARDWARE</v>
          </cell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A1940" t="str">
            <v>23-01-01-1701</v>
          </cell>
          <cell r="B1940">
            <v>0</v>
          </cell>
          <cell r="C1940" t="str">
            <v xml:space="preserve">  ARMICO ELECTRONICS</v>
          </cell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A1941" t="str">
            <v>23-01-01-1702</v>
          </cell>
          <cell r="B1941">
            <v>0</v>
          </cell>
          <cell r="C1941" t="str">
            <v xml:space="preserve">  QUALITY STATIONERY STORE</v>
          </cell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A1942" t="str">
            <v>23-01-01-1703</v>
          </cell>
          <cell r="B1942">
            <v>0</v>
          </cell>
          <cell r="C1942" t="str">
            <v xml:space="preserve">  PAK TYRE CENTRE</v>
          </cell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A1943" t="str">
            <v>23-01-01-1704</v>
          </cell>
          <cell r="B1943">
            <v>0</v>
          </cell>
          <cell r="C1943" t="str">
            <v xml:space="preserve">  HAMZA ENGINEERING SERVICES</v>
          </cell>
          <cell r="D1943">
            <v>0</v>
          </cell>
          <cell r="E1943">
            <v>27100</v>
          </cell>
          <cell r="F1943">
            <v>0</v>
          </cell>
          <cell r="G1943">
            <v>0</v>
          </cell>
        </row>
        <row r="1944">
          <cell r="A1944" t="str">
            <v>23-01-01-1705</v>
          </cell>
          <cell r="B1944">
            <v>0</v>
          </cell>
          <cell r="C1944" t="str">
            <v xml:space="preserve">  GHARIAN I.C. CENTRE</v>
          </cell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A1945" t="str">
            <v>23-01-01-1706</v>
          </cell>
          <cell r="B1945">
            <v>0</v>
          </cell>
          <cell r="C1945" t="str">
            <v xml:space="preserve">  VICTORY CORPORATION</v>
          </cell>
          <cell r="D1945">
            <v>0</v>
          </cell>
          <cell r="E1945">
            <v>17045.3</v>
          </cell>
          <cell r="F1945">
            <v>0</v>
          </cell>
          <cell r="G1945">
            <v>0</v>
          </cell>
        </row>
        <row r="1946">
          <cell r="A1946" t="str">
            <v>23-01-01-1707</v>
          </cell>
          <cell r="B1946">
            <v>0</v>
          </cell>
          <cell r="C1946" t="str">
            <v xml:space="preserve">  INDUSTRIAL ENGINEERING EQUIPMENT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A1947" t="str">
            <v>23-01-01-1708</v>
          </cell>
          <cell r="B1947">
            <v>0</v>
          </cell>
          <cell r="C1947" t="str">
            <v xml:space="preserve">  SAPPHIRE TEXTILE MILLS LTD. NO. 1</v>
          </cell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A1948" t="str">
            <v>23-01-01-1709</v>
          </cell>
          <cell r="B1948">
            <v>0</v>
          </cell>
          <cell r="C1948" t="str">
            <v xml:space="preserve">  DURA BOBBINS</v>
          </cell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A1949" t="str">
            <v>23-01-01-1710</v>
          </cell>
          <cell r="B1949">
            <v>0</v>
          </cell>
          <cell r="C1949" t="str">
            <v xml:space="preserve">  ADIL TEXTILE TRADERS</v>
          </cell>
          <cell r="D1949">
            <v>0</v>
          </cell>
          <cell r="E1949">
            <v>5695</v>
          </cell>
          <cell r="F1949">
            <v>0</v>
          </cell>
          <cell r="G1949">
            <v>0</v>
          </cell>
        </row>
        <row r="1950">
          <cell r="A1950" t="str">
            <v>23-01-01-1711</v>
          </cell>
          <cell r="B1950">
            <v>0</v>
          </cell>
          <cell r="C1950" t="str">
            <v xml:space="preserve">  GOLDEN SILK MILLS</v>
          </cell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A1951" t="str">
            <v>23-01-01-1712</v>
          </cell>
          <cell r="B1951">
            <v>0</v>
          </cell>
          <cell r="C1951" t="str">
            <v xml:space="preserve">  USMAN HARDWARE STORE</v>
          </cell>
          <cell r="D1951">
            <v>0</v>
          </cell>
          <cell r="E1951">
            <v>1660</v>
          </cell>
          <cell r="F1951">
            <v>0</v>
          </cell>
          <cell r="G1951">
            <v>0</v>
          </cell>
        </row>
        <row r="1952">
          <cell r="A1952" t="str">
            <v>23-01-01-1713</v>
          </cell>
          <cell r="B1952">
            <v>0</v>
          </cell>
          <cell r="C1952" t="str">
            <v xml:space="preserve">  CUTES CORPORATION</v>
          </cell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A1953" t="str">
            <v>23-01-01-1714</v>
          </cell>
          <cell r="B1953">
            <v>0</v>
          </cell>
          <cell r="C1953" t="str">
            <v xml:space="preserve">  DEMAR ENGINEERS</v>
          </cell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A1954" t="str">
            <v>23-01-01-1715</v>
          </cell>
          <cell r="B1954">
            <v>0</v>
          </cell>
          <cell r="C1954" t="str">
            <v xml:space="preserve">  COMPSI COMPUTERS</v>
          </cell>
          <cell r="D1954">
            <v>0</v>
          </cell>
          <cell r="E1954">
            <v>6025</v>
          </cell>
          <cell r="F1954">
            <v>0</v>
          </cell>
          <cell r="G1954">
            <v>0</v>
          </cell>
        </row>
        <row r="1955">
          <cell r="A1955" t="str">
            <v>23-01-01-1716</v>
          </cell>
          <cell r="B1955">
            <v>0</v>
          </cell>
          <cell r="C1955" t="str">
            <v xml:space="preserve">  SHAMA SANITARY STORE</v>
          </cell>
          <cell r="D1955">
            <v>0</v>
          </cell>
          <cell r="E1955">
            <v>20621.2</v>
          </cell>
          <cell r="F1955">
            <v>0</v>
          </cell>
          <cell r="G1955">
            <v>0</v>
          </cell>
        </row>
        <row r="1956">
          <cell r="A1956" t="str">
            <v>23-01-01-1717</v>
          </cell>
          <cell r="B1956">
            <v>0</v>
          </cell>
          <cell r="C1956" t="str">
            <v xml:space="preserve">  RAZA TOWEL FACTORY</v>
          </cell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A1957" t="str">
            <v>23-01-01-1718</v>
          </cell>
          <cell r="B1957">
            <v>0</v>
          </cell>
          <cell r="C1957" t="str">
            <v xml:space="preserve">  MALHI TRADERS</v>
          </cell>
          <cell r="D1957">
            <v>0</v>
          </cell>
          <cell r="E1957">
            <v>40708.800000000003</v>
          </cell>
          <cell r="F1957">
            <v>0</v>
          </cell>
          <cell r="G1957">
            <v>0</v>
          </cell>
        </row>
        <row r="1958">
          <cell r="A1958" t="str">
            <v>23-01-01-1719</v>
          </cell>
          <cell r="B1958">
            <v>0</v>
          </cell>
          <cell r="C1958" t="str">
            <v xml:space="preserve">  ZEB ENGINEERING WORKS</v>
          </cell>
          <cell r="D1958">
            <v>0</v>
          </cell>
          <cell r="E1958">
            <v>24225</v>
          </cell>
          <cell r="F1958">
            <v>0</v>
          </cell>
          <cell r="G1958">
            <v>0</v>
          </cell>
        </row>
        <row r="1959">
          <cell r="A1959" t="str">
            <v>23-01-01-1720</v>
          </cell>
          <cell r="B1959">
            <v>0</v>
          </cell>
          <cell r="C1959" t="str">
            <v xml:space="preserve">  CHANAB WOOD WORKS AND TIMBER STORE</v>
          </cell>
          <cell r="D1959">
            <v>0</v>
          </cell>
          <cell r="E1959">
            <v>182252.06</v>
          </cell>
          <cell r="F1959">
            <v>0</v>
          </cell>
          <cell r="G1959">
            <v>0</v>
          </cell>
        </row>
        <row r="1960">
          <cell r="A1960" t="str">
            <v>23-01-01-1721</v>
          </cell>
          <cell r="B1960">
            <v>0</v>
          </cell>
          <cell r="C1960" t="str">
            <v xml:space="preserve">  WEST PAKISTAN RUBBER STORES</v>
          </cell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A1961" t="str">
            <v>23-01-01-1722</v>
          </cell>
          <cell r="B1961">
            <v>0</v>
          </cell>
          <cell r="C1961" t="str">
            <v xml:space="preserve">  INDUS WIRE &amp; CABLES</v>
          </cell>
          <cell r="D1961">
            <v>55586.400000000001</v>
          </cell>
          <cell r="E1961">
            <v>0</v>
          </cell>
          <cell r="F1961">
            <v>0</v>
          </cell>
          <cell r="G1961">
            <v>0</v>
          </cell>
        </row>
        <row r="1962">
          <cell r="A1962" t="str">
            <v>23-01-01-1723</v>
          </cell>
          <cell r="B1962">
            <v>0</v>
          </cell>
          <cell r="C1962" t="str">
            <v xml:space="preserve">  NEW CHAUDHRY AGRICULTURAL MECHANICAL E</v>
          </cell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A1963" t="str">
            <v>23-01-01-1724</v>
          </cell>
          <cell r="B1963">
            <v>0</v>
          </cell>
          <cell r="C1963" t="str">
            <v xml:space="preserve">  S.I.ELECTRIC STORE</v>
          </cell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A1964" t="str">
            <v>23-01-01-1725</v>
          </cell>
          <cell r="B1964">
            <v>0</v>
          </cell>
          <cell r="C1964" t="str">
            <v xml:space="preserve">  USMAN ENTERPRISE</v>
          </cell>
          <cell r="D1964">
            <v>0</v>
          </cell>
          <cell r="E1964">
            <v>47230.5</v>
          </cell>
          <cell r="F1964">
            <v>0</v>
          </cell>
          <cell r="G1964">
            <v>0</v>
          </cell>
        </row>
        <row r="1965">
          <cell r="A1965" t="str">
            <v>23-01-01-1726</v>
          </cell>
          <cell r="B1965">
            <v>0</v>
          </cell>
          <cell r="C1965" t="str">
            <v xml:space="preserve">  SHAKEEL TRADING CORPORATION</v>
          </cell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A1966" t="str">
            <v>23-01-01-1727</v>
          </cell>
          <cell r="B1966">
            <v>0</v>
          </cell>
          <cell r="C1966" t="str">
            <v xml:space="preserve">  PAKISTAN BATTERY HOUSE</v>
          </cell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A1967" t="str">
            <v>23-01-01-1728</v>
          </cell>
          <cell r="B1967">
            <v>0</v>
          </cell>
          <cell r="C1967" t="str">
            <v xml:space="preserve">  JAMALI METAL MART</v>
          </cell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A1968" t="str">
            <v>23-01-01-1729</v>
          </cell>
          <cell r="B1968">
            <v>0</v>
          </cell>
          <cell r="C1968" t="str">
            <v xml:space="preserve">  PRINCE AUTOMATION</v>
          </cell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A1969" t="str">
            <v>23-01-01-1730</v>
          </cell>
          <cell r="B1969">
            <v>0</v>
          </cell>
          <cell r="C1969" t="str">
            <v xml:space="preserve">  IRFAN BROTHERS CLOTH MERCHANT</v>
          </cell>
          <cell r="D1969">
            <v>0</v>
          </cell>
          <cell r="E1969">
            <v>10232</v>
          </cell>
          <cell r="F1969">
            <v>0</v>
          </cell>
          <cell r="G1969">
            <v>0</v>
          </cell>
        </row>
        <row r="1970">
          <cell r="A1970" t="str">
            <v>23-01-01-1731</v>
          </cell>
          <cell r="B1970">
            <v>0</v>
          </cell>
          <cell r="C1970" t="str">
            <v xml:space="preserve">  FOSPAK (PVT) LTD.</v>
          </cell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A1971" t="str">
            <v>23-01-01-1732</v>
          </cell>
          <cell r="B1971">
            <v>0</v>
          </cell>
          <cell r="C1971" t="str">
            <v xml:space="preserve">  NEW LAHORE RUBBER WORKS</v>
          </cell>
          <cell r="D1971">
            <v>0</v>
          </cell>
          <cell r="E1971">
            <v>62808.55</v>
          </cell>
          <cell r="F1971">
            <v>0</v>
          </cell>
          <cell r="G1971">
            <v>0</v>
          </cell>
        </row>
        <row r="1972">
          <cell r="A1972" t="str">
            <v>23-01-01-1733</v>
          </cell>
          <cell r="B1972">
            <v>0</v>
          </cell>
          <cell r="C1972" t="str">
            <v xml:space="preserve">  A.G.MERAJ &amp; BROS.</v>
          </cell>
          <cell r="D1972">
            <v>0</v>
          </cell>
          <cell r="E1972">
            <v>239535</v>
          </cell>
          <cell r="F1972">
            <v>0</v>
          </cell>
          <cell r="G1972">
            <v>0</v>
          </cell>
        </row>
        <row r="1973">
          <cell r="A1973" t="str">
            <v>23-01-01-1734</v>
          </cell>
          <cell r="B1973">
            <v>0</v>
          </cell>
          <cell r="C1973" t="str">
            <v xml:space="preserve">  MARINE TRADERS</v>
          </cell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A1974" t="str">
            <v>23-01-01-1735</v>
          </cell>
          <cell r="B1974">
            <v>0</v>
          </cell>
          <cell r="C1974" t="str">
            <v xml:space="preserve">  JADOON GLASS H/WARE PAINT &amp; PLY WOOD S</v>
          </cell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A1975" t="str">
            <v>23-01-01-1736</v>
          </cell>
          <cell r="B1975">
            <v>0</v>
          </cell>
          <cell r="C1975" t="str">
            <v xml:space="preserve">  ZARAI PUMP HOUSE</v>
          </cell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A1976" t="str">
            <v>23-01-01-1738</v>
          </cell>
          <cell r="B1976">
            <v>0</v>
          </cell>
          <cell r="C1976" t="str">
            <v xml:space="preserve">  EXPRESS PACKAGING SERVICES</v>
          </cell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A1977" t="str">
            <v>23-01-01-1739</v>
          </cell>
          <cell r="B1977">
            <v>0</v>
          </cell>
          <cell r="C1977" t="str">
            <v xml:space="preserve">  HMA PUMPS</v>
          </cell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A1978" t="str">
            <v>23-01-01-1740</v>
          </cell>
          <cell r="B1978">
            <v>0</v>
          </cell>
          <cell r="C1978" t="str">
            <v xml:space="preserve">  CONCORDE TRADING CO.</v>
          </cell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A1979" t="str">
            <v>23-01-01-1741</v>
          </cell>
          <cell r="B1979">
            <v>0</v>
          </cell>
          <cell r="C1979" t="str">
            <v xml:space="preserve">  A-UNITECH. ENGG. WORKS</v>
          </cell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A1980" t="str">
            <v>23-01-01-1742</v>
          </cell>
          <cell r="B1980">
            <v>0</v>
          </cell>
          <cell r="C1980" t="str">
            <v xml:space="preserve">  PAK ELECTRONICS INDUSTRIAL SERCICE</v>
          </cell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A1981" t="str">
            <v>23-01-01-1743</v>
          </cell>
          <cell r="B1981">
            <v>0</v>
          </cell>
          <cell r="C1981" t="str">
            <v xml:space="preserve">  CITY TEXTILE BRUSH MANUFACTURER</v>
          </cell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A1982" t="str">
            <v>23-01-01-1744</v>
          </cell>
          <cell r="B1982">
            <v>0</v>
          </cell>
          <cell r="C1982" t="str">
            <v xml:space="preserve">  SUN SHINE ELECTRIC</v>
          </cell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A1983" t="str">
            <v>23-01-01-1745</v>
          </cell>
          <cell r="B1983">
            <v>0</v>
          </cell>
          <cell r="C1983" t="str">
            <v xml:space="preserve">  SYED ELECTRIC</v>
          </cell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A1984" t="str">
            <v>23-01-01-1746</v>
          </cell>
          <cell r="B1984">
            <v>0</v>
          </cell>
          <cell r="C1984" t="str">
            <v xml:space="preserve">  AQUADEAL</v>
          </cell>
          <cell r="D1984">
            <v>0</v>
          </cell>
          <cell r="E1984">
            <v>31500</v>
          </cell>
          <cell r="F1984">
            <v>0</v>
          </cell>
          <cell r="G1984">
            <v>0</v>
          </cell>
        </row>
        <row r="1985">
          <cell r="A1985" t="str">
            <v>23-01-01-1747</v>
          </cell>
          <cell r="B1985">
            <v>0</v>
          </cell>
          <cell r="C1985" t="str">
            <v xml:space="preserve">  MANSHA BROTHERES</v>
          </cell>
          <cell r="D1985">
            <v>0</v>
          </cell>
          <cell r="E1985">
            <v>14662</v>
          </cell>
          <cell r="F1985">
            <v>0</v>
          </cell>
          <cell r="G1985">
            <v>0</v>
          </cell>
        </row>
        <row r="1986">
          <cell r="A1986" t="str">
            <v>23-01-01-1748</v>
          </cell>
          <cell r="B1986">
            <v>0</v>
          </cell>
          <cell r="C1986" t="str">
            <v xml:space="preserve">  KHAN TEXTURES</v>
          </cell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A1987" t="str">
            <v>23-01-01-1749</v>
          </cell>
          <cell r="B1987">
            <v>0</v>
          </cell>
          <cell r="C1987" t="str">
            <v xml:space="preserve">  FORKLIFTS CENTRE</v>
          </cell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A1988" t="str">
            <v>23-01-01-1750</v>
          </cell>
          <cell r="B1988">
            <v>0</v>
          </cell>
          <cell r="C1988" t="str">
            <v xml:space="preserve">  JAFFERY BRUSH WIRE</v>
          </cell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A1989" t="str">
            <v>23-01-01-1751</v>
          </cell>
          <cell r="B1989">
            <v>0</v>
          </cell>
          <cell r="C1989" t="str">
            <v xml:space="preserve">  JASCO INTERNATIONAL</v>
          </cell>
          <cell r="D1989">
            <v>0</v>
          </cell>
          <cell r="E1989">
            <v>195062.08</v>
          </cell>
          <cell r="F1989">
            <v>0</v>
          </cell>
          <cell r="G1989">
            <v>0</v>
          </cell>
        </row>
        <row r="1990">
          <cell r="A1990" t="str">
            <v>23-01-01-1752</v>
          </cell>
          <cell r="B1990">
            <v>0</v>
          </cell>
          <cell r="C1990" t="str">
            <v xml:space="preserve">  LATIF &amp; SONS TEXTILE TRADERS</v>
          </cell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A1991" t="str">
            <v>23-01-01-1753</v>
          </cell>
          <cell r="B1991">
            <v>0</v>
          </cell>
          <cell r="C1991" t="str">
            <v xml:space="preserve">  SOHAIL INDUSTRIAL STORE</v>
          </cell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A1992" t="str">
            <v>23-01-01-1754</v>
          </cell>
          <cell r="B1992">
            <v>0</v>
          </cell>
          <cell r="C1992" t="str">
            <v xml:space="preserve">  A.JABBAR MILL STORE</v>
          </cell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A1993" t="str">
            <v>23-01-01-1755</v>
          </cell>
          <cell r="B1993">
            <v>0</v>
          </cell>
          <cell r="C1993" t="str">
            <v xml:space="preserve">  HASEEN HABIB TRADING COMPANY</v>
          </cell>
          <cell r="D1993">
            <v>0</v>
          </cell>
          <cell r="E1993">
            <v>32373</v>
          </cell>
          <cell r="F1993">
            <v>0</v>
          </cell>
          <cell r="G1993">
            <v>0</v>
          </cell>
        </row>
        <row r="1994">
          <cell r="A1994" t="str">
            <v>23-01-01-1756</v>
          </cell>
          <cell r="B1994">
            <v>0</v>
          </cell>
          <cell r="C1994" t="str">
            <v xml:space="preserve">  MUHAMMAD LIAQUAT</v>
          </cell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A1995" t="str">
            <v>23-01-01-1757</v>
          </cell>
          <cell r="B1995">
            <v>0</v>
          </cell>
          <cell r="C1995" t="str">
            <v xml:space="preserve">  MUSLIM ENGINEERING WORKS</v>
          </cell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A1996" t="str">
            <v>23-01-01-1758</v>
          </cell>
          <cell r="B1996">
            <v>0</v>
          </cell>
          <cell r="C1996" t="str">
            <v xml:space="preserve">  HAMID RUBBER STORE</v>
          </cell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A1997" t="str">
            <v>23-01-01-1759</v>
          </cell>
          <cell r="B1997">
            <v>0</v>
          </cell>
          <cell r="C1997" t="str">
            <v xml:space="preserve">  INTERNATIONAL TRADE LINKS</v>
          </cell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A1998" t="str">
            <v>23-01-01-1760</v>
          </cell>
          <cell r="B1998">
            <v>0</v>
          </cell>
          <cell r="C1998" t="str">
            <v xml:space="preserve">  MOHSIN BROTHERS HEAD GASKIT PACKING</v>
          </cell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A1999" t="str">
            <v>23-01-01-1761</v>
          </cell>
          <cell r="B1999">
            <v>0</v>
          </cell>
          <cell r="C1999" t="str">
            <v xml:space="preserve">  TIME &amp; TUNE</v>
          </cell>
          <cell r="D1999">
            <v>0</v>
          </cell>
          <cell r="E1999">
            <v>7250</v>
          </cell>
          <cell r="F1999">
            <v>0</v>
          </cell>
          <cell r="G1999">
            <v>0</v>
          </cell>
        </row>
        <row r="2000">
          <cell r="A2000" t="str">
            <v>23-01-01-1762</v>
          </cell>
          <cell r="B2000">
            <v>0</v>
          </cell>
          <cell r="C2000" t="str">
            <v xml:space="preserve">  WOODALO FURNITURE &amp; INTERIOR DECORATOR</v>
          </cell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A2001" t="str">
            <v>23-01-01-1763</v>
          </cell>
          <cell r="B2001">
            <v>0</v>
          </cell>
          <cell r="C2001" t="str">
            <v xml:space="preserve">  FLOWTRONIX (PVT) LTD.</v>
          </cell>
          <cell r="D2001">
            <v>0</v>
          </cell>
          <cell r="E2001">
            <v>168183</v>
          </cell>
          <cell r="F2001">
            <v>0</v>
          </cell>
          <cell r="G2001">
            <v>0</v>
          </cell>
        </row>
        <row r="2002">
          <cell r="A2002" t="str">
            <v>23-01-01-1764</v>
          </cell>
          <cell r="B2002">
            <v>0</v>
          </cell>
          <cell r="C2002" t="str">
            <v xml:space="preserve">  GOODLUCK ENGINEERING WORKS</v>
          </cell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A2003" t="str">
            <v>23-01-01-1765</v>
          </cell>
          <cell r="B2003">
            <v>0</v>
          </cell>
          <cell r="C2003" t="str">
            <v xml:space="preserve">  AHMED CHEMICAL CO</v>
          </cell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A2004" t="str">
            <v>23-01-01-1766</v>
          </cell>
          <cell r="B2004">
            <v>0</v>
          </cell>
          <cell r="C2004" t="str">
            <v xml:space="preserve">  M.A.HARD WARE &amp; ELECTRIC STORE</v>
          </cell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A2005" t="str">
            <v>23-01-01-1767</v>
          </cell>
          <cell r="B2005">
            <v>0</v>
          </cell>
          <cell r="C2005" t="str">
            <v xml:space="preserve">  S.A STATIONERS</v>
          </cell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A2006" t="str">
            <v>23-01-01-1768</v>
          </cell>
          <cell r="B2006">
            <v>0</v>
          </cell>
          <cell r="C2006" t="str">
            <v xml:space="preserve">  SHEIKH MEHBOOB ALI &amp; SONS</v>
          </cell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A2007" t="str">
            <v>23-01-01-1769</v>
          </cell>
          <cell r="B2007">
            <v>0</v>
          </cell>
          <cell r="C2007" t="str">
            <v xml:space="preserve">  MEHRANI CLOTH</v>
          </cell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A2008" t="str">
            <v>23-01-01-1770</v>
          </cell>
          <cell r="B2008">
            <v>0</v>
          </cell>
          <cell r="C2008" t="str">
            <v xml:space="preserve">  REHAN CLOTH MERCHANT</v>
          </cell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A2009" t="str">
            <v>23-01-01-1771</v>
          </cell>
          <cell r="B2009">
            <v>0</v>
          </cell>
          <cell r="C2009" t="str">
            <v xml:space="preserve">  PEARL ENTERPRISES ISLAMABAD</v>
          </cell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A2010" t="str">
            <v>23-01-01-1772</v>
          </cell>
          <cell r="B2010">
            <v>0</v>
          </cell>
          <cell r="C2010" t="str">
            <v xml:space="preserve">  S.A PACKAGES</v>
          </cell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A2011" t="str">
            <v>23-01-01-1773</v>
          </cell>
          <cell r="B2011">
            <v>0</v>
          </cell>
          <cell r="C2011" t="str">
            <v xml:space="preserve">  JADOON TRADERS GADOON</v>
          </cell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A2012" t="str">
            <v>23-01-01-1774</v>
          </cell>
          <cell r="B2012">
            <v>0</v>
          </cell>
          <cell r="C2012" t="str">
            <v xml:space="preserve">  SPIRAX SARCO</v>
          </cell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A2013" t="str">
            <v>23-01-01-1775</v>
          </cell>
          <cell r="B2013">
            <v>0</v>
          </cell>
          <cell r="C2013" t="str">
            <v xml:space="preserve">  SADIQ ENTERPRISE</v>
          </cell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A2014" t="str">
            <v>23-01-01-1776</v>
          </cell>
          <cell r="B2014">
            <v>0</v>
          </cell>
          <cell r="C2014" t="str">
            <v xml:space="preserve">  NAJMUDDIN M. BADRUDDIN</v>
          </cell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A2015" t="str">
            <v>23-01-01-1777</v>
          </cell>
          <cell r="B2015">
            <v>0</v>
          </cell>
          <cell r="C2015" t="str">
            <v xml:space="preserve">  SUFI STATIONERS</v>
          </cell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A2016" t="str">
            <v>23-01-01-1778</v>
          </cell>
          <cell r="B2016">
            <v>0</v>
          </cell>
          <cell r="C2016" t="str">
            <v xml:space="preserve">  MECHANICO</v>
          </cell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A2017" t="str">
            <v>23-01-01-1779</v>
          </cell>
          <cell r="B2017">
            <v>0</v>
          </cell>
          <cell r="C2017" t="str">
            <v xml:space="preserve">  SOHAIL TRADERS</v>
          </cell>
          <cell r="D2017">
            <v>0</v>
          </cell>
          <cell r="E2017">
            <v>20176</v>
          </cell>
          <cell r="F2017">
            <v>0</v>
          </cell>
          <cell r="G2017">
            <v>0</v>
          </cell>
        </row>
        <row r="2018">
          <cell r="A2018" t="str">
            <v>23-01-01-1780</v>
          </cell>
          <cell r="B2018">
            <v>0</v>
          </cell>
          <cell r="C2018" t="str">
            <v xml:space="preserve">  ALSTOM PAKISTAN (PRIVATE) LIMITED</v>
          </cell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A2019" t="str">
            <v>23-01-01-1781</v>
          </cell>
          <cell r="B2019">
            <v>0</v>
          </cell>
          <cell r="C2019" t="str">
            <v xml:space="preserve">  M. IBRAHIM &amp; SONS</v>
          </cell>
          <cell r="D2019">
            <v>0</v>
          </cell>
          <cell r="E2019">
            <v>566928</v>
          </cell>
          <cell r="F2019">
            <v>0</v>
          </cell>
          <cell r="G2019">
            <v>0</v>
          </cell>
        </row>
        <row r="2020">
          <cell r="A2020" t="str">
            <v>23-01-01-1782</v>
          </cell>
          <cell r="B2020">
            <v>0</v>
          </cell>
          <cell r="C2020" t="str">
            <v xml:space="preserve">  UNIQUE ENTERPRISE</v>
          </cell>
          <cell r="D2020">
            <v>0</v>
          </cell>
          <cell r="E2020">
            <v>8920</v>
          </cell>
          <cell r="F2020">
            <v>0</v>
          </cell>
          <cell r="G2020">
            <v>0</v>
          </cell>
        </row>
        <row r="2021">
          <cell r="A2021" t="str">
            <v>23-01-01-1783</v>
          </cell>
          <cell r="B2021">
            <v>0</v>
          </cell>
          <cell r="C2021" t="str">
            <v xml:space="preserve">  A.S HARD WARE &amp; ELECRIC STORE</v>
          </cell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A2022" t="str">
            <v>23-01-01-1784</v>
          </cell>
          <cell r="B2022">
            <v>0</v>
          </cell>
          <cell r="C2022" t="str">
            <v xml:space="preserve">  BOC PAKISTAN</v>
          </cell>
          <cell r="D2022">
            <v>9653</v>
          </cell>
          <cell r="E2022">
            <v>0</v>
          </cell>
          <cell r="F2022">
            <v>0</v>
          </cell>
          <cell r="G2022">
            <v>0</v>
          </cell>
        </row>
        <row r="2023">
          <cell r="A2023" t="str">
            <v>23-01-01-1785</v>
          </cell>
          <cell r="B2023">
            <v>0</v>
          </cell>
          <cell r="C2023" t="str">
            <v xml:space="preserve">  GULISTAN MILLS</v>
          </cell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A2024" t="str">
            <v>23-01-01-1786</v>
          </cell>
          <cell r="B2024">
            <v>0</v>
          </cell>
          <cell r="C2024" t="str">
            <v xml:space="preserve">  AZAM BROTHER</v>
          </cell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A2025" t="str">
            <v>23-01-01-1787</v>
          </cell>
          <cell r="B2025">
            <v>0</v>
          </cell>
          <cell r="C2025" t="str">
            <v xml:space="preserve">  SOUTHERN TRADERS</v>
          </cell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A2026" t="str">
            <v>23-01-01-1788</v>
          </cell>
          <cell r="B2026">
            <v>0</v>
          </cell>
          <cell r="C2026" t="str">
            <v xml:space="preserve">  CLASSIC PRODUCTS</v>
          </cell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A2027" t="str">
            <v>23-01-01-1789</v>
          </cell>
          <cell r="B2027">
            <v>0</v>
          </cell>
          <cell r="C2027" t="str">
            <v xml:space="preserve">  SUNNY ELECTRONICS</v>
          </cell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A2028" t="str">
            <v>23-01-01-1790</v>
          </cell>
          <cell r="B2028">
            <v>0</v>
          </cell>
          <cell r="C2028" t="str">
            <v xml:space="preserve">  NEW ARMICO ELECTRONICS</v>
          </cell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A2029" t="str">
            <v>23-01-01-1791</v>
          </cell>
          <cell r="B2029">
            <v>0</v>
          </cell>
          <cell r="C2029" t="str">
            <v xml:space="preserve">  RAFIQUE TRADING CORPORATION</v>
          </cell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A2030" t="str">
            <v>23-01-01-1793</v>
          </cell>
          <cell r="B2030">
            <v>0</v>
          </cell>
          <cell r="C2030" t="str">
            <v xml:space="preserve">  SPACEPOWER ELECTRONICS</v>
          </cell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A2031" t="str">
            <v>23-01-01-1794</v>
          </cell>
          <cell r="B2031">
            <v>0</v>
          </cell>
          <cell r="C2031" t="str">
            <v xml:space="preserve">  FICO ENGG. CO. (PVT) LTD.</v>
          </cell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A2032" t="str">
            <v>23-01-01-1795</v>
          </cell>
          <cell r="B2032">
            <v>0</v>
          </cell>
          <cell r="C2032" t="str">
            <v xml:space="preserve">  H.B LAL COMPANY</v>
          </cell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A2033" t="str">
            <v>23-01-01-1796</v>
          </cell>
          <cell r="B2033">
            <v>0</v>
          </cell>
          <cell r="C2033" t="str">
            <v xml:space="preserve">  SHAMO JEE FABRICS &amp; CARPETS</v>
          </cell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A2034" t="str">
            <v>23-01-01-1797</v>
          </cell>
          <cell r="B2034">
            <v>0</v>
          </cell>
          <cell r="C2034" t="str">
            <v xml:space="preserve">  FARZAND ALI SHAH CLOTH MERCHANT</v>
          </cell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A2035" t="str">
            <v>23-01-01-1798</v>
          </cell>
          <cell r="B2035">
            <v>0</v>
          </cell>
          <cell r="C2035" t="str">
            <v xml:space="preserve">  ROYAL TRADERS</v>
          </cell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A2036" t="str">
            <v>23-01-01-1799</v>
          </cell>
          <cell r="B2036">
            <v>0</v>
          </cell>
          <cell r="C2036" t="str">
            <v xml:space="preserve">  SHAN TRADERS</v>
          </cell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A2037" t="str">
            <v>23-01-01-1800</v>
          </cell>
          <cell r="B2037">
            <v>0</v>
          </cell>
          <cell r="C2037" t="str">
            <v xml:space="preserve">  F.M MALIK ENTERPRISES</v>
          </cell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A2038" t="str">
            <v>23-01-01-1801</v>
          </cell>
          <cell r="B2038">
            <v>0</v>
          </cell>
          <cell r="C2038" t="str">
            <v xml:space="preserve">  FAISAL YAKTA GROUP OF ENGINEERS</v>
          </cell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A2039" t="str">
            <v>23-01-01-1802</v>
          </cell>
          <cell r="B2039">
            <v>0</v>
          </cell>
          <cell r="C2039" t="str">
            <v xml:space="preserve">  TRISTAR LUBRICANTS</v>
          </cell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A2040" t="str">
            <v>23-01-01-1803</v>
          </cell>
          <cell r="B2040">
            <v>0</v>
          </cell>
          <cell r="C2040" t="str">
            <v xml:space="preserve">  M.Z CORPORATION</v>
          </cell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A2041" t="str">
            <v>23-01-01-1804</v>
          </cell>
          <cell r="B2041">
            <v>0</v>
          </cell>
          <cell r="C2041" t="str">
            <v xml:space="preserve">  FRIENDS ELECTRIC</v>
          </cell>
          <cell r="D2041">
            <v>0</v>
          </cell>
          <cell r="E2041">
            <v>350</v>
          </cell>
          <cell r="F2041">
            <v>0</v>
          </cell>
          <cell r="G2041">
            <v>0</v>
          </cell>
        </row>
        <row r="2042">
          <cell r="A2042" t="str">
            <v>23-01-01-1805</v>
          </cell>
          <cell r="B2042">
            <v>0</v>
          </cell>
          <cell r="C2042" t="str">
            <v xml:space="preserve">  AL-RAZA TRADERS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A2043" t="str">
            <v>23-01-01-1806</v>
          </cell>
          <cell r="B2043">
            <v>0</v>
          </cell>
          <cell r="C2043" t="str">
            <v xml:space="preserve">  SAEED &amp; BROTHERS</v>
          </cell>
          <cell r="D2043">
            <v>0</v>
          </cell>
          <cell r="E2043">
            <v>2279809</v>
          </cell>
          <cell r="F2043">
            <v>0</v>
          </cell>
          <cell r="G2043">
            <v>0</v>
          </cell>
        </row>
        <row r="2044">
          <cell r="A2044" t="str">
            <v>23-01-01-1807</v>
          </cell>
          <cell r="B2044">
            <v>0</v>
          </cell>
          <cell r="C2044" t="str">
            <v xml:space="preserve">  UNIQUE TOOLS &amp; MILL STORE</v>
          </cell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A2045" t="str">
            <v>23-01-01-1808</v>
          </cell>
          <cell r="B2045">
            <v>0</v>
          </cell>
          <cell r="C2045" t="str">
            <v xml:space="preserve">  BEST ELECTRICAL SERVICES &amp; TECHNOLOGIE</v>
          </cell>
          <cell r="D2045">
            <v>0</v>
          </cell>
          <cell r="E2045">
            <v>3901.7</v>
          </cell>
          <cell r="F2045">
            <v>0</v>
          </cell>
          <cell r="G2045">
            <v>0</v>
          </cell>
        </row>
        <row r="2046">
          <cell r="A2046" t="str">
            <v>23-01-01-1809</v>
          </cell>
          <cell r="B2046">
            <v>0</v>
          </cell>
          <cell r="C2046" t="str">
            <v xml:space="preserve">  PAKISTAN ELECTRIC TRADERS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A2047" t="str">
            <v>23-01-01-1810</v>
          </cell>
          <cell r="B2047">
            <v>0</v>
          </cell>
          <cell r="C2047" t="str">
            <v xml:space="preserve">  NEW CHEMICAL CENTRE</v>
          </cell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A2048" t="str">
            <v>23-01-01-1811</v>
          </cell>
          <cell r="B2048">
            <v>0</v>
          </cell>
          <cell r="C2048" t="str">
            <v xml:space="preserve">  SIKANDER BROTHERS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A2049" t="str">
            <v>23-01-01-1812</v>
          </cell>
          <cell r="B2049">
            <v>0</v>
          </cell>
          <cell r="C2049" t="str">
            <v xml:space="preserve">  UNI-COMMERCE (PVT) LTD.</v>
          </cell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A2050" t="str">
            <v>23-01-01-1813</v>
          </cell>
          <cell r="B2050">
            <v>0</v>
          </cell>
          <cell r="C2050" t="str">
            <v xml:space="preserve">  THE HAWKS</v>
          </cell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A2051" t="str">
            <v>23-01-01-1814</v>
          </cell>
          <cell r="B2051">
            <v>0</v>
          </cell>
          <cell r="C2051" t="str">
            <v xml:space="preserve">  ADAM &amp; ADAM</v>
          </cell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A2052" t="str">
            <v>23-01-01-1815</v>
          </cell>
          <cell r="B2052">
            <v>0</v>
          </cell>
          <cell r="C2052" t="str">
            <v xml:space="preserve">  COOL CENTRE</v>
          </cell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A2053" t="str">
            <v>23-01-01-1816</v>
          </cell>
          <cell r="B2053">
            <v>0</v>
          </cell>
          <cell r="C2053" t="str">
            <v xml:space="preserve">  SAIFY IRON (PVT) LTD.</v>
          </cell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A2054" t="str">
            <v>23-01-01-1817</v>
          </cell>
          <cell r="B2054">
            <v>0</v>
          </cell>
          <cell r="C2054" t="str">
            <v xml:space="preserve">  MURTAZA TRADERS</v>
          </cell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A2055" t="str">
            <v>23-01-01-1818</v>
          </cell>
          <cell r="B2055">
            <v>0</v>
          </cell>
          <cell r="C2055" t="str">
            <v xml:space="preserve">  REX TRADING CORPORATION</v>
          </cell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A2056" t="str">
            <v>23-01-01-1819</v>
          </cell>
          <cell r="B2056">
            <v>0</v>
          </cell>
          <cell r="C2056" t="str">
            <v xml:space="preserve">  TEXTILE RUBBER &amp; PLASTIC PRODUCTS</v>
          </cell>
          <cell r="D2056">
            <v>0</v>
          </cell>
          <cell r="E2056">
            <v>58406</v>
          </cell>
          <cell r="F2056">
            <v>0</v>
          </cell>
          <cell r="G2056">
            <v>0</v>
          </cell>
        </row>
        <row r="2057">
          <cell r="A2057" t="str">
            <v>23-01-01-1820</v>
          </cell>
          <cell r="B2057">
            <v>0</v>
          </cell>
          <cell r="C2057" t="str">
            <v xml:space="preserve">  ZOHAIB TEXTILE PACKING MATERIAL</v>
          </cell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A2058" t="str">
            <v>23-01-01-1821</v>
          </cell>
          <cell r="B2058">
            <v>0</v>
          </cell>
          <cell r="C2058" t="str">
            <v xml:space="preserve">  S.H.B.I TRADING</v>
          </cell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A2059" t="str">
            <v>23-01-01-1822</v>
          </cell>
          <cell r="B2059">
            <v>0</v>
          </cell>
          <cell r="C2059" t="str">
            <v xml:space="preserve">  OTTO MATERIAL HANDLING (PVT) LTD.</v>
          </cell>
          <cell r="D2059">
            <v>1180791</v>
          </cell>
          <cell r="E2059">
            <v>0</v>
          </cell>
          <cell r="F2059">
            <v>0</v>
          </cell>
          <cell r="G2059">
            <v>0</v>
          </cell>
        </row>
        <row r="2060">
          <cell r="A2060" t="str">
            <v>23-01-01-1823</v>
          </cell>
          <cell r="B2060">
            <v>0</v>
          </cell>
          <cell r="C2060" t="str">
            <v xml:space="preserve">  KAMRAN MILLS STORE</v>
          </cell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A2061" t="str">
            <v>23-01-01-1824</v>
          </cell>
          <cell r="B2061">
            <v>0</v>
          </cell>
          <cell r="C2061" t="str">
            <v xml:space="preserve">  ANA DIGI SYSTEM</v>
          </cell>
          <cell r="D2061">
            <v>0</v>
          </cell>
          <cell r="E2061">
            <v>50240</v>
          </cell>
          <cell r="F2061">
            <v>0</v>
          </cell>
          <cell r="G2061">
            <v>0</v>
          </cell>
        </row>
        <row r="2062">
          <cell r="A2062" t="str">
            <v>23-01-01-1825</v>
          </cell>
          <cell r="B2062">
            <v>0</v>
          </cell>
          <cell r="C2062" t="str">
            <v xml:space="preserve">  M.N.A TEXTILE TRADERS</v>
          </cell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A2063" t="str">
            <v>23-01-01-1826</v>
          </cell>
          <cell r="B2063">
            <v>0</v>
          </cell>
          <cell r="C2063" t="str">
            <v xml:space="preserve">  OLYMPIA INDUSTRIES (PVT) LIMITED</v>
          </cell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A2064" t="str">
            <v>23-01-01-1827</v>
          </cell>
          <cell r="B2064">
            <v>0</v>
          </cell>
          <cell r="C2064" t="str">
            <v xml:space="preserve">  UNIVERSAL TOOL TRADERS</v>
          </cell>
          <cell r="D2064">
            <v>0</v>
          </cell>
          <cell r="E2064">
            <v>14626.75</v>
          </cell>
          <cell r="F2064">
            <v>0</v>
          </cell>
          <cell r="G2064">
            <v>0</v>
          </cell>
        </row>
        <row r="2065">
          <cell r="A2065" t="str">
            <v>23-01-01-1828</v>
          </cell>
          <cell r="B2065">
            <v>0</v>
          </cell>
          <cell r="C2065" t="str">
            <v xml:space="preserve">  BIJLI HOUSE</v>
          </cell>
          <cell r="D2065">
            <v>0</v>
          </cell>
          <cell r="E2065">
            <v>10632</v>
          </cell>
          <cell r="F2065">
            <v>0</v>
          </cell>
          <cell r="G2065">
            <v>0</v>
          </cell>
        </row>
        <row r="2066">
          <cell r="A2066" t="str">
            <v>23-01-01-1829</v>
          </cell>
          <cell r="B2066">
            <v>0</v>
          </cell>
          <cell r="C2066" t="str">
            <v xml:space="preserve">  PAK TYRE &amp; BATTERY CENTER</v>
          </cell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A2067" t="str">
            <v>23-01-01-1830</v>
          </cell>
          <cell r="B2067">
            <v>0</v>
          </cell>
          <cell r="C2067" t="str">
            <v xml:space="preserve">  SHELL PAKISTAN LIMITED KHI (FURNANCE)-</v>
          </cell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A2068" t="str">
            <v>23-01-01-1831</v>
          </cell>
          <cell r="B2068">
            <v>0</v>
          </cell>
          <cell r="C2068" t="str">
            <v xml:space="preserve">  JAWAD WELD SAFE ASSOCIATE</v>
          </cell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A2069" t="str">
            <v>23-01-01-1832</v>
          </cell>
          <cell r="B2069">
            <v>0</v>
          </cell>
          <cell r="C2069" t="str">
            <v xml:space="preserve">  MALIK H-TECH ENGINEERING</v>
          </cell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A2070" t="str">
            <v>23-01-01-1833</v>
          </cell>
          <cell r="B2070">
            <v>0</v>
          </cell>
          <cell r="C2070" t="str">
            <v xml:space="preserve">  HASAN &amp; SONS</v>
          </cell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A2071" t="str">
            <v>23-01-01-1834</v>
          </cell>
          <cell r="B2071">
            <v>0</v>
          </cell>
          <cell r="C2071" t="str">
            <v xml:space="preserve">  THE ERECTORS</v>
          </cell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A2072" t="str">
            <v>23-01-01-1835</v>
          </cell>
          <cell r="B2072">
            <v>0</v>
          </cell>
          <cell r="C2072" t="str">
            <v xml:space="preserve">  METAL MASTER</v>
          </cell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A2073" t="str">
            <v>23-01-01-1836</v>
          </cell>
          <cell r="B2073">
            <v>0</v>
          </cell>
          <cell r="C2073" t="str">
            <v xml:space="preserve">  UNIVERSAL ELECTRIC HOUSE</v>
          </cell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A2074" t="str">
            <v>23-01-01-1837</v>
          </cell>
          <cell r="B2074">
            <v>0</v>
          </cell>
          <cell r="C2074" t="str">
            <v xml:space="preserve">  ABDULLAH ENTERPRISES KHI.</v>
          </cell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A2075" t="str">
            <v>23-01-01-1838</v>
          </cell>
          <cell r="B2075">
            <v>0</v>
          </cell>
          <cell r="C2075" t="str">
            <v xml:space="preserve">  SHAHID WAQAS &amp; CO.</v>
          </cell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A2076" t="str">
            <v>23-01-01-1839</v>
          </cell>
          <cell r="B2076">
            <v>0</v>
          </cell>
          <cell r="C2076" t="str">
            <v xml:space="preserve">  A.A.ENTERPRISES</v>
          </cell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A2077" t="str">
            <v>23-01-01-1840</v>
          </cell>
          <cell r="B2077">
            <v>0</v>
          </cell>
          <cell r="C2077" t="str">
            <v xml:space="preserve">  H.M.TRADERS</v>
          </cell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A2078" t="str">
            <v>23-01-01-1841</v>
          </cell>
          <cell r="B2078">
            <v>0</v>
          </cell>
          <cell r="C2078" t="str">
            <v xml:space="preserve">  SARDAR PAPER CONE FACTORY</v>
          </cell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A2079" t="str">
            <v>23-01-01-1842</v>
          </cell>
          <cell r="B2079">
            <v>0</v>
          </cell>
          <cell r="C2079" t="str">
            <v xml:space="preserve">  S.A.HAMID &amp; CO.</v>
          </cell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A2080" t="str">
            <v>23-01-01-1843</v>
          </cell>
          <cell r="B2080">
            <v>0</v>
          </cell>
          <cell r="C2080" t="str">
            <v xml:space="preserve">  SPINTEX ENTERPRISES</v>
          </cell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A2081" t="str">
            <v>23-01-01-1844</v>
          </cell>
          <cell r="B2081">
            <v>0</v>
          </cell>
          <cell r="C2081" t="str">
            <v xml:space="preserve">  UMAR ELECTRIC CO.</v>
          </cell>
          <cell r="D2081">
            <v>0</v>
          </cell>
          <cell r="E2081">
            <v>36</v>
          </cell>
          <cell r="F2081">
            <v>0</v>
          </cell>
          <cell r="G2081">
            <v>0</v>
          </cell>
        </row>
        <row r="2082">
          <cell r="A2082" t="str">
            <v>23-01-01-1845</v>
          </cell>
          <cell r="B2082">
            <v>0</v>
          </cell>
          <cell r="C2082" t="str">
            <v xml:space="preserve">  WELDING &amp; SAFETY TRADERS</v>
          </cell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A2083" t="str">
            <v>23-01-01-1846</v>
          </cell>
          <cell r="B2083">
            <v>0</v>
          </cell>
          <cell r="C2083" t="str">
            <v xml:space="preserve">  KAMRAN TRADING COMPANY</v>
          </cell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A2084" t="str">
            <v>23-01-01-1847</v>
          </cell>
          <cell r="B2084">
            <v>0</v>
          </cell>
          <cell r="C2084" t="str">
            <v xml:space="preserve">  VEGA TRADERS</v>
          </cell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A2085" t="str">
            <v>23-01-01-1848</v>
          </cell>
          <cell r="B2085">
            <v>0</v>
          </cell>
          <cell r="C2085" t="str">
            <v xml:space="preserve">  S.H.BROTHERS</v>
          </cell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A2086" t="str">
            <v>23-01-01-1849</v>
          </cell>
          <cell r="B2086">
            <v>0</v>
          </cell>
          <cell r="C2086" t="str">
            <v xml:space="preserve">  PAKISTAN TYRE HOUSE</v>
          </cell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A2087" t="str">
            <v>23-01-01-1850</v>
          </cell>
          <cell r="B2087">
            <v>0</v>
          </cell>
          <cell r="C2087" t="str">
            <v xml:space="preserve">  GREEN LINES</v>
          </cell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A2088" t="str">
            <v>23-01-01-1851</v>
          </cell>
          <cell r="B2088">
            <v>0</v>
          </cell>
          <cell r="C2088" t="str">
            <v xml:space="preserve">  GHOUS CORPORATION</v>
          </cell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A2089" t="str">
            <v>23-01-01-1852</v>
          </cell>
          <cell r="B2089">
            <v>0</v>
          </cell>
          <cell r="C2089" t="str">
            <v xml:space="preserve">  DIAMOND DRILLING &amp; SAWING SERVICES</v>
          </cell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A2090" t="str">
            <v>23-01-01-1853</v>
          </cell>
          <cell r="B2090">
            <v>0</v>
          </cell>
          <cell r="C2090" t="str">
            <v xml:space="preserve">  MAJAZ CORPORATION (PVT) LTD.</v>
          </cell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A2091" t="str">
            <v>23-01-01-1854</v>
          </cell>
          <cell r="B2091">
            <v>0</v>
          </cell>
          <cell r="C2091" t="str">
            <v xml:space="preserve">  M.B.ELECTRIC CO.</v>
          </cell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A2092" t="str">
            <v>23-01-01-1855</v>
          </cell>
          <cell r="B2092">
            <v>0</v>
          </cell>
          <cell r="C2092" t="str">
            <v xml:space="preserve">  LIBRA SCALES</v>
          </cell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A2093" t="str">
            <v>23-01-01-1856</v>
          </cell>
          <cell r="B2093">
            <v>0</v>
          </cell>
          <cell r="C2093" t="str">
            <v xml:space="preserve">  MUHAMMADI IMPEX</v>
          </cell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A2094" t="str">
            <v>23-01-01-1857</v>
          </cell>
          <cell r="B2094">
            <v>0</v>
          </cell>
          <cell r="C2094" t="str">
            <v xml:space="preserve">  MALIK HI TECH ENGINEERING</v>
          </cell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A2095" t="str">
            <v>23-01-01-1858</v>
          </cell>
          <cell r="B2095">
            <v>0</v>
          </cell>
          <cell r="C2095" t="str">
            <v xml:space="preserve">  AHAD STATIONERS</v>
          </cell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A2096" t="str">
            <v>23-01-01-1859</v>
          </cell>
          <cell r="B2096">
            <v>0</v>
          </cell>
          <cell r="C2096" t="str">
            <v xml:space="preserve">  SUPER EQUIPMENT</v>
          </cell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A2097" t="str">
            <v>23-01-01-1860</v>
          </cell>
          <cell r="B2097">
            <v>0</v>
          </cell>
          <cell r="C2097" t="str">
            <v xml:space="preserve">  SHAHZAD MARBLE JEHANGIRA</v>
          </cell>
          <cell r="D2097">
            <v>98308</v>
          </cell>
          <cell r="E2097">
            <v>0</v>
          </cell>
          <cell r="F2097">
            <v>0</v>
          </cell>
          <cell r="G2097">
            <v>0</v>
          </cell>
        </row>
        <row r="2098">
          <cell r="A2098" t="str">
            <v>23-01-01-1861</v>
          </cell>
          <cell r="B2098">
            <v>0</v>
          </cell>
          <cell r="C2098" t="str">
            <v xml:space="preserve">  PAK TRADERS</v>
          </cell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A2099" t="str">
            <v>23-01-01-1862</v>
          </cell>
          <cell r="B2099">
            <v>0</v>
          </cell>
          <cell r="C2099" t="str">
            <v xml:space="preserve">  NEW METAL LINKS</v>
          </cell>
          <cell r="D2099">
            <v>0</v>
          </cell>
          <cell r="E2099">
            <v>575</v>
          </cell>
          <cell r="F2099">
            <v>0</v>
          </cell>
          <cell r="G2099">
            <v>0</v>
          </cell>
        </row>
        <row r="2100">
          <cell r="A2100" t="str">
            <v>23-01-01-1863</v>
          </cell>
          <cell r="B2100">
            <v>0</v>
          </cell>
          <cell r="C2100" t="str">
            <v xml:space="preserve">  JAMEEL TRADERS</v>
          </cell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A2101" t="str">
            <v>23-01-01-1864</v>
          </cell>
          <cell r="B2101">
            <v>0</v>
          </cell>
          <cell r="C2101" t="str">
            <v xml:space="preserve">  JAN FABRICTION</v>
          </cell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A2102" t="str">
            <v>23-01-01-1865</v>
          </cell>
          <cell r="B2102">
            <v>0</v>
          </cell>
          <cell r="C2102" t="str">
            <v xml:space="preserve">  M.R.INTERNATIONAL</v>
          </cell>
          <cell r="D2102">
            <v>0</v>
          </cell>
          <cell r="E2102">
            <v>346701</v>
          </cell>
          <cell r="F2102">
            <v>0</v>
          </cell>
          <cell r="G2102">
            <v>0</v>
          </cell>
        </row>
        <row r="2103">
          <cell r="A2103" t="str">
            <v>23-01-01-1866</v>
          </cell>
          <cell r="B2103">
            <v>0</v>
          </cell>
          <cell r="C2103" t="str">
            <v xml:space="preserve">  TELEPHONE INDUSTRIES OF PAKISTAN</v>
          </cell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A2104" t="str">
            <v>23-01-01-1867</v>
          </cell>
          <cell r="B2104">
            <v>0</v>
          </cell>
          <cell r="C2104" t="str">
            <v xml:space="preserve">  POWERTRON</v>
          </cell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A2105" t="str">
            <v>23-01-01-1868</v>
          </cell>
          <cell r="B2105">
            <v>0</v>
          </cell>
          <cell r="C2105" t="str">
            <v xml:space="preserve">  FAZLI RABBI GENERAL ORDER SUPPLIERS</v>
          </cell>
          <cell r="D2105">
            <v>0</v>
          </cell>
          <cell r="E2105">
            <v>10000</v>
          </cell>
          <cell r="F2105">
            <v>0</v>
          </cell>
          <cell r="G2105">
            <v>0</v>
          </cell>
        </row>
        <row r="2106">
          <cell r="A2106" t="str">
            <v>23-01-01-1869</v>
          </cell>
          <cell r="B2106">
            <v>0</v>
          </cell>
          <cell r="C2106" t="str">
            <v xml:space="preserve">  FATEMI TRADERS</v>
          </cell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A2107" t="str">
            <v>23-01-01-1870</v>
          </cell>
          <cell r="B2107">
            <v>0</v>
          </cell>
          <cell r="C2107" t="str">
            <v xml:space="preserve">  AMAFHH TRADING CO.</v>
          </cell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A2108" t="str">
            <v>23-01-01-1871</v>
          </cell>
          <cell r="B2108">
            <v>0</v>
          </cell>
          <cell r="C2108" t="str">
            <v xml:space="preserve">  J.K.ELECTRIC CO.</v>
          </cell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A2109" t="str">
            <v>23-01-01-1872</v>
          </cell>
          <cell r="B2109">
            <v>0</v>
          </cell>
          <cell r="C2109" t="str">
            <v xml:space="preserve">  FIBRE CRAFT INDUSTRIES</v>
          </cell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A2110" t="str">
            <v>23-01-01-1873</v>
          </cell>
          <cell r="B2110">
            <v>0</v>
          </cell>
          <cell r="C2110" t="str">
            <v xml:space="preserve">  SIND BELTING STORE</v>
          </cell>
          <cell r="D2110">
            <v>0</v>
          </cell>
          <cell r="E2110">
            <v>15021</v>
          </cell>
          <cell r="F2110">
            <v>0</v>
          </cell>
          <cell r="G2110">
            <v>0</v>
          </cell>
        </row>
        <row r="2111">
          <cell r="A2111" t="str">
            <v>23-01-01-1874</v>
          </cell>
          <cell r="B2111">
            <v>0</v>
          </cell>
          <cell r="C2111" t="str">
            <v xml:space="preserve">  WAJID &amp; BROTHER</v>
          </cell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A2112" t="str">
            <v>23-01-01-1875</v>
          </cell>
          <cell r="B2112">
            <v>0</v>
          </cell>
          <cell r="C2112" t="str">
            <v xml:space="preserve">  SYED ELECTRIC STORE</v>
          </cell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A2113" t="str">
            <v>23-01-01-1876</v>
          </cell>
          <cell r="B2113">
            <v>0</v>
          </cell>
          <cell r="C2113" t="str">
            <v xml:space="preserve">  ROLL PACK ENTERPRIZES</v>
          </cell>
          <cell r="D2113">
            <v>0</v>
          </cell>
          <cell r="E2113">
            <v>29986.25</v>
          </cell>
          <cell r="F2113">
            <v>0</v>
          </cell>
          <cell r="G2113">
            <v>0</v>
          </cell>
        </row>
        <row r="2114">
          <cell r="A2114" t="str">
            <v>23-01-01-1877</v>
          </cell>
          <cell r="B2114">
            <v>0</v>
          </cell>
          <cell r="C2114" t="str">
            <v xml:space="preserve">  NEW INDUSTRIAL DEAL</v>
          </cell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A2115" t="str">
            <v>23-01-01-1878</v>
          </cell>
          <cell r="B2115">
            <v>0</v>
          </cell>
          <cell r="C2115" t="str">
            <v xml:space="preserve">  ASSOCIATED TEXTILE ENGINEERS (PVT) LTD</v>
          </cell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A2116" t="str">
            <v>23-01-01-1879</v>
          </cell>
          <cell r="B2116">
            <v>0</v>
          </cell>
          <cell r="C2116" t="str">
            <v xml:space="preserve">  JAMIL ENGINEERING WORKS</v>
          </cell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A2117" t="str">
            <v>23-01-01-1880</v>
          </cell>
          <cell r="B2117">
            <v>0</v>
          </cell>
          <cell r="C2117" t="str">
            <v xml:space="preserve">  SHEHZAD FAIZAN TEXTILE CONCERN</v>
          </cell>
          <cell r="D2117">
            <v>0</v>
          </cell>
          <cell r="E2117">
            <v>21000</v>
          </cell>
          <cell r="F2117">
            <v>0</v>
          </cell>
          <cell r="G2117">
            <v>0</v>
          </cell>
        </row>
        <row r="2118">
          <cell r="A2118" t="str">
            <v>23-01-01-1881</v>
          </cell>
          <cell r="B2118">
            <v>0</v>
          </cell>
          <cell r="C2118" t="str">
            <v xml:space="preserve">  MUGHANI TRADER</v>
          </cell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A2119" t="str">
            <v>23-01-01-1882</v>
          </cell>
          <cell r="B2119">
            <v>0</v>
          </cell>
          <cell r="C2119" t="str">
            <v xml:space="preserve">  S. ABDULLAH &amp; CO.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A2120" t="str">
            <v>23-01-01-1883</v>
          </cell>
          <cell r="B2120">
            <v>0</v>
          </cell>
          <cell r="C2120" t="str">
            <v xml:space="preserve">  F.T.TRADERS</v>
          </cell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A2121" t="str">
            <v>23-01-01-1884</v>
          </cell>
          <cell r="B2121">
            <v>0</v>
          </cell>
          <cell r="C2121" t="str">
            <v xml:space="preserve">  MOHAMMADI ENTERPRISES</v>
          </cell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A2122" t="str">
            <v>23-01-01-1885</v>
          </cell>
          <cell r="B2122">
            <v>0</v>
          </cell>
          <cell r="C2122" t="str">
            <v xml:space="preserve">  QUTBI MILL STORE</v>
          </cell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A2123" t="str">
            <v>23-01-01-1886</v>
          </cell>
          <cell r="B2123">
            <v>0</v>
          </cell>
          <cell r="C2123" t="str">
            <v xml:space="preserve">  FICO HI-TECH (PVT) LIMITED</v>
          </cell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A2124" t="str">
            <v>23-01-01-1887</v>
          </cell>
          <cell r="B2124">
            <v>0</v>
          </cell>
          <cell r="C2124" t="str">
            <v xml:space="preserve">  SEHAM PRINTERS</v>
          </cell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A2125" t="str">
            <v>23-01-01-1888</v>
          </cell>
          <cell r="B2125">
            <v>0</v>
          </cell>
          <cell r="C2125" t="str">
            <v xml:space="preserve">  MUJAHID PIPE STORE</v>
          </cell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A2126" t="str">
            <v>23-01-01-1889</v>
          </cell>
          <cell r="B2126">
            <v>0</v>
          </cell>
          <cell r="C2126" t="str">
            <v xml:space="preserve">  AMMAR BILAL COMPANY</v>
          </cell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A2127" t="str">
            <v>23-01-01-1890</v>
          </cell>
          <cell r="B2127">
            <v>0</v>
          </cell>
          <cell r="C2127" t="str">
            <v xml:space="preserve">  ALI AKBAR TRADERS</v>
          </cell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A2128" t="str">
            <v>23-01-01-1891</v>
          </cell>
          <cell r="B2128">
            <v>0</v>
          </cell>
          <cell r="C2128" t="str">
            <v xml:space="preserve">  NEW ALLIED MACHINERY STORE</v>
          </cell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A2129" t="str">
            <v>23-01-01-1893</v>
          </cell>
          <cell r="B2129">
            <v>0</v>
          </cell>
          <cell r="C2129" t="str">
            <v xml:space="preserve">  CIBRO AGENCIES (PTE) LTD.</v>
          </cell>
          <cell r="D2129">
            <v>0</v>
          </cell>
          <cell r="E2129">
            <v>8390.4</v>
          </cell>
          <cell r="F2129">
            <v>0</v>
          </cell>
          <cell r="G2129">
            <v>0</v>
          </cell>
        </row>
        <row r="2130">
          <cell r="A2130" t="str">
            <v>23-01-01-1894</v>
          </cell>
          <cell r="B2130">
            <v>0</v>
          </cell>
          <cell r="C2130" t="str">
            <v xml:space="preserve">  WEAR &amp; WEAR</v>
          </cell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A2131" t="str">
            <v>23-01-01-1895</v>
          </cell>
          <cell r="B2131">
            <v>0</v>
          </cell>
          <cell r="C2131" t="str">
            <v xml:space="preserve">  THE NORTHERN MILLS STORE (PVT) LTD.</v>
          </cell>
          <cell r="D2131">
            <v>0</v>
          </cell>
          <cell r="E2131">
            <v>12651</v>
          </cell>
          <cell r="F2131">
            <v>0</v>
          </cell>
          <cell r="G2131">
            <v>0</v>
          </cell>
        </row>
        <row r="2132">
          <cell r="A2132" t="str">
            <v>23-01-01-1896</v>
          </cell>
          <cell r="B2132">
            <v>0</v>
          </cell>
          <cell r="C2132" t="str">
            <v xml:space="preserve">  IRSHAD TRADERS</v>
          </cell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A2133" t="str">
            <v>23-01-01-1897</v>
          </cell>
          <cell r="B2133">
            <v>0</v>
          </cell>
          <cell r="C2133" t="str">
            <v xml:space="preserve">  NKR ENGINEERING (PVT.) LTD.</v>
          </cell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A2134" t="str">
            <v>23-01-01-1898</v>
          </cell>
          <cell r="B2134">
            <v>0</v>
          </cell>
          <cell r="C2134" t="str">
            <v xml:space="preserve">  MELODY ELECTRONICS CENTRE</v>
          </cell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A2135" t="str">
            <v>23-01-01-1899</v>
          </cell>
          <cell r="B2135">
            <v>0</v>
          </cell>
          <cell r="C2135" t="str">
            <v xml:space="preserve">  PAKMACO (PRIVATE) LIMITED</v>
          </cell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A2136" t="str">
            <v>23-01-01-1900</v>
          </cell>
          <cell r="B2136">
            <v>0</v>
          </cell>
          <cell r="C2136" t="str">
            <v xml:space="preserve">  SHIRAZI TRADING COMPANY LIMITED</v>
          </cell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A2137" t="str">
            <v>23-01-01-1901</v>
          </cell>
          <cell r="B2137">
            <v>0</v>
          </cell>
          <cell r="C2137" t="str">
            <v xml:space="preserve">  THE INTERNATIONAL TRADING COMPANY</v>
          </cell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A2138" t="str">
            <v>23-01-01-1902</v>
          </cell>
          <cell r="B2138">
            <v>0</v>
          </cell>
          <cell r="C2138" t="str">
            <v xml:space="preserve">  HAZARI TRADERS</v>
          </cell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A2139" t="str">
            <v>23-01-01-1903</v>
          </cell>
          <cell r="B2139">
            <v>0</v>
          </cell>
          <cell r="C2139" t="str">
            <v xml:space="preserve">  GLAXY BUSINESS MACHINE ACCESSORIES</v>
          </cell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A2140" t="str">
            <v>23-01-01-1904</v>
          </cell>
          <cell r="B2140">
            <v>0</v>
          </cell>
          <cell r="C2140" t="str">
            <v xml:space="preserve">  BELTING ENTERPRISES</v>
          </cell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A2141" t="str">
            <v>23-01-01-1905</v>
          </cell>
          <cell r="B2141">
            <v>0</v>
          </cell>
          <cell r="C2141" t="str">
            <v xml:space="preserve">  HYDER ALI &amp; CO.</v>
          </cell>
          <cell r="D2141">
            <v>0</v>
          </cell>
          <cell r="E2141">
            <v>16333.45</v>
          </cell>
          <cell r="F2141">
            <v>0</v>
          </cell>
          <cell r="G2141">
            <v>0</v>
          </cell>
        </row>
        <row r="2142">
          <cell r="A2142" t="str">
            <v>23-01-01-1906</v>
          </cell>
          <cell r="B2142">
            <v>0</v>
          </cell>
          <cell r="C2142" t="str">
            <v xml:space="preserve">  CHAUDHRY &amp; SONS</v>
          </cell>
          <cell r="D2142">
            <v>0</v>
          </cell>
          <cell r="E2142">
            <v>30</v>
          </cell>
          <cell r="F2142">
            <v>0</v>
          </cell>
          <cell r="G2142">
            <v>0</v>
          </cell>
        </row>
        <row r="2143">
          <cell r="A2143" t="str">
            <v>23-01-01-1907</v>
          </cell>
          <cell r="B2143">
            <v>0</v>
          </cell>
          <cell r="C2143" t="str">
            <v xml:space="preserve">  STAR RUBBER STORE</v>
          </cell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A2144" t="str">
            <v>23-01-01-1908</v>
          </cell>
          <cell r="B2144">
            <v>0</v>
          </cell>
          <cell r="C2144" t="str">
            <v xml:space="preserve">  INCOM ROCKWOOL (PVT) LIMITED</v>
          </cell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A2145" t="str">
            <v>23-01-01-1909</v>
          </cell>
          <cell r="B2145">
            <v>0</v>
          </cell>
          <cell r="C2145" t="str">
            <v xml:space="preserve">  N.A.ENTERPRISES</v>
          </cell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A2146" t="str">
            <v>23-01-01-1910</v>
          </cell>
          <cell r="B2146">
            <v>0</v>
          </cell>
          <cell r="C2146" t="str">
            <v xml:space="preserve">  PAKISTAN MACHINE TOOL FACTORY (PVT) LT</v>
          </cell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A2147" t="str">
            <v>23-01-01-1911</v>
          </cell>
          <cell r="B2147">
            <v>0</v>
          </cell>
          <cell r="C2147" t="str">
            <v xml:space="preserve">  FAISAL MILL STORE</v>
          </cell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A2148" t="str">
            <v>23-01-01-1912</v>
          </cell>
          <cell r="B2148">
            <v>0</v>
          </cell>
          <cell r="C2148" t="str">
            <v xml:space="preserve">  A.KARIMJEE &amp; SONS</v>
          </cell>
          <cell r="D2148">
            <v>0</v>
          </cell>
          <cell r="E2148">
            <v>7797</v>
          </cell>
          <cell r="F2148">
            <v>0</v>
          </cell>
          <cell r="G2148">
            <v>0</v>
          </cell>
        </row>
        <row r="2149">
          <cell r="A2149" t="str">
            <v>23-01-01-1913</v>
          </cell>
          <cell r="B2149">
            <v>0</v>
          </cell>
          <cell r="C2149" t="str">
            <v xml:space="preserve">  KASHIF ENTERPRISES</v>
          </cell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A2150" t="str">
            <v>23-01-01-1914</v>
          </cell>
          <cell r="B2150">
            <v>0</v>
          </cell>
          <cell r="C2150" t="str">
            <v xml:space="preserve">  PAKISTAN CARD CLOTHING CO. (PVT) LTD.</v>
          </cell>
          <cell r="D2150">
            <v>0</v>
          </cell>
          <cell r="E2150">
            <v>63250</v>
          </cell>
          <cell r="F2150">
            <v>0</v>
          </cell>
          <cell r="G2150">
            <v>0</v>
          </cell>
        </row>
        <row r="2151">
          <cell r="A2151" t="str">
            <v>23-01-01-1915</v>
          </cell>
          <cell r="B2151">
            <v>0</v>
          </cell>
          <cell r="C2151" t="str">
            <v xml:space="preserve">  RELIANCE TEXTILE ENGINEERS</v>
          </cell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A2152" t="str">
            <v>23-01-01-1916</v>
          </cell>
          <cell r="B2152">
            <v>0</v>
          </cell>
          <cell r="C2152" t="str">
            <v xml:space="preserve">  UNITED TRADE AGENCY</v>
          </cell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A2153" t="str">
            <v>23-01-01-1917</v>
          </cell>
          <cell r="B2153">
            <v>0</v>
          </cell>
          <cell r="C2153" t="str">
            <v xml:space="preserve">  MOHSIN TRADERS</v>
          </cell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A2154" t="str">
            <v>23-01-01-1918</v>
          </cell>
          <cell r="B2154">
            <v>0</v>
          </cell>
          <cell r="C2154" t="str">
            <v xml:space="preserve">  ISHTIAQ PRINTING PRESS</v>
          </cell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A2155" t="str">
            <v>23-01-01-1919</v>
          </cell>
          <cell r="B2155">
            <v>0</v>
          </cell>
          <cell r="C2155" t="str">
            <v xml:space="preserve">  TAHA &amp; BROTHERS</v>
          </cell>
          <cell r="D2155">
            <v>0</v>
          </cell>
          <cell r="E2155">
            <v>16953.75</v>
          </cell>
          <cell r="F2155">
            <v>0</v>
          </cell>
          <cell r="G2155">
            <v>0</v>
          </cell>
        </row>
        <row r="2156">
          <cell r="A2156" t="str">
            <v>23-01-01-1920</v>
          </cell>
          <cell r="B2156">
            <v>0</v>
          </cell>
          <cell r="C2156" t="str">
            <v xml:space="preserve">  MEMON BOLT CENTER</v>
          </cell>
          <cell r="D2156">
            <v>0</v>
          </cell>
          <cell r="E2156">
            <v>120</v>
          </cell>
          <cell r="F2156">
            <v>0</v>
          </cell>
          <cell r="G2156">
            <v>0</v>
          </cell>
        </row>
        <row r="2157">
          <cell r="A2157" t="str">
            <v>23-01-01-1921</v>
          </cell>
          <cell r="B2157">
            <v>0</v>
          </cell>
          <cell r="C2157" t="str">
            <v xml:space="preserve">  SHELL PAKISTAN LIMITED KHI (FURNANCE)-</v>
          </cell>
          <cell r="D2157">
            <v>5850217.5099999998</v>
          </cell>
          <cell r="E2157">
            <v>0</v>
          </cell>
          <cell r="F2157">
            <v>0</v>
          </cell>
          <cell r="G2157">
            <v>0</v>
          </cell>
        </row>
        <row r="2158">
          <cell r="A2158" t="str">
            <v>23-01-01-1922</v>
          </cell>
          <cell r="B2158">
            <v>0</v>
          </cell>
          <cell r="C2158" t="str">
            <v xml:space="preserve">  ALI BROTHERS</v>
          </cell>
          <cell r="D2158">
            <v>0</v>
          </cell>
          <cell r="E2158">
            <v>29279</v>
          </cell>
          <cell r="F2158">
            <v>0</v>
          </cell>
          <cell r="G2158">
            <v>0</v>
          </cell>
        </row>
        <row r="2159">
          <cell r="A2159" t="str">
            <v>23-01-01-1923</v>
          </cell>
          <cell r="B2159">
            <v>0</v>
          </cell>
          <cell r="C2159" t="str">
            <v xml:space="preserve">  PRECISION INDUSTRIAL COMPANY</v>
          </cell>
          <cell r="D2159">
            <v>0</v>
          </cell>
          <cell r="E2159">
            <v>72</v>
          </cell>
          <cell r="F2159">
            <v>0</v>
          </cell>
          <cell r="G2159">
            <v>0</v>
          </cell>
        </row>
        <row r="2160">
          <cell r="A2160" t="str">
            <v>23-01-01-1924</v>
          </cell>
          <cell r="B2160">
            <v>0</v>
          </cell>
          <cell r="C2160" t="str">
            <v xml:space="preserve">  KARIMI BROTHERS</v>
          </cell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A2161" t="str">
            <v>23-01-01-1925</v>
          </cell>
          <cell r="B2161">
            <v>0</v>
          </cell>
          <cell r="C2161" t="str">
            <v xml:space="preserve">  HATIM SONS</v>
          </cell>
          <cell r="D2161">
            <v>0</v>
          </cell>
          <cell r="E2161">
            <v>19944.43</v>
          </cell>
          <cell r="F2161">
            <v>0</v>
          </cell>
          <cell r="G2161">
            <v>0</v>
          </cell>
        </row>
        <row r="2162">
          <cell r="A2162" t="str">
            <v>23-01-01-1926</v>
          </cell>
          <cell r="B2162">
            <v>0</v>
          </cell>
          <cell r="C2162" t="str">
            <v xml:space="preserve">  RAZAK MILL STORE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A2163" t="str">
            <v>23-01-01-1927</v>
          </cell>
          <cell r="B2163">
            <v>0</v>
          </cell>
          <cell r="C2163" t="str">
            <v xml:space="preserve">  AXIS ELECTRONICS</v>
          </cell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A2164" t="str">
            <v>23-01-01-1928</v>
          </cell>
          <cell r="B2164">
            <v>0</v>
          </cell>
          <cell r="C2164" t="str">
            <v xml:space="preserve">  BISMILLAH MILL STORE</v>
          </cell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A2165" t="str">
            <v>23-01-01-1929</v>
          </cell>
          <cell r="B2165">
            <v>0</v>
          </cell>
          <cell r="C2165" t="str">
            <v xml:space="preserve">  ROBINSON PAINT OF PAKISTAN</v>
          </cell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A2166" t="str">
            <v>23-01-01-1930</v>
          </cell>
          <cell r="B2166">
            <v>0</v>
          </cell>
          <cell r="C2166" t="str">
            <v xml:space="preserve">  SPINTEX (PVT) LIMITED</v>
          </cell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A2167" t="str">
            <v>23-01-01-1931</v>
          </cell>
          <cell r="B2167">
            <v>0</v>
          </cell>
          <cell r="C2167" t="str">
            <v xml:space="preserve">  HASSAN BROTHERS</v>
          </cell>
          <cell r="D2167">
            <v>0</v>
          </cell>
          <cell r="E2167">
            <v>65412</v>
          </cell>
          <cell r="F2167">
            <v>0</v>
          </cell>
          <cell r="G2167">
            <v>0</v>
          </cell>
        </row>
        <row r="2168">
          <cell r="A2168" t="str">
            <v>23-01-01-1932</v>
          </cell>
          <cell r="B2168">
            <v>0</v>
          </cell>
          <cell r="C2168" t="str">
            <v xml:space="preserve">  ACCRESCENT ENGINEERS</v>
          </cell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A2169" t="str">
            <v>23-01-01-1933</v>
          </cell>
          <cell r="B2169">
            <v>0</v>
          </cell>
          <cell r="C2169" t="str">
            <v xml:space="preserve">  HUSSAINI MILL STORE</v>
          </cell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A2170" t="str">
            <v>23-01-01-1934</v>
          </cell>
          <cell r="B2170">
            <v>0</v>
          </cell>
          <cell r="C2170" t="str">
            <v xml:space="preserve">  ASIF STATIONERS</v>
          </cell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A2171" t="str">
            <v>23-01-01-1935</v>
          </cell>
          <cell r="B2171">
            <v>0</v>
          </cell>
          <cell r="C2171" t="str">
            <v xml:space="preserve">  POPULAR AUTOS</v>
          </cell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A2172" t="str">
            <v>23-01-01-1936</v>
          </cell>
          <cell r="B2172">
            <v>0</v>
          </cell>
          <cell r="C2172" t="str">
            <v xml:space="preserve">  ALTAF &amp; CO.</v>
          </cell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A2173" t="str">
            <v>23-01-01-1937</v>
          </cell>
          <cell r="B2173">
            <v>0</v>
          </cell>
          <cell r="C2173" t="str">
            <v xml:space="preserve">  AL-FEROZE CORPORATION</v>
          </cell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A2174" t="str">
            <v>23-01-01-1938</v>
          </cell>
          <cell r="B2174">
            <v>0</v>
          </cell>
          <cell r="C2174" t="str">
            <v xml:space="preserve">  IMAGE POLYSACK</v>
          </cell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A2175" t="str">
            <v>23-01-01-1939</v>
          </cell>
          <cell r="B2175">
            <v>0</v>
          </cell>
          <cell r="C2175" t="str">
            <v xml:space="preserve">  FIVE STAR ENTERPRISES</v>
          </cell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A2176" t="str">
            <v>23-01-01-1940</v>
          </cell>
          <cell r="B2176">
            <v>0</v>
          </cell>
          <cell r="C2176" t="str">
            <v xml:space="preserve">  M.R. TRADERS</v>
          </cell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A2177" t="str">
            <v>23-01-01-1941</v>
          </cell>
          <cell r="B2177">
            <v>0</v>
          </cell>
          <cell r="C2177" t="str">
            <v xml:space="preserve">  BILALCO</v>
          </cell>
          <cell r="D2177">
            <v>0</v>
          </cell>
          <cell r="E2177">
            <v>6750</v>
          </cell>
          <cell r="F2177">
            <v>0</v>
          </cell>
          <cell r="G2177">
            <v>0</v>
          </cell>
        </row>
        <row r="2178">
          <cell r="A2178" t="str">
            <v>23-01-01-1942</v>
          </cell>
          <cell r="B2178">
            <v>0</v>
          </cell>
          <cell r="C2178" t="str">
            <v xml:space="preserve">  NEW HORIZON COMPUTER</v>
          </cell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A2179" t="str">
            <v>23-01-01-1943</v>
          </cell>
          <cell r="B2179">
            <v>0</v>
          </cell>
          <cell r="C2179" t="str">
            <v xml:space="preserve">  HUMA AGENCIES</v>
          </cell>
          <cell r="D2179">
            <v>0</v>
          </cell>
          <cell r="E2179">
            <v>9775</v>
          </cell>
          <cell r="F2179">
            <v>0</v>
          </cell>
          <cell r="G2179">
            <v>0</v>
          </cell>
        </row>
        <row r="2180">
          <cell r="A2180" t="str">
            <v>23-01-01-1944</v>
          </cell>
          <cell r="B2180">
            <v>0</v>
          </cell>
          <cell r="C2180" t="str">
            <v xml:space="preserve">  Y.Z.ENGINEERING</v>
          </cell>
          <cell r="D2180">
            <v>0</v>
          </cell>
          <cell r="E2180">
            <v>44529</v>
          </cell>
          <cell r="F2180">
            <v>0</v>
          </cell>
          <cell r="G2180">
            <v>0</v>
          </cell>
        </row>
        <row r="2181">
          <cell r="A2181" t="str">
            <v>23-01-01-1945</v>
          </cell>
          <cell r="B2181">
            <v>0</v>
          </cell>
          <cell r="C2181" t="str">
            <v xml:space="preserve">  INDUSTRIAL CONTRACTING &amp; TRADING CO.</v>
          </cell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A2182" t="str">
            <v>23-01-01-1946</v>
          </cell>
          <cell r="B2182">
            <v>0</v>
          </cell>
          <cell r="C2182" t="str">
            <v xml:space="preserve">  CROWN ELECTRIC COMPANY</v>
          </cell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A2183" t="str">
            <v>23-01-01-1947</v>
          </cell>
          <cell r="B2183">
            <v>0</v>
          </cell>
          <cell r="C2183" t="str">
            <v xml:space="preserve">  M. SHAFI &amp; BROTHERS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A2184" t="str">
            <v>23-01-01-1948</v>
          </cell>
          <cell r="B2184">
            <v>0</v>
          </cell>
          <cell r="C2184" t="str">
            <v xml:space="preserve">  TIJARAT GHAR</v>
          </cell>
          <cell r="D2184">
            <v>0</v>
          </cell>
          <cell r="E2184">
            <v>15054</v>
          </cell>
          <cell r="F2184">
            <v>0</v>
          </cell>
          <cell r="G2184">
            <v>0</v>
          </cell>
        </row>
        <row r="2185">
          <cell r="A2185" t="str">
            <v>23-01-01-1949</v>
          </cell>
          <cell r="B2185">
            <v>0</v>
          </cell>
          <cell r="C2185" t="str">
            <v xml:space="preserve">  AMIR SCIENCE TRADERS</v>
          </cell>
          <cell r="D2185">
            <v>0</v>
          </cell>
          <cell r="E2185">
            <v>2456</v>
          </cell>
          <cell r="F2185">
            <v>0</v>
          </cell>
          <cell r="G2185">
            <v>0</v>
          </cell>
        </row>
        <row r="2186">
          <cell r="A2186" t="str">
            <v>23-01-01-1950</v>
          </cell>
          <cell r="B2186">
            <v>0</v>
          </cell>
          <cell r="C2186" t="str">
            <v xml:space="preserve">  GLOBE TRADING COMPANY</v>
          </cell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A2187" t="str">
            <v>23-01-01-1951</v>
          </cell>
          <cell r="B2187">
            <v>0</v>
          </cell>
          <cell r="C2187" t="str">
            <v xml:space="preserve">  SUNSET ENTERPRISES</v>
          </cell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A2188" t="str">
            <v>23-01-01-1952</v>
          </cell>
          <cell r="B2188">
            <v>0</v>
          </cell>
          <cell r="C2188" t="str">
            <v xml:space="preserve">  ALLIED PIPE &amp; SANITARY STORE</v>
          </cell>
          <cell r="D2188">
            <v>0</v>
          </cell>
          <cell r="E2188">
            <v>8420</v>
          </cell>
          <cell r="F2188">
            <v>0</v>
          </cell>
          <cell r="G2188">
            <v>0</v>
          </cell>
        </row>
        <row r="2189">
          <cell r="A2189" t="str">
            <v>23-01-01-1953</v>
          </cell>
          <cell r="B2189">
            <v>0</v>
          </cell>
          <cell r="C2189" t="str">
            <v xml:space="preserve">  UNION COMMERCIAL COMPANY</v>
          </cell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A2190" t="str">
            <v>23-01-01-1954</v>
          </cell>
          <cell r="B2190">
            <v>0</v>
          </cell>
          <cell r="C2190" t="str">
            <v xml:space="preserve">  AKBER ENGINEERING WORKS</v>
          </cell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A2191" t="str">
            <v>23-01-01-1955</v>
          </cell>
          <cell r="B2191">
            <v>0</v>
          </cell>
          <cell r="C2191" t="str">
            <v xml:space="preserve">  KASHIF BROTHERS</v>
          </cell>
          <cell r="D2191">
            <v>0</v>
          </cell>
          <cell r="E2191">
            <v>344531</v>
          </cell>
          <cell r="F2191">
            <v>0</v>
          </cell>
          <cell r="G2191">
            <v>0</v>
          </cell>
        </row>
        <row r="2192">
          <cell r="A2192" t="str">
            <v>23-01-01-1956</v>
          </cell>
          <cell r="B2192">
            <v>0</v>
          </cell>
          <cell r="C2192" t="str">
            <v xml:space="preserve">  IRINATECH (PVT) LTD.</v>
          </cell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A2193" t="str">
            <v>23-01-01-1957</v>
          </cell>
          <cell r="B2193">
            <v>0</v>
          </cell>
          <cell r="C2193" t="str">
            <v xml:space="preserve">  WORLD TRADE LINK</v>
          </cell>
          <cell r="D2193">
            <v>0</v>
          </cell>
          <cell r="E2193">
            <v>146660</v>
          </cell>
          <cell r="F2193">
            <v>0</v>
          </cell>
          <cell r="G2193">
            <v>0</v>
          </cell>
        </row>
        <row r="2194">
          <cell r="A2194" t="str">
            <v>23-01-01-1958</v>
          </cell>
          <cell r="B2194">
            <v>0</v>
          </cell>
          <cell r="C2194" t="str">
            <v xml:space="preserve">  UTMAN INDUSTRIES (PVT) LTD</v>
          </cell>
          <cell r="D2194">
            <v>0</v>
          </cell>
          <cell r="E2194">
            <v>552825</v>
          </cell>
          <cell r="F2194">
            <v>0</v>
          </cell>
          <cell r="G2194">
            <v>0</v>
          </cell>
        </row>
        <row r="2195">
          <cell r="A2195" t="str">
            <v>23-01-01-1959</v>
          </cell>
          <cell r="B2195">
            <v>0</v>
          </cell>
          <cell r="C2195" t="str">
            <v xml:space="preserve">  YASEEN ENTERPRISES</v>
          </cell>
          <cell r="D2195">
            <v>0</v>
          </cell>
          <cell r="E2195">
            <v>489212.9</v>
          </cell>
          <cell r="F2195">
            <v>0</v>
          </cell>
          <cell r="G2195">
            <v>0</v>
          </cell>
        </row>
        <row r="2196">
          <cell r="A2196" t="str">
            <v>23-01-01-1960</v>
          </cell>
          <cell r="B2196">
            <v>0</v>
          </cell>
          <cell r="C2196" t="str">
            <v xml:space="preserve">  RAZZAK MILL STORE</v>
          </cell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A2197" t="str">
            <v>23-01-01-1961</v>
          </cell>
          <cell r="B2197">
            <v>0</v>
          </cell>
          <cell r="C2197" t="str">
            <v xml:space="preserve">  KHAWAJA TRADERS</v>
          </cell>
          <cell r="D2197">
            <v>0</v>
          </cell>
          <cell r="E2197">
            <v>316758</v>
          </cell>
          <cell r="F2197">
            <v>0</v>
          </cell>
          <cell r="G2197">
            <v>0</v>
          </cell>
        </row>
        <row r="2198">
          <cell r="A2198" t="str">
            <v>23-01-01-1962</v>
          </cell>
          <cell r="B2198">
            <v>0</v>
          </cell>
          <cell r="C2198" t="str">
            <v xml:space="preserve">  IMRAN ASSOCIATES</v>
          </cell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A2199" t="str">
            <v>23-01-01-1963</v>
          </cell>
          <cell r="B2199">
            <v>0</v>
          </cell>
          <cell r="C2199" t="str">
            <v xml:space="preserve">  VEGA BOBBIN INDUSTRIES</v>
          </cell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A2200" t="str">
            <v>23-01-01-1964</v>
          </cell>
          <cell r="B2200">
            <v>0</v>
          </cell>
          <cell r="C2200" t="str">
            <v xml:space="preserve">  JAPAN BELTING STORE</v>
          </cell>
          <cell r="D2200">
            <v>0</v>
          </cell>
          <cell r="E2200">
            <v>15160</v>
          </cell>
          <cell r="F2200">
            <v>0</v>
          </cell>
          <cell r="G2200">
            <v>0</v>
          </cell>
        </row>
        <row r="2201">
          <cell r="A2201" t="str">
            <v>23-01-01-1965</v>
          </cell>
          <cell r="B2201">
            <v>0</v>
          </cell>
          <cell r="C2201" t="str">
            <v xml:space="preserve">  LOTIA TOOLS &amp; SERVICES</v>
          </cell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A2202" t="str">
            <v>23-01-01-1966</v>
          </cell>
          <cell r="B2202">
            <v>0</v>
          </cell>
          <cell r="C2202" t="str">
            <v xml:space="preserve">  FAHAD STEEL</v>
          </cell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A2203" t="str">
            <v>23-01-01-1967</v>
          </cell>
          <cell r="B2203">
            <v>0</v>
          </cell>
          <cell r="C2203" t="str">
            <v xml:space="preserve">  INTERSCAN</v>
          </cell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A2204" t="str">
            <v>23-01-01-1968</v>
          </cell>
          <cell r="B2204">
            <v>0</v>
          </cell>
          <cell r="C2204" t="str">
            <v xml:space="preserve">  MAKKAH IMPEX</v>
          </cell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A2205" t="str">
            <v>23-01-01-1969</v>
          </cell>
          <cell r="B2205">
            <v>0</v>
          </cell>
          <cell r="C2205" t="str">
            <v xml:space="preserve">  NEW ALLIED ELECTRONICS INDS.(PVT) LTD.</v>
          </cell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A2206" t="str">
            <v>23-01-01-1970</v>
          </cell>
          <cell r="B2206">
            <v>0</v>
          </cell>
          <cell r="C2206" t="str">
            <v xml:space="preserve">  AMAFHHA ENTERPRISE</v>
          </cell>
          <cell r="D2206">
            <v>0</v>
          </cell>
          <cell r="E2206">
            <v>47633</v>
          </cell>
          <cell r="F2206">
            <v>0</v>
          </cell>
          <cell r="G2206">
            <v>0</v>
          </cell>
        </row>
        <row r="2207">
          <cell r="A2207" t="str">
            <v>23-01-01-1971</v>
          </cell>
          <cell r="B2207">
            <v>0</v>
          </cell>
          <cell r="C2207" t="str">
            <v xml:space="preserve">  H.Y TRADERS</v>
          </cell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A2208" t="str">
            <v>23-01-01-1972</v>
          </cell>
          <cell r="B2208">
            <v>0</v>
          </cell>
          <cell r="C2208" t="str">
            <v xml:space="preserve">  AZCORP ENGINEERING SERVICES</v>
          </cell>
          <cell r="D2208">
            <v>0</v>
          </cell>
          <cell r="E2208">
            <v>115748</v>
          </cell>
          <cell r="F2208">
            <v>0</v>
          </cell>
          <cell r="G2208">
            <v>0</v>
          </cell>
        </row>
        <row r="2209">
          <cell r="A2209" t="str">
            <v>23-01-01-1973</v>
          </cell>
          <cell r="B2209">
            <v>0</v>
          </cell>
          <cell r="C2209" t="str">
            <v xml:space="preserve">  SUPREME EXPORTERS</v>
          </cell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A2210" t="str">
            <v>23-01-01-1974</v>
          </cell>
          <cell r="B2210">
            <v>0</v>
          </cell>
          <cell r="C2210" t="str">
            <v xml:space="preserve">  MUHAMMAD ALI TRADERS</v>
          </cell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A2211" t="str">
            <v>23-01-01-1975</v>
          </cell>
          <cell r="B2211">
            <v>0</v>
          </cell>
          <cell r="C2211" t="str">
            <v xml:space="preserve">  LUCKY AIR SYSTEM</v>
          </cell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A2212" t="str">
            <v>23-01-01-1976</v>
          </cell>
          <cell r="B2212">
            <v>0</v>
          </cell>
          <cell r="C2212" t="str">
            <v xml:space="preserve">  THANDI HAWA</v>
          </cell>
          <cell r="D2212">
            <v>676050</v>
          </cell>
          <cell r="E2212">
            <v>0</v>
          </cell>
          <cell r="F2212">
            <v>0</v>
          </cell>
          <cell r="G2212">
            <v>0</v>
          </cell>
        </row>
        <row r="2213">
          <cell r="A2213" t="str">
            <v>23-01-01-1977</v>
          </cell>
          <cell r="B2213">
            <v>0</v>
          </cell>
          <cell r="C2213" t="str">
            <v xml:space="preserve">  MOHAMMAD SOHAIL</v>
          </cell>
          <cell r="D2213">
            <v>0</v>
          </cell>
          <cell r="E2213">
            <v>8993</v>
          </cell>
          <cell r="F2213">
            <v>0</v>
          </cell>
          <cell r="G2213">
            <v>0</v>
          </cell>
        </row>
        <row r="2214">
          <cell r="A2214" t="str">
            <v>23-01-01-1978</v>
          </cell>
          <cell r="B2214">
            <v>0</v>
          </cell>
          <cell r="C2214" t="str">
            <v xml:space="preserve">  PEL SREVICE CENTRE</v>
          </cell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A2215" t="str">
            <v>23-01-01-1979</v>
          </cell>
          <cell r="B2215">
            <v>0</v>
          </cell>
          <cell r="C2215" t="str">
            <v xml:space="preserve">  FAWAD STEEL</v>
          </cell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A2216" t="str">
            <v>23-01-01-1980</v>
          </cell>
          <cell r="B2216">
            <v>0</v>
          </cell>
          <cell r="C2216" t="str">
            <v xml:space="preserve">  YAHYA TRADERS</v>
          </cell>
          <cell r="D2216">
            <v>0</v>
          </cell>
          <cell r="E2216">
            <v>1035</v>
          </cell>
          <cell r="F2216">
            <v>0</v>
          </cell>
          <cell r="G2216">
            <v>0</v>
          </cell>
        </row>
        <row r="2217">
          <cell r="A2217" t="str">
            <v>23-01-01-1981</v>
          </cell>
          <cell r="B2217">
            <v>0</v>
          </cell>
          <cell r="C2217" t="str">
            <v xml:space="preserve">  DELAWAR FOUNDRY MATERIAL STORE</v>
          </cell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A2218" t="str">
            <v>23-01-01-1982</v>
          </cell>
          <cell r="B2218">
            <v>0</v>
          </cell>
          <cell r="C2218" t="str">
            <v xml:space="preserve">  HOME &amp; FOREIGN TRADERS</v>
          </cell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A2219" t="str">
            <v>23-01-01-1983</v>
          </cell>
          <cell r="B2219">
            <v>0</v>
          </cell>
          <cell r="C2219" t="str">
            <v xml:space="preserve">  J.J HYDRAULIC PNEUMATIC SYSTEMS PVT LT</v>
          </cell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A2220" t="str">
            <v>23-01-01-1984</v>
          </cell>
          <cell r="B2220">
            <v>0</v>
          </cell>
          <cell r="C2220" t="str">
            <v xml:space="preserve">  PAKMACHINE INTERNATIONAL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A2221" t="str">
            <v>23-01-01-1985</v>
          </cell>
          <cell r="B2221">
            <v>0</v>
          </cell>
          <cell r="C2221" t="str">
            <v xml:space="preserve">  PEARL DECOR</v>
          </cell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A2222" t="str">
            <v>23-01-01-1986</v>
          </cell>
          <cell r="B2222">
            <v>0</v>
          </cell>
          <cell r="C2222" t="str">
            <v xml:space="preserve">  MATRIX ELECTRONICS</v>
          </cell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A2223" t="str">
            <v>23-01-01-1987</v>
          </cell>
          <cell r="B2223">
            <v>0</v>
          </cell>
          <cell r="C2223" t="str">
            <v xml:space="preserve">  IVY INTERFACE</v>
          </cell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A2224" t="str">
            <v>23-01-01-1988</v>
          </cell>
          <cell r="B2224">
            <v>0</v>
          </cell>
          <cell r="C2224" t="str">
            <v xml:space="preserve">  A.S ZEESHAN BROTHERS</v>
          </cell>
          <cell r="D2224">
            <v>0</v>
          </cell>
          <cell r="E2224">
            <v>90418</v>
          </cell>
          <cell r="F2224">
            <v>0</v>
          </cell>
          <cell r="G2224">
            <v>0</v>
          </cell>
        </row>
        <row r="2225">
          <cell r="A2225" t="str">
            <v>23-01-01-1989</v>
          </cell>
          <cell r="B2225">
            <v>0</v>
          </cell>
          <cell r="C2225" t="str">
            <v xml:space="preserve">  MARTIN TRADING COMPANY</v>
          </cell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A2226" t="str">
            <v>23-01-01-1990</v>
          </cell>
          <cell r="B2226">
            <v>0</v>
          </cell>
          <cell r="C2226" t="str">
            <v xml:space="preserve">  H.Y.MULTANWALA</v>
          </cell>
          <cell r="D2226">
            <v>0</v>
          </cell>
          <cell r="E2226">
            <v>24090</v>
          </cell>
          <cell r="F2226">
            <v>0</v>
          </cell>
          <cell r="G2226">
            <v>0</v>
          </cell>
        </row>
        <row r="2227">
          <cell r="A2227" t="str">
            <v>23-01-01-1991</v>
          </cell>
          <cell r="B2227">
            <v>0</v>
          </cell>
          <cell r="C2227" t="str">
            <v xml:space="preserve">  BURHANI SYNDICATE</v>
          </cell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A2228" t="str">
            <v>23-01-01-1992</v>
          </cell>
          <cell r="B2228">
            <v>0</v>
          </cell>
          <cell r="C2228" t="str">
            <v xml:space="preserve">  CHANDNI ALUMINUM &amp; GLASS WORKS</v>
          </cell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A2229" t="str">
            <v>23-01-01-1993</v>
          </cell>
          <cell r="B2229">
            <v>0</v>
          </cell>
          <cell r="C2229" t="str">
            <v xml:space="preserve">  NASEEM HARDWARE &amp; PAINT STORE</v>
          </cell>
          <cell r="D2229">
            <v>0</v>
          </cell>
          <cell r="E2229">
            <v>152</v>
          </cell>
          <cell r="F2229">
            <v>0</v>
          </cell>
          <cell r="G2229">
            <v>0</v>
          </cell>
        </row>
        <row r="2230">
          <cell r="A2230" t="str">
            <v>23-01-01-1994</v>
          </cell>
          <cell r="B2230">
            <v>0</v>
          </cell>
          <cell r="C2230" t="str">
            <v xml:space="preserve">  CHAMAN PLASTIC &amp; IRON MERCHANT</v>
          </cell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A2231" t="str">
            <v>23-01-01-1995</v>
          </cell>
          <cell r="B2231">
            <v>0</v>
          </cell>
          <cell r="C2231" t="str">
            <v xml:space="preserve">  BABER ELECTRIC STORE</v>
          </cell>
          <cell r="D2231">
            <v>0</v>
          </cell>
          <cell r="E2231">
            <v>8679.5</v>
          </cell>
          <cell r="F2231">
            <v>0</v>
          </cell>
          <cell r="G2231">
            <v>0</v>
          </cell>
        </row>
        <row r="2232">
          <cell r="A2232" t="str">
            <v>23-01-01-1996</v>
          </cell>
          <cell r="B2232">
            <v>0</v>
          </cell>
          <cell r="C2232" t="str">
            <v xml:space="preserve">  SARWAR ELECTRIC &amp; ENG WORKS</v>
          </cell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A2233" t="str">
            <v>23-01-01-1997</v>
          </cell>
          <cell r="B2233">
            <v>0</v>
          </cell>
          <cell r="C2233" t="str">
            <v xml:space="preserve">  BADRI ENGINEERING CORPORATION</v>
          </cell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A2234" t="str">
            <v>23-01-01-1998</v>
          </cell>
          <cell r="B2234">
            <v>0</v>
          </cell>
          <cell r="C2234" t="str">
            <v xml:space="preserve">  GLOBAL CLEANING SERVICES</v>
          </cell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A2235" t="str">
            <v>23-01-01-1999</v>
          </cell>
          <cell r="B2235">
            <v>0</v>
          </cell>
          <cell r="C2235" t="str">
            <v xml:space="preserve">  BILAL TRADING COMPANY</v>
          </cell>
          <cell r="D2235">
            <v>0</v>
          </cell>
          <cell r="E2235">
            <v>2234</v>
          </cell>
          <cell r="F2235">
            <v>0</v>
          </cell>
          <cell r="G2235">
            <v>0</v>
          </cell>
        </row>
        <row r="2236">
          <cell r="A2236" t="str">
            <v>23-01-01-2000</v>
          </cell>
          <cell r="B2236">
            <v>0</v>
          </cell>
          <cell r="C2236" t="str">
            <v xml:space="preserve">  NDS TECHNOLOGIES (PVT) LIMITED</v>
          </cell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A2237" t="str">
            <v>23-01-01-2001</v>
          </cell>
          <cell r="B2237">
            <v>0</v>
          </cell>
          <cell r="C2237" t="str">
            <v xml:space="preserve">  ABBASI TRADERS</v>
          </cell>
          <cell r="D2237">
            <v>0</v>
          </cell>
          <cell r="E2237">
            <v>12000</v>
          </cell>
          <cell r="F2237">
            <v>0</v>
          </cell>
          <cell r="G2237">
            <v>0</v>
          </cell>
        </row>
        <row r="2238">
          <cell r="A2238" t="str">
            <v>23-01-01-2002</v>
          </cell>
          <cell r="B2238">
            <v>0</v>
          </cell>
          <cell r="C2238" t="str">
            <v xml:space="preserve">  TEXTILE SANE &amp; SERVICES</v>
          </cell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A2239" t="str">
            <v>23-01-01-2003</v>
          </cell>
          <cell r="B2239">
            <v>0</v>
          </cell>
          <cell r="C2239" t="str">
            <v xml:space="preserve">  AZAM SONS</v>
          </cell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A2240" t="str">
            <v>23-01-01-2004</v>
          </cell>
          <cell r="B2240">
            <v>0</v>
          </cell>
          <cell r="C2240" t="str">
            <v xml:space="preserve">  ARGOSY ENTERPRISES</v>
          </cell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A2241" t="str">
            <v>23-01-01-2005</v>
          </cell>
          <cell r="B2241">
            <v>0</v>
          </cell>
          <cell r="C2241" t="str">
            <v xml:space="preserve">  SEVEN SEAS TRADER</v>
          </cell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A2242" t="str">
            <v>23-01-01-2006</v>
          </cell>
          <cell r="B2242">
            <v>0</v>
          </cell>
          <cell r="C2242" t="str">
            <v xml:space="preserve">  PINTO TRADER</v>
          </cell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A2243" t="str">
            <v>23-01-01-2007</v>
          </cell>
          <cell r="B2243">
            <v>0</v>
          </cell>
          <cell r="C2243" t="str">
            <v xml:space="preserve">  MOHAMMAD ASHRAF &amp; CO.</v>
          </cell>
          <cell r="D2243">
            <v>0</v>
          </cell>
          <cell r="E2243">
            <v>10550</v>
          </cell>
          <cell r="F2243">
            <v>0</v>
          </cell>
          <cell r="G2243">
            <v>0</v>
          </cell>
        </row>
        <row r="2244">
          <cell r="A2244" t="str">
            <v>23-01-01-2008</v>
          </cell>
          <cell r="B2244">
            <v>0</v>
          </cell>
          <cell r="C2244" t="str">
            <v xml:space="preserve">  RG.ENGINEERING</v>
          </cell>
          <cell r="D2244">
            <v>0</v>
          </cell>
          <cell r="E2244">
            <v>16245</v>
          </cell>
          <cell r="F2244">
            <v>0</v>
          </cell>
          <cell r="G2244">
            <v>0</v>
          </cell>
        </row>
        <row r="2245">
          <cell r="A2245" t="str">
            <v>23-01-01-2009</v>
          </cell>
          <cell r="B2245">
            <v>0</v>
          </cell>
          <cell r="C2245" t="str">
            <v xml:space="preserve">  NEW LIGHT CORPORATION</v>
          </cell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A2246" t="str">
            <v>23-01-01-2010</v>
          </cell>
          <cell r="B2246">
            <v>0</v>
          </cell>
          <cell r="C2246" t="str">
            <v xml:space="preserve">  ALFAH ENTERPRISES</v>
          </cell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A2247" t="str">
            <v>23-01-01-2011</v>
          </cell>
          <cell r="B2247">
            <v>0</v>
          </cell>
          <cell r="C2247" t="str">
            <v xml:space="preserve">  COSMOS LIGHT</v>
          </cell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A2248" t="str">
            <v>23-01-01-2012</v>
          </cell>
          <cell r="B2248">
            <v>0</v>
          </cell>
          <cell r="C2248" t="str">
            <v xml:space="preserve">  SHEROZ ENTERPRISES</v>
          </cell>
          <cell r="D2248">
            <v>0</v>
          </cell>
          <cell r="E2248">
            <v>13390</v>
          </cell>
          <cell r="F2248">
            <v>0</v>
          </cell>
          <cell r="G2248">
            <v>0</v>
          </cell>
        </row>
        <row r="2249">
          <cell r="A2249" t="str">
            <v>23-01-01-2013</v>
          </cell>
          <cell r="B2249">
            <v>0</v>
          </cell>
          <cell r="C2249" t="str">
            <v xml:space="preserve">  S.A.TRADERS</v>
          </cell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A2250" t="str">
            <v>23-01-01-2014</v>
          </cell>
          <cell r="B2250">
            <v>0</v>
          </cell>
          <cell r="C2250" t="str">
            <v xml:space="preserve">  YASIR TRADERS</v>
          </cell>
          <cell r="D2250">
            <v>0</v>
          </cell>
          <cell r="E2250">
            <v>158456</v>
          </cell>
          <cell r="F2250">
            <v>0</v>
          </cell>
          <cell r="G2250">
            <v>0</v>
          </cell>
        </row>
        <row r="2251">
          <cell r="A2251" t="str">
            <v>23-01-01-2015</v>
          </cell>
          <cell r="B2251">
            <v>0</v>
          </cell>
          <cell r="C2251" t="str">
            <v xml:space="preserve">  NASIR  BROTHERS</v>
          </cell>
          <cell r="D2251">
            <v>0</v>
          </cell>
          <cell r="E2251">
            <v>2460</v>
          </cell>
          <cell r="F2251">
            <v>0</v>
          </cell>
          <cell r="G2251">
            <v>0</v>
          </cell>
        </row>
        <row r="2252">
          <cell r="A2252" t="str">
            <v>23-01-01-2016</v>
          </cell>
          <cell r="B2252">
            <v>0</v>
          </cell>
          <cell r="C2252" t="str">
            <v xml:space="preserve">  G.M RAFIQ IRON MERCHANT</v>
          </cell>
          <cell r="D2252">
            <v>0</v>
          </cell>
          <cell r="E2252">
            <v>448101</v>
          </cell>
          <cell r="F2252">
            <v>0</v>
          </cell>
          <cell r="G2252">
            <v>0</v>
          </cell>
        </row>
        <row r="2253">
          <cell r="A2253" t="str">
            <v>23-01-01-2017</v>
          </cell>
          <cell r="B2253">
            <v>0</v>
          </cell>
          <cell r="C2253" t="str">
            <v xml:space="preserve">  FRIENDS CORPORATION</v>
          </cell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A2254" t="str">
            <v>23-01-01-2018</v>
          </cell>
          <cell r="B2254">
            <v>0</v>
          </cell>
          <cell r="C2254" t="str">
            <v xml:space="preserve">  UNIVERSAL TRADING &amp; MARKETING</v>
          </cell>
          <cell r="D2254">
            <v>0</v>
          </cell>
          <cell r="E2254">
            <v>41882</v>
          </cell>
          <cell r="F2254">
            <v>0</v>
          </cell>
          <cell r="G2254">
            <v>0</v>
          </cell>
        </row>
        <row r="2255">
          <cell r="A2255" t="str">
            <v>23-01-01-2019</v>
          </cell>
          <cell r="B2255">
            <v>0</v>
          </cell>
          <cell r="C2255" t="str">
            <v xml:space="preserve">  BABAR PAINT INDUSTRIES (PVT) LIMITED</v>
          </cell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A2256" t="str">
            <v>23-01-01-2020</v>
          </cell>
          <cell r="B2256">
            <v>0</v>
          </cell>
          <cell r="C2256" t="str">
            <v xml:space="preserve">  PRINCE ELECTRIC CO.</v>
          </cell>
          <cell r="D2256">
            <v>0</v>
          </cell>
          <cell r="E2256">
            <v>117300</v>
          </cell>
          <cell r="F2256">
            <v>0</v>
          </cell>
          <cell r="G2256">
            <v>0</v>
          </cell>
        </row>
        <row r="2257">
          <cell r="A2257" t="str">
            <v>23-01-01-2021</v>
          </cell>
          <cell r="B2257">
            <v>0</v>
          </cell>
          <cell r="C2257" t="str">
            <v xml:space="preserve">  SEAMAN'S STORES</v>
          </cell>
          <cell r="D2257">
            <v>0</v>
          </cell>
          <cell r="E2257">
            <v>24400</v>
          </cell>
          <cell r="F2257">
            <v>0</v>
          </cell>
          <cell r="G2257">
            <v>0</v>
          </cell>
        </row>
        <row r="2258">
          <cell r="A2258" t="str">
            <v>23-01-01-2022</v>
          </cell>
          <cell r="B2258">
            <v>0</v>
          </cell>
          <cell r="C2258" t="str">
            <v xml:space="preserve">  GRESHAM'S EASTERN (PVT) LTD</v>
          </cell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A2259" t="str">
            <v>23-01-01-2023</v>
          </cell>
          <cell r="B2259">
            <v>0</v>
          </cell>
          <cell r="C2259" t="str">
            <v xml:space="preserve">  FERZAND ALI SHAH CLOTH MERCHANT</v>
          </cell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A2260" t="str">
            <v>23-01-01-2024</v>
          </cell>
          <cell r="B2260">
            <v>0</v>
          </cell>
          <cell r="C2260" t="str">
            <v xml:space="preserve">  PREMIER ASSOCIATES</v>
          </cell>
          <cell r="D2260">
            <v>0</v>
          </cell>
          <cell r="E2260">
            <v>10910</v>
          </cell>
          <cell r="F2260">
            <v>0</v>
          </cell>
          <cell r="G2260">
            <v>0</v>
          </cell>
        </row>
        <row r="2261">
          <cell r="A2261" t="str">
            <v>23-01-01-2025</v>
          </cell>
          <cell r="B2261">
            <v>0</v>
          </cell>
          <cell r="C2261" t="str">
            <v xml:space="preserve">  KHAN BROTHERS</v>
          </cell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A2262" t="str">
            <v>23-01-01-2026</v>
          </cell>
          <cell r="B2262">
            <v>0</v>
          </cell>
          <cell r="C2262" t="str">
            <v xml:space="preserve">  SUNNY ENTERPRISES</v>
          </cell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A2263" t="str">
            <v>23-01-01-2027</v>
          </cell>
          <cell r="B2263">
            <v>0</v>
          </cell>
          <cell r="C2263" t="str">
            <v xml:space="preserve">  ALFA TECH</v>
          </cell>
          <cell r="D2263">
            <v>0</v>
          </cell>
          <cell r="E2263">
            <v>1200</v>
          </cell>
          <cell r="F2263">
            <v>0</v>
          </cell>
          <cell r="G2263">
            <v>0</v>
          </cell>
        </row>
        <row r="2264">
          <cell r="A2264" t="str">
            <v>23-01-01-2028</v>
          </cell>
          <cell r="B2264">
            <v>0</v>
          </cell>
          <cell r="C2264" t="str">
            <v xml:space="preserve">  AMEEJEE VALLEEJEE &amp; SONS (PVT) LTD.</v>
          </cell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A2265" t="str">
            <v>23-01-01-2029</v>
          </cell>
          <cell r="B2265">
            <v>0</v>
          </cell>
          <cell r="C2265" t="str">
            <v xml:space="preserve">  NASIR BROTHERS</v>
          </cell>
          <cell r="D2265">
            <v>0</v>
          </cell>
          <cell r="E2265">
            <v>2500</v>
          </cell>
          <cell r="F2265">
            <v>0</v>
          </cell>
          <cell r="G2265">
            <v>0</v>
          </cell>
        </row>
        <row r="2266">
          <cell r="A2266" t="str">
            <v>23-01-01-2030</v>
          </cell>
          <cell r="B2266">
            <v>0</v>
          </cell>
          <cell r="C2266" t="str">
            <v xml:space="preserve">  POINT ONE</v>
          </cell>
          <cell r="D2266">
            <v>0</v>
          </cell>
          <cell r="E2266">
            <v>54048</v>
          </cell>
          <cell r="F2266">
            <v>0</v>
          </cell>
          <cell r="G2266">
            <v>0</v>
          </cell>
        </row>
        <row r="2267">
          <cell r="A2267" t="str">
            <v>23-01-01-2031</v>
          </cell>
          <cell r="B2267">
            <v>0</v>
          </cell>
          <cell r="C2267" t="str">
            <v xml:space="preserve">  AHMAD TRADERS</v>
          </cell>
          <cell r="D2267">
            <v>0</v>
          </cell>
          <cell r="E2267">
            <v>69646.5</v>
          </cell>
          <cell r="F2267">
            <v>0</v>
          </cell>
          <cell r="G2267">
            <v>0</v>
          </cell>
        </row>
        <row r="2268">
          <cell r="A2268" t="str">
            <v>23-01-01-2032</v>
          </cell>
          <cell r="B2268">
            <v>0</v>
          </cell>
          <cell r="C2268" t="str">
            <v xml:space="preserve">  ASHRAF INDUSTRIES</v>
          </cell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A2269" t="str">
            <v>23-01-01-2033</v>
          </cell>
          <cell r="B2269">
            <v>0</v>
          </cell>
          <cell r="C2269" t="str">
            <v xml:space="preserve">  USAMA BELTING</v>
          </cell>
          <cell r="D2269">
            <v>0</v>
          </cell>
          <cell r="E2269">
            <v>2950</v>
          </cell>
          <cell r="F2269">
            <v>0</v>
          </cell>
          <cell r="G2269">
            <v>0</v>
          </cell>
        </row>
        <row r="2270">
          <cell r="A2270" t="str">
            <v>23-01-01-2034</v>
          </cell>
          <cell r="B2270">
            <v>0</v>
          </cell>
          <cell r="C2270" t="str">
            <v xml:space="preserve">  ALISON COMPONENTS</v>
          </cell>
          <cell r="D2270">
            <v>0</v>
          </cell>
          <cell r="E2270">
            <v>1100</v>
          </cell>
          <cell r="F2270">
            <v>0</v>
          </cell>
          <cell r="G2270">
            <v>0</v>
          </cell>
        </row>
        <row r="2271">
          <cell r="A2271" t="str">
            <v>23-01-01-2035</v>
          </cell>
          <cell r="B2271">
            <v>0</v>
          </cell>
          <cell r="C2271" t="str">
            <v xml:space="preserve">  SHERAZ CORPORATION</v>
          </cell>
          <cell r="D2271">
            <v>0</v>
          </cell>
          <cell r="E2271">
            <v>13733.87</v>
          </cell>
          <cell r="F2271">
            <v>0</v>
          </cell>
          <cell r="G2271">
            <v>0</v>
          </cell>
        </row>
        <row r="2272">
          <cell r="A2272" t="str">
            <v>23-01-01-2036</v>
          </cell>
          <cell r="B2272">
            <v>0</v>
          </cell>
          <cell r="C2272" t="str">
            <v xml:space="preserve">  ELECTRO SURGEONS</v>
          </cell>
          <cell r="D2272">
            <v>0</v>
          </cell>
          <cell r="E2272">
            <v>1500</v>
          </cell>
          <cell r="F2272">
            <v>0</v>
          </cell>
          <cell r="G2272">
            <v>0</v>
          </cell>
        </row>
        <row r="2273">
          <cell r="A2273" t="str">
            <v>23-01-01-2037</v>
          </cell>
          <cell r="B2273">
            <v>0</v>
          </cell>
          <cell r="C2273" t="str">
            <v xml:space="preserve">  MOHAMMAD YAQOOB &amp; CO.</v>
          </cell>
          <cell r="D2273">
            <v>0</v>
          </cell>
          <cell r="E2273">
            <v>340</v>
          </cell>
          <cell r="F2273">
            <v>0</v>
          </cell>
          <cell r="G2273">
            <v>0</v>
          </cell>
        </row>
        <row r="2274">
          <cell r="A2274" t="str">
            <v>23-01-01-2038</v>
          </cell>
          <cell r="B2274">
            <v>0</v>
          </cell>
          <cell r="C2274" t="str">
            <v xml:space="preserve">  SHAN DISTRIBUTORS</v>
          </cell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A2275" t="str">
            <v>23-01-01-2039</v>
          </cell>
          <cell r="B2275">
            <v>0</v>
          </cell>
          <cell r="C2275" t="str">
            <v xml:space="preserve">  AFGHAN CARPET</v>
          </cell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A2276" t="str">
            <v>23-01-01-2040</v>
          </cell>
          <cell r="B2276">
            <v>0</v>
          </cell>
          <cell r="C2276" t="str">
            <v xml:space="preserve">  CALTEX OIL (PAKISTAN) LIMITED - FURNAC</v>
          </cell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A2277" t="str">
            <v>23-01-01-2041</v>
          </cell>
          <cell r="B2277">
            <v>0</v>
          </cell>
          <cell r="C2277" t="str">
            <v xml:space="preserve">  SHADMAN ENTERPRISES</v>
          </cell>
          <cell r="D2277">
            <v>0</v>
          </cell>
          <cell r="E2277">
            <v>5000</v>
          </cell>
          <cell r="F2277">
            <v>0</v>
          </cell>
          <cell r="G2277">
            <v>0</v>
          </cell>
        </row>
        <row r="2278">
          <cell r="A2278" t="str">
            <v>23-01-01-2042</v>
          </cell>
          <cell r="B2278">
            <v>0</v>
          </cell>
          <cell r="C2278" t="str">
            <v xml:space="preserve">  NELSONS GENERAL ORDER &amp; SUPPLIES</v>
          </cell>
          <cell r="D2278">
            <v>0</v>
          </cell>
          <cell r="E2278">
            <v>1311</v>
          </cell>
          <cell r="F2278">
            <v>0</v>
          </cell>
          <cell r="G2278">
            <v>0</v>
          </cell>
        </row>
        <row r="2279">
          <cell r="A2279" t="str">
            <v>23-01-01-2043</v>
          </cell>
          <cell r="B2279">
            <v>0</v>
          </cell>
          <cell r="C2279" t="str">
            <v xml:space="preserve">  S. REHMAN &amp; SONS</v>
          </cell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A2280" t="str">
            <v>23-01-01-2044</v>
          </cell>
          <cell r="B2280">
            <v>0</v>
          </cell>
          <cell r="C2280" t="str">
            <v xml:space="preserve">  IMRAN STEEL</v>
          </cell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A2281" t="str">
            <v>23-02</v>
          </cell>
          <cell r="B2281">
            <v>0</v>
          </cell>
          <cell r="C2281" t="str">
            <v>**AGAINST SUPPLY OF RAW MATERIAL</v>
          </cell>
          <cell r="D2281">
            <v>0</v>
          </cell>
          <cell r="E2281">
            <v>5780165.29</v>
          </cell>
          <cell r="F2281">
            <v>37343394.640000001</v>
          </cell>
          <cell r="G2281">
            <v>43123559.93</v>
          </cell>
        </row>
        <row r="2282">
          <cell r="A2282" t="str">
            <v>23-02-01</v>
          </cell>
          <cell r="B2282">
            <v>43123552</v>
          </cell>
          <cell r="C2282" t="str">
            <v>***LOCAL MAN MADE FIBRE</v>
          </cell>
          <cell r="D2282">
            <v>6264265.96</v>
          </cell>
          <cell r="E2282">
            <v>0</v>
          </cell>
          <cell r="F2282">
            <v>28719174.399999999</v>
          </cell>
          <cell r="G2282">
            <v>22454908.440000001</v>
          </cell>
        </row>
        <row r="2283">
          <cell r="A2283" t="str">
            <v>23-02-01-0001</v>
          </cell>
          <cell r="B2283">
            <v>22454896</v>
          </cell>
          <cell r="C2283" t="str">
            <v xml:space="preserve">  PAKISTAN SYNTHETIC LIMITED</v>
          </cell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A2284" t="str">
            <v>23-02-01-0002</v>
          </cell>
          <cell r="B2284">
            <v>0</v>
          </cell>
          <cell r="C2284" t="str">
            <v xml:space="preserve">  SABRIA ENTERPRISES</v>
          </cell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A2285" t="str">
            <v>23-02-01-0003</v>
          </cell>
          <cell r="B2285">
            <v>0</v>
          </cell>
          <cell r="C2285" t="str">
            <v xml:space="preserve">  YOUSAF WEAVING MILLS LTD</v>
          </cell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A2286" t="str">
            <v>23-02-01-0004</v>
          </cell>
          <cell r="B2286">
            <v>0</v>
          </cell>
          <cell r="C2286" t="str">
            <v xml:space="preserve">  QAZI ENTERPRISES IMPORT AND EXPORT</v>
          </cell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A2287" t="str">
            <v>23-02-01-0005</v>
          </cell>
          <cell r="B2287">
            <v>0</v>
          </cell>
          <cell r="C2287" t="str">
            <v xml:space="preserve">  DEWAN SALMAN FIBRE LTD</v>
          </cell>
          <cell r="D2287">
            <v>19918974.399999999</v>
          </cell>
          <cell r="E2287">
            <v>0</v>
          </cell>
          <cell r="F2287">
            <v>0</v>
          </cell>
          <cell r="G2287">
            <v>0</v>
          </cell>
        </row>
        <row r="2288">
          <cell r="A2288" t="str">
            <v>23-02-01-0006</v>
          </cell>
          <cell r="B2288">
            <v>0</v>
          </cell>
          <cell r="C2288" t="str">
            <v xml:space="preserve">  BILAL SPINNING MILLS LIMITED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A2289" t="str">
            <v>23-02-01-0007</v>
          </cell>
          <cell r="B2289">
            <v>0</v>
          </cell>
          <cell r="C2289" t="str">
            <v xml:space="preserve">  SUNRAYS TEXTILE MILLS LIMITED</v>
          </cell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A2290" t="str">
            <v>23-02-01-0008</v>
          </cell>
          <cell r="B2290">
            <v>0</v>
          </cell>
          <cell r="C2290" t="str">
            <v xml:space="preserve">  DEWAN KHALID TEXTILE MILLS LTD</v>
          </cell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A2291" t="str">
            <v>23-02-01-0009</v>
          </cell>
          <cell r="B2291">
            <v>0</v>
          </cell>
          <cell r="C2291" t="str">
            <v xml:space="preserve">  FIRST IBRAHIM MODARABA</v>
          </cell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A2292" t="str">
            <v>23-02-01-0010</v>
          </cell>
          <cell r="B2292">
            <v>0</v>
          </cell>
          <cell r="C2292" t="str">
            <v xml:space="preserve">  FALAH TRADING AGENCY</v>
          </cell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A2293" t="str">
            <v>23-02-01-0011</v>
          </cell>
          <cell r="B2293">
            <v>0</v>
          </cell>
          <cell r="C2293" t="str">
            <v xml:space="preserve">  INDUS DYING &amp; MANUFACTURING CO. LTD</v>
          </cell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A2294" t="str">
            <v>23-02-01-0012</v>
          </cell>
          <cell r="B2294">
            <v>0</v>
          </cell>
          <cell r="C2294" t="str">
            <v xml:space="preserve">  GRANADA TEXTILE MILLS LIMITED</v>
          </cell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A2295" t="str">
            <v>23-02-01-0013</v>
          </cell>
          <cell r="B2295">
            <v>0</v>
          </cell>
          <cell r="C2295" t="str">
            <v xml:space="preserve">  DHAN FIBRES LIMITED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A2296" t="str">
            <v>23-02-01-0014</v>
          </cell>
          <cell r="B2296">
            <v>0</v>
          </cell>
          <cell r="C2296" t="str">
            <v xml:space="preserve">  OLYMPIA SPINNING AND WEAVING MILLS LTD</v>
          </cell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A2297" t="str">
            <v>23-02-01-0015</v>
          </cell>
          <cell r="B2297">
            <v>0</v>
          </cell>
          <cell r="C2297" t="str">
            <v xml:space="preserve">  DUPONT PAKISTAN OPERATIONS (PVT) LTD</v>
          </cell>
          <cell r="D2297">
            <v>0</v>
          </cell>
          <cell r="E2297">
            <v>21306016.440000001</v>
          </cell>
          <cell r="F2297">
            <v>0</v>
          </cell>
          <cell r="G2297">
            <v>0</v>
          </cell>
        </row>
        <row r="2298">
          <cell r="A2298" t="str">
            <v>23-02-01-0016</v>
          </cell>
          <cell r="B2298">
            <v>0</v>
          </cell>
          <cell r="C2298" t="str">
            <v xml:space="preserve">  TAYMUR SPINNING MILLS LIMITED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A2299" t="str">
            <v>23-02-01-0017</v>
          </cell>
          <cell r="B2299">
            <v>0</v>
          </cell>
          <cell r="C2299" t="str">
            <v xml:space="preserve">  BHANERO TEXTILE MILLS LTD UNIT # 2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A2300" t="str">
            <v>23-02-01-0018</v>
          </cell>
          <cell r="B2300">
            <v>0</v>
          </cell>
          <cell r="C2300" t="str">
            <v xml:space="preserve">  ABC TRADING COMPANY</v>
          </cell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A2301" t="str">
            <v>23-02-01-0019</v>
          </cell>
          <cell r="B2301">
            <v>0</v>
          </cell>
          <cell r="C2301" t="str">
            <v xml:space="preserve">  ROYAL CORPORATION</v>
          </cell>
          <cell r="D2301">
            <v>0</v>
          </cell>
          <cell r="E2301">
            <v>1024650</v>
          </cell>
          <cell r="F2301">
            <v>0</v>
          </cell>
          <cell r="G2301">
            <v>0</v>
          </cell>
        </row>
        <row r="2302">
          <cell r="A2302" t="str">
            <v>23-02-01-0020</v>
          </cell>
          <cell r="B2302">
            <v>0</v>
          </cell>
          <cell r="C2302" t="str">
            <v xml:space="preserve">  N.P. SPINNING MILLS LTD</v>
          </cell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A2303" t="str">
            <v>23-02-01-0021</v>
          </cell>
          <cell r="B2303">
            <v>0</v>
          </cell>
          <cell r="C2303" t="str">
            <v xml:space="preserve">  EJAZ SPINNING MILLS LIMITED</v>
          </cell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A2304" t="str">
            <v>23-02-01-0022</v>
          </cell>
          <cell r="B2304">
            <v>0</v>
          </cell>
          <cell r="C2304" t="str">
            <v xml:space="preserve">  IBRAHIM FIBRES LTD</v>
          </cell>
          <cell r="D2304">
            <v>8800200</v>
          </cell>
          <cell r="E2304">
            <v>0</v>
          </cell>
          <cell r="F2304">
            <v>0</v>
          </cell>
          <cell r="G2304">
            <v>0</v>
          </cell>
        </row>
        <row r="2305">
          <cell r="A2305" t="str">
            <v>23-02-01-0023</v>
          </cell>
          <cell r="B2305">
            <v>0</v>
          </cell>
          <cell r="C2305" t="str">
            <v xml:space="preserve">  PREMIUM TEXTILE MILLS LIMITED</v>
          </cell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A2306" t="str">
            <v>23-02-01-0024</v>
          </cell>
          <cell r="B2306">
            <v>0</v>
          </cell>
          <cell r="C2306" t="str">
            <v xml:space="preserve">  AHMED FINE TEXTILE MILLS LIMITED</v>
          </cell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A2307" t="str">
            <v>23-02-01-0025</v>
          </cell>
          <cell r="B2307">
            <v>0</v>
          </cell>
          <cell r="C2307" t="str">
            <v xml:space="preserve">  FRIENDSHIP TEXTILE MILLS (PVT) LTD</v>
          </cell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A2308" t="str">
            <v>23-02-01-0026</v>
          </cell>
          <cell r="B2308">
            <v>0</v>
          </cell>
          <cell r="C2308" t="str">
            <v xml:space="preserve">  ICI PAKISTAN LIMITED</v>
          </cell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A2309" t="str">
            <v>23-02-01-0027</v>
          </cell>
          <cell r="B2309">
            <v>0</v>
          </cell>
          <cell r="C2309" t="str">
            <v xml:space="preserve">  AL-ZULEKHA ENTERPRISES</v>
          </cell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A2310" t="str">
            <v>23-02-01-0028</v>
          </cell>
          <cell r="B2310">
            <v>0</v>
          </cell>
          <cell r="C2310" t="str">
            <v xml:space="preserve">  ROYAL TEXTILE MILLS LIMITED</v>
          </cell>
          <cell r="D2310">
            <v>0</v>
          </cell>
          <cell r="E2310">
            <v>124242</v>
          </cell>
          <cell r="F2310">
            <v>0</v>
          </cell>
          <cell r="G2310">
            <v>0</v>
          </cell>
        </row>
        <row r="2311">
          <cell r="A2311" t="str">
            <v>23-02-02</v>
          </cell>
          <cell r="B2311">
            <v>0</v>
          </cell>
          <cell r="C2311" t="str">
            <v>***LOCAL COTTON</v>
          </cell>
          <cell r="D2311">
            <v>2345067.14</v>
          </cell>
          <cell r="E2311">
            <v>0</v>
          </cell>
          <cell r="F2311">
            <v>8624220.2400000002</v>
          </cell>
          <cell r="G2311">
            <v>6279153.0999999996</v>
          </cell>
        </row>
        <row r="2312">
          <cell r="A2312" t="str">
            <v>23-02-02-0001</v>
          </cell>
          <cell r="B2312">
            <v>6279152</v>
          </cell>
          <cell r="C2312" t="str">
            <v xml:space="preserve">  SUCHAL COTTON G/P &amp; OIL MILL</v>
          </cell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A2313" t="str">
            <v>23-02-02-0002</v>
          </cell>
          <cell r="B2313">
            <v>0</v>
          </cell>
          <cell r="C2313" t="str">
            <v xml:space="preserve">  BABU COTTON GINNERS</v>
          </cell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A2314" t="str">
            <v>23-02-02-0003</v>
          </cell>
          <cell r="B2314">
            <v>0</v>
          </cell>
          <cell r="C2314" t="str">
            <v xml:space="preserve">  AL RAZZAQ COTTON GINNERS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A2315" t="str">
            <v>23-02-02-0004</v>
          </cell>
          <cell r="B2315">
            <v>0</v>
          </cell>
          <cell r="C2315" t="str">
            <v xml:space="preserve">  NAYAB COTTON GINNERS</v>
          </cell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A2316" t="str">
            <v>23-02-02-0005</v>
          </cell>
          <cell r="B2316">
            <v>0</v>
          </cell>
          <cell r="C2316" t="str">
            <v xml:space="preserve">  DOST MOHAMMAD INDUSTRIES OKARA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A2317" t="str">
            <v>23-02-02-0006</v>
          </cell>
          <cell r="B2317">
            <v>0</v>
          </cell>
          <cell r="C2317" t="str">
            <v xml:space="preserve">  BISMILLAH COTTON GINNERS.</v>
          </cell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A2318" t="str">
            <v>23-02-02-0007</v>
          </cell>
          <cell r="B2318">
            <v>0</v>
          </cell>
          <cell r="C2318" t="str">
            <v xml:space="preserve">  MALIK SAIFULLAH &amp; BROTHERS.  BHAWALNAG</v>
          </cell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A2319" t="str">
            <v>23-02-02-0008</v>
          </cell>
          <cell r="B2319">
            <v>0</v>
          </cell>
          <cell r="C2319" t="str">
            <v xml:space="preserve">  ARAIN MODEL COTTON GINNING (PVT) LTD.</v>
          </cell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A2320" t="str">
            <v>23-02-02-0009</v>
          </cell>
          <cell r="B2320">
            <v>0</v>
          </cell>
          <cell r="C2320" t="str">
            <v xml:space="preserve">  BISMILLAH COTTON INDUSTIRES.</v>
          </cell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A2321" t="str">
            <v>23-02-02-0010</v>
          </cell>
          <cell r="B2321">
            <v>0</v>
          </cell>
          <cell r="C2321" t="str">
            <v xml:space="preserve">  ABBASI &amp; LODHI COTTON FACTORY BAHAWALP</v>
          </cell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A2322" t="str">
            <v>23-02-02-0011</v>
          </cell>
          <cell r="B2322">
            <v>0</v>
          </cell>
          <cell r="C2322" t="str">
            <v xml:space="preserve">  HAJI DOSSA LIMITED SAHIWAL.</v>
          </cell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A2323" t="str">
            <v>23-02-02-0012</v>
          </cell>
          <cell r="B2323">
            <v>0</v>
          </cell>
          <cell r="C2323" t="str">
            <v xml:space="preserve">  ROBERTS COTTON ASSOCIATES LTD SADIQABA</v>
          </cell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A2324" t="str">
            <v>23-02-02-0013</v>
          </cell>
          <cell r="B2324">
            <v>0</v>
          </cell>
          <cell r="C2324" t="str">
            <v xml:space="preserve">  JATOI INDUSTRIES</v>
          </cell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A2325" t="str">
            <v>23-02-02-0014</v>
          </cell>
          <cell r="B2325">
            <v>0</v>
          </cell>
          <cell r="C2325" t="str">
            <v xml:space="preserve">  MUZAMMIL COTTON INDUSTRIES (PVT) LIMIT</v>
          </cell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A2326" t="str">
            <v>23-02-02-0015</v>
          </cell>
          <cell r="B2326">
            <v>0</v>
          </cell>
          <cell r="C2326" t="str">
            <v xml:space="preserve">  AL-MEHAR COTTON GINNING PRESSING &amp; OIL</v>
          </cell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A2327" t="str">
            <v>23-02-02-0016</v>
          </cell>
          <cell r="B2327">
            <v>0</v>
          </cell>
          <cell r="C2327" t="str">
            <v xml:space="preserve">  MIAN &amp; COMPANY</v>
          </cell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A2328" t="str">
            <v>23-02-02-0017</v>
          </cell>
          <cell r="B2328">
            <v>0</v>
          </cell>
          <cell r="C2328" t="str">
            <v xml:space="preserve">  WHITE ROSE COTTON IND.(PVT) LTD.</v>
          </cell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A2329" t="str">
            <v>23-02-02-0018</v>
          </cell>
          <cell r="B2329">
            <v>0</v>
          </cell>
          <cell r="C2329" t="str">
            <v xml:space="preserve">  PAK MAKKAH INDUSTRIES</v>
          </cell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A2330" t="str">
            <v>23-02-02-0019</v>
          </cell>
          <cell r="B2330">
            <v>0</v>
          </cell>
          <cell r="C2330" t="str">
            <v xml:space="preserve">  KHAN GINNERIES (PVT) LIMITED.</v>
          </cell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A2331" t="str">
            <v>23-02-02-0020</v>
          </cell>
          <cell r="B2331">
            <v>0</v>
          </cell>
          <cell r="C2331" t="str">
            <v xml:space="preserve">  SHEIKH NIZAM DIN &amp; COMPANY.</v>
          </cell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A2332" t="str">
            <v>23-02-02-0021</v>
          </cell>
          <cell r="B2332">
            <v>0</v>
          </cell>
          <cell r="C2332" t="str">
            <v xml:space="preserve">  BALAGAMWALA COTTON GINNING &amp; PRESING F</v>
          </cell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A2333" t="str">
            <v>23-02-02-0022</v>
          </cell>
          <cell r="B2333">
            <v>0</v>
          </cell>
          <cell r="C2333" t="str">
            <v xml:space="preserve">  ABU BAKAR COTTON GINNERS</v>
          </cell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A2334" t="str">
            <v>23-02-02-0023</v>
          </cell>
          <cell r="B2334">
            <v>0</v>
          </cell>
          <cell r="C2334" t="str">
            <v xml:space="preserve">  UNION COTTON GINNING &amp; PRESSING FACTOR</v>
          </cell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A2335" t="str">
            <v>23-02-02-0024</v>
          </cell>
          <cell r="B2335">
            <v>0</v>
          </cell>
          <cell r="C2335" t="str">
            <v xml:space="preserve">  SHEIKH INDUSTRIES GINNING PRESSING FAC</v>
          </cell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A2336" t="str">
            <v>23-02-02-0025</v>
          </cell>
          <cell r="B2336">
            <v>0</v>
          </cell>
          <cell r="C2336" t="str">
            <v xml:space="preserve">  ZAHID SADIQ COTTON GINNEING</v>
          </cell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A2337" t="str">
            <v>23-02-02-0026</v>
          </cell>
          <cell r="B2337">
            <v>0</v>
          </cell>
          <cell r="C2337" t="str">
            <v xml:space="preserve">  CROWN COTTON INDUSTRIES</v>
          </cell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A2338" t="str">
            <v>23-02-02-0027</v>
          </cell>
          <cell r="B2338">
            <v>0</v>
          </cell>
          <cell r="C2338" t="str">
            <v xml:space="preserve">  SATTARI COTTON GINNING FACTORY</v>
          </cell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A2339" t="str">
            <v>23-02-02-0028</v>
          </cell>
          <cell r="B2339">
            <v>0</v>
          </cell>
          <cell r="C2339" t="str">
            <v xml:space="preserve">  MALIK COTTON GINNERS</v>
          </cell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A2340" t="str">
            <v>23-02-02-0029</v>
          </cell>
          <cell r="B2340">
            <v>0</v>
          </cell>
          <cell r="C2340" t="str">
            <v xml:space="preserve">  MAZHAR &amp; COMPANY</v>
          </cell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A2341" t="str">
            <v>23-02-02-0030</v>
          </cell>
          <cell r="B2341">
            <v>0</v>
          </cell>
          <cell r="C2341" t="str">
            <v xml:space="preserve">  ITTEFAQ COTTON GINNING PRESSING &amp; OILM</v>
          </cell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A2342" t="str">
            <v>23-02-02-0031</v>
          </cell>
          <cell r="B2342">
            <v>0</v>
          </cell>
          <cell r="C2342" t="str">
            <v xml:space="preserve">  MUSTAFA COTTON GINNERS</v>
          </cell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A2343" t="str">
            <v>23-02-02-0032</v>
          </cell>
          <cell r="B2343">
            <v>0</v>
          </cell>
          <cell r="C2343" t="str">
            <v xml:space="preserve">  NABEEL COTTON GINNING &amp; PRESSING FACTO</v>
          </cell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A2344" t="str">
            <v>23-02-02-0033</v>
          </cell>
          <cell r="B2344">
            <v>0</v>
          </cell>
          <cell r="C2344" t="str">
            <v xml:space="preserve">  IMRAN TRADERS COTTON GINNERS</v>
          </cell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A2345" t="str">
            <v>23-02-02-0034</v>
          </cell>
          <cell r="B2345">
            <v>0</v>
          </cell>
          <cell r="C2345" t="str">
            <v xml:space="preserve">  ROHI COTTON INDUSTRIES (PVT) LIMITED.</v>
          </cell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A2346" t="str">
            <v>23-02-02-0035</v>
          </cell>
          <cell r="B2346">
            <v>0</v>
          </cell>
          <cell r="C2346" t="str">
            <v xml:space="preserve">  MADINA COTTON GINNERS BUREWALA</v>
          </cell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A2347" t="str">
            <v>23-02-02-0036</v>
          </cell>
          <cell r="B2347">
            <v>0</v>
          </cell>
          <cell r="C2347" t="str">
            <v xml:space="preserve">  HAMZA JAVAID COTTON INDUSTRIES (PVT) L</v>
          </cell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A2348" t="str">
            <v>23-02-02-0037</v>
          </cell>
          <cell r="B2348">
            <v>0</v>
          </cell>
          <cell r="C2348" t="str">
            <v xml:space="preserve">  MUSLIM COTTON GINNERS HAROONABAD.</v>
          </cell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A2349" t="str">
            <v>23-02-02-0038</v>
          </cell>
          <cell r="B2349">
            <v>0</v>
          </cell>
          <cell r="C2349" t="str">
            <v xml:space="preserve">  MILLAT &amp; COMPANY COTTON GINNERS</v>
          </cell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A2350" t="str">
            <v>23-02-02-0039</v>
          </cell>
          <cell r="B2350">
            <v>0</v>
          </cell>
          <cell r="C2350" t="str">
            <v xml:space="preserve">  SHAIKH COTTON GINNING &amp; PRESSING FACTO</v>
          </cell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A2351" t="str">
            <v>23-02-02-0040</v>
          </cell>
          <cell r="B2351">
            <v>0</v>
          </cell>
          <cell r="C2351" t="str">
            <v xml:space="preserve">  MUSHTAQ BROTHERS COTTON INDUSTRIES</v>
          </cell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A2352" t="str">
            <v>23-02-02-0041</v>
          </cell>
          <cell r="B2352">
            <v>0</v>
          </cell>
          <cell r="C2352" t="str">
            <v xml:space="preserve">  GULAB INDUSTRIES (PVT) LTD.</v>
          </cell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A2353" t="str">
            <v>23-02-02-0042</v>
          </cell>
          <cell r="B2353">
            <v>0</v>
          </cell>
          <cell r="C2353" t="str">
            <v xml:space="preserve">  MADINA COTTON ASSOCIATES</v>
          </cell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A2354" t="str">
            <v>23-02-02-0043</v>
          </cell>
          <cell r="B2354">
            <v>0</v>
          </cell>
          <cell r="C2354" t="str">
            <v xml:space="preserve">  AWAIS COTTON GINNEIMG &amp; PRESSING FACTO</v>
          </cell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A2355" t="str">
            <v>23-02-02-0044</v>
          </cell>
          <cell r="B2355">
            <v>0</v>
          </cell>
          <cell r="C2355" t="str">
            <v xml:space="preserve">  MUHAMMAD AMIN &amp; SONS COTTON GINNING.</v>
          </cell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A2356" t="str">
            <v>23-02-02-0045</v>
          </cell>
          <cell r="B2356">
            <v>0</v>
          </cell>
          <cell r="C2356" t="str">
            <v xml:space="preserve">  JATALA TRADERS COTTON GINNERS</v>
          </cell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A2357" t="str">
            <v>23-02-02-0046</v>
          </cell>
          <cell r="B2357">
            <v>0</v>
          </cell>
          <cell r="C2357" t="str">
            <v xml:space="preserve">  M.I.COTTON GINNERS &amp; P.FACTORY BUREWAL</v>
          </cell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A2358" t="str">
            <v>23-02-02-0047</v>
          </cell>
          <cell r="B2358">
            <v>0</v>
          </cell>
          <cell r="C2358" t="str">
            <v xml:space="preserve">  SANWAL COTTON GINNERS (PVT) LIMITED</v>
          </cell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A2359" t="str">
            <v>23-02-02-0048</v>
          </cell>
          <cell r="B2359">
            <v>0</v>
          </cell>
          <cell r="C2359" t="str">
            <v xml:space="preserve">  NADEEM COTTON CORPORATION</v>
          </cell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A2360" t="str">
            <v>23-02-02-0049</v>
          </cell>
          <cell r="B2360">
            <v>0</v>
          </cell>
          <cell r="C2360" t="str">
            <v xml:space="preserve">  NETCOTT COTTON (PVT) LIMITED.</v>
          </cell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A2361" t="str">
            <v>23-02-02-0050</v>
          </cell>
          <cell r="B2361">
            <v>0</v>
          </cell>
          <cell r="C2361" t="str">
            <v xml:space="preserve">  OWAIS INDUSTRIES</v>
          </cell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A2362" t="str">
            <v>23-02-02-0051</v>
          </cell>
          <cell r="B2362">
            <v>0</v>
          </cell>
          <cell r="C2362" t="str">
            <v xml:space="preserve">  ZAHID ALI  INDUSTRIES (PVT) LTD.</v>
          </cell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A2363" t="str">
            <v>23-02-02-0052</v>
          </cell>
          <cell r="B2363">
            <v>0</v>
          </cell>
          <cell r="C2363" t="str">
            <v xml:space="preserve">  SHEIKH MUHAMMED NAWAZ &amp; CO.</v>
          </cell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A2364" t="str">
            <v>23-02-02-0053</v>
          </cell>
          <cell r="B2364">
            <v>0</v>
          </cell>
          <cell r="C2364" t="str">
            <v xml:space="preserve">  AL-FAISAL INDUSTRIES</v>
          </cell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A2365" t="str">
            <v>23-02-02-0054</v>
          </cell>
          <cell r="B2365">
            <v>0</v>
          </cell>
          <cell r="C2365" t="str">
            <v xml:space="preserve">  AL-GHAUS-UL-AZAM COTTON GINNERS</v>
          </cell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A2366" t="str">
            <v>23-02-02-0055</v>
          </cell>
          <cell r="B2366">
            <v>0</v>
          </cell>
          <cell r="C2366" t="str">
            <v xml:space="preserve">  MADINA COTTON ASSOCIATES.</v>
          </cell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A2367" t="str">
            <v>23-02-02-0056</v>
          </cell>
          <cell r="B2367">
            <v>0</v>
          </cell>
          <cell r="C2367" t="str">
            <v xml:space="preserve">  M.K. COTTON CORPORATION.</v>
          </cell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A2368" t="str">
            <v>23-02-02-0057</v>
          </cell>
          <cell r="B2368">
            <v>0</v>
          </cell>
          <cell r="C2368" t="str">
            <v xml:space="preserve">  ALI PUR COTTON INDUSTRIES.</v>
          </cell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A2369" t="str">
            <v>23-02-02-0058</v>
          </cell>
          <cell r="B2369">
            <v>0</v>
          </cell>
          <cell r="C2369" t="str">
            <v xml:space="preserve">  KHALIQ COTTON GINNERS (PVT) LTD.</v>
          </cell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A2370" t="str">
            <v>23-02-02-0059</v>
          </cell>
          <cell r="B2370">
            <v>0</v>
          </cell>
          <cell r="C2370" t="str">
            <v xml:space="preserve">  KHALID COTTON GINNERS</v>
          </cell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A2371" t="str">
            <v>23-02-02-0060</v>
          </cell>
          <cell r="B2371">
            <v>0</v>
          </cell>
          <cell r="C2371" t="str">
            <v xml:space="preserve">  AWAIS INDUSTRIES COTTON G/P FACTORY</v>
          </cell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A2372" t="str">
            <v>23-02-02-0061</v>
          </cell>
          <cell r="B2372">
            <v>0</v>
          </cell>
          <cell r="C2372" t="str">
            <v xml:space="preserve">  ZAMINDARA COTTON FACTORY</v>
          </cell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A2373" t="str">
            <v>23-02-02-0062</v>
          </cell>
          <cell r="B2373">
            <v>0</v>
          </cell>
          <cell r="C2373" t="str">
            <v xml:space="preserve">  M.AZIZ INDUSTRIES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A2374" t="str">
            <v>23-02-02-0063</v>
          </cell>
          <cell r="B2374">
            <v>0</v>
          </cell>
          <cell r="C2374" t="str">
            <v xml:space="preserve">  ITTEFAQ COTTON INDUSTRIES</v>
          </cell>
          <cell r="D2374">
            <v>0</v>
          </cell>
          <cell r="E2374">
            <v>1879900.77</v>
          </cell>
          <cell r="F2374">
            <v>0</v>
          </cell>
          <cell r="G2374">
            <v>0</v>
          </cell>
        </row>
        <row r="2375">
          <cell r="A2375" t="str">
            <v>23-02-02-0064</v>
          </cell>
          <cell r="B2375">
            <v>0</v>
          </cell>
          <cell r="C2375" t="str">
            <v xml:space="preserve">  CHAUDHARY MODEL IND (PVT) LIMITED.</v>
          </cell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A2376" t="str">
            <v>23-02-02-0065</v>
          </cell>
          <cell r="B2376">
            <v>0</v>
          </cell>
          <cell r="C2376" t="str">
            <v xml:space="preserve">  NEELUM COTTON INDUSTRIES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A2377" t="str">
            <v>23-02-02-0066</v>
          </cell>
          <cell r="B2377">
            <v>0</v>
          </cell>
          <cell r="C2377" t="str">
            <v xml:space="preserve">  WHITE GOLD COTTON INDUSTRIES.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A2378" t="str">
            <v>23-02-02-0067</v>
          </cell>
          <cell r="B2378">
            <v>0</v>
          </cell>
          <cell r="C2378" t="str">
            <v xml:space="preserve">  AL-HIJAZ COTTON FACTORY.</v>
          </cell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A2379" t="str">
            <v>23-02-02-0068</v>
          </cell>
          <cell r="B2379">
            <v>0</v>
          </cell>
          <cell r="C2379" t="str">
            <v xml:space="preserve">  HABIB COTTON FACTORY</v>
          </cell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A2380" t="str">
            <v>23-02-02-0069</v>
          </cell>
          <cell r="B2380">
            <v>0</v>
          </cell>
          <cell r="C2380" t="str">
            <v xml:space="preserve">  GIZRI COTTON GINNERS</v>
          </cell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A2381" t="str">
            <v>23-02-02-0070</v>
          </cell>
          <cell r="B2381">
            <v>0</v>
          </cell>
          <cell r="C2381" t="str">
            <v xml:space="preserve">  BAHU COTTON GINNERS</v>
          </cell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A2382" t="str">
            <v>23-02-02-0071</v>
          </cell>
          <cell r="B2382">
            <v>0</v>
          </cell>
          <cell r="C2382" t="str">
            <v xml:space="preserve">  NEW SUHAIL BROTHERS COTTON GINNERS</v>
          </cell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A2383" t="str">
            <v>23-02-02-0072</v>
          </cell>
          <cell r="B2383">
            <v>0</v>
          </cell>
          <cell r="C2383" t="str">
            <v xml:space="preserve">  MADINA MODEL GINNING FACTORY</v>
          </cell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A2384" t="str">
            <v>23-02-02-0073</v>
          </cell>
          <cell r="B2384">
            <v>0</v>
          </cell>
          <cell r="C2384" t="str">
            <v xml:space="preserve">  HAJI SIDDIQ COTTON GINNERS.</v>
          </cell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A2385" t="str">
            <v>23-02-02-0074</v>
          </cell>
          <cell r="B2385">
            <v>0</v>
          </cell>
          <cell r="C2385" t="str">
            <v xml:space="preserve">  CH.MUHAMMAD ALI GINNERS (PVT) LTD.</v>
          </cell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A2386" t="str">
            <v>23-02-02-0075</v>
          </cell>
          <cell r="B2386">
            <v>0</v>
          </cell>
          <cell r="C2386" t="str">
            <v xml:space="preserve">  KHALID ISLAM CORPORATION</v>
          </cell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A2387" t="str">
            <v>23-02-02-0076</v>
          </cell>
          <cell r="B2387">
            <v>0</v>
          </cell>
          <cell r="C2387" t="str">
            <v xml:space="preserve">  GILANI COTTON INDUSTRIES</v>
          </cell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A2388" t="str">
            <v>23-02-02-0077</v>
          </cell>
          <cell r="B2388">
            <v>0</v>
          </cell>
          <cell r="C2388" t="str">
            <v xml:space="preserve">  RASHEED AGRO INDUSTRIES</v>
          </cell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A2389" t="str">
            <v>23-02-02-0078</v>
          </cell>
          <cell r="B2389">
            <v>0</v>
          </cell>
          <cell r="C2389" t="str">
            <v xml:space="preserve">  INAM COTTON FACTORY</v>
          </cell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A2390" t="str">
            <v>23-02-02-0079</v>
          </cell>
          <cell r="B2390">
            <v>0</v>
          </cell>
          <cell r="C2390" t="str">
            <v xml:space="preserve">  AL-FAZAL COTTON INDUSTRIES.</v>
          </cell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A2391" t="str">
            <v>23-02-02-0080</v>
          </cell>
          <cell r="B2391">
            <v>0</v>
          </cell>
          <cell r="C2391" t="str">
            <v xml:space="preserve">  AL-BASIT COTTON GINNER'S</v>
          </cell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A2392" t="str">
            <v>23-02-02-0081</v>
          </cell>
          <cell r="B2392">
            <v>0</v>
          </cell>
          <cell r="C2392" t="str">
            <v xml:space="preserve">  AZIZ COTTON GINNING AND PRESSING FACTO</v>
          </cell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A2393" t="str">
            <v>23-02-02-0082</v>
          </cell>
          <cell r="B2393">
            <v>0</v>
          </cell>
          <cell r="C2393" t="str">
            <v xml:space="preserve">  KHAN PUR INDUSTRIES KHAN PUR</v>
          </cell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A2394" t="str">
            <v>23-02-02-0083</v>
          </cell>
          <cell r="B2394">
            <v>0</v>
          </cell>
          <cell r="C2394" t="str">
            <v xml:space="preserve">  AWAMI COTTON FACTORY (PVT) LTD.</v>
          </cell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A2395" t="str">
            <v>23-02-02-0084</v>
          </cell>
          <cell r="B2395">
            <v>0</v>
          </cell>
          <cell r="C2395" t="str">
            <v xml:space="preserve">  KHALID MODERN INDUSTRIES (PVT) LTD</v>
          </cell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A2396" t="str">
            <v>23-02-02-0085</v>
          </cell>
          <cell r="B2396">
            <v>0</v>
          </cell>
          <cell r="C2396" t="str">
            <v xml:space="preserve">  KHAWAJA BASHIR AHMED  &amp; SONS</v>
          </cell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A2397" t="str">
            <v>23-02-02-0086</v>
          </cell>
          <cell r="B2397">
            <v>0</v>
          </cell>
          <cell r="C2397" t="str">
            <v xml:space="preserve">  MIAN SADDRUDDIN &amp; CO COTTON GINNER'S</v>
          </cell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A2398" t="str">
            <v>23-02-02-0087</v>
          </cell>
          <cell r="B2398">
            <v>0</v>
          </cell>
          <cell r="C2398" t="str">
            <v xml:space="preserve">  AL-NOOR COTTON GINNER'S</v>
          </cell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A2399" t="str">
            <v>23-02-02-0088</v>
          </cell>
          <cell r="B2399">
            <v>0</v>
          </cell>
          <cell r="C2399" t="str">
            <v xml:space="preserve">  JAN &amp; CO COTTON GINNER'S CHISTIAN</v>
          </cell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A2400" t="str">
            <v>23-02-02-0089</v>
          </cell>
          <cell r="B2400">
            <v>0</v>
          </cell>
          <cell r="C2400" t="str">
            <v xml:space="preserve">  S.Y COTTON INDUSTRIES</v>
          </cell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A2401" t="str">
            <v>23-02-02-0090</v>
          </cell>
          <cell r="B2401">
            <v>0</v>
          </cell>
          <cell r="C2401" t="str">
            <v xml:space="preserve">  HAJI MUHAMMAD AMIN &amp; SONS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A2402" t="str">
            <v>23-02-02-0091</v>
          </cell>
          <cell r="B2402">
            <v>0</v>
          </cell>
          <cell r="C2402" t="str">
            <v xml:space="preserve">  NAYAB COTTON GINNER'S</v>
          </cell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A2403" t="str">
            <v>23-02-02-0092</v>
          </cell>
          <cell r="B2403">
            <v>0</v>
          </cell>
          <cell r="C2403" t="str">
            <v xml:space="preserve">  NATIONAL COTTON INDUSTRIES</v>
          </cell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A2404" t="str">
            <v>23-02-02-0093</v>
          </cell>
          <cell r="B2404">
            <v>0</v>
          </cell>
          <cell r="C2404" t="str">
            <v xml:space="preserve">  SHEIKH MUHAMMAD NAWAZ &amp; COMPANY</v>
          </cell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A2405" t="str">
            <v>23-02-02-0094</v>
          </cell>
          <cell r="B2405">
            <v>0</v>
          </cell>
          <cell r="C2405" t="str">
            <v xml:space="preserve">  MANZOOR NAWAZ COTTON GINNER'S</v>
          </cell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A2406" t="str">
            <v>23-02-02-0095</v>
          </cell>
          <cell r="B2406">
            <v>0</v>
          </cell>
          <cell r="C2406" t="str">
            <v xml:space="preserve">  KHAN COTTON INDUSTRIES</v>
          </cell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A2407" t="str">
            <v>23-02-02-0096</v>
          </cell>
          <cell r="B2407">
            <v>0</v>
          </cell>
          <cell r="C2407" t="str">
            <v xml:space="preserve">  WALI COTTON GINNING &amp; PRESSING &amp; OIL</v>
          </cell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A2408" t="str">
            <v>23-02-02-0097</v>
          </cell>
          <cell r="B2408">
            <v>0</v>
          </cell>
          <cell r="C2408" t="str">
            <v xml:space="preserve">  FAIZ INDUSTRIES</v>
          </cell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A2409" t="str">
            <v>23-02-02-0098</v>
          </cell>
          <cell r="B2409">
            <v>0</v>
          </cell>
          <cell r="C2409" t="str">
            <v xml:space="preserve">  A.A COTTON GINNER'S</v>
          </cell>
          <cell r="D2409">
            <v>0</v>
          </cell>
          <cell r="E2409">
            <v>17000.34</v>
          </cell>
          <cell r="F2409">
            <v>0</v>
          </cell>
          <cell r="G2409">
            <v>0</v>
          </cell>
        </row>
        <row r="2410">
          <cell r="A2410" t="str">
            <v>23-02-02-0099</v>
          </cell>
          <cell r="B2410">
            <v>0</v>
          </cell>
          <cell r="C2410" t="str">
            <v xml:space="preserve">  PURI IND COTTON GINNING &amp; PRESSING OIL</v>
          </cell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A2411" t="str">
            <v>23-02-02-0100</v>
          </cell>
          <cell r="B2411">
            <v>0</v>
          </cell>
          <cell r="C2411" t="str">
            <v xml:space="preserve">  KHAWAJA BASHIR AHMED &amp; CO.</v>
          </cell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A2412" t="str">
            <v>23-02-02-0101</v>
          </cell>
          <cell r="B2412">
            <v>0</v>
          </cell>
          <cell r="C2412" t="str">
            <v xml:space="preserve">  DERA BAKHA COTTON FACTORY</v>
          </cell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A2413" t="str">
            <v>23-02-02-0102</v>
          </cell>
          <cell r="B2413">
            <v>0</v>
          </cell>
          <cell r="C2413" t="str">
            <v xml:space="preserve">  KAMRAN MODEL INDUSTRIES</v>
          </cell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A2414" t="str">
            <v>23-02-02-0103</v>
          </cell>
          <cell r="B2414">
            <v>0</v>
          </cell>
          <cell r="C2414" t="str">
            <v xml:space="preserve">  NEW SHAHEEN COTTON G/P AND OIL MILL</v>
          </cell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A2415" t="str">
            <v>23-02-02-0104</v>
          </cell>
          <cell r="B2415">
            <v>0</v>
          </cell>
          <cell r="C2415" t="str">
            <v xml:space="preserve">  SUN RISE GINNING PRESSING &amp; OIL MILLS</v>
          </cell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A2416" t="str">
            <v>23-02-02-0105</v>
          </cell>
          <cell r="B2416">
            <v>0</v>
          </cell>
          <cell r="C2416" t="str">
            <v xml:space="preserve">  SUHAIL KASHIF COTTON FACTORY</v>
          </cell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A2417" t="str">
            <v>23-02-02-0106</v>
          </cell>
          <cell r="B2417">
            <v>0</v>
          </cell>
          <cell r="C2417" t="str">
            <v xml:space="preserve">  RAHIM MODEL INDUSTRIES</v>
          </cell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A2418" t="str">
            <v>23-02-02-0107</v>
          </cell>
          <cell r="B2418">
            <v>0</v>
          </cell>
          <cell r="C2418" t="str">
            <v xml:space="preserve">  YAZMAN COTTON FACTORY</v>
          </cell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A2419" t="str">
            <v>23-02-02-0108</v>
          </cell>
          <cell r="B2419">
            <v>0</v>
          </cell>
          <cell r="C2419" t="str">
            <v xml:space="preserve">  DAD COTTON IND (PVT) LTD</v>
          </cell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A2420" t="str">
            <v>23-02-02-0109</v>
          </cell>
          <cell r="B2420">
            <v>0</v>
          </cell>
          <cell r="C2420" t="str">
            <v xml:space="preserve">  NASIR COTTON GINNING PRESSING OIL MILL</v>
          </cell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A2421" t="str">
            <v>23-02-02-0110</v>
          </cell>
          <cell r="B2421">
            <v>0</v>
          </cell>
          <cell r="C2421" t="str">
            <v xml:space="preserve">  KHAIRUL SANAT COTTON GINNER'S</v>
          </cell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A2422" t="str">
            <v>23-02-02-0111</v>
          </cell>
          <cell r="B2422">
            <v>0</v>
          </cell>
          <cell r="C2422" t="str">
            <v xml:space="preserve">  ABDUL RASHEED COTTON FACTORY</v>
          </cell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A2423" t="str">
            <v>23-02-02-0112</v>
          </cell>
          <cell r="B2423">
            <v>0</v>
          </cell>
          <cell r="C2423" t="str">
            <v xml:space="preserve">  BABA FARID MODEL GINNING FACTORY (PVT)</v>
          </cell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A2424" t="str">
            <v>23-02-02-0113</v>
          </cell>
          <cell r="B2424">
            <v>0</v>
          </cell>
          <cell r="C2424" t="str">
            <v xml:space="preserve">  PAK ARAIN BROTHER COTTON FACTORY</v>
          </cell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A2425" t="str">
            <v>23-02-02-0114</v>
          </cell>
          <cell r="B2425">
            <v>0</v>
          </cell>
          <cell r="C2425" t="str">
            <v xml:space="preserve">  PAK PUNJAB COTTON FACTORY</v>
          </cell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A2426" t="str">
            <v>23-02-02-0115</v>
          </cell>
          <cell r="B2426">
            <v>0</v>
          </cell>
          <cell r="C2426" t="str">
            <v xml:space="preserve">  SHAN COTTON TRADING COMPANY</v>
          </cell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A2427" t="str">
            <v>23-02-02-0116</v>
          </cell>
          <cell r="B2427">
            <v>0</v>
          </cell>
          <cell r="C2427" t="str">
            <v xml:space="preserve">  FIVE STAR CORPORATION LTD.</v>
          </cell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A2428" t="str">
            <v>23-02-02-0117</v>
          </cell>
          <cell r="B2428">
            <v>0</v>
          </cell>
          <cell r="C2428" t="str">
            <v xml:space="preserve">  MOON STAR COTTON GINNER'S</v>
          </cell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A2429" t="str">
            <v>23-02-02-0118</v>
          </cell>
          <cell r="B2429">
            <v>0</v>
          </cell>
          <cell r="C2429" t="str">
            <v xml:space="preserve">  UNITED COTTON FACTORY</v>
          </cell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A2430" t="str">
            <v>23-02-02-0119</v>
          </cell>
          <cell r="B2430">
            <v>0</v>
          </cell>
          <cell r="C2430" t="str">
            <v xml:space="preserve">  AL-SHAHBAZ COTTON GINNER'S</v>
          </cell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A2431" t="str">
            <v>23-02-02-0120</v>
          </cell>
          <cell r="B2431">
            <v>0</v>
          </cell>
          <cell r="C2431" t="str">
            <v xml:space="preserve">  MIAN RASHEED COTTON GINNER'S</v>
          </cell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A2432" t="str">
            <v>23-02-02-0121</v>
          </cell>
          <cell r="B2432">
            <v>0</v>
          </cell>
          <cell r="C2432" t="str">
            <v xml:space="preserve">  BAJAWA COTTON GINNING PRESSING FACTORY</v>
          </cell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A2433" t="str">
            <v>23-02-02-0122</v>
          </cell>
          <cell r="B2433">
            <v>0</v>
          </cell>
          <cell r="C2433" t="str">
            <v xml:space="preserve">  S.A.F INDUSTRIES</v>
          </cell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A2434" t="str">
            <v>23-02-02-0123</v>
          </cell>
          <cell r="B2434">
            <v>0</v>
          </cell>
          <cell r="C2434" t="str">
            <v xml:space="preserve">  ABBAS COTTON FACTORY</v>
          </cell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A2435" t="str">
            <v>23-02-02-0124</v>
          </cell>
          <cell r="B2435">
            <v>0</v>
          </cell>
          <cell r="C2435" t="str">
            <v xml:space="preserve">  RASHEED MODEL INDUSTRIES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A2436" t="str">
            <v>23-02-02-0125</v>
          </cell>
          <cell r="B2436">
            <v>0</v>
          </cell>
          <cell r="C2436" t="str">
            <v xml:space="preserve">  DATA COTTON FACTORY</v>
          </cell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A2437" t="str">
            <v>23-02-02-0126</v>
          </cell>
          <cell r="B2437">
            <v>0</v>
          </cell>
          <cell r="C2437" t="str">
            <v xml:space="preserve">  NADEEM PERVAIZ CORP</v>
          </cell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A2438" t="str">
            <v>23-02-02-0127</v>
          </cell>
          <cell r="B2438">
            <v>0</v>
          </cell>
          <cell r="C2438" t="str">
            <v xml:space="preserve">  SHOAIB MODEL IND</v>
          </cell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A2439" t="str">
            <v>23-02-02-0128</v>
          </cell>
          <cell r="B2439">
            <v>0</v>
          </cell>
          <cell r="C2439" t="str">
            <v xml:space="preserve">  REHMANIA ENTERPRISES</v>
          </cell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A2440" t="str">
            <v>23-02-02-0129</v>
          </cell>
          <cell r="B2440">
            <v>0</v>
          </cell>
          <cell r="C2440" t="str">
            <v xml:space="preserve">  SHADAB GINNING IND (PVT) LTD.</v>
          </cell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A2441" t="str">
            <v>23-02-02-0130</v>
          </cell>
          <cell r="B2441">
            <v>0</v>
          </cell>
          <cell r="C2441" t="str">
            <v xml:space="preserve">  DECENT COTTON GINNERS G/P &amp; OIL MILLS</v>
          </cell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A2442" t="str">
            <v>23-02-02-0131</v>
          </cell>
          <cell r="B2442">
            <v>0</v>
          </cell>
          <cell r="C2442" t="str">
            <v xml:space="preserve">  ALI GINNING INDUSTRIES (PVT) LTD.</v>
          </cell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A2443" t="str">
            <v>23-02-02-0132</v>
          </cell>
          <cell r="B2443">
            <v>0</v>
          </cell>
          <cell r="C2443" t="str">
            <v xml:space="preserve">  AL-KARAM COTTON &amp; OIL IND</v>
          </cell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A2444" t="str">
            <v>23-02-02-0133</v>
          </cell>
          <cell r="B2444">
            <v>0</v>
          </cell>
          <cell r="C2444" t="str">
            <v xml:space="preserve">  ANMOL COTTON INDUSTRIES</v>
          </cell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A2445" t="str">
            <v>23-02-02-0134</v>
          </cell>
          <cell r="B2445">
            <v>0</v>
          </cell>
          <cell r="C2445" t="str">
            <v xml:space="preserve">  AL-YASRAB COTTON FACTORY</v>
          </cell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A2446" t="str">
            <v>23-02-02-0135</v>
          </cell>
          <cell r="B2446">
            <v>0</v>
          </cell>
          <cell r="C2446" t="str">
            <v xml:space="preserve">  MUSTAFA MUSA COTTON GINNERS</v>
          </cell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A2447" t="str">
            <v>23-02-02-0136</v>
          </cell>
          <cell r="B2447">
            <v>0</v>
          </cell>
          <cell r="C2447" t="str">
            <v xml:space="preserve">  BAJWA MODEL COTTON GINNING &amp; PRESSING</v>
          </cell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A2448" t="str">
            <v>23-02-02-0137</v>
          </cell>
          <cell r="B2448">
            <v>0</v>
          </cell>
          <cell r="C2448" t="str">
            <v xml:space="preserve">  AL-KARAM COTTON GINNERS</v>
          </cell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A2449" t="str">
            <v>23-02-02-0138</v>
          </cell>
          <cell r="B2449">
            <v>0</v>
          </cell>
          <cell r="C2449" t="str">
            <v xml:space="preserve">  MOHSIN GINNING MODEL</v>
          </cell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A2450" t="str">
            <v>23-02-02-0139</v>
          </cell>
          <cell r="B2450">
            <v>0</v>
          </cell>
          <cell r="C2450" t="str">
            <v xml:space="preserve">  ZAIN COTTON INDUSTRIES &amp; OIL MILLS</v>
          </cell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A2451" t="str">
            <v>23-02-02-0140</v>
          </cell>
          <cell r="B2451">
            <v>0</v>
          </cell>
          <cell r="C2451" t="str">
            <v xml:space="preserve">  SHADAB COTTON FACTORY YAZMAN</v>
          </cell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A2452" t="str">
            <v>23-02-02-0141</v>
          </cell>
          <cell r="B2452">
            <v>0</v>
          </cell>
          <cell r="C2452" t="str">
            <v xml:space="preserve">  AL-MURTAZA COTTON INDUSTRIES (PVT) LTD</v>
          </cell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A2453" t="str">
            <v>23-02-02-0142</v>
          </cell>
          <cell r="B2453">
            <v>0</v>
          </cell>
          <cell r="C2453" t="str">
            <v xml:space="preserve">  ARAIN BROTHERS COTTON GINNER'S</v>
          </cell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A2454" t="str">
            <v>23-02-02-0143</v>
          </cell>
          <cell r="B2454">
            <v>0</v>
          </cell>
          <cell r="C2454" t="str">
            <v xml:space="preserve">  AL-REHMAN MODEL INDUSTRIES</v>
          </cell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A2455" t="str">
            <v>23-02-02-0144</v>
          </cell>
          <cell r="B2455">
            <v>0</v>
          </cell>
          <cell r="C2455" t="str">
            <v xml:space="preserve">  ZAFAR COTTON INDUSTRIES</v>
          </cell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A2456" t="str">
            <v>23-02-02-0145</v>
          </cell>
          <cell r="B2456">
            <v>0</v>
          </cell>
          <cell r="C2456" t="str">
            <v xml:space="preserve">  SHABBIR GINNING &amp; OIL IND. (PVT) LTD</v>
          </cell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A2457" t="str">
            <v>23-02-02-0146</v>
          </cell>
          <cell r="B2457">
            <v>0</v>
          </cell>
          <cell r="C2457" t="str">
            <v xml:space="preserve">  AFZAAL AMEER COTTON GINNERS</v>
          </cell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A2458" t="str">
            <v>23-02-02-0147</v>
          </cell>
          <cell r="B2458">
            <v>0</v>
          </cell>
          <cell r="C2458" t="str">
            <v xml:space="preserve">  UMER JAMSHAID COTTON G/P FACTORY</v>
          </cell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A2459" t="str">
            <v>23-02-02-0148</v>
          </cell>
          <cell r="B2459">
            <v>0</v>
          </cell>
          <cell r="C2459" t="str">
            <v xml:space="preserve">  MOON COTTON INDUSTRIES (PVT) LTD.</v>
          </cell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A2460" t="str">
            <v>23-02-02-0149</v>
          </cell>
          <cell r="B2460">
            <v>0</v>
          </cell>
          <cell r="C2460" t="str">
            <v xml:space="preserve">  NEELAM COTTON INDUSTRIES.</v>
          </cell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A2461" t="str">
            <v>23-02-02-0150</v>
          </cell>
          <cell r="B2461">
            <v>0</v>
          </cell>
          <cell r="C2461" t="str">
            <v xml:space="preserve">  TAHIR COTTON FACTORY</v>
          </cell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A2462" t="str">
            <v>23-02-02-0151</v>
          </cell>
          <cell r="B2462">
            <v>0</v>
          </cell>
          <cell r="C2462" t="str">
            <v xml:space="preserve">  HAJI MUHAMMAD SIDDIQ COTTON GINNER'S</v>
          </cell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A2463" t="str">
            <v>23-02-02-0152</v>
          </cell>
          <cell r="B2463">
            <v>0</v>
          </cell>
          <cell r="C2463" t="str">
            <v xml:space="preserve">  ZAHEER COTTON FACTORY</v>
          </cell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A2464" t="str">
            <v>23-02-02-0153</v>
          </cell>
          <cell r="B2464">
            <v>0</v>
          </cell>
          <cell r="C2464" t="str">
            <v xml:space="preserve">  NASRULLAH BROTHER'S COTTON GINNER'S</v>
          </cell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A2465" t="str">
            <v>23-02-02-0154</v>
          </cell>
          <cell r="B2465">
            <v>0</v>
          </cell>
          <cell r="C2465" t="str">
            <v xml:space="preserve">  NOOR HAYAT COTTON GINNER'S</v>
          </cell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A2466" t="str">
            <v>23-02-02-0155</v>
          </cell>
          <cell r="B2466">
            <v>0</v>
          </cell>
          <cell r="C2466" t="str">
            <v xml:space="preserve">  KHAWER BALOCH SEED INDUSTRIES</v>
          </cell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A2467" t="str">
            <v>23-02-02-0156</v>
          </cell>
          <cell r="B2467">
            <v>0</v>
          </cell>
          <cell r="C2467" t="str">
            <v xml:space="preserve">  ABDUL QAYYUM COTTON INDUSTRIES</v>
          </cell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A2468" t="str">
            <v>23-02-02-0157</v>
          </cell>
          <cell r="B2468">
            <v>0</v>
          </cell>
          <cell r="C2468" t="str">
            <v xml:space="preserve">  AFZAL COTTON GINNER'S</v>
          </cell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A2469" t="str">
            <v>23-02-02-0158</v>
          </cell>
          <cell r="B2469">
            <v>0</v>
          </cell>
          <cell r="C2469" t="str">
            <v xml:space="preserve">  CHOULISTAN COTTON FACTORY</v>
          </cell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A2470" t="str">
            <v>23-02-02-0159</v>
          </cell>
          <cell r="B2470">
            <v>0</v>
          </cell>
          <cell r="C2470" t="str">
            <v xml:space="preserve">  MADINA COTTON G/P FACTORY (GARH MAHARA</v>
          </cell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A2471" t="str">
            <v>23-02-02-0160</v>
          </cell>
          <cell r="B2471">
            <v>0</v>
          </cell>
          <cell r="C2471" t="str">
            <v xml:space="preserve">  ITTEFAQ CORPORATION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A2472" t="str">
            <v>23-02-02-0161</v>
          </cell>
          <cell r="B2472">
            <v>0</v>
          </cell>
          <cell r="C2472" t="str">
            <v xml:space="preserve">  NATIONAL INDUSTRIES</v>
          </cell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A2473" t="str">
            <v>23-02-02-0162</v>
          </cell>
          <cell r="B2473">
            <v>0</v>
          </cell>
          <cell r="C2473" t="str">
            <v xml:space="preserve">  DAHA BROTHER'S COTTON G/P FACTORY</v>
          </cell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A2474" t="str">
            <v>23-02-02-0163</v>
          </cell>
          <cell r="B2474">
            <v>0</v>
          </cell>
          <cell r="C2474" t="str">
            <v xml:space="preserve">  NAJAF COTTON IND.G/P &amp; OIL MILLS ALI P</v>
          </cell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A2475" t="str">
            <v>23-02-02-0164</v>
          </cell>
          <cell r="B2475">
            <v>0</v>
          </cell>
          <cell r="C2475" t="str">
            <v xml:space="preserve">  MIAN SONS COTTON FACTORY (PVT) LTD</v>
          </cell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A2476" t="str">
            <v>23-02-02-0165</v>
          </cell>
          <cell r="B2476">
            <v>0</v>
          </cell>
          <cell r="C2476" t="str">
            <v xml:space="preserve">  AL-REHMAN COTTON INDUSTRIES</v>
          </cell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A2477" t="str">
            <v>23-02-02-0166</v>
          </cell>
          <cell r="B2477">
            <v>0</v>
          </cell>
          <cell r="C2477" t="str">
            <v xml:space="preserve">  CHOUDHRY BROTHER'S COTTON G/P FACTORY</v>
          </cell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A2478" t="str">
            <v>23-02-02-0167</v>
          </cell>
          <cell r="B2478">
            <v>0</v>
          </cell>
          <cell r="C2478" t="str">
            <v xml:space="preserve">  RANA COTTON GINNER'S</v>
          </cell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A2479" t="str">
            <v>23-02-02-0168</v>
          </cell>
          <cell r="B2479">
            <v>0</v>
          </cell>
          <cell r="C2479" t="str">
            <v xml:space="preserve">  SAFDAR NOOR COTTON FACTORY</v>
          </cell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A2480" t="str">
            <v>23-02-02-0169</v>
          </cell>
          <cell r="B2480">
            <v>0</v>
          </cell>
          <cell r="C2480" t="str">
            <v xml:space="preserve">  FATIMA COTTON GINNING &amp; PRESSING FACTO</v>
          </cell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A2481" t="str">
            <v>23-02-02-0170</v>
          </cell>
          <cell r="B2481">
            <v>0</v>
          </cell>
          <cell r="C2481" t="str">
            <v xml:space="preserve">  NOOR HAYAT COTTON INDUSTRIES (ALIPUR)</v>
          </cell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A2482" t="str">
            <v>23-02-02-0171</v>
          </cell>
          <cell r="B2482">
            <v>0</v>
          </cell>
          <cell r="C2482" t="str">
            <v xml:space="preserve">  AWAN COTTON GINNERS (KOT ADDU)</v>
          </cell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A2483" t="str">
            <v>23-02-02-0172</v>
          </cell>
          <cell r="B2483">
            <v>0</v>
          </cell>
          <cell r="C2483" t="str">
            <v xml:space="preserve">  KHAN BROTHERS COTTON INDUSTRIES (ALIPU</v>
          </cell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A2484" t="str">
            <v>23-02-02-0173</v>
          </cell>
          <cell r="B2484">
            <v>0</v>
          </cell>
          <cell r="C2484" t="str">
            <v xml:space="preserve">  BHATTI COTTON FACTORY (ALIPUR)</v>
          </cell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A2485" t="str">
            <v>23-02-02-0174</v>
          </cell>
          <cell r="B2485">
            <v>0</v>
          </cell>
          <cell r="C2485" t="str">
            <v xml:space="preserve">  AL - RAZA INDUSTRIES (ALIPUR)</v>
          </cell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A2486" t="str">
            <v>23-02-02-0175</v>
          </cell>
          <cell r="B2486">
            <v>0</v>
          </cell>
          <cell r="C2486" t="str">
            <v xml:space="preserve">  ZAFFAR COTTON INDUSTRIES (ALIPUR)</v>
          </cell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A2487" t="str">
            <v>23-02-02-0176</v>
          </cell>
          <cell r="B2487">
            <v>0</v>
          </cell>
          <cell r="C2487" t="str">
            <v xml:space="preserve">  AL - SIRAT COTTON FACTORY</v>
          </cell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A2488" t="str">
            <v>23-02-02-0177</v>
          </cell>
          <cell r="B2488">
            <v>0</v>
          </cell>
          <cell r="C2488" t="str">
            <v xml:space="preserve">  FEROZA COTTON GINNING PRESSING OIL MIL</v>
          </cell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A2489" t="str">
            <v>23-02-02-0178</v>
          </cell>
          <cell r="B2489">
            <v>0</v>
          </cell>
          <cell r="C2489" t="str">
            <v xml:space="preserve">  BAJWA BROTHER'S COTTON G/P FACTORY</v>
          </cell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A2490" t="str">
            <v>23-02-02-0179</v>
          </cell>
          <cell r="B2490">
            <v>0</v>
          </cell>
          <cell r="C2490" t="str">
            <v xml:space="preserve">  KOT ADDU INDUS COTTON INDUSTRIES (SHAD</v>
          </cell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A2491" t="str">
            <v>23-02-02-0180</v>
          </cell>
          <cell r="B2491">
            <v>0</v>
          </cell>
          <cell r="C2491" t="str">
            <v xml:space="preserve">  AL HAIDER COTTON INDUSTRIES (KOT ADDU)</v>
          </cell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A2492" t="str">
            <v>23-02-02-0181</v>
          </cell>
          <cell r="B2492">
            <v>0</v>
          </cell>
          <cell r="C2492" t="str">
            <v xml:space="preserve">  ZISHAN COTTON INDUSTRIES (ALIPUR)</v>
          </cell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A2493" t="str">
            <v>23-02-02-0182</v>
          </cell>
          <cell r="B2493">
            <v>0</v>
          </cell>
          <cell r="C2493" t="str">
            <v xml:space="preserve">  AL-HUSSAIN COTTON GINNERS (UCH SHARIF)</v>
          </cell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A2494" t="str">
            <v>23-02-02-0183</v>
          </cell>
          <cell r="B2494">
            <v>0</v>
          </cell>
          <cell r="C2494" t="str">
            <v xml:space="preserve">  SHAKIR EIJAZ ENTERPRISES (ALIPUR 1)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A2495" t="str">
            <v>23-02-02-0184</v>
          </cell>
          <cell r="B2495">
            <v>0</v>
          </cell>
          <cell r="C2495" t="str">
            <v xml:space="preserve">  SHAKIR EIJAZ ENTERPRISES (JATOI 2)</v>
          </cell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A2496" t="str">
            <v>23-02-02-0185</v>
          </cell>
          <cell r="B2496">
            <v>0</v>
          </cell>
          <cell r="C2496" t="str">
            <v xml:space="preserve">  NEW AL-KHAIR COTTON GINNERS &amp; OIL MILL</v>
          </cell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A2497" t="str">
            <v>23-02-02-0186</v>
          </cell>
          <cell r="B2497">
            <v>0</v>
          </cell>
          <cell r="C2497" t="str">
            <v xml:space="preserve">  ASSK-SEEDS COTTON</v>
          </cell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A2498" t="str">
            <v>23-02-02-0187</v>
          </cell>
          <cell r="B2498">
            <v>0</v>
          </cell>
          <cell r="C2498" t="str">
            <v xml:space="preserve">  AHBAB COTTON FACTORY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A2499" t="str">
            <v>23-02-02-0188</v>
          </cell>
          <cell r="B2499">
            <v>0</v>
          </cell>
          <cell r="C2499" t="str">
            <v xml:space="preserve">  MASTOI COTTON FACTORY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A2500" t="str">
            <v>23-02-02-0189</v>
          </cell>
          <cell r="B2500">
            <v>0</v>
          </cell>
          <cell r="C2500" t="str">
            <v xml:space="preserve">  CHEEMA BROTHERS COTTON GINNER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A2501" t="str">
            <v>23-02-02-0190</v>
          </cell>
          <cell r="B2501">
            <v>0</v>
          </cell>
          <cell r="C2501" t="str">
            <v xml:space="preserve">  ROOMI COTTON GINNING IND (PVT) LTD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A2502" t="str">
            <v>23-02-02-0191</v>
          </cell>
          <cell r="B2502">
            <v>0</v>
          </cell>
          <cell r="C2502" t="str">
            <v xml:space="preserve">  AL-AZIZ COTTON GINNERS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A2503" t="str">
            <v>23-02-02-0192</v>
          </cell>
          <cell r="B2503">
            <v>0</v>
          </cell>
          <cell r="C2503" t="str">
            <v xml:space="preserve">  KHAN BROTHERS COTTON G/P &amp; OIL MILLS L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A2504" t="str">
            <v>23-02-02-0193</v>
          </cell>
          <cell r="B2504">
            <v>0</v>
          </cell>
          <cell r="C2504" t="str">
            <v xml:space="preserve">  PANJNAD C / IND (PVT) LTD</v>
          </cell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A2505" t="str">
            <v>23-02-02-0194</v>
          </cell>
          <cell r="B2505">
            <v>0</v>
          </cell>
          <cell r="C2505" t="str">
            <v xml:space="preserve">  AL-QADIR COTTON FACTORY</v>
          </cell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A2506" t="str">
            <v>23-02-02-0195</v>
          </cell>
          <cell r="B2506">
            <v>0</v>
          </cell>
          <cell r="C2506" t="str">
            <v xml:space="preserve">  ABDUL RASHID COTTON FACTORY</v>
          </cell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A2507" t="str">
            <v>23-02-02-0196</v>
          </cell>
          <cell r="B2507">
            <v>0</v>
          </cell>
          <cell r="C2507" t="str">
            <v xml:space="preserve">  KARIM COTTON GINNERS</v>
          </cell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A2508" t="str">
            <v>23-02-02-0197</v>
          </cell>
          <cell r="B2508">
            <v>0</v>
          </cell>
          <cell r="C2508" t="str">
            <v xml:space="preserve">  MIAN &amp; COMPANY C/G</v>
          </cell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A2509" t="str">
            <v>23-02-02-0198</v>
          </cell>
          <cell r="B2509">
            <v>0</v>
          </cell>
          <cell r="C2509" t="str">
            <v xml:space="preserve">  ABD-UL-KHALIQ &amp; CO. C/G</v>
          </cell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A2510" t="str">
            <v>23-02-02-0199</v>
          </cell>
          <cell r="B2510">
            <v>0</v>
          </cell>
          <cell r="C2510" t="str">
            <v xml:space="preserve">  CHANAB C/G</v>
          </cell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A2511" t="str">
            <v>23-02-02-0200</v>
          </cell>
          <cell r="B2511">
            <v>0</v>
          </cell>
          <cell r="C2511" t="str">
            <v xml:space="preserve">  CHANAB C/G UNIT-2</v>
          </cell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A2512" t="str">
            <v>23-02-02-0201</v>
          </cell>
          <cell r="B2512">
            <v>0</v>
          </cell>
          <cell r="C2512" t="str">
            <v xml:space="preserve">  WAQAS FAREED C/G</v>
          </cell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A2513" t="str">
            <v>23-02-02-0202</v>
          </cell>
          <cell r="B2513">
            <v>0</v>
          </cell>
          <cell r="C2513" t="str">
            <v xml:space="preserve">  MIAN MOHD. SHARIF CHAWLA SONS (PVT) LT</v>
          </cell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A2514" t="str">
            <v>23-02-02-0203</v>
          </cell>
          <cell r="B2514">
            <v>0</v>
          </cell>
          <cell r="C2514" t="str">
            <v xml:space="preserve">  YOUNIS BROTHERS C/G</v>
          </cell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A2515" t="str">
            <v>23-02-02-0204</v>
          </cell>
          <cell r="B2515">
            <v>0</v>
          </cell>
          <cell r="C2515" t="str">
            <v xml:space="preserve">  MAHR COTTON GINNER (KEHRORE PACCA)</v>
          </cell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A2516" t="str">
            <v>23-02-02-0205</v>
          </cell>
          <cell r="B2516">
            <v>0</v>
          </cell>
          <cell r="C2516" t="str">
            <v xml:space="preserve">  MAKHDOOM COTTON GINNERS (FAZAL PUR)</v>
          </cell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A2517" t="str">
            <v>23-02-02-0206</v>
          </cell>
          <cell r="B2517">
            <v>0</v>
          </cell>
          <cell r="C2517" t="str">
            <v xml:space="preserve">  ANMOL COTTON INDUSTRIES.</v>
          </cell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A2518" t="str">
            <v>23-02-02-0207</v>
          </cell>
          <cell r="B2518">
            <v>0</v>
          </cell>
          <cell r="C2518" t="str">
            <v xml:space="preserve">  PUNJAB COTTON INDUSTRIES</v>
          </cell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A2519" t="str">
            <v>23-02-02-0208</v>
          </cell>
          <cell r="B2519">
            <v>0</v>
          </cell>
          <cell r="C2519" t="str">
            <v xml:space="preserve">  YASRAB MODEL COTTON &amp; OIL MILLS.</v>
          </cell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A2520" t="str">
            <v>23-02-02-0209</v>
          </cell>
          <cell r="B2520">
            <v>0</v>
          </cell>
          <cell r="C2520" t="str">
            <v xml:space="preserve">  AMJED FAROOQ COTTON INDUSTRIES (D.G KH</v>
          </cell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A2521" t="str">
            <v>23-02-02-0210</v>
          </cell>
          <cell r="B2521">
            <v>0</v>
          </cell>
          <cell r="C2521" t="str">
            <v xml:space="preserve">  NET COT (PVT) LTD. ALIPUR</v>
          </cell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A2522" t="str">
            <v>23-02-02-0211</v>
          </cell>
          <cell r="B2522">
            <v>0</v>
          </cell>
          <cell r="C2522" t="str">
            <v xml:space="preserve">  SULEMAN HAMID C/I</v>
          </cell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A2523" t="str">
            <v>23-02-02-0212</v>
          </cell>
          <cell r="B2523">
            <v>0</v>
          </cell>
          <cell r="C2523" t="str">
            <v xml:space="preserve">  MACCA COTTON INDUSTRIES</v>
          </cell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A2524" t="str">
            <v>23-02-02-0213</v>
          </cell>
          <cell r="B2524">
            <v>0</v>
          </cell>
          <cell r="C2524" t="str">
            <v xml:space="preserve">  ITTEHAD COTTON GINNERS</v>
          </cell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A2525" t="str">
            <v>23-02-02-0214</v>
          </cell>
          <cell r="B2525">
            <v>0</v>
          </cell>
          <cell r="C2525" t="str">
            <v xml:space="preserve">  ASIF COTTON GINNERS</v>
          </cell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A2526" t="str">
            <v>23-02-02-0215</v>
          </cell>
          <cell r="B2526">
            <v>0</v>
          </cell>
          <cell r="C2526" t="str">
            <v xml:space="preserve">  MAKKAH COTTON INDUSTRIES</v>
          </cell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A2527" t="str">
            <v>23-02-02-0216</v>
          </cell>
          <cell r="B2527">
            <v>0</v>
          </cell>
          <cell r="C2527" t="str">
            <v xml:space="preserve">  SIRAJ BROTHER C/G</v>
          </cell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A2528" t="str">
            <v>23-02-02-0217</v>
          </cell>
          <cell r="B2528">
            <v>0</v>
          </cell>
          <cell r="C2528" t="str">
            <v xml:space="preserve">  KHAIR MOHD INDUSTRIES</v>
          </cell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A2529" t="str">
            <v>23-02-02-0218</v>
          </cell>
          <cell r="B2529">
            <v>0</v>
          </cell>
          <cell r="C2529" t="str">
            <v xml:space="preserve">  KARIM SARWAR COTTON FACT (MUHAMMAD PUR</v>
          </cell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A2530" t="str">
            <v>23-02-02-0219</v>
          </cell>
          <cell r="B2530">
            <v>0</v>
          </cell>
          <cell r="C2530" t="str">
            <v xml:space="preserve">  FAISAL WAQAS COTTON INDUSTRIES (PVT) L</v>
          </cell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A2531" t="str">
            <v>23-02-02-0220</v>
          </cell>
          <cell r="B2531">
            <v>0</v>
          </cell>
          <cell r="C2531" t="str">
            <v xml:space="preserve">  AL-HAMD COTTON INDUSTRIES</v>
          </cell>
          <cell r="D2531">
            <v>0</v>
          </cell>
          <cell r="E2531">
            <v>1823293.32</v>
          </cell>
          <cell r="F2531">
            <v>0</v>
          </cell>
          <cell r="G2531">
            <v>0</v>
          </cell>
        </row>
        <row r="2532">
          <cell r="A2532" t="str">
            <v>23-02-02-0221</v>
          </cell>
          <cell r="B2532">
            <v>0</v>
          </cell>
          <cell r="C2532" t="str">
            <v xml:space="preserve">  HAJI FAIZ MOHD &amp; SONS (PVT) LTD.</v>
          </cell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A2533" t="str">
            <v>23-02-02-0222</v>
          </cell>
          <cell r="B2533">
            <v>0</v>
          </cell>
          <cell r="C2533" t="str">
            <v xml:space="preserve">  GOJRA COTTON GINNING</v>
          </cell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A2534" t="str">
            <v>23-02-02-0223</v>
          </cell>
          <cell r="B2534">
            <v>0</v>
          </cell>
          <cell r="C2534" t="str">
            <v xml:space="preserve">  AZMAT COTTON INDUSTRIES</v>
          </cell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A2535" t="str">
            <v>23-02-02-0224</v>
          </cell>
          <cell r="B2535">
            <v>0</v>
          </cell>
          <cell r="C2535" t="str">
            <v xml:space="preserve">  NASIR IQBAL COTTON INDUSTRIES (RAJANPU</v>
          </cell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A2536" t="str">
            <v>23-02-02-0225</v>
          </cell>
          <cell r="B2536">
            <v>0</v>
          </cell>
          <cell r="C2536" t="str">
            <v xml:space="preserve">  DRASHAK COTTON INDUSTRIES (RAJANPUR)</v>
          </cell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A2537" t="str">
            <v>23-02-02-0226</v>
          </cell>
          <cell r="B2537">
            <v>0</v>
          </cell>
          <cell r="C2537" t="str">
            <v xml:space="preserve">  BISMILLAH COTTON INDUSTRIES (RAJANPUR)</v>
          </cell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A2538" t="str">
            <v>23-02-02-0227</v>
          </cell>
          <cell r="B2538">
            <v>0</v>
          </cell>
          <cell r="C2538" t="str">
            <v xml:space="preserve">  RASOOL MODEL INDUSTRIES (PVT) LIMITED</v>
          </cell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A2539" t="str">
            <v>23-02-02-0228</v>
          </cell>
          <cell r="B2539">
            <v>0</v>
          </cell>
          <cell r="C2539" t="str">
            <v xml:space="preserve">  MILLAT COTTON GINNERS (FAZAL PUR)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A2540" t="str">
            <v>23-02-02-0229</v>
          </cell>
          <cell r="B2540">
            <v>0</v>
          </cell>
          <cell r="C2540" t="str">
            <v xml:space="preserve">  RAMZAN COTTON FACTORY (FAZAL PUR)</v>
          </cell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A2541" t="str">
            <v>23-02-02-0230</v>
          </cell>
          <cell r="B2541">
            <v>0</v>
          </cell>
          <cell r="C2541" t="str">
            <v xml:space="preserve">  NOOR HAYAT COTTON INDUSTRIES (FAZAL PU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A2542" t="str">
            <v>23-02-02-0231</v>
          </cell>
          <cell r="B2542">
            <v>0</v>
          </cell>
          <cell r="C2542" t="str">
            <v xml:space="preserve">  KHAWAR BALOUCH COTTON INDUSTRIES RAJNP</v>
          </cell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A2543" t="str">
            <v>23-02-02-0232</v>
          </cell>
          <cell r="B2543">
            <v>0</v>
          </cell>
          <cell r="C2543" t="str">
            <v xml:space="preserve">  NOOR TUFAIL COTTON INDUSTRIES(RAJAN PU</v>
          </cell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A2544" t="str">
            <v>23-02-02-0233</v>
          </cell>
          <cell r="B2544">
            <v>0</v>
          </cell>
          <cell r="C2544" t="str">
            <v xml:space="preserve">  ZAMINDAR COTTON INDUSTRIES</v>
          </cell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A2545" t="str">
            <v>23-02-02-0234</v>
          </cell>
          <cell r="B2545">
            <v>0</v>
          </cell>
          <cell r="C2545" t="str">
            <v xml:space="preserve">  KHAWAJA FAREED COTTON FACTORY (PVT) LT</v>
          </cell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A2546" t="str">
            <v>23-02-02-0235</v>
          </cell>
          <cell r="B2546">
            <v>0</v>
          </cell>
          <cell r="C2546" t="str">
            <v xml:space="preserve">  MILLAT COTTON GINNERS</v>
          </cell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A2547" t="str">
            <v>23-02-02-0236</v>
          </cell>
          <cell r="B2547">
            <v>0</v>
          </cell>
          <cell r="C2547" t="str">
            <v xml:space="preserve">  RAMZAN COTTON FACTORY</v>
          </cell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A2548" t="str">
            <v>23-02-02-0237</v>
          </cell>
          <cell r="B2548">
            <v>0</v>
          </cell>
          <cell r="C2548" t="str">
            <v xml:space="preserve">  INAM COTTON INDUSTRIES (KOT ADDU)</v>
          </cell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A2549" t="str">
            <v>23-02-02-0238</v>
          </cell>
          <cell r="B2549">
            <v>0</v>
          </cell>
          <cell r="C2549" t="str">
            <v xml:space="preserve">  YASRAB MODEL COTTON (RAJAN PUR)</v>
          </cell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A2550" t="str">
            <v>23-02-02-0239</v>
          </cell>
          <cell r="B2550">
            <v>0</v>
          </cell>
          <cell r="C2550" t="str">
            <v xml:space="preserve">  ZAMINDARA COTTON INDUSTRIES (RAJAN PUR</v>
          </cell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A2551" t="str">
            <v>23-02-02-0240</v>
          </cell>
          <cell r="B2551">
            <v>0</v>
          </cell>
          <cell r="C2551" t="str">
            <v xml:space="preserve">  HUSSAIN COTTON GINNERS</v>
          </cell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A2552" t="str">
            <v>23-02-02-0241</v>
          </cell>
          <cell r="B2552">
            <v>0</v>
          </cell>
          <cell r="C2552" t="str">
            <v xml:space="preserve">  MASOOD &amp; COMPANY</v>
          </cell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A2553" t="str">
            <v>23-02-02-0242</v>
          </cell>
          <cell r="B2553">
            <v>0</v>
          </cell>
          <cell r="C2553" t="str">
            <v xml:space="preserve">  ZISHAN COTTON FACTORY (RAJAN PUR)</v>
          </cell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A2554" t="str">
            <v>23-02-02-0243</v>
          </cell>
          <cell r="B2554">
            <v>0</v>
          </cell>
          <cell r="C2554" t="str">
            <v xml:space="preserve">  ZIA &amp; CO.</v>
          </cell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A2555" t="str">
            <v>23-02-02-0244</v>
          </cell>
          <cell r="B2555">
            <v>0</v>
          </cell>
          <cell r="C2555" t="str">
            <v xml:space="preserve">  IQRA COTTON INDUSTRIES</v>
          </cell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A2556" t="str">
            <v>23-02-02-0245</v>
          </cell>
          <cell r="B2556">
            <v>0</v>
          </cell>
          <cell r="C2556" t="str">
            <v xml:space="preserve">  CHALLENGE COTTON INDUSTRIES</v>
          </cell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A2557" t="str">
            <v>23-02-02-0246</v>
          </cell>
          <cell r="B2557">
            <v>0</v>
          </cell>
          <cell r="C2557" t="str">
            <v xml:space="preserve">  TARIQ ZAHOOR COTTON GINNERS</v>
          </cell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A2558" t="str">
            <v>23-02-02-0247</v>
          </cell>
          <cell r="B2558">
            <v>0</v>
          </cell>
          <cell r="C2558" t="str">
            <v xml:space="preserve">  AKRAMIA COTTON FACTORY</v>
          </cell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A2559" t="str">
            <v>23-02-02-0248</v>
          </cell>
          <cell r="B2559">
            <v>0</v>
          </cell>
          <cell r="C2559" t="str">
            <v xml:space="preserve">  KHAN BROTHERS COTTON FACTORY UNIT 2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A2560" t="str">
            <v>23-02-02-0249</v>
          </cell>
          <cell r="B2560">
            <v>0</v>
          </cell>
          <cell r="C2560" t="str">
            <v xml:space="preserve">  DATA COTTON GINNERS (FAZIL PUR)</v>
          </cell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A2561" t="str">
            <v>23-02-02-0250</v>
          </cell>
          <cell r="B2561">
            <v>0</v>
          </cell>
          <cell r="C2561" t="str">
            <v xml:space="preserve">  AL - HASSAN COTTON GINNERS</v>
          </cell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A2562" t="str">
            <v>23-02-02-0251</v>
          </cell>
          <cell r="B2562">
            <v>0</v>
          </cell>
          <cell r="C2562" t="str">
            <v xml:space="preserve">  SHOUKAT DARWESH COTTON INDUSTRIES</v>
          </cell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A2563" t="str">
            <v>23-02-02-0252</v>
          </cell>
          <cell r="B2563">
            <v>0</v>
          </cell>
          <cell r="C2563" t="str">
            <v xml:space="preserve">  MURID QADIR COTTON FACTORY</v>
          </cell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A2564" t="str">
            <v>23-02-02-0253</v>
          </cell>
          <cell r="B2564">
            <v>0</v>
          </cell>
          <cell r="C2564" t="str">
            <v xml:space="preserve">  YASEEN ARSHAD INDUSTRIES</v>
          </cell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A2565" t="str">
            <v>23-02-02-0254</v>
          </cell>
          <cell r="B2565">
            <v>0</v>
          </cell>
          <cell r="C2565" t="str">
            <v xml:space="preserve">  REHMAN COTTON INDUSTRIES (MUHAMMAD PUR</v>
          </cell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A2566" t="str">
            <v>23-02-02-0255</v>
          </cell>
          <cell r="B2566">
            <v>0</v>
          </cell>
          <cell r="C2566" t="str">
            <v xml:space="preserve">  ATEEQ COTTON GINNER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A2567" t="str">
            <v>23-02-02-0256</v>
          </cell>
          <cell r="B2567">
            <v>0</v>
          </cell>
          <cell r="C2567" t="str">
            <v xml:space="preserve">  EHSAN COTTON GINNER</v>
          </cell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A2568" t="str">
            <v>23-02-02-0257</v>
          </cell>
          <cell r="B2568">
            <v>0</v>
          </cell>
          <cell r="C2568" t="str">
            <v xml:space="preserve">  ASIF COTTON GINNERS (MUHAMMED PUR)</v>
          </cell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A2569" t="str">
            <v>23-02-02-0258</v>
          </cell>
          <cell r="B2569">
            <v>0</v>
          </cell>
          <cell r="C2569" t="str">
            <v xml:space="preserve">  HASSAN ZUBAIR COTTON INDUST (FAZAL PUR</v>
          </cell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A2570" t="str">
            <v>23-02-02-0259</v>
          </cell>
          <cell r="B2570">
            <v>0</v>
          </cell>
          <cell r="C2570" t="str">
            <v xml:space="preserve">  FAYAZ COTTON INDUSTRIES (FAZAL PUR)</v>
          </cell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A2571" t="str">
            <v>23-02-02-0260</v>
          </cell>
          <cell r="B2571">
            <v>0</v>
          </cell>
          <cell r="C2571" t="str">
            <v xml:space="preserve">  MANZOOR &amp; SONS (KOT ADDU)</v>
          </cell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A2572" t="str">
            <v>23-02-02-0261</v>
          </cell>
          <cell r="B2572">
            <v>0</v>
          </cell>
          <cell r="C2572" t="str">
            <v xml:space="preserve">  KHAN ZADA COTTON INDUST (MUHAMMED PUR)</v>
          </cell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A2573" t="str">
            <v>23-02-02-0262</v>
          </cell>
          <cell r="B2573">
            <v>0</v>
          </cell>
          <cell r="C2573" t="str">
            <v xml:space="preserve">  DECENT COTTON INDUSTRIES</v>
          </cell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A2574" t="str">
            <v>23-02-02-0263</v>
          </cell>
          <cell r="B2574">
            <v>0</v>
          </cell>
          <cell r="C2574" t="str">
            <v xml:space="preserve">  NEW AMJAD FAROOQ COTTON INDUSTRIES</v>
          </cell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A2575" t="str">
            <v>23-02-02-0264</v>
          </cell>
          <cell r="B2575">
            <v>0</v>
          </cell>
          <cell r="C2575" t="str">
            <v xml:space="preserve">  MOHSIN MODEL INDUSTRIES</v>
          </cell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A2576" t="str">
            <v>23-02-02-0265</v>
          </cell>
          <cell r="B2576">
            <v>0</v>
          </cell>
          <cell r="C2576" t="str">
            <v xml:space="preserve">  AL-MANZOOR COTTON INDUSTRIES</v>
          </cell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A2577" t="str">
            <v>23-02-02-0266</v>
          </cell>
          <cell r="B2577">
            <v>0</v>
          </cell>
          <cell r="C2577" t="str">
            <v xml:space="preserve">  VALI COTTON INDUSTRIES</v>
          </cell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A2578" t="str">
            <v>23-02-02-0267</v>
          </cell>
          <cell r="B2578">
            <v>0</v>
          </cell>
          <cell r="C2578" t="str">
            <v xml:space="preserve">  WASEEM COTTON INDUSTRIES</v>
          </cell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A2579" t="str">
            <v>23-02-02-0268</v>
          </cell>
          <cell r="B2579">
            <v>0</v>
          </cell>
          <cell r="C2579" t="str">
            <v xml:space="preserve">  AAMIR COTTON GINNERS</v>
          </cell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A2580" t="str">
            <v>23-02-02-0269</v>
          </cell>
          <cell r="B2580">
            <v>0</v>
          </cell>
          <cell r="C2580" t="str">
            <v xml:space="preserve">  MUSLIM GINNING INDUSTRIES</v>
          </cell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A2581" t="str">
            <v>23-02-02-0270</v>
          </cell>
          <cell r="B2581">
            <v>0</v>
          </cell>
          <cell r="C2581" t="str">
            <v xml:space="preserve">  PAK ASIA ENTERPRISES</v>
          </cell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A2582" t="str">
            <v>23-02-02-0271</v>
          </cell>
          <cell r="B2582">
            <v>0</v>
          </cell>
          <cell r="C2582" t="str">
            <v xml:space="preserve">  FAZAL COTTON GINNERS (MUHAMMAD PUR)</v>
          </cell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A2583" t="str">
            <v>23-02-02-0272</v>
          </cell>
          <cell r="B2583">
            <v>0</v>
          </cell>
          <cell r="C2583" t="str">
            <v xml:space="preserve">  AL-SAUDIA COTTON FACTORY (SHUJA ABAD)</v>
          </cell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A2584" t="str">
            <v>23-02-02-0273</v>
          </cell>
          <cell r="B2584">
            <v>0</v>
          </cell>
          <cell r="C2584" t="str">
            <v xml:space="preserve">  SALMAN HAMID COTTON INDUS (RAJAN PUR)</v>
          </cell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A2585" t="str">
            <v>23-02-02-0274</v>
          </cell>
          <cell r="B2585">
            <v>0</v>
          </cell>
          <cell r="C2585" t="str">
            <v xml:space="preserve">  IRSHAD YOUSUF INDUSTRIES (MUHAMMAD PUR</v>
          </cell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A2586" t="str">
            <v>23-02-02-0275</v>
          </cell>
          <cell r="B2586">
            <v>0</v>
          </cell>
          <cell r="C2586" t="str">
            <v xml:space="preserve">  ABBAS COTTON FACTORY (BAHAWAL PUR)</v>
          </cell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A2587" t="str">
            <v>23-02-02-0276</v>
          </cell>
          <cell r="B2587">
            <v>0</v>
          </cell>
          <cell r="C2587" t="str">
            <v xml:space="preserve">  DERA BAKHA COTTON FACTORY (BAHAWAL PUR</v>
          </cell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A2588" t="str">
            <v>23-02-02-0277</v>
          </cell>
          <cell r="B2588">
            <v>0</v>
          </cell>
          <cell r="C2588" t="str">
            <v xml:space="preserve">  SALMAN COTTON INDUSTRIES (JALAL PUR)</v>
          </cell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A2589" t="str">
            <v>23-02-02-0278</v>
          </cell>
          <cell r="B2589">
            <v>0</v>
          </cell>
          <cell r="C2589" t="str">
            <v xml:space="preserve">  MUNEER &amp; CO. (BAHAWAL PUR)</v>
          </cell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A2590" t="str">
            <v>23-02-02-0279</v>
          </cell>
          <cell r="B2590">
            <v>0</v>
          </cell>
          <cell r="C2590" t="str">
            <v xml:space="preserve">  MOHKAM COTTON FACTORY (BAHAWAL PUR)</v>
          </cell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A2591" t="str">
            <v>23-02-02-0280</v>
          </cell>
          <cell r="B2591">
            <v>0</v>
          </cell>
          <cell r="C2591" t="str">
            <v xml:space="preserve">  RAJPUT COTTON FACTORY (BAHAWAL PUR)</v>
          </cell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A2592" t="str">
            <v>23-02-02-0281</v>
          </cell>
          <cell r="B2592">
            <v>0</v>
          </cell>
          <cell r="C2592" t="str">
            <v xml:space="preserve">  BABAR CORPORATION (BAHAWAL PUR)</v>
          </cell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A2593" t="str">
            <v>23-02-02-0282</v>
          </cell>
          <cell r="B2593">
            <v>0</v>
          </cell>
          <cell r="C2593" t="str">
            <v xml:space="preserve">  SAAD RAHEEL COTTON GINNERS</v>
          </cell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A2594" t="str">
            <v>23-02-02-0283</v>
          </cell>
          <cell r="B2594">
            <v>0</v>
          </cell>
          <cell r="C2594" t="str">
            <v xml:space="preserve">  KHURRAM ISHAQ TRADERS</v>
          </cell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A2595" t="str">
            <v>23-02-02-0284</v>
          </cell>
          <cell r="B2595">
            <v>0</v>
          </cell>
          <cell r="C2595" t="str">
            <v xml:space="preserve">  MASTOI COTTON GINNERS (MUHAMMAD PUR)</v>
          </cell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A2596" t="str">
            <v>23-02-02-0285</v>
          </cell>
          <cell r="B2596">
            <v>0</v>
          </cell>
          <cell r="C2596" t="str">
            <v xml:space="preserve">  MAKKAH COTTON INDUSTRIES (MUHAMMAD PUR</v>
          </cell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A2597" t="str">
            <v>23-02-02-0286</v>
          </cell>
          <cell r="B2597">
            <v>0</v>
          </cell>
          <cell r="C2597" t="str">
            <v xml:space="preserve">  MEHAR ABDUL MAJEED HAFEEZ COTTON GINNE</v>
          </cell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A2598" t="str">
            <v>23-02-02-0287</v>
          </cell>
          <cell r="B2598">
            <v>0</v>
          </cell>
          <cell r="C2598" t="str">
            <v xml:space="preserve">  BAHAWAL PUR MODEL GINNING &amp; OIL MILLS</v>
          </cell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A2599" t="str">
            <v>23-02-02-0288</v>
          </cell>
          <cell r="B2599">
            <v>0</v>
          </cell>
          <cell r="C2599" t="str">
            <v xml:space="preserve">  UNITED COTTON GINNER'S</v>
          </cell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A2600" t="str">
            <v>23-02-02-0289</v>
          </cell>
          <cell r="B2600">
            <v>0</v>
          </cell>
          <cell r="C2600" t="str">
            <v xml:space="preserve">  AWAMI COTTON INDUSTRIES</v>
          </cell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A2601" t="str">
            <v>23-02-02-0290</v>
          </cell>
          <cell r="B2601">
            <v>0</v>
          </cell>
          <cell r="C2601" t="str">
            <v xml:space="preserve">  KHAN BROTHER'S COTTON GINNING FACT NO-</v>
          </cell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A2602" t="str">
            <v>23-02-02-0291</v>
          </cell>
          <cell r="B2602">
            <v>0</v>
          </cell>
          <cell r="C2602" t="str">
            <v xml:space="preserve">  DECENT COTTON GINNER'S</v>
          </cell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A2603" t="str">
            <v>23-02-02-0292</v>
          </cell>
          <cell r="B2603">
            <v>0</v>
          </cell>
          <cell r="C2603" t="str">
            <v xml:space="preserve">  LODHRAN FIBER COTTON GINNER'S</v>
          </cell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A2604" t="str">
            <v>23-02-02-0293</v>
          </cell>
          <cell r="B2604">
            <v>0</v>
          </cell>
          <cell r="C2604" t="str">
            <v xml:space="preserve">  JALAL PUR COTTON FACTORY</v>
          </cell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A2605" t="str">
            <v>23-02-02-0294</v>
          </cell>
          <cell r="B2605">
            <v>0</v>
          </cell>
          <cell r="C2605" t="str">
            <v xml:space="preserve">  DIAN-E-GHANI COTTON GINN PRES &amp; OIL MI</v>
          </cell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A2606" t="str">
            <v>23-02-02-0295</v>
          </cell>
          <cell r="B2606">
            <v>0</v>
          </cell>
          <cell r="C2606" t="str">
            <v xml:space="preserve">  SHAHBAZ SOHAIB COTTON GINNERS</v>
          </cell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A2607" t="str">
            <v>23-02-02-0296</v>
          </cell>
          <cell r="B2607">
            <v>0</v>
          </cell>
          <cell r="C2607" t="str">
            <v xml:space="preserve">  SETH FAQIR MOHAMMAD INDUS (PVT) LTD</v>
          </cell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A2608" t="str">
            <v>23-02-02-0297</v>
          </cell>
          <cell r="B2608">
            <v>0</v>
          </cell>
          <cell r="C2608" t="str">
            <v xml:space="preserve">  TRADING CORPORATION OF PAKISTAN PVT LT</v>
          </cell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A2609" t="str">
            <v>23-02-02-0298</v>
          </cell>
          <cell r="B2609">
            <v>0</v>
          </cell>
          <cell r="C2609" t="str">
            <v xml:space="preserve">  DOSSA COTTON</v>
          </cell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A2610" t="str">
            <v>23-02-02-0299</v>
          </cell>
          <cell r="B2610">
            <v>0</v>
          </cell>
          <cell r="C2610" t="str">
            <v xml:space="preserve">  KARIM SARWAR COTTON FACTORY (PVT) LTD</v>
          </cell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A2611" t="str">
            <v>23-02-02-0300</v>
          </cell>
          <cell r="B2611">
            <v>0</v>
          </cell>
          <cell r="C2611" t="str">
            <v xml:space="preserve">  GHAFOOR COTTON MILLS (PVT) LTD</v>
          </cell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A2612" t="str">
            <v>23-02-02-0301</v>
          </cell>
          <cell r="B2612">
            <v>0</v>
          </cell>
          <cell r="C2612" t="str">
            <v xml:space="preserve">  FAROOQ MANSOOR COTTON GINNERS</v>
          </cell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A2613" t="str">
            <v>23-02-02-0302</v>
          </cell>
          <cell r="B2613">
            <v>0</v>
          </cell>
          <cell r="C2613" t="str">
            <v xml:space="preserve">  RAFIQUE COTTON GINNERS</v>
          </cell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A2614" t="str">
            <v>23-02-02-0303</v>
          </cell>
          <cell r="B2614">
            <v>0</v>
          </cell>
          <cell r="C2614" t="str">
            <v xml:space="preserve">  AL-RAHIM COTTON INDUSTRIES</v>
          </cell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A2615" t="str">
            <v>23-02-02-0304</v>
          </cell>
          <cell r="B2615">
            <v>0</v>
          </cell>
          <cell r="C2615" t="str">
            <v xml:space="preserve">  ALLAH TAWAKEL COTTON GINNERS</v>
          </cell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A2616" t="str">
            <v>23-02-02-0305</v>
          </cell>
          <cell r="B2616">
            <v>0</v>
          </cell>
          <cell r="C2616" t="str">
            <v xml:space="preserve">  WAHAB COTTON FACTORY</v>
          </cell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A2617" t="str">
            <v>23-02-02-0306</v>
          </cell>
          <cell r="B2617">
            <v>0</v>
          </cell>
          <cell r="C2617" t="str">
            <v xml:space="preserve">  AMJED MUSTAFA COTTON GINNERS</v>
          </cell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A2618" t="str">
            <v>23-02-02-0307</v>
          </cell>
          <cell r="B2618">
            <v>0</v>
          </cell>
          <cell r="C2618" t="str">
            <v xml:space="preserve">  LODHRAN FIBRE</v>
          </cell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A2619" t="str">
            <v>23-02-02-0308</v>
          </cell>
          <cell r="B2619">
            <v>0</v>
          </cell>
          <cell r="C2619" t="str">
            <v xml:space="preserve">  CHANGWANI COTTON GINNERS</v>
          </cell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A2620" t="str">
            <v>23-02-02-0309</v>
          </cell>
          <cell r="B2620">
            <v>0</v>
          </cell>
          <cell r="C2620" t="str">
            <v xml:space="preserve">  NEW BUZDAR COTTON INDUSTRIES</v>
          </cell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A2621" t="str">
            <v>23-02-02-0310</v>
          </cell>
          <cell r="B2621">
            <v>0</v>
          </cell>
          <cell r="C2621" t="str">
            <v xml:space="preserve">  ALYANI COTTON FACTORY</v>
          </cell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A2622" t="str">
            <v>23-02-02-0311</v>
          </cell>
          <cell r="B2622">
            <v>0</v>
          </cell>
          <cell r="C2622" t="str">
            <v xml:space="preserve">  MOHSAN GINNING MODEL INDUSTRIES</v>
          </cell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A2623" t="str">
            <v>23-02-02-0312</v>
          </cell>
          <cell r="B2623">
            <v>0</v>
          </cell>
          <cell r="C2623" t="str">
            <v xml:space="preserve">  HASSAN EHSAN COTTON GINNERS</v>
          </cell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A2624" t="str">
            <v>23-02-02-0313</v>
          </cell>
          <cell r="B2624">
            <v>0</v>
          </cell>
          <cell r="C2624" t="str">
            <v xml:space="preserve">  ABDUL QADIR KHAN COTTON FACTORY</v>
          </cell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A2625" t="str">
            <v>23-02-02-0314</v>
          </cell>
          <cell r="B2625">
            <v>0</v>
          </cell>
          <cell r="C2625" t="str">
            <v xml:space="preserve">  AL-HASNAIN COTTON INDUSTRIES</v>
          </cell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A2626" t="str">
            <v>23-02-02-0315</v>
          </cell>
          <cell r="B2626">
            <v>0</v>
          </cell>
          <cell r="C2626" t="str">
            <v xml:space="preserve">  WASIM COTTON INDUSTRIES</v>
          </cell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A2627" t="str">
            <v>23-02-02-0316</v>
          </cell>
          <cell r="B2627">
            <v>0</v>
          </cell>
          <cell r="C2627" t="str">
            <v xml:space="preserve">  AWAMI COTTON FACTORY</v>
          </cell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A2628" t="str">
            <v>23-02-02-0317</v>
          </cell>
          <cell r="B2628">
            <v>0</v>
          </cell>
          <cell r="C2628" t="str">
            <v xml:space="preserve">  RIAZ ZAFAR COTTON FACTORY</v>
          </cell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A2629" t="str">
            <v>23-02-02-0318</v>
          </cell>
          <cell r="B2629">
            <v>0</v>
          </cell>
          <cell r="C2629" t="str">
            <v xml:space="preserve">  DAD COTTON FACTORY</v>
          </cell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A2630" t="str">
            <v>23-02-02-0319</v>
          </cell>
          <cell r="B2630">
            <v>0</v>
          </cell>
          <cell r="C2630" t="str">
            <v xml:space="preserve">  KHALIL COTTON INDUSTRIES</v>
          </cell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A2631" t="str">
            <v>23-02-02-0320</v>
          </cell>
          <cell r="B2631">
            <v>0</v>
          </cell>
          <cell r="C2631" t="str">
            <v xml:space="preserve">  AMJAD FAROOQ COTTON INDUSTRIES</v>
          </cell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A2632" t="str">
            <v>23-02-02-0321</v>
          </cell>
          <cell r="B2632">
            <v>0</v>
          </cell>
          <cell r="C2632" t="str">
            <v xml:space="preserve">  MADINA COTTON GINNERS</v>
          </cell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A2633" t="str">
            <v>23-02-02-0322</v>
          </cell>
          <cell r="B2633">
            <v>0</v>
          </cell>
          <cell r="C2633" t="str">
            <v xml:space="preserve">  BABA FAREED COTTON INDUSTRIES (RAJANPU</v>
          </cell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A2634" t="str">
            <v>23-02-02-0323</v>
          </cell>
          <cell r="B2634">
            <v>0</v>
          </cell>
          <cell r="C2634" t="str">
            <v xml:space="preserve">  AL-KARAM COTTON FACTORY (ALI PUR)</v>
          </cell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A2635" t="str">
            <v>23-02-02-0324</v>
          </cell>
          <cell r="B2635">
            <v>0</v>
          </cell>
          <cell r="C2635" t="str">
            <v xml:space="preserve">  AL-HAMD COTTON FACTORY (ALI PUR)</v>
          </cell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A2636" t="str">
            <v>23-02-02-0325</v>
          </cell>
          <cell r="B2636">
            <v>0</v>
          </cell>
          <cell r="C2636" t="str">
            <v xml:space="preserve">  AL-RAHEEM COTTON FACTORY (ALI PUR)</v>
          </cell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A2637" t="str">
            <v>23-02-02-0326</v>
          </cell>
          <cell r="B2637">
            <v>0</v>
          </cell>
          <cell r="C2637" t="str">
            <v xml:space="preserve">  NOOR TUFAIL COTTON FACTORY</v>
          </cell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A2638" t="str">
            <v>23-02-02-0327</v>
          </cell>
          <cell r="B2638">
            <v>0</v>
          </cell>
          <cell r="C2638" t="str">
            <v xml:space="preserve">  RAMZAN COTTON FACTORY (FAZIL PUR)</v>
          </cell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A2639" t="str">
            <v>23-02-02-0328</v>
          </cell>
          <cell r="B2639">
            <v>0</v>
          </cell>
          <cell r="C2639" t="str">
            <v xml:space="preserve">  IQBAL INDUSTRIES</v>
          </cell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A2640" t="str">
            <v>23-02-02-0329</v>
          </cell>
          <cell r="B2640">
            <v>0</v>
          </cell>
          <cell r="C2640" t="str">
            <v xml:space="preserve">  HIRAJ COTTON (PVT) LTD</v>
          </cell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A2641" t="str">
            <v>23-02-02-0330</v>
          </cell>
          <cell r="B2641">
            <v>0</v>
          </cell>
          <cell r="C2641" t="str">
            <v xml:space="preserve">  QADIR BROTHERS COTTON FACTORY</v>
          </cell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A2642" t="str">
            <v>23-02-02-0331</v>
          </cell>
          <cell r="B2642">
            <v>0</v>
          </cell>
          <cell r="C2642" t="str">
            <v xml:space="preserve">  YASRAB TRADERS</v>
          </cell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A2643" t="str">
            <v>23-02-02-0332</v>
          </cell>
          <cell r="B2643">
            <v>0</v>
          </cell>
          <cell r="C2643" t="str">
            <v xml:space="preserve">  SARMAD RAFIQUE COTTON FACTORY</v>
          </cell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A2644" t="str">
            <v>23-02-02-0333</v>
          </cell>
          <cell r="B2644">
            <v>0</v>
          </cell>
          <cell r="C2644" t="str">
            <v xml:space="preserve">  JAM COTTON INDUSTRIES</v>
          </cell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A2645" t="str">
            <v>23-02-02-0334</v>
          </cell>
          <cell r="B2645">
            <v>0</v>
          </cell>
          <cell r="C2645" t="str">
            <v xml:space="preserve">  GAZI AGRICULTURAL (CHOTI)</v>
          </cell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A2646" t="str">
            <v>23-02-02-0335</v>
          </cell>
          <cell r="B2646">
            <v>0</v>
          </cell>
          <cell r="C2646" t="str">
            <v xml:space="preserve">  AL-HUSSAIN COTTON FACTORY</v>
          </cell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A2647" t="str">
            <v>23-02-02-0336</v>
          </cell>
          <cell r="B2647">
            <v>0</v>
          </cell>
          <cell r="C2647" t="str">
            <v xml:space="preserve">  KHALIL COTTON GINNERS</v>
          </cell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A2648" t="str">
            <v>23-02-02-0337</v>
          </cell>
          <cell r="B2648">
            <v>0</v>
          </cell>
          <cell r="C2648" t="str">
            <v xml:space="preserve">  TARIQ FAREED COTTON INDUSTRIES</v>
          </cell>
          <cell r="D2648">
            <v>19792.3</v>
          </cell>
          <cell r="E2648">
            <v>0</v>
          </cell>
          <cell r="F2648">
            <v>0</v>
          </cell>
          <cell r="G2648">
            <v>0</v>
          </cell>
        </row>
        <row r="2649">
          <cell r="A2649" t="str">
            <v>23-02-02-0338</v>
          </cell>
          <cell r="B2649">
            <v>0</v>
          </cell>
          <cell r="C2649" t="str">
            <v xml:space="preserve">  BUSHRA ENTERPRISES COTTON INDUSTRIES</v>
          </cell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A2650" t="str">
            <v>23-02-02-0339</v>
          </cell>
          <cell r="B2650">
            <v>0</v>
          </cell>
          <cell r="C2650" t="str">
            <v xml:space="preserve">  ZEESHAN COTTON INDUSTRIES (PVT) LTD</v>
          </cell>
          <cell r="D2650">
            <v>48142.12</v>
          </cell>
          <cell r="E2650">
            <v>0</v>
          </cell>
          <cell r="F2650">
            <v>0</v>
          </cell>
          <cell r="G2650">
            <v>0</v>
          </cell>
        </row>
        <row r="2651">
          <cell r="A2651" t="str">
            <v>23-02-02-0340</v>
          </cell>
          <cell r="B2651">
            <v>0</v>
          </cell>
          <cell r="C2651" t="str">
            <v xml:space="preserve">  SOHAIL COTTON GINNER</v>
          </cell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A2652" t="str">
            <v>23-02-02-0341</v>
          </cell>
          <cell r="B2652">
            <v>0</v>
          </cell>
          <cell r="C2652" t="str">
            <v xml:space="preserve">  INDUS DYEING &amp; MANUFACTURING CO. LTD</v>
          </cell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A2653" t="str">
            <v>23-02-02-0342</v>
          </cell>
          <cell r="B2653">
            <v>0</v>
          </cell>
          <cell r="C2653" t="str">
            <v xml:space="preserve">  YOUSUF TEXTILE MILLS LTD</v>
          </cell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A2654" t="str">
            <v>23-02-02-0343</v>
          </cell>
          <cell r="B2654">
            <v>0</v>
          </cell>
          <cell r="C2654" t="str">
            <v xml:space="preserve">  SUN RAYS TEXTILE MILLS LTD</v>
          </cell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A2655" t="str">
            <v>23-02-02-0344</v>
          </cell>
          <cell r="B2655">
            <v>0</v>
          </cell>
          <cell r="C2655" t="str">
            <v xml:space="preserve">  AL-ABBAS FAIZ COTTON INDS (PVT) LTD</v>
          </cell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A2656" t="str">
            <v>23-02-02-0345</v>
          </cell>
          <cell r="B2656">
            <v>0</v>
          </cell>
          <cell r="C2656" t="str">
            <v xml:space="preserve">  HAJI FAIZ AND SONS (PVT) LTD (ALI PUR)</v>
          </cell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A2657" t="str">
            <v>23-02-02-0346</v>
          </cell>
          <cell r="B2657">
            <v>0</v>
          </cell>
          <cell r="C2657" t="str">
            <v xml:space="preserve">  YASIR SHAHZAD COTTON GINNERS</v>
          </cell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A2658" t="str">
            <v>23-02-02-0347</v>
          </cell>
          <cell r="B2658">
            <v>0</v>
          </cell>
          <cell r="C2658" t="str">
            <v xml:space="preserve">  NASIR BROTHERS COTTON GINNERS</v>
          </cell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A2659" t="str">
            <v>23-02-02-0348</v>
          </cell>
          <cell r="B2659">
            <v>0</v>
          </cell>
          <cell r="C2659" t="str">
            <v xml:space="preserve">  MOAZ AHMAD COTTON INDUSTRIES</v>
          </cell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A2660" t="str">
            <v>23-02-02-0349</v>
          </cell>
          <cell r="B2660">
            <v>0</v>
          </cell>
          <cell r="C2660" t="str">
            <v xml:space="preserve">  INDUS COTTON &amp; OIL INDUSTRIES (PVT) LT</v>
          </cell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A2661" t="str">
            <v>23-02-02-0350</v>
          </cell>
          <cell r="B2661">
            <v>0</v>
          </cell>
          <cell r="C2661" t="str">
            <v xml:space="preserve">  MOOSA MUSTAFA COTTON GINNERS</v>
          </cell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A2662" t="str">
            <v>23-02-02-0351</v>
          </cell>
          <cell r="B2662">
            <v>0</v>
          </cell>
          <cell r="C2662" t="str">
            <v xml:space="preserve">  MADNI COTTON INDUSTRIES (PVT) LTD</v>
          </cell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A2663" t="str">
            <v>23-02-02-0352</v>
          </cell>
          <cell r="B2663">
            <v>0</v>
          </cell>
          <cell r="C2663" t="str">
            <v xml:space="preserve">  MEHRAN COTTON GINNERS</v>
          </cell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A2664" t="str">
            <v>23-02-02-0353</v>
          </cell>
          <cell r="B2664">
            <v>0</v>
          </cell>
          <cell r="C2664" t="str">
            <v xml:space="preserve">  ABDULLAH HASEEB COTTON FACTORY</v>
          </cell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A2665" t="str">
            <v>23-02-02-0354</v>
          </cell>
          <cell r="B2665">
            <v>0</v>
          </cell>
          <cell r="C2665" t="str">
            <v xml:space="preserve">  INAM-UL-LAH COTTON FACTORY</v>
          </cell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A2666" t="str">
            <v>23-02-02-0355</v>
          </cell>
          <cell r="B2666">
            <v>0</v>
          </cell>
          <cell r="C2666" t="str">
            <v xml:space="preserve">  ZIKRIA COTTON FACTORY</v>
          </cell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A2667" t="str">
            <v>23-02-02-0356</v>
          </cell>
          <cell r="B2667">
            <v>0</v>
          </cell>
          <cell r="C2667" t="str">
            <v xml:space="preserve">  MURID QADAR INDUSTRIES (RAJAN PUR)</v>
          </cell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A2668" t="str">
            <v>23-02-02-0357</v>
          </cell>
          <cell r="B2668">
            <v>0</v>
          </cell>
          <cell r="C2668" t="str">
            <v xml:space="preserve">  INDUS COTTON FACTORY (PVT) LTD</v>
          </cell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A2669" t="str">
            <v>23-02-02-0358</v>
          </cell>
          <cell r="B2669">
            <v>0</v>
          </cell>
          <cell r="C2669" t="str">
            <v xml:space="preserve">  BISMILLAH TRADERS COTTON GINNERS</v>
          </cell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A2670" t="str">
            <v>23-02-02-0359</v>
          </cell>
          <cell r="B2670">
            <v>0</v>
          </cell>
          <cell r="C2670" t="str">
            <v xml:space="preserve">  SHEHZAD TRADERS COTTON GINNERS</v>
          </cell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A2671" t="str">
            <v>23-02-02-0360</v>
          </cell>
          <cell r="B2671">
            <v>0</v>
          </cell>
          <cell r="C2671" t="str">
            <v xml:space="preserve">  SUBAN COTTON INDUSTRIES</v>
          </cell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A2672" t="str">
            <v>23-02-02-0361</v>
          </cell>
          <cell r="B2672">
            <v>0</v>
          </cell>
          <cell r="C2672" t="str">
            <v xml:space="preserve">  AL-HAMD INDUSTRIES</v>
          </cell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A2673" t="str">
            <v>23-02-02-0362</v>
          </cell>
          <cell r="B2673">
            <v>0</v>
          </cell>
          <cell r="C2673" t="str">
            <v xml:space="preserve">  NEW CHALLENGE COTTON FACTORY</v>
          </cell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A2674" t="str">
            <v>23-02-02-0363</v>
          </cell>
          <cell r="B2674">
            <v>0</v>
          </cell>
          <cell r="C2674" t="str">
            <v xml:space="preserve">  MUNEER COTTON GINNERS</v>
          </cell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A2675" t="str">
            <v>23-02-02-0364</v>
          </cell>
          <cell r="B2675">
            <v>0</v>
          </cell>
          <cell r="C2675" t="str">
            <v xml:space="preserve">  HAMEED &amp; CO. COTTON GINNERS</v>
          </cell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A2676" t="str">
            <v>23-02-02-0365</v>
          </cell>
          <cell r="B2676">
            <v>0</v>
          </cell>
          <cell r="C2676" t="str">
            <v xml:space="preserve">  WAZIR COTTON GINNERS</v>
          </cell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A2677" t="str">
            <v>23-02-02-0366</v>
          </cell>
          <cell r="B2677">
            <v>0</v>
          </cell>
          <cell r="C2677" t="str">
            <v xml:space="preserve">  ASAD &amp; CO.</v>
          </cell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A2678" t="str">
            <v>23-02-02-0367</v>
          </cell>
          <cell r="B2678">
            <v>0</v>
          </cell>
          <cell r="C2678" t="str">
            <v xml:space="preserve">  ALEEM MODEL FACTORY</v>
          </cell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A2679" t="str">
            <v>23-02-02-0368</v>
          </cell>
          <cell r="B2679">
            <v>0</v>
          </cell>
          <cell r="C2679" t="str">
            <v xml:space="preserve">  NATIONAL COTTON INDUSTRY</v>
          </cell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A2680" t="str">
            <v>23-02-02-0369</v>
          </cell>
          <cell r="B2680">
            <v>0</v>
          </cell>
          <cell r="C2680" t="str">
            <v xml:space="preserve">  GILL BROTHERS (PVT) LTD COTTON GINNERS</v>
          </cell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A2681" t="str">
            <v>23-02-02-0370</v>
          </cell>
          <cell r="B2681">
            <v>0</v>
          </cell>
          <cell r="C2681" t="str">
            <v xml:space="preserve">  R.C.A. LTD</v>
          </cell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A2682" t="str">
            <v>23-02-02-0371</v>
          </cell>
          <cell r="B2682">
            <v>0</v>
          </cell>
          <cell r="C2682" t="str">
            <v xml:space="preserve">  QURNIRID SEED CORPOTION</v>
          </cell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A2683" t="str">
            <v>23-02-02-0372</v>
          </cell>
          <cell r="B2683">
            <v>0</v>
          </cell>
          <cell r="C2683" t="str">
            <v xml:space="preserve">  REHMAT COTTON FACTORY</v>
          </cell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A2684" t="str">
            <v>23-02-02-0373</v>
          </cell>
          <cell r="B2684">
            <v>0</v>
          </cell>
          <cell r="C2684" t="str">
            <v xml:space="preserve">  MUSLIM COTTON GINNING INDUSTRIES</v>
          </cell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A2685" t="str">
            <v>23-02-02-0374</v>
          </cell>
          <cell r="B2685">
            <v>0</v>
          </cell>
          <cell r="C2685" t="str">
            <v xml:space="preserve">  MILLAT SEED CORPORATION</v>
          </cell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A2686" t="str">
            <v>23-02-02-0375</v>
          </cell>
          <cell r="B2686">
            <v>0</v>
          </cell>
          <cell r="C2686" t="str">
            <v xml:space="preserve">  MILLAT COTTON FACTORY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A2687" t="str">
            <v>23-02-02-0376</v>
          </cell>
          <cell r="B2687">
            <v>0</v>
          </cell>
          <cell r="C2687" t="str">
            <v xml:space="preserve">  ALI COTTON FACTORY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A2688" t="str">
            <v>23-02-02-0377</v>
          </cell>
          <cell r="B2688">
            <v>0</v>
          </cell>
          <cell r="C2688" t="str">
            <v xml:space="preserve">  AL-HASEEB COTTON INDUSTRIES</v>
          </cell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A2689" t="str">
            <v>23-02-02-0378</v>
          </cell>
          <cell r="B2689">
            <v>0</v>
          </cell>
          <cell r="C2689" t="str">
            <v xml:space="preserve">  AWAN COTTON GINNERS (SHADUN LUND)</v>
          </cell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A2690" t="str">
            <v>23-02-02-0379</v>
          </cell>
          <cell r="B2690">
            <v>0</v>
          </cell>
          <cell r="C2690" t="str">
            <v xml:space="preserve">  M. USMAN COTTON FACTORY</v>
          </cell>
          <cell r="D2690">
            <v>1780000</v>
          </cell>
          <cell r="E2690">
            <v>0</v>
          </cell>
          <cell r="F2690">
            <v>0</v>
          </cell>
          <cell r="G2690">
            <v>0</v>
          </cell>
        </row>
        <row r="2691">
          <cell r="A2691" t="str">
            <v>23-02-02-0380</v>
          </cell>
          <cell r="B2691">
            <v>0</v>
          </cell>
          <cell r="C2691" t="str">
            <v xml:space="preserve">  PRIME COTTON INDUSTRIES.</v>
          </cell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A2692" t="str">
            <v>23-02-02-0381</v>
          </cell>
          <cell r="B2692">
            <v>0</v>
          </cell>
          <cell r="C2692" t="str">
            <v xml:space="preserve">  MOON MODEL INDUSTRIES (PVT) LTD</v>
          </cell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A2693" t="str">
            <v>23-02-02-0382</v>
          </cell>
          <cell r="B2693">
            <v>0</v>
          </cell>
          <cell r="C2693" t="str">
            <v xml:space="preserve">  CHOUDHRY COTTON GINNERS (SHUJA ABAD)</v>
          </cell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A2694" t="str">
            <v>23-02-02-0383</v>
          </cell>
          <cell r="B2694">
            <v>0</v>
          </cell>
          <cell r="C2694" t="str">
            <v xml:space="preserve">  ROOMI COTTON FACTORY</v>
          </cell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A2695" t="str">
            <v>23-02-02-0384</v>
          </cell>
          <cell r="B2695">
            <v>0</v>
          </cell>
          <cell r="C2695" t="str">
            <v xml:space="preserve">  AL-RAHIM COTTON FACTORY</v>
          </cell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A2696" t="str">
            <v>23-02-02-0385</v>
          </cell>
          <cell r="B2696">
            <v>0</v>
          </cell>
          <cell r="C2696" t="str">
            <v xml:space="preserve">  NAFEES COTTON GINNERS</v>
          </cell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A2697" t="str">
            <v>23-02-02-0386</v>
          </cell>
          <cell r="B2697">
            <v>0</v>
          </cell>
          <cell r="C2697" t="str">
            <v xml:space="preserve">  FAISAL BILAL &amp; CO. COTTON GINNERS</v>
          </cell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A2698" t="str">
            <v>23-02-02-0387</v>
          </cell>
          <cell r="B2698">
            <v>0</v>
          </cell>
          <cell r="C2698" t="str">
            <v xml:space="preserve">  IKHLAQ BROTHERS COTTON GINNERS</v>
          </cell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A2699" t="str">
            <v>23-02-02-0388</v>
          </cell>
          <cell r="B2699">
            <v>0</v>
          </cell>
          <cell r="C2699" t="str">
            <v xml:space="preserve">  BARAT AND BROTHER'S COTTON FACTORY</v>
          </cell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A2700" t="str">
            <v>23-02-02-0389</v>
          </cell>
          <cell r="B2700">
            <v>0</v>
          </cell>
          <cell r="C2700" t="str">
            <v xml:space="preserve">  SALEEM SULEMAN INDUSTRIES</v>
          </cell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A2701" t="str">
            <v>23-02-02-0390</v>
          </cell>
          <cell r="B2701">
            <v>0</v>
          </cell>
          <cell r="C2701" t="str">
            <v xml:space="preserve">  MIAN EHTESHAM-UL-HAQ &amp; BROTHERS C/G</v>
          </cell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A2702" t="str">
            <v>23-02-02-0391</v>
          </cell>
          <cell r="B2702">
            <v>0</v>
          </cell>
          <cell r="C2702" t="str">
            <v xml:space="preserve">  FAZAL EJAZ COTTON FACTORY</v>
          </cell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A2703" t="str">
            <v>23-02-02-0392</v>
          </cell>
          <cell r="B2703">
            <v>0</v>
          </cell>
          <cell r="C2703" t="str">
            <v xml:space="preserve">  NASIR COTTON FACTORY</v>
          </cell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A2704" t="str">
            <v>23-02-02-0393</v>
          </cell>
          <cell r="B2704">
            <v>0</v>
          </cell>
          <cell r="C2704" t="str">
            <v xml:space="preserve">  NASRULLAH BROTHERS COTTON GINN FACTORY</v>
          </cell>
          <cell r="D2704">
            <v>1696285.82</v>
          </cell>
          <cell r="E2704">
            <v>0</v>
          </cell>
          <cell r="F2704">
            <v>0</v>
          </cell>
          <cell r="G2704">
            <v>0</v>
          </cell>
        </row>
        <row r="2705">
          <cell r="A2705" t="str">
            <v>23-02-02-0394</v>
          </cell>
          <cell r="B2705">
            <v>0</v>
          </cell>
          <cell r="C2705" t="str">
            <v xml:space="preserve">  ABDULLAH HASEEB COTTTON INDUS PVT LTD</v>
          </cell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A2706" t="str">
            <v>23-02-02-0395</v>
          </cell>
          <cell r="B2706">
            <v>0</v>
          </cell>
          <cell r="C2706" t="str">
            <v xml:space="preserve">  ZIKRIA COTTON INDUSTRIES</v>
          </cell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A2707" t="str">
            <v>23-02-02-0396</v>
          </cell>
          <cell r="B2707">
            <v>0</v>
          </cell>
          <cell r="C2707" t="str">
            <v xml:space="preserve">  A.A. COTTON FACTORY</v>
          </cell>
          <cell r="D2707">
            <v>0</v>
          </cell>
          <cell r="E2707">
            <v>89327.46</v>
          </cell>
          <cell r="F2707">
            <v>0</v>
          </cell>
          <cell r="G2707">
            <v>0</v>
          </cell>
        </row>
        <row r="2708">
          <cell r="A2708" t="str">
            <v>23-02-02-0397</v>
          </cell>
          <cell r="B2708">
            <v>0</v>
          </cell>
          <cell r="C2708" t="str">
            <v xml:space="preserve">  INAMULLAH BROTHER'S COTTON GINNER'S</v>
          </cell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A2709" t="str">
            <v>23-02-02-0398</v>
          </cell>
          <cell r="B2709">
            <v>0</v>
          </cell>
          <cell r="C2709" t="str">
            <v xml:space="preserve">  M.USMAN COTTON FACTORY (PVT) LTD.</v>
          </cell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A2710" t="str">
            <v>23-02-02-0399</v>
          </cell>
          <cell r="B2710">
            <v>0</v>
          </cell>
          <cell r="C2710" t="str">
            <v xml:space="preserve">  PAK MILLAT COTTON FACTORY</v>
          </cell>
          <cell r="D2710">
            <v>0</v>
          </cell>
          <cell r="E2710">
            <v>1989529.01</v>
          </cell>
          <cell r="F2710">
            <v>0</v>
          </cell>
          <cell r="G2710">
            <v>0</v>
          </cell>
        </row>
        <row r="2711">
          <cell r="A2711" t="str">
            <v>23-02-02-0400</v>
          </cell>
          <cell r="B2711">
            <v>0</v>
          </cell>
          <cell r="C2711" t="str">
            <v xml:space="preserve">  AL-NAJAF COTTON FACTORY</v>
          </cell>
          <cell r="D2711">
            <v>0</v>
          </cell>
          <cell r="E2711">
            <v>98062.45</v>
          </cell>
          <cell r="F2711">
            <v>0</v>
          </cell>
          <cell r="G2711">
            <v>0</v>
          </cell>
        </row>
        <row r="2712">
          <cell r="A2712" t="str">
            <v>23-02-02-0401</v>
          </cell>
          <cell r="B2712">
            <v>0</v>
          </cell>
          <cell r="C2712" t="str">
            <v xml:space="preserve">  ITTEFAQ COTTON FACTORY</v>
          </cell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A2713" t="str">
            <v>23-02-02-0402</v>
          </cell>
          <cell r="B2713">
            <v>0</v>
          </cell>
          <cell r="C2713" t="str">
            <v xml:space="preserve">  SUN RISE SILVER COTTON PVT LTD</v>
          </cell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A2714" t="str">
            <v>23-02-02-0403</v>
          </cell>
          <cell r="B2714">
            <v>0</v>
          </cell>
          <cell r="C2714" t="str">
            <v xml:space="preserve">  AL-HAMMAD COTTON INDUSTRIES</v>
          </cell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A2715" t="str">
            <v>23-02-02-0404</v>
          </cell>
          <cell r="B2715">
            <v>0</v>
          </cell>
          <cell r="C2715" t="str">
            <v xml:space="preserve">  SHAKIR MODEL INDUSTRY (PVT) LTD</v>
          </cell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A2716" t="str">
            <v>23-02-02-0405</v>
          </cell>
          <cell r="B2716">
            <v>0</v>
          </cell>
          <cell r="C2716" t="str">
            <v xml:space="preserve">  KHALID SAIF COTTON INDUSTRIES</v>
          </cell>
          <cell r="D2716">
            <v>1720000</v>
          </cell>
          <cell r="E2716">
            <v>0</v>
          </cell>
          <cell r="F2716">
            <v>0</v>
          </cell>
          <cell r="G2716">
            <v>0</v>
          </cell>
        </row>
        <row r="2717">
          <cell r="A2717" t="str">
            <v>23-02-02-0406</v>
          </cell>
          <cell r="B2717">
            <v>0</v>
          </cell>
          <cell r="C2717" t="str">
            <v xml:space="preserve">  LATIF BROTHER'S COTTON GINNERS</v>
          </cell>
          <cell r="D2717">
            <v>0</v>
          </cell>
          <cell r="E2717">
            <v>86483.23</v>
          </cell>
          <cell r="F2717">
            <v>0</v>
          </cell>
          <cell r="G2717">
            <v>0</v>
          </cell>
        </row>
        <row r="2718">
          <cell r="A2718" t="str">
            <v>23-02-02-0407</v>
          </cell>
          <cell r="B2718">
            <v>0</v>
          </cell>
          <cell r="C2718" t="str">
            <v xml:space="preserve">  SAFDAR-KAMRAN COTTON GINNER'S</v>
          </cell>
          <cell r="D2718">
            <v>1740000</v>
          </cell>
          <cell r="E2718">
            <v>0</v>
          </cell>
          <cell r="F2718">
            <v>0</v>
          </cell>
          <cell r="G2718">
            <v>0</v>
          </cell>
        </row>
        <row r="2719">
          <cell r="A2719" t="str">
            <v>23-02-02-0408</v>
          </cell>
          <cell r="B2719">
            <v>0</v>
          </cell>
          <cell r="C2719" t="str">
            <v xml:space="preserve">  SHEIKH COTTON FACTORY</v>
          </cell>
          <cell r="D2719">
            <v>0</v>
          </cell>
          <cell r="E2719">
            <v>61301.27</v>
          </cell>
          <cell r="F2719">
            <v>0</v>
          </cell>
          <cell r="G2719">
            <v>0</v>
          </cell>
        </row>
        <row r="2720">
          <cell r="A2720" t="str">
            <v>23-02-02-0409</v>
          </cell>
          <cell r="B2720">
            <v>0</v>
          </cell>
          <cell r="C2720" t="str">
            <v xml:space="preserve">  CH-NAZIR AHMAD &amp; COMPANY</v>
          </cell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A2721" t="str">
            <v>23-02-02-0410</v>
          </cell>
          <cell r="B2721">
            <v>0</v>
          </cell>
          <cell r="C2721" t="str">
            <v xml:space="preserve">  OWAIS COTTON FACTORY</v>
          </cell>
          <cell r="D2721">
            <v>1620000</v>
          </cell>
          <cell r="E2721">
            <v>0</v>
          </cell>
          <cell r="F2721">
            <v>0</v>
          </cell>
          <cell r="G2721">
            <v>0</v>
          </cell>
        </row>
        <row r="2722">
          <cell r="A2722" t="str">
            <v>23-02-02-0411</v>
          </cell>
          <cell r="B2722">
            <v>0</v>
          </cell>
          <cell r="C2722" t="str">
            <v xml:space="preserve">  JABBAR COTTON INDUSTRIES</v>
          </cell>
          <cell r="D2722">
            <v>0</v>
          </cell>
          <cell r="E2722">
            <v>73223.740000000005</v>
          </cell>
          <cell r="F2722">
            <v>0</v>
          </cell>
          <cell r="G2722">
            <v>0</v>
          </cell>
        </row>
        <row r="2723">
          <cell r="A2723" t="str">
            <v>23-02-02-0412</v>
          </cell>
          <cell r="B2723">
            <v>0</v>
          </cell>
          <cell r="C2723" t="str">
            <v xml:space="preserve">  SHAH JAMAL COTTON GINNING FACTORY</v>
          </cell>
          <cell r="D2723">
            <v>0</v>
          </cell>
          <cell r="E2723">
            <v>161031.51</v>
          </cell>
          <cell r="F2723">
            <v>0</v>
          </cell>
          <cell r="G2723">
            <v>0</v>
          </cell>
        </row>
        <row r="2724">
          <cell r="A2724" t="str">
            <v>23-02-02-0413</v>
          </cell>
          <cell r="B2724">
            <v>0</v>
          </cell>
          <cell r="C2724" t="str">
            <v xml:space="preserve">  AWAIS COTTON FACTORY</v>
          </cell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A2725" t="str">
            <v>23-02-02-0414</v>
          </cell>
          <cell r="B2725">
            <v>0</v>
          </cell>
          <cell r="C2725" t="str">
            <v xml:space="preserve">  SHAHZAD TRADERS</v>
          </cell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A2726" t="str">
            <v>23-02-02-0415</v>
          </cell>
          <cell r="B2726">
            <v>0</v>
          </cell>
          <cell r="C2726" t="str">
            <v xml:space="preserve">  KASHMIR COTTON FACTORY</v>
          </cell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A2727" t="str">
            <v>23-02-02-0416</v>
          </cell>
          <cell r="B2727">
            <v>0</v>
          </cell>
          <cell r="C2727" t="str">
            <v xml:space="preserve">  AL-TALIB COTTON FACTORY</v>
          </cell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A2728" t="str">
            <v>23-02-02-0417</v>
          </cell>
          <cell r="B2728">
            <v>0</v>
          </cell>
          <cell r="C2728" t="str">
            <v xml:space="preserve">  AL-RAZZAK COTTON INDUSTRIES</v>
          </cell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A2729" t="str">
            <v>23-02-02-0418</v>
          </cell>
          <cell r="B2729">
            <v>0</v>
          </cell>
          <cell r="C2729" t="str">
            <v xml:space="preserve">  BISMA INDUSTRIES</v>
          </cell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A2730" t="str">
            <v>23-02-02-0419</v>
          </cell>
          <cell r="B2730">
            <v>0</v>
          </cell>
          <cell r="C2730" t="str">
            <v xml:space="preserve">  ZAHEER ABAD SEED CORPORATION</v>
          </cell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A2731" t="str">
            <v>23-02-02-0420</v>
          </cell>
          <cell r="B2731">
            <v>0</v>
          </cell>
          <cell r="C2731" t="str">
            <v xml:space="preserve">  MALIK BROTHERS COTTON GINNERS</v>
          </cell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A2732" t="str">
            <v>23-02-02-0421</v>
          </cell>
          <cell r="B2732">
            <v>0</v>
          </cell>
          <cell r="C2732" t="str">
            <v xml:space="preserve">  KHAN BROTHERS COTTON INDUSTRIES</v>
          </cell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A2733" t="str">
            <v>23-02-02-0422</v>
          </cell>
          <cell r="B2733">
            <v>0</v>
          </cell>
          <cell r="C2733" t="str">
            <v xml:space="preserve">  NEELUM COTTON INDUSTRIES</v>
          </cell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A2734" t="str">
            <v>23-02-02-0423</v>
          </cell>
          <cell r="B2734">
            <v>0</v>
          </cell>
          <cell r="C2734" t="str">
            <v xml:space="preserve">  ALI HUSSAIN COTTON FACTORY (UCH SHARIF</v>
          </cell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A2735" t="str">
            <v>23-02-02-0424</v>
          </cell>
          <cell r="B2735">
            <v>0</v>
          </cell>
          <cell r="C2735" t="str">
            <v xml:space="preserve">  ALI HUSSAIN COTTON FACTORY (ALI PUR)</v>
          </cell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A2736" t="str">
            <v>23-02-02-0425</v>
          </cell>
          <cell r="B2736">
            <v>0</v>
          </cell>
          <cell r="C2736" t="str">
            <v xml:space="preserve">  AL NASR COTTON FACTORY (KHANEWAL)</v>
          </cell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A2737" t="str">
            <v>23-02-02-0426</v>
          </cell>
          <cell r="B2737">
            <v>0</v>
          </cell>
          <cell r="C2737" t="str">
            <v xml:space="preserve">  FRIENDS COTTON GINNERS</v>
          </cell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A2738" t="str">
            <v>23-02-02-0427</v>
          </cell>
          <cell r="B2738">
            <v>0</v>
          </cell>
          <cell r="C2738" t="str">
            <v xml:space="preserve">  CHEEMA COTTON FACTORY</v>
          </cell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A2739" t="str">
            <v>23-02-02-0428</v>
          </cell>
          <cell r="B2739">
            <v>0</v>
          </cell>
          <cell r="C2739" t="str">
            <v xml:space="preserve">  MUDASSAR IQBAL COTTON INDUSTRIES</v>
          </cell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A2740" t="str">
            <v>23-02-02-0429</v>
          </cell>
          <cell r="B2740">
            <v>0</v>
          </cell>
          <cell r="C2740" t="str">
            <v xml:space="preserve">  BUKHARI INDUSTRIES</v>
          </cell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A2741" t="str">
            <v>23-02-02-0430</v>
          </cell>
          <cell r="B2741">
            <v>0</v>
          </cell>
          <cell r="C2741" t="str">
            <v xml:space="preserve">  AL NASR COTTON GINNERS</v>
          </cell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A2742" t="str">
            <v>23-02-02-0431</v>
          </cell>
          <cell r="B2742">
            <v>0</v>
          </cell>
          <cell r="C2742" t="str">
            <v xml:space="preserve">  SABA INDUSTRIES COTTON FACTORY</v>
          </cell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A2743" t="str">
            <v>23-02-02-0432</v>
          </cell>
          <cell r="B2743">
            <v>0</v>
          </cell>
          <cell r="C2743" t="str">
            <v xml:space="preserve">  SALEEM AFZAL INDUSTRIES</v>
          </cell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A2744" t="str">
            <v>23-02-02-0433</v>
          </cell>
          <cell r="B2744">
            <v>0</v>
          </cell>
          <cell r="C2744" t="str">
            <v xml:space="preserve">  JHANDEER COTTON GINNERS</v>
          </cell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A2745" t="str">
            <v>23-02-02-0434</v>
          </cell>
          <cell r="B2745">
            <v>0</v>
          </cell>
          <cell r="C2745" t="str">
            <v xml:space="preserve">  CHOUDHRY COTTON FACTORY</v>
          </cell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A2746" t="str">
            <v>23-02-02-0435</v>
          </cell>
          <cell r="B2746">
            <v>0</v>
          </cell>
          <cell r="C2746" t="str">
            <v xml:space="preserve">  REHMANIA COTTON GINNING FACTORY</v>
          </cell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A2747" t="str">
            <v>23-02-02-0436</v>
          </cell>
          <cell r="B2747">
            <v>0</v>
          </cell>
          <cell r="C2747" t="str">
            <v xml:space="preserve">  BAJWA COTTON FACTORY</v>
          </cell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A2748" t="str">
            <v>23-02-02-0437</v>
          </cell>
          <cell r="B2748">
            <v>0</v>
          </cell>
          <cell r="C2748" t="str">
            <v xml:space="preserve">  AL-NOOR COTTON FACTORY</v>
          </cell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A2749" t="str">
            <v>23-02-02-0438</v>
          </cell>
          <cell r="B2749">
            <v>0</v>
          </cell>
          <cell r="C2749" t="str">
            <v xml:space="preserve">  AL-TALIB COTTON INDUSTRIES</v>
          </cell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A2750" t="str">
            <v>23-02-02-0439</v>
          </cell>
          <cell r="B2750">
            <v>0</v>
          </cell>
          <cell r="C2750" t="str">
            <v xml:space="preserve">  FAISAL WAQAS COTTON FACTORY</v>
          </cell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A2751" t="str">
            <v>23-02-02-0440</v>
          </cell>
          <cell r="B2751">
            <v>0</v>
          </cell>
          <cell r="C2751" t="str">
            <v xml:space="preserve">  NAJAF COTTON INDUSTRIES</v>
          </cell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A2752" t="str">
            <v>23-02-02-0441</v>
          </cell>
          <cell r="B2752">
            <v>0</v>
          </cell>
          <cell r="C2752" t="str">
            <v xml:space="preserve">  MALIK DILAWAR KHAN COTTON GINNERS</v>
          </cell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A2753" t="str">
            <v>23-02-02-0442</v>
          </cell>
          <cell r="B2753">
            <v>0</v>
          </cell>
          <cell r="C2753" t="str">
            <v xml:space="preserve">  MEHRAN COTTON FACTORY</v>
          </cell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A2754" t="str">
            <v>23-02-02-0443</v>
          </cell>
          <cell r="B2754">
            <v>0</v>
          </cell>
          <cell r="C2754" t="str">
            <v xml:space="preserve">  NEELUM COTTON GINNERS</v>
          </cell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A2755" t="str">
            <v>23-02-02-0444</v>
          </cell>
          <cell r="B2755">
            <v>0</v>
          </cell>
          <cell r="C2755" t="str">
            <v xml:space="preserve">  AKRAM &amp; BROTHERS COTTON GINNERS</v>
          </cell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A2756" t="str">
            <v>23-02-02-0445</v>
          </cell>
          <cell r="B2756">
            <v>0</v>
          </cell>
          <cell r="C2756" t="str">
            <v xml:space="preserve">  S.Y COTTON FACTORY</v>
          </cell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A2757" t="str">
            <v>23-02-02-0446</v>
          </cell>
          <cell r="B2757">
            <v>0</v>
          </cell>
          <cell r="C2757" t="str">
            <v xml:space="preserve">  CHAUDHARY COTTON GINNERS</v>
          </cell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A2758" t="str">
            <v>23-02-02-0447</v>
          </cell>
          <cell r="B2758">
            <v>0</v>
          </cell>
          <cell r="C2758" t="str">
            <v xml:space="preserve">  AL BARKAT COTTON INDUSTRIES</v>
          </cell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A2759" t="str">
            <v>23-02-02-0448</v>
          </cell>
          <cell r="B2759">
            <v>0</v>
          </cell>
          <cell r="C2759" t="str">
            <v xml:space="preserve">  KARMAWALA MODEL INDUSTRIES</v>
          </cell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A2760" t="str">
            <v>23-02-02-0449</v>
          </cell>
          <cell r="B2760">
            <v>0</v>
          </cell>
          <cell r="C2760" t="str">
            <v xml:space="preserve">  DE BECRA INDUSTRIES CHICHAWATNI</v>
          </cell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A2761" t="str">
            <v>23-02-02-0450</v>
          </cell>
          <cell r="B2761">
            <v>0</v>
          </cell>
          <cell r="C2761" t="str">
            <v xml:space="preserve">  HABIB COTTON INDUSTRIES</v>
          </cell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A2762" t="str">
            <v>23-02-02-0451</v>
          </cell>
          <cell r="B2762">
            <v>0</v>
          </cell>
          <cell r="C2762" t="str">
            <v xml:space="preserve">  SILVER FIBER COTTON INDUSTRIES</v>
          </cell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A2763" t="str">
            <v>23-02-02-0452</v>
          </cell>
          <cell r="B2763">
            <v>0</v>
          </cell>
          <cell r="C2763" t="str">
            <v xml:space="preserve">  SHARIF COTTON INDUSTRIES</v>
          </cell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A2764" t="str">
            <v>23-02-02-0453</v>
          </cell>
          <cell r="B2764">
            <v>0</v>
          </cell>
          <cell r="C2764" t="str">
            <v xml:space="preserve">  ZOHAIB MODEL INDUSTRY (PVT) LTD</v>
          </cell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A2765" t="str">
            <v>23-02-02-0454</v>
          </cell>
          <cell r="B2765">
            <v>0</v>
          </cell>
          <cell r="C2765" t="str">
            <v xml:space="preserve">  MALIK CORPORATION CHICHAWATNI</v>
          </cell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A2766" t="str">
            <v>23-02-02-0455</v>
          </cell>
          <cell r="B2766">
            <v>0</v>
          </cell>
          <cell r="C2766" t="str">
            <v xml:space="preserve">  M.N.A INDUSTRIES</v>
          </cell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A2767" t="str">
            <v>23-02-02-0456</v>
          </cell>
          <cell r="B2767">
            <v>0</v>
          </cell>
          <cell r="C2767" t="str">
            <v xml:space="preserve">  GULSHAN COTTON FACTORY</v>
          </cell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A2768" t="str">
            <v>23-02-02-0457</v>
          </cell>
          <cell r="B2768">
            <v>0</v>
          </cell>
          <cell r="C2768" t="str">
            <v xml:space="preserve">  AZAD COTTON INDUSTRIES</v>
          </cell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A2769" t="str">
            <v>23-02-02-0458</v>
          </cell>
          <cell r="B2769">
            <v>0</v>
          </cell>
          <cell r="C2769" t="str">
            <v xml:space="preserve">  AZAD COTTON FACTORY</v>
          </cell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A2770" t="str">
            <v>23-02-02-0459</v>
          </cell>
          <cell r="B2770">
            <v>0</v>
          </cell>
          <cell r="C2770" t="str">
            <v xml:space="preserve">  UMER COTTON FACTORY</v>
          </cell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A2771" t="str">
            <v>23-02-02-0460</v>
          </cell>
          <cell r="B2771">
            <v>0</v>
          </cell>
          <cell r="C2771" t="str">
            <v xml:space="preserve">  HAMID COTTON FACTORY</v>
          </cell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A2772" t="str">
            <v>23-02-02-0461</v>
          </cell>
          <cell r="B2772">
            <v>0</v>
          </cell>
          <cell r="C2772" t="str">
            <v xml:space="preserve">  IRSHAD COTTON GINNERS</v>
          </cell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A2773" t="str">
            <v>23-02-02-0462</v>
          </cell>
          <cell r="B2773">
            <v>0</v>
          </cell>
          <cell r="C2773" t="str">
            <v xml:space="preserve">  NEW PUNJAB COTTON GINNERS</v>
          </cell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A2774" t="str">
            <v>23-02-02-0463</v>
          </cell>
          <cell r="B2774">
            <v>0</v>
          </cell>
          <cell r="C2774" t="str">
            <v xml:space="preserve">  BAHU COTTON FACTORY</v>
          </cell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A2775" t="str">
            <v>23-02-02-0464</v>
          </cell>
          <cell r="B2775">
            <v>0</v>
          </cell>
          <cell r="C2775" t="str">
            <v xml:space="preserve">  ALI COTTON GINNERS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A2776" t="str">
            <v>23-02-02-0465</v>
          </cell>
          <cell r="B2776">
            <v>0</v>
          </cell>
          <cell r="C2776" t="str">
            <v xml:space="preserve">  FAIZ COTTON FACTORY</v>
          </cell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A2777" t="str">
            <v>23-02-02-0466</v>
          </cell>
          <cell r="B2777">
            <v>0</v>
          </cell>
          <cell r="C2777" t="str">
            <v xml:space="preserve">  MALIK SAIFULLAH &amp; BROTHERS</v>
          </cell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A2778" t="str">
            <v>23-02-02-0467</v>
          </cell>
          <cell r="B2778">
            <v>0</v>
          </cell>
          <cell r="C2778" t="str">
            <v xml:space="preserve">  M. RAFI COTTON GINNERS</v>
          </cell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A2779" t="str">
            <v>23-02-02-0468</v>
          </cell>
          <cell r="B2779">
            <v>0</v>
          </cell>
          <cell r="C2779" t="str">
            <v xml:space="preserve">  AL-FAZAL COTTON GINNERS</v>
          </cell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A2780" t="str">
            <v>23-02-02-0469</v>
          </cell>
          <cell r="B2780">
            <v>0</v>
          </cell>
          <cell r="C2780" t="str">
            <v xml:space="preserve">  AMJAD COTTON GINNERS</v>
          </cell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A2781" t="str">
            <v>23-02-02-0470</v>
          </cell>
          <cell r="B2781">
            <v>0</v>
          </cell>
          <cell r="C2781" t="str">
            <v xml:space="preserve">  SHALIMAR COTTON INDUSTRIES (PVT) LTD.</v>
          </cell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A2782" t="str">
            <v>23-02-02-0471</v>
          </cell>
          <cell r="B2782">
            <v>0</v>
          </cell>
          <cell r="C2782" t="str">
            <v xml:space="preserve">  SHABBIR COTTON INDUSTRIES (PVT) LTD.</v>
          </cell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A2783" t="str">
            <v>23-02-02-0472</v>
          </cell>
          <cell r="B2783">
            <v>0</v>
          </cell>
          <cell r="C2783" t="str">
            <v xml:space="preserve">  ROOMI COTTON FACTORY NO.2</v>
          </cell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A2784" t="str">
            <v>23-02-02-0473</v>
          </cell>
          <cell r="B2784">
            <v>0</v>
          </cell>
          <cell r="C2784" t="str">
            <v xml:space="preserve">  BAJWA COTTON INDUSTRIES</v>
          </cell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A2785" t="str">
            <v>23-02-02-0474</v>
          </cell>
          <cell r="B2785">
            <v>0</v>
          </cell>
          <cell r="C2785" t="str">
            <v xml:space="preserve">  MUHAMMAD RASHEED ENTERPRISES</v>
          </cell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A2786" t="str">
            <v>23-02-02-0475</v>
          </cell>
          <cell r="B2786">
            <v>0</v>
          </cell>
          <cell r="C2786" t="str">
            <v xml:space="preserve">  ITTEFAQ COTTON GINNER'S</v>
          </cell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A2787" t="str">
            <v>23-02-02-0476</v>
          </cell>
          <cell r="B2787">
            <v>0</v>
          </cell>
          <cell r="C2787" t="str">
            <v xml:space="preserve">  HAJI FAIZ MOHD ENTERPRISES</v>
          </cell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A2788" t="str">
            <v>23-02-02-0477</v>
          </cell>
          <cell r="B2788">
            <v>0</v>
          </cell>
          <cell r="C2788" t="str">
            <v xml:space="preserve">  AL-KHALID COTTON GINNERS</v>
          </cell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A2789" t="str">
            <v>23-02-02-0478</v>
          </cell>
          <cell r="B2789">
            <v>0</v>
          </cell>
          <cell r="C2789" t="str">
            <v xml:space="preserve">  AL-FAISAL COTTON GINNERS</v>
          </cell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A2790" t="str">
            <v>23-02-02-0479</v>
          </cell>
          <cell r="B2790">
            <v>0</v>
          </cell>
          <cell r="C2790" t="str">
            <v xml:space="preserve">  FAZAL BASHIR COTTON GINNERS</v>
          </cell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A2791" t="str">
            <v>23-02-02-0480</v>
          </cell>
          <cell r="B2791">
            <v>0</v>
          </cell>
          <cell r="C2791" t="str">
            <v xml:space="preserve">  AL-REHMAT COTTON GINNERS</v>
          </cell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A2792" t="str">
            <v>23-02-02-0481</v>
          </cell>
          <cell r="B2792">
            <v>0</v>
          </cell>
          <cell r="C2792" t="str">
            <v xml:space="preserve">  ARSHAD INDUSTRIES</v>
          </cell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A2793" t="str">
            <v>23-02-03</v>
          </cell>
          <cell r="B2793">
            <v>0</v>
          </cell>
          <cell r="C2793" t="str">
            <v>***FOREIGN SUPPLIER</v>
          </cell>
          <cell r="D2793">
            <v>0</v>
          </cell>
          <cell r="E2793">
            <v>14389498.390000001</v>
          </cell>
          <cell r="F2793">
            <v>0</v>
          </cell>
          <cell r="G2793">
            <v>14389498.390000001</v>
          </cell>
        </row>
        <row r="2794">
          <cell r="A2794" t="str">
            <v>23-02-03-0001</v>
          </cell>
          <cell r="B2794">
            <v>14389496</v>
          </cell>
          <cell r="C2794" t="str">
            <v xml:space="preserve">  LC DOCUMENTS PAYABLE</v>
          </cell>
          <cell r="D2794">
            <v>0</v>
          </cell>
          <cell r="E2794">
            <v>14389498.390000001</v>
          </cell>
          <cell r="F2794">
            <v>0</v>
          </cell>
          <cell r="G2794">
            <v>0</v>
          </cell>
        </row>
        <row r="2795">
          <cell r="A2795" t="str">
            <v>23-02-03-0002</v>
          </cell>
          <cell r="B2795">
            <v>0</v>
          </cell>
          <cell r="C2795" t="str">
            <v xml:space="preserve">  MONTIFIBRE ITALY.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A2796" t="str">
            <v>23-03</v>
          </cell>
          <cell r="B2796">
            <v>0</v>
          </cell>
          <cell r="C2796" t="str">
            <v>**SERVICE RENDERING PARTIES &amp; OTHERS</v>
          </cell>
          <cell r="D2796">
            <v>0</v>
          </cell>
          <cell r="E2796">
            <v>9955143.2599999998</v>
          </cell>
          <cell r="F2796">
            <v>2005153.5</v>
          </cell>
          <cell r="G2796">
            <v>11960296.76</v>
          </cell>
        </row>
        <row r="2797">
          <cell r="A2797" t="str">
            <v>23-03-01</v>
          </cell>
          <cell r="B2797">
            <v>11960296</v>
          </cell>
          <cell r="C2797" t="str">
            <v>***SERVICE RENDERING PARTIES</v>
          </cell>
          <cell r="D2797">
            <v>0</v>
          </cell>
          <cell r="E2797">
            <v>4976100.26</v>
          </cell>
          <cell r="F2797">
            <v>2005153.5</v>
          </cell>
          <cell r="G2797">
            <v>6981253.7599999998</v>
          </cell>
        </row>
        <row r="2798">
          <cell r="A2798" t="str">
            <v>23-03-01-0001</v>
          </cell>
          <cell r="B2798">
            <v>6981252</v>
          </cell>
          <cell r="C2798" t="str">
            <v xml:space="preserve">  ABDUL HAMID QURESHI</v>
          </cell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A2799" t="str">
            <v>23-03-01-0002</v>
          </cell>
          <cell r="B2799">
            <v>0</v>
          </cell>
          <cell r="C2799" t="str">
            <v xml:space="preserve">  ABDUL LATIF YOUSAFZAI</v>
          </cell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A2800" t="str">
            <v>23-03-01-0003</v>
          </cell>
          <cell r="B2800">
            <v>0</v>
          </cell>
          <cell r="C2800" t="str">
            <v xml:space="preserve">  REHAN ENTERPRISE</v>
          </cell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A2801" t="str">
            <v>23-03-01-0004</v>
          </cell>
          <cell r="B2801">
            <v>0</v>
          </cell>
          <cell r="C2801" t="str">
            <v xml:space="preserve">  A.P.T.M.A.</v>
          </cell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A2802" t="str">
            <v>23-03-01-0005</v>
          </cell>
          <cell r="B2802">
            <v>0</v>
          </cell>
          <cell r="C2802" t="str">
            <v xml:space="preserve">  AZAD HAZARA GOODS TPT KHI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A2803" t="str">
            <v>23-03-01-0006</v>
          </cell>
          <cell r="B2803">
            <v>0</v>
          </cell>
          <cell r="C2803" t="str">
            <v xml:space="preserve">  A.AZIZ SAVUL AND CO.</v>
          </cell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A2804" t="str">
            <v>23-03-01-0007</v>
          </cell>
          <cell r="B2804">
            <v>0</v>
          </cell>
          <cell r="C2804" t="str">
            <v xml:space="preserve">  BUSINESS RECORDER KHI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A2805" t="str">
            <v>23-03-01-0008</v>
          </cell>
          <cell r="B2805">
            <v>0</v>
          </cell>
          <cell r="C2805" t="str">
            <v xml:space="preserve">  C &amp; K MANAGEMENT ASSOCIATE (PVT) LTD K</v>
          </cell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A2806" t="str">
            <v>23-03-01-0009</v>
          </cell>
          <cell r="B2806">
            <v>0</v>
          </cell>
          <cell r="C2806" t="str">
            <v xml:space="preserve">  G.S. INTERNATIONAL KARACHI</v>
          </cell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A2807" t="str">
            <v>23-03-01-0010</v>
          </cell>
          <cell r="B2807">
            <v>0</v>
          </cell>
          <cell r="C2807" t="str">
            <v xml:space="preserve">  E F U LIFE INSURANCE LIMITED</v>
          </cell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A2808" t="str">
            <v>23-03-01-0011</v>
          </cell>
          <cell r="B2808">
            <v>0</v>
          </cell>
          <cell r="C2808" t="str">
            <v xml:space="preserve">  FAIR INTERNATIONAL BROKER</v>
          </cell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A2809" t="str">
            <v>23-03-01-0012</v>
          </cell>
          <cell r="B2809">
            <v>0</v>
          </cell>
          <cell r="C2809" t="str">
            <v xml:space="preserve">  HAMEED CHAUDHRI AND COMPANY</v>
          </cell>
          <cell r="D2809">
            <v>0</v>
          </cell>
          <cell r="E2809">
            <v>175000</v>
          </cell>
          <cell r="F2809">
            <v>0</v>
          </cell>
          <cell r="G2809">
            <v>0</v>
          </cell>
        </row>
        <row r="2810">
          <cell r="A2810" t="str">
            <v>23-03-01-0013</v>
          </cell>
          <cell r="B2810">
            <v>0</v>
          </cell>
          <cell r="C2810" t="str">
            <v xml:space="preserve">  INTERNATIONAL BUSINESS TRADERS.</v>
          </cell>
          <cell r="D2810">
            <v>1000</v>
          </cell>
          <cell r="E2810">
            <v>0</v>
          </cell>
          <cell r="F2810">
            <v>0</v>
          </cell>
          <cell r="G2810">
            <v>0</v>
          </cell>
        </row>
        <row r="2811">
          <cell r="A2811" t="str">
            <v>23-03-01-0014</v>
          </cell>
          <cell r="B2811">
            <v>0</v>
          </cell>
          <cell r="C2811" t="str">
            <v xml:space="preserve">  JAVAID UMER ENTERPRISE MCB A/C # 1830-</v>
          </cell>
          <cell r="D2811">
            <v>0</v>
          </cell>
          <cell r="E2811">
            <v>1524195</v>
          </cell>
          <cell r="F2811">
            <v>0</v>
          </cell>
          <cell r="G2811">
            <v>0</v>
          </cell>
        </row>
        <row r="2812">
          <cell r="A2812" t="str">
            <v>23-03-01-0015</v>
          </cell>
          <cell r="B2812">
            <v>0</v>
          </cell>
          <cell r="C2812" t="str">
            <v xml:space="preserve">  D.H.L. PAKISTAN (PVT) LTD.</v>
          </cell>
          <cell r="D2812">
            <v>0</v>
          </cell>
          <cell r="E2812">
            <v>188955.06</v>
          </cell>
          <cell r="F2812">
            <v>0</v>
          </cell>
          <cell r="G2812">
            <v>0</v>
          </cell>
        </row>
        <row r="2813">
          <cell r="A2813" t="str">
            <v>23-03-01-0016</v>
          </cell>
          <cell r="B2813">
            <v>0</v>
          </cell>
          <cell r="C2813" t="str">
            <v xml:space="preserve">  KUNDI SERVICES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A2814" t="str">
            <v>23-03-01-0017</v>
          </cell>
          <cell r="B2814">
            <v>0</v>
          </cell>
          <cell r="C2814" t="str">
            <v xml:space="preserve">  LEOPARDS COURIER SERVICE</v>
          </cell>
          <cell r="D2814">
            <v>0</v>
          </cell>
          <cell r="E2814">
            <v>50999</v>
          </cell>
          <cell r="F2814">
            <v>0</v>
          </cell>
          <cell r="G2814">
            <v>0</v>
          </cell>
        </row>
        <row r="2815">
          <cell r="A2815" t="str">
            <v>23-03-01-0018</v>
          </cell>
          <cell r="B2815">
            <v>0</v>
          </cell>
          <cell r="C2815" t="str">
            <v xml:space="preserve">  LHR SCALESMEN (Pvt) Ltd.</v>
          </cell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A2816" t="str">
            <v>23-03-01-0019</v>
          </cell>
          <cell r="B2816">
            <v>0</v>
          </cell>
          <cell r="C2816" t="str">
            <v xml:space="preserve">  MARINE SERVICES PVT LTD</v>
          </cell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A2817" t="str">
            <v>23-03-01-0020</v>
          </cell>
          <cell r="B2817">
            <v>0</v>
          </cell>
          <cell r="C2817" t="str">
            <v xml:space="preserve">  ADAMJEE INSURANCE CO. LTD</v>
          </cell>
          <cell r="D2817">
            <v>0</v>
          </cell>
          <cell r="E2817">
            <v>500000</v>
          </cell>
          <cell r="F2817">
            <v>0</v>
          </cell>
          <cell r="G2817">
            <v>0</v>
          </cell>
        </row>
        <row r="2818">
          <cell r="A2818" t="str">
            <v>23-03-01-0021</v>
          </cell>
          <cell r="B2818">
            <v>0</v>
          </cell>
          <cell r="C2818" t="str">
            <v xml:space="preserve">  INSPECTORATE PAKISTAN (PVT) LTD</v>
          </cell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A2819" t="str">
            <v>23-03-01-0022</v>
          </cell>
          <cell r="B2819">
            <v>0</v>
          </cell>
          <cell r="C2819" t="str">
            <v xml:space="preserve">  NISAR AHMAD ADVOCATE</v>
          </cell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A2820" t="str">
            <v>23-03-01-0023</v>
          </cell>
          <cell r="B2820">
            <v>0</v>
          </cell>
          <cell r="C2820" t="str">
            <v xml:space="preserve">  NATIONAL CARGO PVT LTD</v>
          </cell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A2821" t="str">
            <v>23-03-01-0024</v>
          </cell>
          <cell r="B2821">
            <v>0</v>
          </cell>
          <cell r="C2821" t="str">
            <v xml:space="preserve">  NEW MARWAT ENTERPRISES KARACHI</v>
          </cell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A2822" t="str">
            <v>23-03-01-0025</v>
          </cell>
          <cell r="B2822">
            <v>0</v>
          </cell>
          <cell r="C2822" t="str">
            <v xml:space="preserve">  N.L.C.</v>
          </cell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A2823" t="str">
            <v>23-03-01-0026</v>
          </cell>
          <cell r="B2823">
            <v>0</v>
          </cell>
          <cell r="C2823" t="str">
            <v xml:space="preserve">  PAKISTAN GENERAL INSURANCE CO LTD</v>
          </cell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A2824" t="str">
            <v>23-03-01-0027</v>
          </cell>
          <cell r="B2824">
            <v>0</v>
          </cell>
          <cell r="C2824" t="str">
            <v xml:space="preserve">  PAKISTAN HERALD PUBLICATION</v>
          </cell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A2825" t="str">
            <v>23-03-01-0028</v>
          </cell>
          <cell r="B2825">
            <v>0</v>
          </cell>
          <cell r="C2825" t="str">
            <v xml:space="preserve">  PAKTEL LTD</v>
          </cell>
          <cell r="D2825">
            <v>0</v>
          </cell>
          <cell r="E2825">
            <v>5135</v>
          </cell>
          <cell r="F2825">
            <v>0</v>
          </cell>
          <cell r="G2825">
            <v>0</v>
          </cell>
        </row>
        <row r="2826">
          <cell r="A2826" t="str">
            <v>23-03-01-0029</v>
          </cell>
          <cell r="B2826">
            <v>0</v>
          </cell>
          <cell r="C2826" t="str">
            <v xml:space="preserve">  PEARL CONTINENTAL HOTEL</v>
          </cell>
          <cell r="D2826">
            <v>0</v>
          </cell>
          <cell r="E2826">
            <v>33280.449999999997</v>
          </cell>
          <cell r="F2826">
            <v>0</v>
          </cell>
          <cell r="G2826">
            <v>0</v>
          </cell>
        </row>
        <row r="2827">
          <cell r="A2827" t="str">
            <v>23-03-01-0030</v>
          </cell>
          <cell r="B2827">
            <v>0</v>
          </cell>
          <cell r="C2827" t="str">
            <v xml:space="preserve">  PARDESI TRAVELS</v>
          </cell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A2828" t="str">
            <v>23-03-01-0031</v>
          </cell>
          <cell r="B2828">
            <v>0</v>
          </cell>
          <cell r="C2828" t="str">
            <v xml:space="preserve">  PROMISE ADVERTISING SERVICE R. PINDI</v>
          </cell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A2829" t="str">
            <v>23-03-01-0032</v>
          </cell>
          <cell r="B2829">
            <v>0</v>
          </cell>
          <cell r="C2829" t="str">
            <v xml:space="preserve">  RELIANCE INSURANCE</v>
          </cell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A2830" t="str">
            <v>23-03-01-0033</v>
          </cell>
          <cell r="B2830">
            <v>0</v>
          </cell>
          <cell r="C2830" t="str">
            <v xml:space="preserve">  SARDAR KHAN</v>
          </cell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A2831" t="str">
            <v>23-03-01-0034</v>
          </cell>
          <cell r="B2831">
            <v>0</v>
          </cell>
          <cell r="C2831" t="str">
            <v xml:space="preserve">  S.M.S. COURIER SERVICE PSH</v>
          </cell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A2832" t="str">
            <v>23-03-01-0035</v>
          </cell>
          <cell r="B2832">
            <v>0</v>
          </cell>
          <cell r="C2832" t="str">
            <v xml:space="preserve">  TARIQ JAVAID ADVOCATE</v>
          </cell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A2833" t="str">
            <v>23-03-01-0036</v>
          </cell>
          <cell r="B2833">
            <v>0</v>
          </cell>
          <cell r="C2833" t="str">
            <v xml:space="preserve">  UNITED TRAVEL PVT LTD</v>
          </cell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A2834" t="str">
            <v>23-03-01-0037</v>
          </cell>
          <cell r="B2834">
            <v>0</v>
          </cell>
          <cell r="C2834" t="str">
            <v xml:space="preserve">  UNIVERSAL INSURANCE COMPANY LIMITED</v>
          </cell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A2835" t="str">
            <v>23-03-01-0038</v>
          </cell>
          <cell r="B2835">
            <v>0</v>
          </cell>
          <cell r="C2835" t="str">
            <v xml:space="preserve">  UNIVERSAL SCALES PVT LTD</v>
          </cell>
          <cell r="D2835">
            <v>0</v>
          </cell>
          <cell r="E2835">
            <v>37250</v>
          </cell>
          <cell r="F2835">
            <v>0</v>
          </cell>
          <cell r="G2835">
            <v>0</v>
          </cell>
        </row>
        <row r="2836">
          <cell r="A2836" t="str">
            <v>23-03-01-0039</v>
          </cell>
          <cell r="B2836">
            <v>0</v>
          </cell>
          <cell r="C2836" t="str">
            <v xml:space="preserve">  ABM DATA SYSTEM (PVT) LIMITED</v>
          </cell>
          <cell r="D2836">
            <v>0</v>
          </cell>
          <cell r="E2836">
            <v>15000</v>
          </cell>
          <cell r="F2836">
            <v>0</v>
          </cell>
          <cell r="G2836">
            <v>0</v>
          </cell>
        </row>
        <row r="2837">
          <cell r="A2837" t="str">
            <v>23-03-01-0040</v>
          </cell>
          <cell r="B2837">
            <v>0</v>
          </cell>
          <cell r="C2837" t="str">
            <v xml:space="preserve">  NEW HAJI ABBAS GOODS TRANSPORT CO.</v>
          </cell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A2838" t="str">
            <v>23-03-01-0041</v>
          </cell>
          <cell r="B2838">
            <v>0</v>
          </cell>
          <cell r="C2838" t="str">
            <v xml:space="preserve">  MEMON ASSOCIATES</v>
          </cell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A2839" t="str">
            <v>23-03-01-0042</v>
          </cell>
          <cell r="B2839">
            <v>0</v>
          </cell>
          <cell r="C2839" t="str">
            <v xml:space="preserve">  INT'L TRANSPORT SERVICES</v>
          </cell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A2840" t="str">
            <v>23-03-01-0043</v>
          </cell>
          <cell r="B2840">
            <v>0</v>
          </cell>
          <cell r="C2840" t="str">
            <v xml:space="preserve">  MCM ADVERTISING</v>
          </cell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A2841" t="str">
            <v>23-03-01-0044</v>
          </cell>
          <cell r="B2841">
            <v>0</v>
          </cell>
          <cell r="C2841" t="str">
            <v xml:space="preserve">  AYUB GOODS TRANSPORT COMPANY</v>
          </cell>
          <cell r="D2841">
            <v>0</v>
          </cell>
          <cell r="E2841">
            <v>1752400</v>
          </cell>
          <cell r="F2841">
            <v>0</v>
          </cell>
          <cell r="G2841">
            <v>0</v>
          </cell>
        </row>
        <row r="2842">
          <cell r="A2842" t="str">
            <v>23-03-01-0045</v>
          </cell>
          <cell r="B2842">
            <v>0</v>
          </cell>
          <cell r="C2842" t="str">
            <v xml:space="preserve">  DHORAJI ASSOCIATION</v>
          </cell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A2843" t="str">
            <v>23-03-01-0046</v>
          </cell>
          <cell r="B2843">
            <v>0</v>
          </cell>
          <cell r="C2843" t="str">
            <v xml:space="preserve">  INSPECTORATE CORP. INTERNATIONAL (P) L</v>
          </cell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A2844" t="str">
            <v>23-03-01-0047</v>
          </cell>
          <cell r="B2844">
            <v>0</v>
          </cell>
          <cell r="C2844" t="str">
            <v xml:space="preserve">  THE DAILY AAJ PESHAWAR.</v>
          </cell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A2845" t="str">
            <v>23-03-01-0048</v>
          </cell>
          <cell r="B2845">
            <v>0</v>
          </cell>
          <cell r="C2845" t="str">
            <v xml:space="preserve">  MIAN FASIH-UL-MULK</v>
          </cell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A2846" t="str">
            <v>23-03-01-0049</v>
          </cell>
          <cell r="B2846">
            <v>0</v>
          </cell>
          <cell r="C2846" t="str">
            <v xml:space="preserve">  KARACHI STOCK EXCHANGE (GUARANTEE) LTD</v>
          </cell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A2847" t="str">
            <v>23-03-01-0050</v>
          </cell>
          <cell r="B2847">
            <v>0</v>
          </cell>
          <cell r="C2847" t="str">
            <v xml:space="preserve">  COLLECTOR OF TEXTILE CESS</v>
          </cell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A2848" t="str">
            <v>23-03-01-0051</v>
          </cell>
          <cell r="B2848">
            <v>0</v>
          </cell>
          <cell r="C2848" t="str">
            <v xml:space="preserve">  SILVER STAR INSURANCE COMPANY LIMITED</v>
          </cell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A2849" t="str">
            <v>23-03-01-0052</v>
          </cell>
          <cell r="B2849">
            <v>0</v>
          </cell>
          <cell r="C2849" t="str">
            <v xml:space="preserve">  M.YUSUF YARN &amp; FIBRE BROKER</v>
          </cell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A2850" t="str">
            <v>23-03-01-0053</v>
          </cell>
          <cell r="B2850">
            <v>0</v>
          </cell>
          <cell r="C2850" t="str">
            <v xml:space="preserve">  MOHAMMAD IDRESS (BROKER)</v>
          </cell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A2851" t="str">
            <v>23-03-01-0054</v>
          </cell>
          <cell r="B2851">
            <v>0</v>
          </cell>
          <cell r="C2851" t="str">
            <v xml:space="preserve">  SHELTON HOUSE</v>
          </cell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A2852" t="str">
            <v>23-03-01-0055</v>
          </cell>
          <cell r="B2852">
            <v>0</v>
          </cell>
          <cell r="C2852" t="str">
            <v xml:space="preserve">  M. SUBHAN &amp; SONS</v>
          </cell>
          <cell r="D2852">
            <v>0</v>
          </cell>
          <cell r="E2852">
            <v>3939</v>
          </cell>
          <cell r="F2852">
            <v>0</v>
          </cell>
          <cell r="G2852">
            <v>0</v>
          </cell>
        </row>
        <row r="2853">
          <cell r="A2853" t="str">
            <v>23-03-01-0056</v>
          </cell>
          <cell r="B2853">
            <v>0</v>
          </cell>
          <cell r="C2853" t="str">
            <v xml:space="preserve">  GREEN HOTEL, PEHSHAWAR</v>
          </cell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A2854" t="str">
            <v>23-03-01-0057</v>
          </cell>
          <cell r="B2854">
            <v>0</v>
          </cell>
          <cell r="C2854" t="str">
            <v xml:space="preserve">  MRS.PMB DALAL K-013  KSE MEMBER</v>
          </cell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A2855" t="str">
            <v>23-03-01-0058</v>
          </cell>
          <cell r="B2855">
            <v>0</v>
          </cell>
          <cell r="C2855" t="str">
            <v xml:space="preserve">  MR. AMIR HUSSAIN K-027  KSE MEMBER</v>
          </cell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A2856" t="str">
            <v>23-03-01-0059</v>
          </cell>
          <cell r="B2856">
            <v>0</v>
          </cell>
          <cell r="C2856" t="str">
            <v xml:space="preserve">  MR. M.JAWED A.SATTAR K-049  KSE MEMBER</v>
          </cell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A2857" t="str">
            <v>23-03-01-0060</v>
          </cell>
          <cell r="B2857">
            <v>0</v>
          </cell>
          <cell r="C2857" t="str">
            <v xml:space="preserve">  MR. HOSHANY BEHRANA K-053  KSE MEMBER</v>
          </cell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A2858" t="str">
            <v>23-03-01-0061</v>
          </cell>
          <cell r="B2858">
            <v>0</v>
          </cell>
          <cell r="C2858" t="str">
            <v xml:space="preserve">  MR. M.ASHRAF HUSSAIN K-122  KSE MEMBER</v>
          </cell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A2859" t="str">
            <v>23-03-01-0062</v>
          </cell>
          <cell r="B2859">
            <v>0</v>
          </cell>
          <cell r="C2859" t="str">
            <v xml:space="preserve">  MR. KHAWAJA M.JAWAID K-138  KSE MEMBER</v>
          </cell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A2860" t="str">
            <v>23-03-01-0063</v>
          </cell>
          <cell r="B2860">
            <v>0</v>
          </cell>
          <cell r="C2860" t="str">
            <v xml:space="preserve">  MR. M.RASHEED ASHRAF L-107  KSE MEMBER</v>
          </cell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A2861" t="str">
            <v>23-03-01-0064</v>
          </cell>
          <cell r="B2861">
            <v>0</v>
          </cell>
          <cell r="C2861" t="str">
            <v xml:space="preserve">  MR. ISMAIL ABBAS L-111  KSE MEMBER</v>
          </cell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A2862" t="str">
            <v>23-03-01-0065</v>
          </cell>
          <cell r="B2862">
            <v>0</v>
          </cell>
          <cell r="C2862" t="str">
            <v xml:space="preserve">  MR. MUHAMMAD HANIF</v>
          </cell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A2863" t="str">
            <v>23-03-01-0066</v>
          </cell>
          <cell r="B2863">
            <v>0</v>
          </cell>
          <cell r="C2863" t="str">
            <v xml:space="preserve">  ISLAMABAD STOCK EXCHANGE (GUARANTEE) L</v>
          </cell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A2864" t="str">
            <v>23-03-01-0067</v>
          </cell>
          <cell r="B2864">
            <v>0</v>
          </cell>
          <cell r="C2864" t="str">
            <v xml:space="preserve">  M. FAROOQ - BROKER</v>
          </cell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A2865" t="str">
            <v>23-03-01-0068</v>
          </cell>
          <cell r="B2865">
            <v>0</v>
          </cell>
          <cell r="C2865" t="str">
            <v xml:space="preserve">  SGS PAKISTAN (PRIVATE) LIMITED</v>
          </cell>
          <cell r="D2865">
            <v>0</v>
          </cell>
          <cell r="E2865">
            <v>3980</v>
          </cell>
          <cell r="F2865">
            <v>0</v>
          </cell>
          <cell r="G2865">
            <v>0</v>
          </cell>
        </row>
        <row r="2866">
          <cell r="A2866" t="str">
            <v>23-03-01-0069</v>
          </cell>
          <cell r="B2866">
            <v>0</v>
          </cell>
          <cell r="C2866" t="str">
            <v xml:space="preserve">  BEACON TRADING CO.</v>
          </cell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A2867" t="str">
            <v>23-03-01-0070</v>
          </cell>
          <cell r="B2867">
            <v>0</v>
          </cell>
          <cell r="C2867" t="str">
            <v xml:space="preserve">  GADOON CHAMBER OF INDUSTRIES &amp; C</v>
          </cell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A2868" t="str">
            <v>23-03-01-0071</v>
          </cell>
          <cell r="B2868">
            <v>0</v>
          </cell>
          <cell r="C2868" t="str">
            <v xml:space="preserve">  ABM INFO TECH (PVT) LTD</v>
          </cell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A2869" t="str">
            <v>23-03-01-0072</v>
          </cell>
          <cell r="B2869">
            <v>0</v>
          </cell>
          <cell r="C2869" t="str">
            <v xml:space="preserve">  MALIK MUSHTAQ GOODS TRANSPORT COMPANY</v>
          </cell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A2870" t="str">
            <v>23-03-01-0073</v>
          </cell>
          <cell r="B2870">
            <v>0</v>
          </cell>
          <cell r="C2870" t="str">
            <v xml:space="preserve">  WELLTRONICS</v>
          </cell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A2871" t="str">
            <v>23-03-01-0074</v>
          </cell>
          <cell r="B2871">
            <v>0</v>
          </cell>
          <cell r="C2871" t="str">
            <v xml:space="preserve">  GHULAM MUHAMMAD - COMMISSION AGENT</v>
          </cell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A2872" t="str">
            <v>23-03-01-0075</v>
          </cell>
          <cell r="B2872">
            <v>0</v>
          </cell>
          <cell r="C2872" t="str">
            <v xml:space="preserve">  INTERNATIONAL COMPUTER SERVICES.</v>
          </cell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A2873" t="str">
            <v>23-03-01-0076</v>
          </cell>
          <cell r="B2873">
            <v>0</v>
          </cell>
          <cell r="C2873" t="str">
            <v xml:space="preserve">  AL-SAYED TRAVELS</v>
          </cell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A2874" t="str">
            <v>23-03-01-0077</v>
          </cell>
          <cell r="B2874">
            <v>0</v>
          </cell>
          <cell r="C2874" t="str">
            <v xml:space="preserve">  TEXTILE MARKETING CORPORATION.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A2875" t="str">
            <v>23-03-01-0078</v>
          </cell>
          <cell r="B2875">
            <v>0</v>
          </cell>
          <cell r="C2875" t="str">
            <v xml:space="preserve">  THE AZAD CHAUDHRY GOODS TRANSPORT CO.R</v>
          </cell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A2876" t="str">
            <v>23-03-01-0079</v>
          </cell>
          <cell r="B2876">
            <v>0</v>
          </cell>
          <cell r="C2876" t="str">
            <v xml:space="preserve">  YMNA CORPORATION</v>
          </cell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A2877" t="str">
            <v>23-03-01-0080</v>
          </cell>
          <cell r="B2877">
            <v>0</v>
          </cell>
          <cell r="C2877" t="str">
            <v xml:space="preserve">  SHABBIR ENGINEERING WORKS, FAISALABAD.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A2878" t="str">
            <v>23-03-01-0081</v>
          </cell>
          <cell r="B2878">
            <v>0</v>
          </cell>
          <cell r="C2878" t="str">
            <v xml:space="preserve">  ELECTRONIC OFFICE EQUIPMENTS KARACHI.</v>
          </cell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A2879" t="str">
            <v>23-03-01-0082</v>
          </cell>
          <cell r="B2879">
            <v>0</v>
          </cell>
          <cell r="C2879" t="str">
            <v xml:space="preserve">  AZAD GOODS TRANSPORT CO. (REGD.)</v>
          </cell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A2880" t="str">
            <v>23-03-01-0083</v>
          </cell>
          <cell r="B2880">
            <v>0</v>
          </cell>
          <cell r="C2880" t="str">
            <v xml:space="preserve">  ELECTRO SALES &amp; SERVICES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A2881" t="str">
            <v>23-03-01-0084</v>
          </cell>
          <cell r="B2881">
            <v>0</v>
          </cell>
          <cell r="C2881" t="str">
            <v xml:space="preserve">  HUSSAIN KHAN ADVOCATE</v>
          </cell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A2882" t="str">
            <v>23-03-01-0085</v>
          </cell>
          <cell r="B2882">
            <v>0</v>
          </cell>
          <cell r="C2882" t="str">
            <v xml:space="preserve">  AL-MADINA PRINTERS</v>
          </cell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A2883" t="str">
            <v>23-03-01-0086</v>
          </cell>
          <cell r="B2883">
            <v>0</v>
          </cell>
          <cell r="C2883" t="str">
            <v xml:space="preserve">  PARACHA BROTHERS</v>
          </cell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A2884" t="str">
            <v>23-03-01-0087</v>
          </cell>
          <cell r="B2884">
            <v>0</v>
          </cell>
          <cell r="C2884" t="str">
            <v xml:space="preserve">  AL-REHMAN CUSTOM AGENCY</v>
          </cell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A2885" t="str">
            <v>23-03-01-0088</v>
          </cell>
          <cell r="B2885">
            <v>0</v>
          </cell>
          <cell r="C2885" t="str">
            <v xml:space="preserve">  ABM INFO TECH (PVT) LTD.</v>
          </cell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A2886" t="str">
            <v>23-03-01-0089</v>
          </cell>
          <cell r="B2886">
            <v>0</v>
          </cell>
          <cell r="C2886" t="str">
            <v xml:space="preserve">  POWERTECH GENERATOR SERVICES</v>
          </cell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A2887" t="str">
            <v>23-03-01-0090</v>
          </cell>
          <cell r="B2887">
            <v>0</v>
          </cell>
          <cell r="C2887" t="str">
            <v xml:space="preserve">  GHAUSIA IMPEX (PVT) LIMITED.</v>
          </cell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A2888" t="str">
            <v>23-03-01-0091</v>
          </cell>
          <cell r="B2888">
            <v>0</v>
          </cell>
          <cell r="C2888" t="str">
            <v xml:space="preserve">  PAK DATA WALE GOODS TRANSPORT COMPANY.</v>
          </cell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A2889" t="str">
            <v>23-03-01-0092</v>
          </cell>
          <cell r="B2889">
            <v>0</v>
          </cell>
          <cell r="C2889" t="str">
            <v xml:space="preserve">  ASLAM SALEEM &amp; COMPANY.</v>
          </cell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A2890" t="str">
            <v>23-03-01-0093</v>
          </cell>
          <cell r="B2890">
            <v>0</v>
          </cell>
          <cell r="C2890" t="str">
            <v xml:space="preserve">  PESHAWAR FLYING CLUB.</v>
          </cell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A2891" t="str">
            <v>23-03-01-0094</v>
          </cell>
          <cell r="B2891">
            <v>0</v>
          </cell>
          <cell r="C2891" t="str">
            <v xml:space="preserve">  KAUSAR ABBAS BHAYANI</v>
          </cell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A2892" t="str">
            <v>23-03-01-0095</v>
          </cell>
          <cell r="B2892">
            <v>0</v>
          </cell>
          <cell r="C2892" t="str">
            <v xml:space="preserve">  CYBER INTERNET SERVICES (PRIVATE) LTD.</v>
          </cell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A2893" t="str">
            <v>23-03-01-0097</v>
          </cell>
          <cell r="B2893">
            <v>0</v>
          </cell>
          <cell r="C2893" t="str">
            <v xml:space="preserve">  ZEE &amp; ZEE COMPANY.</v>
          </cell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A2894" t="str">
            <v>23-03-01-0098</v>
          </cell>
          <cell r="B2894">
            <v>0</v>
          </cell>
          <cell r="C2894" t="str">
            <v xml:space="preserve">  M.S.KHATTAK-ADVOCATE.</v>
          </cell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A2895" t="str">
            <v>23-03-01-0100</v>
          </cell>
          <cell r="B2895">
            <v>0</v>
          </cell>
          <cell r="C2895" t="str">
            <v xml:space="preserve">  WAJID FURNITURE HOUSE</v>
          </cell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A2896" t="str">
            <v>23-03-01-0101</v>
          </cell>
          <cell r="B2896">
            <v>0</v>
          </cell>
          <cell r="C2896" t="str">
            <v xml:space="preserve">  SHAHEEN INSURANCE COMPANY LIMITED.</v>
          </cell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A2897" t="str">
            <v>23-03-01-0102</v>
          </cell>
          <cell r="B2897">
            <v>0</v>
          </cell>
          <cell r="C2897" t="str">
            <v xml:space="preserve">  ATTARA COPIES &amp; STATIONERY</v>
          </cell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A2898" t="str">
            <v>23-03-01-0103</v>
          </cell>
          <cell r="B2898">
            <v>0</v>
          </cell>
          <cell r="C2898" t="str">
            <v xml:space="preserve">  M/S VITAL INFO</v>
          </cell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A2899" t="str">
            <v>23-03-01-0104</v>
          </cell>
          <cell r="B2899">
            <v>0</v>
          </cell>
          <cell r="C2899" t="str">
            <v xml:space="preserve">  COSMOS TRAVELS (PVT) LIMITED</v>
          </cell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A2900" t="str">
            <v>23-03-01-0105</v>
          </cell>
          <cell r="B2900">
            <v>0</v>
          </cell>
          <cell r="C2900" t="str">
            <v xml:space="preserve">  UNITY ENTERPRISES</v>
          </cell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A2901" t="str">
            <v>23-03-01-0106</v>
          </cell>
          <cell r="B2901">
            <v>0</v>
          </cell>
          <cell r="C2901" t="str">
            <v xml:space="preserve">  ME CONSULT  (PRIVATE ) LIMITED.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A2902" t="str">
            <v>23-03-01-0107</v>
          </cell>
          <cell r="B2902">
            <v>0</v>
          </cell>
          <cell r="C2902" t="str">
            <v xml:space="preserve">  ECONOMIC REVIEW</v>
          </cell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A2903" t="str">
            <v>23-03-01-0108</v>
          </cell>
          <cell r="B2903">
            <v>0</v>
          </cell>
          <cell r="C2903" t="str">
            <v xml:space="preserve">  MADINA STATIONERS</v>
          </cell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A2904" t="str">
            <v>23-03-01-0109</v>
          </cell>
          <cell r="B2904">
            <v>0</v>
          </cell>
          <cell r="C2904" t="str">
            <v xml:space="preserve">  AL-ABID GOODS TRANSOPORT COMPANY.</v>
          </cell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A2905" t="str">
            <v>23-03-01-0110</v>
          </cell>
          <cell r="B2905">
            <v>0</v>
          </cell>
          <cell r="C2905" t="str">
            <v xml:space="preserve">  KODWAVI PRINTING SERVICES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A2906" t="str">
            <v>23-03-01-0111</v>
          </cell>
          <cell r="B2906">
            <v>0</v>
          </cell>
          <cell r="C2906" t="str">
            <v xml:space="preserve">  M.MUSHTAQ COMPANY.</v>
          </cell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A2907" t="str">
            <v>23-03-01-0112</v>
          </cell>
          <cell r="B2907">
            <v>0</v>
          </cell>
          <cell r="C2907" t="str">
            <v xml:space="preserve">  HOLIDAY INN CROWNE PLAZA</v>
          </cell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A2908" t="str">
            <v>23-03-01-0113</v>
          </cell>
          <cell r="B2908">
            <v>0</v>
          </cell>
          <cell r="C2908" t="str">
            <v xml:space="preserve">  AMANULLAH KHAN</v>
          </cell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A2909" t="str">
            <v>23-03-01-0114</v>
          </cell>
          <cell r="B2909">
            <v>0</v>
          </cell>
          <cell r="C2909" t="str">
            <v xml:space="preserve">  YASIR ENTERPRISES</v>
          </cell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A2910" t="str">
            <v>23-03-01-0115</v>
          </cell>
          <cell r="B2910">
            <v>0</v>
          </cell>
          <cell r="C2910" t="str">
            <v xml:space="preserve">  ZUBAIR AHMED</v>
          </cell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A2911" t="str">
            <v>23-03-01-0116</v>
          </cell>
          <cell r="B2911">
            <v>0</v>
          </cell>
          <cell r="C2911" t="str">
            <v xml:space="preserve">  ABDUL RASHEED STAMP VENDOR</v>
          </cell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A2912" t="str">
            <v>23-03-01-0117</v>
          </cell>
          <cell r="B2912">
            <v>0</v>
          </cell>
          <cell r="C2912" t="str">
            <v xml:space="preserve">  SAJID GOODS TRANSPORT COMPANY.</v>
          </cell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A2913" t="str">
            <v>23-03-01-0118</v>
          </cell>
          <cell r="B2913">
            <v>0</v>
          </cell>
          <cell r="C2913" t="str">
            <v xml:space="preserve">  PEARL PRINTERS</v>
          </cell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A2914" t="str">
            <v>23-03-01-0119</v>
          </cell>
          <cell r="B2914">
            <v>0</v>
          </cell>
          <cell r="C2914" t="str">
            <v xml:space="preserve">  RIAZ MANZOOR CORPORATION</v>
          </cell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A2915" t="str">
            <v>23-03-01-0120</v>
          </cell>
          <cell r="B2915">
            <v>0</v>
          </cell>
          <cell r="C2915" t="str">
            <v xml:space="preserve">  BILGRAMI AND FARUQUE</v>
          </cell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A2916" t="str">
            <v>23-03-01-0121</v>
          </cell>
          <cell r="B2916">
            <v>0</v>
          </cell>
          <cell r="C2916" t="str">
            <v xml:space="preserve">  KARACHI CHAMBER OF COMMERCE &amp; INDUSTRI</v>
          </cell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A2917" t="str">
            <v>23-03-01-0122</v>
          </cell>
          <cell r="B2917">
            <v>0</v>
          </cell>
          <cell r="C2917" t="str">
            <v xml:space="preserve">  MARRIOTT  HOTEL</v>
          </cell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A2918" t="str">
            <v>23-03-01-0123</v>
          </cell>
          <cell r="B2918">
            <v>0</v>
          </cell>
          <cell r="C2918" t="str">
            <v xml:space="preserve">  CRESCENT CARRIERS</v>
          </cell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A2919" t="str">
            <v>23-03-01-0124</v>
          </cell>
          <cell r="B2919">
            <v>0</v>
          </cell>
          <cell r="C2919" t="str">
            <v xml:space="preserve">  MUHAMMED ISHAQ KHATTAK</v>
          </cell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A2920" t="str">
            <v>23-03-01-0125</v>
          </cell>
          <cell r="B2920">
            <v>0</v>
          </cell>
          <cell r="C2920" t="str">
            <v xml:space="preserve">  MEHRAN ENTERPRISES</v>
          </cell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A2921" t="str">
            <v>23-03-01-0126</v>
          </cell>
          <cell r="B2921">
            <v>0</v>
          </cell>
          <cell r="C2921" t="str">
            <v xml:space="preserve">  -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A2922" t="str">
            <v>23-03-01-0127</v>
          </cell>
          <cell r="B2922">
            <v>0</v>
          </cell>
          <cell r="C2922" t="str">
            <v xml:space="preserve">  AL-GHAZI TRAVELS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A2923" t="str">
            <v>23-03-01-0128</v>
          </cell>
          <cell r="B2923">
            <v>0</v>
          </cell>
          <cell r="C2923" t="str">
            <v xml:space="preserve">  HAFEEZ PIR ZADA LAW ASSOCIATES</v>
          </cell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A2924" t="str">
            <v>23-03-01-0129</v>
          </cell>
          <cell r="B2924">
            <v>0</v>
          </cell>
          <cell r="C2924" t="str">
            <v xml:space="preserve">  JANA IMPEX</v>
          </cell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A2925" t="str">
            <v>23-03-01-0130</v>
          </cell>
          <cell r="B2925">
            <v>0</v>
          </cell>
          <cell r="C2925" t="str">
            <v xml:space="preserve">  MUHAMMED ISHAQ KHATTAK</v>
          </cell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A2926" t="str">
            <v>23-03-01-0131</v>
          </cell>
          <cell r="B2926">
            <v>0</v>
          </cell>
          <cell r="C2926" t="str">
            <v xml:space="preserve">  AFRIDI, SHAH &amp; MINALLAH</v>
          </cell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A2927" t="str">
            <v>23-03-01-0133</v>
          </cell>
          <cell r="B2927">
            <v>0</v>
          </cell>
          <cell r="C2927" t="str">
            <v xml:space="preserve">  M.RIAZ S/O IBRAHIM HAJI QASIM.</v>
          </cell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A2928" t="str">
            <v>23-03-01-0134</v>
          </cell>
          <cell r="B2928">
            <v>0</v>
          </cell>
          <cell r="C2928" t="str">
            <v xml:space="preserve">  ASIAN INSPECTION SERVICES (PVT) LTD.</v>
          </cell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A2929" t="str">
            <v>23-03-01-0135</v>
          </cell>
          <cell r="B2929">
            <v>0</v>
          </cell>
          <cell r="C2929" t="str">
            <v xml:space="preserve">  BHOMBAL AND COMPANY (PVT) LIMITED</v>
          </cell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A2930" t="str">
            <v>23-03-01-0136</v>
          </cell>
          <cell r="B2930">
            <v>0</v>
          </cell>
          <cell r="C2930" t="str">
            <v xml:space="preserve">  ARTICOTT FIBRES (PVT)LTD</v>
          </cell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A2931" t="str">
            <v>23-03-01-0137</v>
          </cell>
          <cell r="B2931">
            <v>0</v>
          </cell>
          <cell r="C2931" t="str">
            <v xml:space="preserve">  CLIFF COMPUTERS</v>
          </cell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A2932" t="str">
            <v>23-03-01-0138</v>
          </cell>
          <cell r="B2932">
            <v>0</v>
          </cell>
          <cell r="C2932" t="str">
            <v xml:space="preserve">  MABSON GRAPHICS</v>
          </cell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A2933" t="str">
            <v>23-03-01-0139</v>
          </cell>
          <cell r="B2933">
            <v>0</v>
          </cell>
          <cell r="C2933" t="str">
            <v xml:space="preserve">  A.H.S ENTERPRISES</v>
          </cell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A2934" t="str">
            <v>23-03-01-0140</v>
          </cell>
          <cell r="B2934">
            <v>0</v>
          </cell>
          <cell r="C2934" t="str">
            <v xml:space="preserve">  MANZOOR CORPORATION</v>
          </cell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A2935" t="str">
            <v>23-03-01-0141</v>
          </cell>
          <cell r="B2935">
            <v>0</v>
          </cell>
          <cell r="C2935" t="str">
            <v xml:space="preserve">  GHULAM ABBAS PACKING CONTRACTOR</v>
          </cell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A2936" t="str">
            <v>23-03-01-0142</v>
          </cell>
          <cell r="B2936">
            <v>0</v>
          </cell>
          <cell r="C2936" t="str">
            <v xml:space="preserve">  AL-REHMAN TRADERS</v>
          </cell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A2937" t="str">
            <v>23-03-01-0143</v>
          </cell>
          <cell r="B2937">
            <v>0</v>
          </cell>
          <cell r="C2937" t="str">
            <v xml:space="preserve">  PARACHA CORPORATION</v>
          </cell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A2938" t="str">
            <v>23-03-01-0144</v>
          </cell>
          <cell r="B2938">
            <v>0</v>
          </cell>
          <cell r="C2938" t="str">
            <v xml:space="preserve">  INTERNATIONAL CARGO SERVICES</v>
          </cell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A2939" t="str">
            <v>23-03-01-0145</v>
          </cell>
          <cell r="B2939">
            <v>0</v>
          </cell>
          <cell r="C2939" t="str">
            <v xml:space="preserve">  ZGL TRANSFORMER SERVICES</v>
          </cell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A2940" t="str">
            <v>23-03-01-0146</v>
          </cell>
          <cell r="B2940">
            <v>0</v>
          </cell>
          <cell r="C2940" t="str">
            <v xml:space="preserve">  THE EXECUTIVE'S</v>
          </cell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A2941" t="str">
            <v>23-03-01-0147</v>
          </cell>
          <cell r="B2941">
            <v>0</v>
          </cell>
          <cell r="C2941" t="str">
            <v xml:space="preserve">  BEG ASSOCIATES</v>
          </cell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A2942" t="str">
            <v>23-03-01-0148</v>
          </cell>
          <cell r="B2942">
            <v>0</v>
          </cell>
          <cell r="C2942" t="str">
            <v xml:space="preserve">  SHAH ENTERPRISES</v>
          </cell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A2943" t="str">
            <v>23-03-01-0149</v>
          </cell>
          <cell r="B2943">
            <v>0</v>
          </cell>
          <cell r="C2943" t="str">
            <v xml:space="preserve">  HABIB INSURANCE COMPANY LIMITED</v>
          </cell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A2944" t="str">
            <v>23-03-01-0150</v>
          </cell>
          <cell r="B2944">
            <v>0</v>
          </cell>
          <cell r="C2944" t="str">
            <v xml:space="preserve">  NASEEM USMAN AND SONS (COTTON BROKER)</v>
          </cell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A2945" t="str">
            <v>23-03-01-0151</v>
          </cell>
          <cell r="B2945">
            <v>0</v>
          </cell>
          <cell r="C2945" t="str">
            <v xml:space="preserve">  JUBILEE MOTORS</v>
          </cell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A2946" t="str">
            <v>23-03-01-0152</v>
          </cell>
          <cell r="B2946">
            <v>0</v>
          </cell>
          <cell r="C2946" t="str">
            <v xml:space="preserve">  EXPORT PROMOTION BUREAU</v>
          </cell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A2947" t="str">
            <v>23-03-01-0153</v>
          </cell>
          <cell r="B2947">
            <v>0</v>
          </cell>
          <cell r="C2947" t="str">
            <v xml:space="preserve">  OCS PAKISTAN (PVT) LIMITED</v>
          </cell>
          <cell r="D2947">
            <v>0</v>
          </cell>
          <cell r="E2947">
            <v>5157.75</v>
          </cell>
          <cell r="F2947">
            <v>0</v>
          </cell>
          <cell r="G2947">
            <v>0</v>
          </cell>
        </row>
        <row r="2948">
          <cell r="A2948" t="str">
            <v>23-03-01-0154</v>
          </cell>
          <cell r="B2948">
            <v>0</v>
          </cell>
          <cell r="C2948" t="str">
            <v xml:space="preserve">  EURO TECH</v>
          </cell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A2949" t="str">
            <v>23-03-01-0155</v>
          </cell>
          <cell r="B2949">
            <v>0</v>
          </cell>
          <cell r="C2949" t="str">
            <v xml:space="preserve">  FRIENDS ENGINEERING &amp; SERVICES</v>
          </cell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A2950" t="str">
            <v>23-03-01-0156</v>
          </cell>
          <cell r="B2950">
            <v>0</v>
          </cell>
          <cell r="C2950" t="str">
            <v xml:space="preserve">  SORTEX ENTERPRISES</v>
          </cell>
          <cell r="D2950">
            <v>0</v>
          </cell>
          <cell r="E2950">
            <v>2269041.5</v>
          </cell>
          <cell r="F2950">
            <v>0</v>
          </cell>
          <cell r="G2950">
            <v>0</v>
          </cell>
        </row>
        <row r="2951">
          <cell r="A2951" t="str">
            <v>23-03-01-0157</v>
          </cell>
          <cell r="B2951">
            <v>0</v>
          </cell>
          <cell r="C2951" t="str">
            <v xml:space="preserve">  MAHABA HOTEL</v>
          </cell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A2952" t="str">
            <v>23-03-01-0158</v>
          </cell>
          <cell r="B2952">
            <v>0</v>
          </cell>
          <cell r="C2952" t="str">
            <v xml:space="preserve">  BRINKS PAKISTAN (PVT) LIMITED</v>
          </cell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A2953" t="str">
            <v>23-03-01-0159</v>
          </cell>
          <cell r="B2953">
            <v>0</v>
          </cell>
          <cell r="C2953" t="str">
            <v xml:space="preserve">  KAREGAR ASSOCIATE</v>
          </cell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A2954" t="str">
            <v>23-03-01-0160</v>
          </cell>
          <cell r="B2954">
            <v>0</v>
          </cell>
          <cell r="C2954" t="str">
            <v xml:space="preserve">  NEELUM COTTON (PVT) LTD.</v>
          </cell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A2955" t="str">
            <v>23-03-01-0161</v>
          </cell>
          <cell r="B2955">
            <v>0</v>
          </cell>
          <cell r="C2955" t="str">
            <v xml:space="preserve">  FABRICOT INTERNATIONAL (BROKER)</v>
          </cell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A2956" t="str">
            <v>23-03-01-0162</v>
          </cell>
          <cell r="B2956">
            <v>0</v>
          </cell>
          <cell r="C2956" t="str">
            <v xml:space="preserve">  AVARI LAHORE</v>
          </cell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A2957" t="str">
            <v>23-03-01-0163</v>
          </cell>
          <cell r="B2957">
            <v>0</v>
          </cell>
          <cell r="C2957" t="str">
            <v xml:space="preserve">  HYDER BHIMJI &amp; COMPANY</v>
          </cell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A2958" t="str">
            <v>23-03-01-0164</v>
          </cell>
          <cell r="B2958">
            <v>0</v>
          </cell>
          <cell r="C2958" t="str">
            <v xml:space="preserve">  JAWED FUMIGATION CORPORATION</v>
          </cell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A2959" t="str">
            <v>23-03-01-0165</v>
          </cell>
          <cell r="B2959">
            <v>0</v>
          </cell>
          <cell r="C2959" t="str">
            <v xml:space="preserve">  PAK ELEKTRON LIMITED</v>
          </cell>
          <cell r="D2959">
            <v>0</v>
          </cell>
          <cell r="E2959">
            <v>24000</v>
          </cell>
          <cell r="F2959">
            <v>0</v>
          </cell>
          <cell r="G2959">
            <v>0</v>
          </cell>
        </row>
        <row r="2960">
          <cell r="A2960" t="str">
            <v>23-03-01-0166</v>
          </cell>
          <cell r="B2960">
            <v>0</v>
          </cell>
          <cell r="C2960" t="str">
            <v xml:space="preserve">  ADIL ENTERPRISES</v>
          </cell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A2961" t="str">
            <v>23-03-01-0167</v>
          </cell>
          <cell r="B2961">
            <v>0</v>
          </cell>
          <cell r="C2961" t="str">
            <v xml:space="preserve">  LIMTON INNOVATION SYSTEMS</v>
          </cell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A2962" t="str">
            <v>23-03-01-0168</v>
          </cell>
          <cell r="B2962">
            <v>0</v>
          </cell>
          <cell r="C2962" t="str">
            <v xml:space="preserve">  RIZVI &amp; COMPANY</v>
          </cell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A2963" t="str">
            <v>23-03-01-0169</v>
          </cell>
          <cell r="B2963">
            <v>0</v>
          </cell>
          <cell r="C2963" t="str">
            <v xml:space="preserve">  ISAAC ALI QAZI</v>
          </cell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A2964" t="str">
            <v>23-03-01-0170</v>
          </cell>
          <cell r="B2964">
            <v>0</v>
          </cell>
          <cell r="C2964" t="str">
            <v xml:space="preserve">  PARAMOUNT PUBLISHING ENTERPRISE</v>
          </cell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A2965" t="str">
            <v>23-03-01-0171</v>
          </cell>
          <cell r="B2965">
            <v>0</v>
          </cell>
          <cell r="C2965" t="str">
            <v xml:space="preserve">  THOMAS &amp; THOMAS</v>
          </cell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A2966" t="str">
            <v>23-03-01-0172</v>
          </cell>
          <cell r="B2966">
            <v>0</v>
          </cell>
          <cell r="C2966" t="str">
            <v xml:space="preserve">  SIRAJUL HAQUE &amp; CO.</v>
          </cell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A2967" t="str">
            <v>23-03-01-0173</v>
          </cell>
          <cell r="B2967">
            <v>0</v>
          </cell>
          <cell r="C2967" t="str">
            <v xml:space="preserve">  THE PROFESSIOANLS AIR CONDITIONING</v>
          </cell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A2968" t="str">
            <v>23-03-01-0174</v>
          </cell>
          <cell r="B2968">
            <v>0</v>
          </cell>
          <cell r="C2968" t="str">
            <v xml:space="preserve">  HAJI KHUDABUX AMIR UMAR</v>
          </cell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A2969" t="str">
            <v>23-03-01-0175</v>
          </cell>
          <cell r="B2969">
            <v>0</v>
          </cell>
          <cell r="C2969" t="str">
            <v xml:space="preserve">  SIDDIQUE TRADING COMPANY</v>
          </cell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A2970" t="str">
            <v>23-03-01-0176</v>
          </cell>
          <cell r="B2970">
            <v>0</v>
          </cell>
          <cell r="C2970" t="str">
            <v xml:space="preserve">  G.A.JAHANGIR &amp; ASSOCIATES</v>
          </cell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A2971" t="str">
            <v>23-03-01-0177</v>
          </cell>
          <cell r="B2971">
            <v>0</v>
          </cell>
          <cell r="C2971" t="str">
            <v xml:space="preserve">  CENTRAL DEPOSITORY CO.OF PAKISTAN LTD</v>
          </cell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A2972" t="str">
            <v>23-03-01-0178</v>
          </cell>
          <cell r="B2972">
            <v>0</v>
          </cell>
          <cell r="C2972" t="str">
            <v xml:space="preserve">  VIGOUR IMPEX</v>
          </cell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A2973" t="str">
            <v>23-03-01-0179</v>
          </cell>
          <cell r="B2973">
            <v>0</v>
          </cell>
          <cell r="C2973" t="str">
            <v xml:space="preserve">  GOL INTERNET SERVICES</v>
          </cell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A2974" t="str">
            <v>23-03-01-0180</v>
          </cell>
          <cell r="B2974">
            <v>0</v>
          </cell>
          <cell r="C2974" t="str">
            <v xml:space="preserve">  QUICK PRINTERS</v>
          </cell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A2975" t="str">
            <v>23-03-01-0181</v>
          </cell>
          <cell r="B2975">
            <v>0</v>
          </cell>
          <cell r="C2975" t="str">
            <v xml:space="preserve">  FEROZE A.ANSARI</v>
          </cell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A2976" t="str">
            <v>23-03-01-0182</v>
          </cell>
          <cell r="B2976">
            <v>0</v>
          </cell>
          <cell r="C2976" t="str">
            <v xml:space="preserve">  COTTON MASTERS</v>
          </cell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A2977" t="str">
            <v>23-03-01-0183</v>
          </cell>
          <cell r="B2977">
            <v>0</v>
          </cell>
          <cell r="C2977" t="str">
            <v xml:space="preserve">  PAKISTAN COTTON SERVICE</v>
          </cell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A2978" t="str">
            <v>23-03-01-0184</v>
          </cell>
          <cell r="B2978">
            <v>0</v>
          </cell>
          <cell r="C2978" t="str">
            <v xml:space="preserve">  S.S. BROTHERS</v>
          </cell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A2979" t="str">
            <v>23-03-01-0185</v>
          </cell>
          <cell r="B2979">
            <v>0</v>
          </cell>
          <cell r="C2979" t="str">
            <v xml:space="preserve">  MUHAMMAD HASNAIN</v>
          </cell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A2980" t="str">
            <v>23-03-01-0186</v>
          </cell>
          <cell r="B2980">
            <v>0</v>
          </cell>
          <cell r="C2980" t="str">
            <v xml:space="preserve">  ADIL BINDING</v>
          </cell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A2981" t="str">
            <v>23-03-01-0187</v>
          </cell>
          <cell r="B2981">
            <v>0</v>
          </cell>
          <cell r="C2981" t="str">
            <v xml:space="preserve">  AQUA TEXTILES</v>
          </cell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A2982" t="str">
            <v>23-03-01-0188</v>
          </cell>
          <cell r="B2982">
            <v>0</v>
          </cell>
          <cell r="C2982" t="str">
            <v xml:space="preserve">  HYUNDAI SHAHRAH-E-FAISAL MOTORS</v>
          </cell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A2983" t="str">
            <v>23-03-01-0189</v>
          </cell>
          <cell r="B2983">
            <v>0</v>
          </cell>
          <cell r="C2983" t="str">
            <v xml:space="preserve">  SPACESAVER</v>
          </cell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A2984" t="str">
            <v>23-03-01-0190</v>
          </cell>
          <cell r="B2984">
            <v>0</v>
          </cell>
          <cell r="C2984" t="str">
            <v xml:space="preserve">  PAKISTAN FUMIGATION CORP.(PVT) LTD.</v>
          </cell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A2985" t="str">
            <v>23-03-01-0191</v>
          </cell>
          <cell r="B2985">
            <v>0</v>
          </cell>
          <cell r="C2985" t="str">
            <v xml:space="preserve">  HUSAIN RAHMAN</v>
          </cell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A2986" t="str">
            <v>23-03-01-0192</v>
          </cell>
          <cell r="B2986">
            <v>0</v>
          </cell>
          <cell r="C2986" t="str">
            <v xml:space="preserve">  SIRAJ UD DIN</v>
          </cell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A2987" t="str">
            <v>23-03-01-0194</v>
          </cell>
          <cell r="B2987">
            <v>0</v>
          </cell>
          <cell r="C2987" t="str">
            <v xml:space="preserve">  ASIAN COMPUTERS</v>
          </cell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A2988" t="str">
            <v>23-03-01-0195</v>
          </cell>
          <cell r="B2988">
            <v>0</v>
          </cell>
          <cell r="C2988" t="str">
            <v xml:space="preserve">  RAAZIQ INTERNATIONAL (PVT) LIMITED</v>
          </cell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A2989" t="str">
            <v>23-03-01-0196</v>
          </cell>
          <cell r="B2989">
            <v>0</v>
          </cell>
          <cell r="C2989" t="str">
            <v xml:space="preserve">  G.N.CORPORATION</v>
          </cell>
          <cell r="D2989">
            <v>0</v>
          </cell>
          <cell r="E2989">
            <v>149802</v>
          </cell>
          <cell r="F2989">
            <v>0</v>
          </cell>
          <cell r="G2989">
            <v>0</v>
          </cell>
        </row>
        <row r="2990">
          <cell r="A2990" t="str">
            <v>23-03-01-0197</v>
          </cell>
          <cell r="B2990">
            <v>0</v>
          </cell>
          <cell r="C2990" t="str">
            <v xml:space="preserve">  M.S.KHATTAK</v>
          </cell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A2991" t="str">
            <v>23-03-01-0198</v>
          </cell>
          <cell r="B2991">
            <v>0</v>
          </cell>
          <cell r="C2991" t="str">
            <v xml:space="preserve">  PHOENIX ARMOUR (PVT) LIMITED</v>
          </cell>
          <cell r="D2991">
            <v>0</v>
          </cell>
          <cell r="E2991">
            <v>19235</v>
          </cell>
          <cell r="F2991">
            <v>0</v>
          </cell>
          <cell r="G2991">
            <v>0</v>
          </cell>
        </row>
        <row r="2992">
          <cell r="A2992" t="str">
            <v>23-03-01-0199</v>
          </cell>
          <cell r="B2992">
            <v>0</v>
          </cell>
          <cell r="C2992" t="str">
            <v xml:space="preserve">  AFTAB HUSSAIN QURESHI.</v>
          </cell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A2993" t="str">
            <v>23-03-01-0200</v>
          </cell>
          <cell r="B2993">
            <v>0</v>
          </cell>
          <cell r="C2993" t="str">
            <v xml:space="preserve">  GOLD MOHUR CORPORATION</v>
          </cell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A2994" t="str">
            <v>23-03-01-0201</v>
          </cell>
          <cell r="B2994">
            <v>0</v>
          </cell>
          <cell r="C2994" t="str">
            <v xml:space="preserve">  SHABBIR H.USMAN (BROKERAGE)</v>
          </cell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A2995" t="str">
            <v>23-03-01-0202</v>
          </cell>
          <cell r="B2995">
            <v>0</v>
          </cell>
          <cell r="C2995" t="str">
            <v xml:space="preserve">  AMIR ALI TRANSPORT</v>
          </cell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A2996" t="str">
            <v>23-03-01-0203</v>
          </cell>
          <cell r="B2996">
            <v>0</v>
          </cell>
          <cell r="C2996" t="str">
            <v xml:space="preserve">  MUHAMMAD RAFIQ NOOR AHMED</v>
          </cell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A2997" t="str">
            <v>23-03-01-0204</v>
          </cell>
          <cell r="B2997">
            <v>0</v>
          </cell>
          <cell r="C2997" t="str">
            <v xml:space="preserve">  UMER ENTERPRISES</v>
          </cell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A2998" t="str">
            <v>23-03-01-0205</v>
          </cell>
          <cell r="B2998">
            <v>0</v>
          </cell>
          <cell r="C2998" t="str">
            <v xml:space="preserve">  TIME COOL SERVICE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A2999" t="str">
            <v>23-03-01-0206</v>
          </cell>
          <cell r="B2999">
            <v>0</v>
          </cell>
          <cell r="C2999" t="str">
            <v xml:space="preserve">  ISLAMABAD SERENA HOTEL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A3000" t="str">
            <v>23-03-01-0207</v>
          </cell>
          <cell r="B3000">
            <v>0</v>
          </cell>
          <cell r="C3000" t="str">
            <v xml:space="preserve">  TEXTILE TESTING LABORATORY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A3001" t="str">
            <v>23-03-01-0208</v>
          </cell>
          <cell r="B3001">
            <v>0</v>
          </cell>
          <cell r="C3001" t="str">
            <v xml:space="preserve">  PETROCHEM ENGG. &amp; INDUSTRIAL CONSULTAN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A3002" t="str">
            <v>23-03-01-0209</v>
          </cell>
          <cell r="B3002">
            <v>0</v>
          </cell>
          <cell r="C3002" t="str">
            <v xml:space="preserve">  TEXPORT CORPORATION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A3003" t="str">
            <v>23-03-01-0210</v>
          </cell>
          <cell r="B3003">
            <v>0</v>
          </cell>
          <cell r="C3003" t="str">
            <v xml:space="preserve">  PRIME COMPUTER SERVICES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A3004" t="str">
            <v>23-03-01-0211</v>
          </cell>
          <cell r="B3004">
            <v>0</v>
          </cell>
          <cell r="C3004" t="str">
            <v xml:space="preserve">  MANDVIWALLA &amp; ZAFAR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A3005" t="str">
            <v>23-03-01-0212</v>
          </cell>
          <cell r="B3005">
            <v>0</v>
          </cell>
          <cell r="C3005" t="str">
            <v xml:space="preserve">  RELIANCE CONTROL SERVICES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A3006" t="str">
            <v>23-03-01-0213</v>
          </cell>
          <cell r="B3006">
            <v>0</v>
          </cell>
          <cell r="C3006" t="str">
            <v xml:space="preserve">  NAUMAN ASSOCIATES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A3007" t="str">
            <v>23-03-01-0214</v>
          </cell>
          <cell r="B3007">
            <v>0</v>
          </cell>
          <cell r="C3007" t="str">
            <v xml:space="preserve">  MUHAMMAD AFZAL &amp; COMPANY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A3008" t="str">
            <v>23-03-01-0215</v>
          </cell>
          <cell r="B3008">
            <v>0</v>
          </cell>
          <cell r="C3008" t="str">
            <v xml:space="preserve">  MASOOD AZIZ ASSOCIATES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A3009" t="str">
            <v>23-03-01-0216</v>
          </cell>
          <cell r="B3009">
            <v>0</v>
          </cell>
          <cell r="C3009" t="str">
            <v xml:space="preserve">  SAAF CONSULT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A3010" t="str">
            <v>23-03-01-0217</v>
          </cell>
          <cell r="B3010">
            <v>0</v>
          </cell>
          <cell r="C3010" t="str">
            <v xml:space="preserve">  MIDLAND MOTORS PAKISTAN (PRIVATE) LTD.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A3011" t="str">
            <v>23-03-01-0218</v>
          </cell>
          <cell r="B3011">
            <v>0</v>
          </cell>
          <cell r="C3011" t="str">
            <v xml:space="preserve">  HASEEB ULLAH KHAN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A3012" t="str">
            <v>23-03-01-0219</v>
          </cell>
          <cell r="B3012">
            <v>0</v>
          </cell>
          <cell r="C3012" t="str">
            <v xml:space="preserve">  LUCKY FASHION'S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A3013" t="str">
            <v>23-03-01-0220</v>
          </cell>
          <cell r="B3013">
            <v>0</v>
          </cell>
          <cell r="C3013" t="str">
            <v xml:space="preserve">  KHALID MAJID REHMAN SARFRAZ TAX CONSUL</v>
          </cell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A3014" t="str">
            <v>23-03-01-0221</v>
          </cell>
          <cell r="B3014">
            <v>0</v>
          </cell>
          <cell r="C3014" t="str">
            <v xml:space="preserve">  OCEAN OFFICE AUTOMATION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A3015" t="str">
            <v>23-03-01-0222</v>
          </cell>
          <cell r="B3015">
            <v>0</v>
          </cell>
          <cell r="C3015" t="str">
            <v xml:space="preserve">  BYTELINKSINTERNET SERVICES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A3016" t="str">
            <v>23-03-01-0223</v>
          </cell>
          <cell r="B3016">
            <v>0</v>
          </cell>
          <cell r="C3016" t="str">
            <v xml:space="preserve">  ORIENT ADVERTISING (PVT) LIMITED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A3017" t="str">
            <v>23-03-01-0224</v>
          </cell>
          <cell r="B3017">
            <v>0</v>
          </cell>
          <cell r="C3017" t="str">
            <v xml:space="preserve">  JAVAID UMAR LAW ASSOCIATES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A3018" t="str">
            <v>23-03-01-0225</v>
          </cell>
          <cell r="B3018">
            <v>0</v>
          </cell>
          <cell r="C3018" t="str">
            <v xml:space="preserve">  SARDAR KHAN NIAZI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A3019" t="str">
            <v>23-03-01-0226</v>
          </cell>
          <cell r="B3019">
            <v>0</v>
          </cell>
          <cell r="C3019" t="str">
            <v xml:space="preserve">  CHAUDHRY MOTORS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A3020" t="str">
            <v>23-03-01-0227</v>
          </cell>
          <cell r="B3020">
            <v>0</v>
          </cell>
          <cell r="C3020" t="str">
            <v xml:space="preserve">  SULTAN MUHAMMAD DRILLING CONTRACTOR</v>
          </cell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A3021" t="str">
            <v>23-03-01-0228</v>
          </cell>
          <cell r="B3021">
            <v>0</v>
          </cell>
          <cell r="C3021" t="str">
            <v xml:space="preserve">  MUSHTAQ AKBAR &amp; COMPANY</v>
          </cell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A3022" t="str">
            <v>23-03-01-0229</v>
          </cell>
          <cell r="B3022">
            <v>0</v>
          </cell>
          <cell r="C3022" t="str">
            <v xml:space="preserve">  ANWAR AYUB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A3023" t="str">
            <v>23-03-01-0230</v>
          </cell>
          <cell r="B3023">
            <v>0</v>
          </cell>
          <cell r="C3023" t="str">
            <v xml:space="preserve">  IKON TECHNOLOGIES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A3024" t="str">
            <v>23-03-01-0231</v>
          </cell>
          <cell r="B3024">
            <v>0</v>
          </cell>
          <cell r="C3024" t="str">
            <v xml:space="preserve">  NATIONAL ART PRESS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A3025" t="str">
            <v>23-03-01-0232</v>
          </cell>
          <cell r="B3025">
            <v>0</v>
          </cell>
          <cell r="C3025" t="str">
            <v xml:space="preserve">  ANSARI COTTON SERVICES</v>
          </cell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A3026" t="str">
            <v>23-03-01-0233</v>
          </cell>
          <cell r="B3026">
            <v>0</v>
          </cell>
          <cell r="C3026" t="str">
            <v xml:space="preserve">  MIAN COTTON TRADERS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A3027" t="str">
            <v>23-03-01-0234</v>
          </cell>
          <cell r="B3027">
            <v>0</v>
          </cell>
          <cell r="C3027" t="str">
            <v xml:space="preserve">  MULTAN COTTON CORPORATION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A3028" t="str">
            <v>23-03-01-0235</v>
          </cell>
          <cell r="B3028">
            <v>0</v>
          </cell>
          <cell r="C3028" t="str">
            <v xml:space="preserve">  QUALITY CONSULT</v>
          </cell>
          <cell r="D3028">
            <v>0</v>
          </cell>
          <cell r="E3028">
            <v>296</v>
          </cell>
          <cell r="F3028">
            <v>0</v>
          </cell>
          <cell r="G3028">
            <v>0</v>
          </cell>
        </row>
        <row r="3029">
          <cell r="A3029" t="str">
            <v>23-03-01-0236</v>
          </cell>
          <cell r="B3029">
            <v>0</v>
          </cell>
          <cell r="C3029" t="str">
            <v xml:space="preserve">  ARIF HABIB SECURITIES LIMITED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A3030" t="str">
            <v>23-03-01-0237</v>
          </cell>
          <cell r="B3030">
            <v>0</v>
          </cell>
          <cell r="C3030" t="str">
            <v xml:space="preserve">  ROYAL CASTLE GUEST HOUSE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A3031" t="str">
            <v>23-03-01-0238</v>
          </cell>
          <cell r="B3031">
            <v>0</v>
          </cell>
          <cell r="C3031" t="str">
            <v xml:space="preserve">  HYDROCARBON DEVELOPMENT INSTITUTE OF P</v>
          </cell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A3032" t="str">
            <v>23-03-01-0239</v>
          </cell>
          <cell r="B3032">
            <v>0</v>
          </cell>
          <cell r="C3032" t="str">
            <v xml:space="preserve">  FATIMID'S TRAVELS (PVT) LIMITED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A3033" t="str">
            <v>23-03-01-0240</v>
          </cell>
          <cell r="B3033">
            <v>0</v>
          </cell>
          <cell r="C3033" t="str">
            <v xml:space="preserve">  MEHDI STATIONERS &amp; SUPPLIERS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A3034" t="str">
            <v>23-03-01-0241</v>
          </cell>
          <cell r="B3034">
            <v>0</v>
          </cell>
          <cell r="C3034" t="str">
            <v xml:space="preserve">  MUHAMMAD BILAL CONTRACTOR</v>
          </cell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A3035" t="str">
            <v>23-03-01-0242</v>
          </cell>
          <cell r="B3035">
            <v>0</v>
          </cell>
          <cell r="C3035" t="str">
            <v xml:space="preserve">  DEZYNO FURNITURE &amp; INTERIOR</v>
          </cell>
          <cell r="D3035">
            <v>1763010</v>
          </cell>
          <cell r="E3035">
            <v>0</v>
          </cell>
          <cell r="F3035">
            <v>0</v>
          </cell>
          <cell r="G3035">
            <v>0</v>
          </cell>
        </row>
        <row r="3036">
          <cell r="A3036" t="str">
            <v>23-03-01-0243</v>
          </cell>
          <cell r="B3036">
            <v>0</v>
          </cell>
          <cell r="C3036" t="str">
            <v xml:space="preserve">  SCANWELL FREIGHT EXPRESS PAKISTAN (PVT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A3037" t="str">
            <v>23-03-01-0244</v>
          </cell>
          <cell r="B3037">
            <v>0</v>
          </cell>
          <cell r="C3037" t="str">
            <v xml:space="preserve">  ASIAN ENGINEERS</v>
          </cell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A3038" t="str">
            <v>23-03-01-0245</v>
          </cell>
          <cell r="B3038">
            <v>0</v>
          </cell>
          <cell r="C3038" t="str">
            <v xml:space="preserve">  NAVED A.ANDRABI</v>
          </cell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A3039" t="str">
            <v>23-03-01-0246</v>
          </cell>
          <cell r="B3039">
            <v>0</v>
          </cell>
          <cell r="C3039" t="str">
            <v xml:space="preserve">  SAJJAD LAW ASSOCIATES</v>
          </cell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A3040" t="str">
            <v>23-03-01-0247</v>
          </cell>
          <cell r="B3040">
            <v>0</v>
          </cell>
          <cell r="C3040" t="str">
            <v xml:space="preserve">  TCS (PRIVATE) LIMITED</v>
          </cell>
          <cell r="D3040">
            <v>0</v>
          </cell>
          <cell r="E3040">
            <v>41630</v>
          </cell>
          <cell r="F3040">
            <v>0</v>
          </cell>
          <cell r="G3040">
            <v>0</v>
          </cell>
        </row>
        <row r="3041">
          <cell r="A3041" t="str">
            <v>23-03-01-0248</v>
          </cell>
          <cell r="B3041">
            <v>0</v>
          </cell>
          <cell r="C3041" t="str">
            <v xml:space="preserve">  PROGRESSIVE PLANNERS</v>
          </cell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A3042" t="str">
            <v>23-03-01-0249</v>
          </cell>
          <cell r="B3042">
            <v>0</v>
          </cell>
          <cell r="C3042" t="str">
            <v xml:space="preserve">  NISACO MOTOR PARTS INDUSTRIES</v>
          </cell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A3043" t="str">
            <v>23-03-01-0250</v>
          </cell>
          <cell r="B3043">
            <v>0</v>
          </cell>
          <cell r="C3043" t="str">
            <v xml:space="preserve">  PANASONIC TOTAL SOLUTION</v>
          </cell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A3044" t="str">
            <v>23-03-01-0251</v>
          </cell>
          <cell r="B3044">
            <v>0</v>
          </cell>
          <cell r="C3044" t="str">
            <v xml:space="preserve">  SUNNY ENTERPRISES</v>
          </cell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A3045" t="str">
            <v>23-03-01-0252</v>
          </cell>
          <cell r="B3045">
            <v>0</v>
          </cell>
          <cell r="C3045" t="str">
            <v xml:space="preserve">  HAMZA ENTERPRISES-GAS CONTRACTOR</v>
          </cell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A3046" t="str">
            <v>23-03-01-0253</v>
          </cell>
          <cell r="B3046">
            <v>0</v>
          </cell>
          <cell r="C3046" t="str">
            <v xml:space="preserve">  SMS COURIER (PRIVATE) LIMITED</v>
          </cell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A3047" t="str">
            <v>23-03-01-0254</v>
          </cell>
          <cell r="B3047">
            <v>0</v>
          </cell>
          <cell r="C3047" t="str">
            <v xml:space="preserve">  ALIA INTERNATIONAL</v>
          </cell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A3048" t="str">
            <v>23-03-01-0255</v>
          </cell>
          <cell r="B3048">
            <v>0</v>
          </cell>
          <cell r="C3048" t="str">
            <v xml:space="preserve">  TAQ ENTERPRISES CARGO SERVICES (PVT) L</v>
          </cell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A3049" t="str">
            <v>23-03-01-0256</v>
          </cell>
          <cell r="B3049">
            <v>0</v>
          </cell>
          <cell r="C3049" t="str">
            <v xml:space="preserve">  DALAL SECURITIES (PRIVATE) LIMITED</v>
          </cell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A3050" t="str">
            <v>23-03-01-0257</v>
          </cell>
          <cell r="B3050">
            <v>0</v>
          </cell>
          <cell r="C3050" t="str">
            <v xml:space="preserve">  ABDUL MAJEED SONS</v>
          </cell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A3051" t="str">
            <v>23-03-01-0258</v>
          </cell>
          <cell r="B3051">
            <v>0</v>
          </cell>
          <cell r="C3051" t="str">
            <v xml:space="preserve">  FAZLE GHANI ADVOCATES</v>
          </cell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A3052" t="str">
            <v>23-03-01-0259</v>
          </cell>
          <cell r="B3052">
            <v>0</v>
          </cell>
          <cell r="C3052" t="str">
            <v xml:space="preserve">  SAIEN ENGINEERING WORKS</v>
          </cell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A3053" t="str">
            <v>23-03-01-0260</v>
          </cell>
          <cell r="B3053">
            <v>0</v>
          </cell>
          <cell r="C3053" t="str">
            <v xml:space="preserve">  QAZI &amp; QAZI LAW ASSOCIATES</v>
          </cell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A3054" t="str">
            <v>23-03-01-0261</v>
          </cell>
          <cell r="B3054">
            <v>0</v>
          </cell>
          <cell r="C3054" t="str">
            <v xml:space="preserve">  FAHEEM WATTO (LAHORE OFFICE RENT)</v>
          </cell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A3055" t="str">
            <v>23-03-01-0262</v>
          </cell>
          <cell r="B3055">
            <v>0</v>
          </cell>
          <cell r="C3055" t="str">
            <v xml:space="preserve">  AL-KARAM COTTON TRADERS</v>
          </cell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A3056" t="str">
            <v>23-03-01-0263</v>
          </cell>
          <cell r="B3056">
            <v>0</v>
          </cell>
          <cell r="C3056" t="str">
            <v xml:space="preserve">  ZARAI PUMP HOUSE PESHAWAR</v>
          </cell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A3057" t="str">
            <v>23-03-01-0264</v>
          </cell>
          <cell r="B3057">
            <v>0</v>
          </cell>
          <cell r="C3057" t="str">
            <v xml:space="preserve">  UNIVERSAL FREIGHT SYSTEMS (PVT) LIMITE</v>
          </cell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A3058" t="str">
            <v>23-03-01-0265</v>
          </cell>
          <cell r="B3058">
            <v>0</v>
          </cell>
          <cell r="C3058" t="str">
            <v xml:space="preserve">  INDUSTRIAL ENGINEERING SERVICES</v>
          </cell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A3059" t="str">
            <v>23-03-01-0266</v>
          </cell>
          <cell r="B3059">
            <v>0</v>
          </cell>
          <cell r="C3059" t="str">
            <v xml:space="preserve">  SUNFORT HOTEL</v>
          </cell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A3060" t="str">
            <v>23-03-01-0267</v>
          </cell>
          <cell r="B3060">
            <v>0</v>
          </cell>
          <cell r="C3060" t="str">
            <v xml:space="preserve">  NET ACCESS COMMUNICATION SYSTEMS (PVT)</v>
          </cell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A3061" t="str">
            <v>23-03-01-0268</v>
          </cell>
          <cell r="B3061">
            <v>0</v>
          </cell>
          <cell r="C3061" t="str">
            <v xml:space="preserve">  CONTINNENTAL HOUSE</v>
          </cell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A3062" t="str">
            <v>23-03-01-0269</v>
          </cell>
          <cell r="B3062">
            <v>0</v>
          </cell>
          <cell r="C3062" t="str">
            <v xml:space="preserve">  SHAN FABRICATION</v>
          </cell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A3063" t="str">
            <v>23-03-01-0270</v>
          </cell>
          <cell r="B3063">
            <v>0</v>
          </cell>
          <cell r="C3063" t="str">
            <v xml:space="preserve">  M.H. STATIONERY</v>
          </cell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A3064" t="str">
            <v>23-03-01-0271</v>
          </cell>
          <cell r="B3064">
            <v>0</v>
          </cell>
          <cell r="C3064" t="str">
            <v xml:space="preserve">  M.N.ENTERPRISES</v>
          </cell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A3065" t="str">
            <v>23-03-01-0272</v>
          </cell>
          <cell r="B3065">
            <v>0</v>
          </cell>
          <cell r="C3065" t="str">
            <v xml:space="preserve">  SARHAD CHAMBER OF COMMERCE &amp; INDUSTRIE</v>
          </cell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A3066" t="str">
            <v>23-03-01-0273</v>
          </cell>
          <cell r="B3066">
            <v>0</v>
          </cell>
          <cell r="C3066" t="str">
            <v xml:space="preserve">  QASIM ALI CHOWHAN BARRISTER</v>
          </cell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A3067" t="str">
            <v>23-03-01-0274</v>
          </cell>
          <cell r="B3067">
            <v>0</v>
          </cell>
          <cell r="C3067" t="str">
            <v xml:space="preserve">  PESCO</v>
          </cell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A3068" t="str">
            <v>23-03-01-0275</v>
          </cell>
          <cell r="B3068">
            <v>0</v>
          </cell>
          <cell r="C3068" t="str">
            <v xml:space="preserve">  MEGA IMPEX PAKISTAN (PVT) LIMITED</v>
          </cell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A3069" t="str">
            <v>23-03-01-0277</v>
          </cell>
          <cell r="B3069">
            <v>0</v>
          </cell>
          <cell r="C3069" t="str">
            <v xml:space="preserve">  RAHMAT ULLAH MALIK &amp; COMPANY</v>
          </cell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A3070" t="str">
            <v>23-03-01-0278</v>
          </cell>
          <cell r="B3070">
            <v>0</v>
          </cell>
          <cell r="C3070" t="str">
            <v xml:space="preserve">  THANDI HAWA ENTERPRISES</v>
          </cell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A3071" t="str">
            <v>23-03-01-0279</v>
          </cell>
          <cell r="B3071">
            <v>0</v>
          </cell>
          <cell r="C3071" t="str">
            <v xml:space="preserve">  ALLIED COMMUNICATION</v>
          </cell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A3072" t="str">
            <v>23-03-01-0280</v>
          </cell>
          <cell r="B3072">
            <v>0</v>
          </cell>
          <cell r="C3072" t="str">
            <v xml:space="preserve">  PERAC RESEARCH &amp; DEVELOPMENT FOUND.</v>
          </cell>
          <cell r="D3072">
            <v>6418.5</v>
          </cell>
          <cell r="E3072">
            <v>0</v>
          </cell>
          <cell r="F3072">
            <v>0</v>
          </cell>
          <cell r="G3072">
            <v>0</v>
          </cell>
        </row>
        <row r="3073">
          <cell r="A3073" t="str">
            <v>23-03-01-0281</v>
          </cell>
          <cell r="B3073">
            <v>0</v>
          </cell>
          <cell r="C3073" t="str">
            <v xml:space="preserve">  PAK SAEIN ENGINEERING WORKS</v>
          </cell>
          <cell r="D3073">
            <v>100000</v>
          </cell>
          <cell r="E3073">
            <v>0</v>
          </cell>
          <cell r="F3073">
            <v>0</v>
          </cell>
          <cell r="G3073">
            <v>0</v>
          </cell>
        </row>
        <row r="3074">
          <cell r="A3074" t="str">
            <v>23-03-01-0282</v>
          </cell>
          <cell r="B3074">
            <v>0</v>
          </cell>
          <cell r="C3074" t="str">
            <v xml:space="preserve">  IQRA INTERNET SERVICE</v>
          </cell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A3075" t="str">
            <v>23-03-01-0283</v>
          </cell>
          <cell r="B3075">
            <v>0</v>
          </cell>
          <cell r="C3075" t="str">
            <v xml:space="preserve">  BRIG.(RETD) CH.HAMID HUSSAIN</v>
          </cell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A3076" t="str">
            <v>23-03-01-0284</v>
          </cell>
          <cell r="B3076">
            <v>0</v>
          </cell>
          <cell r="C3076" t="str">
            <v xml:space="preserve">  AFZAL &amp; COMPANY</v>
          </cell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A3077" t="str">
            <v>23-03-01-0285</v>
          </cell>
          <cell r="B3077">
            <v>0</v>
          </cell>
          <cell r="C3077" t="str">
            <v xml:space="preserve">  MADHANI SERVICES COMPANY</v>
          </cell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A3078" t="str">
            <v>23-03-01-0286</v>
          </cell>
          <cell r="B3078">
            <v>0</v>
          </cell>
          <cell r="C3078" t="str">
            <v xml:space="preserve">  E-MOVERS (REGD)</v>
          </cell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A3079" t="str">
            <v>23-03-01-0287</v>
          </cell>
          <cell r="B3079">
            <v>0</v>
          </cell>
          <cell r="C3079" t="str">
            <v xml:space="preserve">  SAID-UD-DIN &amp; COMPANY ADVOCATE</v>
          </cell>
          <cell r="D3079">
            <v>134725</v>
          </cell>
          <cell r="E3079">
            <v>0</v>
          </cell>
          <cell r="F3079">
            <v>0</v>
          </cell>
          <cell r="G3079">
            <v>0</v>
          </cell>
        </row>
        <row r="3080">
          <cell r="A3080" t="str">
            <v>23-03-01-0288</v>
          </cell>
          <cell r="B3080">
            <v>0</v>
          </cell>
          <cell r="C3080" t="str">
            <v xml:space="preserve">  OCS LAND EXPRESS</v>
          </cell>
          <cell r="D3080">
            <v>0</v>
          </cell>
          <cell r="E3080">
            <v>11352</v>
          </cell>
          <cell r="F3080">
            <v>0</v>
          </cell>
          <cell r="G3080">
            <v>0</v>
          </cell>
        </row>
        <row r="3081">
          <cell r="A3081" t="str">
            <v>23-03-01-0289</v>
          </cell>
          <cell r="B3081">
            <v>0</v>
          </cell>
          <cell r="C3081" t="str">
            <v xml:space="preserve">  MUHAMMAD ASHRAF CONTRACTOR</v>
          </cell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A3082" t="str">
            <v>23-03-01-0290</v>
          </cell>
          <cell r="B3082">
            <v>0</v>
          </cell>
          <cell r="C3082" t="str">
            <v xml:space="preserve">  AL-SATTAR TEXTILE</v>
          </cell>
          <cell r="D3082">
            <v>0</v>
          </cell>
          <cell r="E3082">
            <v>134677</v>
          </cell>
          <cell r="F3082">
            <v>0</v>
          </cell>
          <cell r="G3082">
            <v>0</v>
          </cell>
        </row>
        <row r="3083">
          <cell r="A3083" t="str">
            <v>23-03-01-0291</v>
          </cell>
          <cell r="B3083">
            <v>0</v>
          </cell>
          <cell r="C3083" t="str">
            <v xml:space="preserve">  SHAHZAD &amp; FAYYAZ GOODS TRANSPORT CO.</v>
          </cell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A3084" t="str">
            <v>23-03-01-0292</v>
          </cell>
          <cell r="B3084">
            <v>0</v>
          </cell>
          <cell r="C3084" t="str">
            <v xml:space="preserve">  STAR SERVICES</v>
          </cell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A3085" t="str">
            <v>23-03-01-0293</v>
          </cell>
          <cell r="B3085">
            <v>0</v>
          </cell>
          <cell r="C3085" t="str">
            <v xml:space="preserve">  ABDULLAH H.MEMON</v>
          </cell>
          <cell r="D3085">
            <v>0</v>
          </cell>
          <cell r="E3085">
            <v>35929</v>
          </cell>
          <cell r="F3085">
            <v>0</v>
          </cell>
          <cell r="G3085">
            <v>0</v>
          </cell>
        </row>
        <row r="3086">
          <cell r="A3086" t="str">
            <v>23-03-01-0294</v>
          </cell>
          <cell r="B3086">
            <v>0</v>
          </cell>
          <cell r="C3086" t="str">
            <v xml:space="preserve">  NASCO TRADERS</v>
          </cell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A3087" t="str">
            <v>23-03-02</v>
          </cell>
          <cell r="B3087">
            <v>0</v>
          </cell>
          <cell r="C3087" t="str">
            <v>***BROKERAGE COMMISSION PAYBALE.</v>
          </cell>
          <cell r="D3087">
            <v>0</v>
          </cell>
          <cell r="E3087">
            <v>4979043</v>
          </cell>
          <cell r="F3087">
            <v>0</v>
          </cell>
          <cell r="G3087">
            <v>4979043</v>
          </cell>
        </row>
        <row r="3088">
          <cell r="A3088" t="str">
            <v>23-03-02-0001</v>
          </cell>
          <cell r="B3088">
            <v>4979040</v>
          </cell>
          <cell r="C3088" t="str">
            <v xml:space="preserve">  SUMMITEX CORPORATION</v>
          </cell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A3089" t="str">
            <v>23-03-02-0002</v>
          </cell>
          <cell r="B3089">
            <v>0</v>
          </cell>
          <cell r="C3089" t="str">
            <v xml:space="preserve">  PRIME FIBRES INTERNATIONAL</v>
          </cell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A3090" t="str">
            <v>23-03-02-0003</v>
          </cell>
          <cell r="B3090">
            <v>0</v>
          </cell>
          <cell r="C3090" t="str">
            <v xml:space="preserve">  BHIRIYA INTERNATIONAL</v>
          </cell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A3091" t="str">
            <v>23-03-02-0004</v>
          </cell>
          <cell r="B3091">
            <v>0</v>
          </cell>
          <cell r="C3091" t="str">
            <v xml:space="preserve">  FIBRATEX INC.</v>
          </cell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A3092" t="str">
            <v>23-03-02-0005</v>
          </cell>
          <cell r="B3092">
            <v>0</v>
          </cell>
          <cell r="C3092" t="str">
            <v xml:space="preserve">  MUBARAK IMPEX</v>
          </cell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A3093" t="str">
            <v>23-03-02-0006</v>
          </cell>
          <cell r="B3093">
            <v>0</v>
          </cell>
          <cell r="C3093" t="str">
            <v xml:space="preserve">  NISAR AHMED</v>
          </cell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A3094" t="str">
            <v>23-03-02-0007</v>
          </cell>
          <cell r="B3094">
            <v>0</v>
          </cell>
          <cell r="C3094" t="str">
            <v xml:space="preserve">  M &amp; J ENTERPRISES</v>
          </cell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A3095" t="str">
            <v>23-03-02-0008</v>
          </cell>
          <cell r="B3095">
            <v>0</v>
          </cell>
          <cell r="C3095" t="str">
            <v xml:space="preserve">  WAQAS ASLAM (BROKRAGE ON YARN)</v>
          </cell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A3096" t="str">
            <v>23-03-02-0009</v>
          </cell>
          <cell r="B3096">
            <v>0</v>
          </cell>
          <cell r="C3096" t="str">
            <v xml:space="preserve">  SAEED MOTIWALA  (COMMISSION PAYABLE.)</v>
          </cell>
          <cell r="D3096">
            <v>0</v>
          </cell>
          <cell r="E3096">
            <v>1224643</v>
          </cell>
          <cell r="F3096">
            <v>0</v>
          </cell>
          <cell r="G3096">
            <v>0</v>
          </cell>
        </row>
        <row r="3097">
          <cell r="A3097" t="str">
            <v>23-03-02-0010</v>
          </cell>
          <cell r="B3097">
            <v>0</v>
          </cell>
          <cell r="C3097" t="str">
            <v xml:space="preserve">  TEXWORLD INTERNATIONAL</v>
          </cell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A3098" t="str">
            <v>23-03-02-0011</v>
          </cell>
          <cell r="B3098">
            <v>0</v>
          </cell>
          <cell r="C3098" t="str">
            <v xml:space="preserve">  ZARTEX TRADING (FARHEEN KHALID )</v>
          </cell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A3099" t="str">
            <v>23-03-02-0012</v>
          </cell>
          <cell r="B3099">
            <v>0</v>
          </cell>
          <cell r="C3099" t="str">
            <v xml:space="preserve">  KHALID SAEED</v>
          </cell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A3100" t="str">
            <v>23-03-02-0013</v>
          </cell>
          <cell r="B3100">
            <v>0</v>
          </cell>
          <cell r="C3100" t="str">
            <v xml:space="preserve">  KAYSONS INTERNATIONAL AGENCIES</v>
          </cell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A3101" t="str">
            <v>23-03-02-0014</v>
          </cell>
          <cell r="B3101">
            <v>0</v>
          </cell>
          <cell r="C3101" t="str">
            <v xml:space="preserve">  REYASAT RASOOL</v>
          </cell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A3102" t="str">
            <v>23-03-02-0015</v>
          </cell>
          <cell r="B3102">
            <v>0</v>
          </cell>
          <cell r="C3102" t="str">
            <v xml:space="preserve">  ASLAM MOTIWALA (BROKRAGE)</v>
          </cell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A3103" t="str">
            <v>23-03-02-0016</v>
          </cell>
          <cell r="B3103">
            <v>0</v>
          </cell>
          <cell r="C3103" t="str">
            <v xml:space="preserve">  VIGOUR IMPEX</v>
          </cell>
          <cell r="D3103">
            <v>0</v>
          </cell>
          <cell r="E3103">
            <v>143237</v>
          </cell>
          <cell r="F3103">
            <v>0</v>
          </cell>
          <cell r="G3103">
            <v>0</v>
          </cell>
        </row>
        <row r="3104">
          <cell r="A3104" t="str">
            <v>23-03-02-0017</v>
          </cell>
          <cell r="B3104">
            <v>0</v>
          </cell>
          <cell r="C3104" t="str">
            <v xml:space="preserve">  AISHA BIBI (PVT) LTD</v>
          </cell>
          <cell r="D3104">
            <v>0</v>
          </cell>
          <cell r="E3104">
            <v>813358</v>
          </cell>
          <cell r="F3104">
            <v>0</v>
          </cell>
          <cell r="G3104">
            <v>0</v>
          </cell>
        </row>
        <row r="3105">
          <cell r="A3105" t="str">
            <v>23-03-02-0018</v>
          </cell>
          <cell r="B3105">
            <v>0</v>
          </cell>
          <cell r="C3105" t="str">
            <v xml:space="preserve">  FAHIM SIDDIQUE ( UNI PAK )</v>
          </cell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A3106" t="str">
            <v>23-03-02-0019</v>
          </cell>
          <cell r="B3106">
            <v>0</v>
          </cell>
          <cell r="C3106" t="str">
            <v xml:space="preserve">  INCOTEX</v>
          </cell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A3107" t="str">
            <v>23-03-02-0020</v>
          </cell>
          <cell r="B3107">
            <v>0</v>
          </cell>
          <cell r="C3107" t="str">
            <v xml:space="preserve">  ASIF HAJI &amp; SONS</v>
          </cell>
          <cell r="D3107">
            <v>0</v>
          </cell>
          <cell r="E3107">
            <v>1821432</v>
          </cell>
          <cell r="F3107">
            <v>0</v>
          </cell>
          <cell r="G3107">
            <v>0</v>
          </cell>
        </row>
        <row r="3108">
          <cell r="A3108" t="str">
            <v>23-03-02-0021</v>
          </cell>
          <cell r="B3108">
            <v>0</v>
          </cell>
          <cell r="C3108" t="str">
            <v xml:space="preserve">  MUHAMMAD IMRAN &amp; SONS</v>
          </cell>
          <cell r="D3108">
            <v>0</v>
          </cell>
          <cell r="E3108">
            <v>976373</v>
          </cell>
          <cell r="F3108">
            <v>0</v>
          </cell>
          <cell r="G3108">
            <v>0</v>
          </cell>
        </row>
        <row r="3109">
          <cell r="A3109" t="str">
            <v>23-04</v>
          </cell>
          <cell r="B3109">
            <v>0</v>
          </cell>
          <cell r="C3109" t="str">
            <v>**AGAINST SUPPLY OF FINISHED GOODS</v>
          </cell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A3110" t="str">
            <v>23-04-01</v>
          </cell>
          <cell r="B3110">
            <v>0</v>
          </cell>
          <cell r="C3110" t="str">
            <v>***AGAINST PURCHASE OF YARN</v>
          </cell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A3111" t="str">
            <v>23-04-01-0001</v>
          </cell>
          <cell r="B3111">
            <v>0</v>
          </cell>
          <cell r="C3111" t="str">
            <v xml:space="preserve">  SHADMAN COTTON MILLS LIMITED</v>
          </cell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A3112" t="str">
            <v>23-04-01-0002</v>
          </cell>
          <cell r="B3112">
            <v>0</v>
          </cell>
          <cell r="C3112" t="str">
            <v xml:space="preserve">  ZAINAB TEXTILE MILLS LIMITED</v>
          </cell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A3113" t="str">
            <v>23-04-01-0003</v>
          </cell>
          <cell r="B3113">
            <v>0</v>
          </cell>
          <cell r="C3113" t="str">
            <v xml:space="preserve">  H.RAMZAN AZIZ</v>
          </cell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A3114" t="str">
            <v>23-04-01-0004</v>
          </cell>
          <cell r="B3114">
            <v>0</v>
          </cell>
          <cell r="C3114" t="str">
            <v xml:space="preserve">  MOOSANI BROTHERS</v>
          </cell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A3115" t="str">
            <v>23-04-01-0005</v>
          </cell>
          <cell r="B3115">
            <v>0</v>
          </cell>
          <cell r="C3115" t="str">
            <v xml:space="preserve">  AYESHA TEXTILE MILLS</v>
          </cell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A3116" t="str">
            <v>23-04-01-0006</v>
          </cell>
          <cell r="B3116">
            <v>0</v>
          </cell>
          <cell r="C3116" t="str">
            <v xml:space="preserve">  IDREES TEXTLE MILLS LIMITED</v>
          </cell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A3117" t="str">
            <v>23-04-01-0007</v>
          </cell>
          <cell r="B3117">
            <v>0</v>
          </cell>
          <cell r="C3117" t="str">
            <v xml:space="preserve">  FAROOQ HABIB TEXTILE MILLS LTD</v>
          </cell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A3118" t="str">
            <v>23-04-01-0008</v>
          </cell>
          <cell r="B3118">
            <v>0</v>
          </cell>
          <cell r="C3118" t="str">
            <v xml:space="preserve">  TRITEX COTTON MILLS LIMITED</v>
          </cell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A3119" t="str">
            <v>23-04-01-0009</v>
          </cell>
          <cell r="B3119">
            <v>0</v>
          </cell>
          <cell r="C3119" t="str">
            <v xml:space="preserve">  GLOBE TEXTILE MILLS LTD</v>
          </cell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A3120" t="str">
            <v>23-05</v>
          </cell>
          <cell r="B3120">
            <v>0</v>
          </cell>
          <cell r="C3120" t="str">
            <v>**AGAINST SUPPLY OF WASTE</v>
          </cell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A3121" t="str">
            <v>23-05-01</v>
          </cell>
          <cell r="B3121">
            <v>0</v>
          </cell>
          <cell r="C3121" t="str">
            <v>***AGAINST SUPPLY OF WASTE</v>
          </cell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A3122" t="str">
            <v>23-05-01-0001</v>
          </cell>
          <cell r="B3122">
            <v>0</v>
          </cell>
          <cell r="C3122" t="str">
            <v xml:space="preserve">  NAFEESA TEXTILE MILLS LIMITED</v>
          </cell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A3123" t="str">
            <v>23-05-01-0002</v>
          </cell>
          <cell r="B3123">
            <v>0</v>
          </cell>
          <cell r="C3123" t="str">
            <v xml:space="preserve">  A.J TEXTILE MILLS LIMITED</v>
          </cell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A3124" t="str">
            <v>23-05-01-0003</v>
          </cell>
          <cell r="B3124">
            <v>0</v>
          </cell>
          <cell r="C3124" t="str">
            <v xml:space="preserve">  MASOOD SPINNING MILLS MULTAN</v>
          </cell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A3125" t="str">
            <v>24</v>
          </cell>
          <cell r="B3125">
            <v>0</v>
          </cell>
          <cell r="C3125" t="str">
            <v>*ACCRUED EXPENSES</v>
          </cell>
          <cell r="D3125">
            <v>0</v>
          </cell>
          <cell r="E3125">
            <v>120223098.16</v>
          </cell>
          <cell r="F3125">
            <v>0</v>
          </cell>
          <cell r="G3125">
            <v>120223098.16</v>
          </cell>
        </row>
        <row r="3126">
          <cell r="A3126" t="str">
            <v>24-01</v>
          </cell>
          <cell r="B3126">
            <v>120223040</v>
          </cell>
          <cell r="C3126" t="str">
            <v>**ACCRUED EXPENSES</v>
          </cell>
          <cell r="D3126">
            <v>0</v>
          </cell>
          <cell r="E3126">
            <v>116056246.94</v>
          </cell>
          <cell r="F3126">
            <v>0</v>
          </cell>
          <cell r="G3126">
            <v>116056246.94</v>
          </cell>
        </row>
        <row r="3127">
          <cell r="A3127" t="str">
            <v>24-01-01</v>
          </cell>
          <cell r="B3127">
            <v>116056192</v>
          </cell>
          <cell r="C3127" t="str">
            <v>***ACCRUED EXPENSES</v>
          </cell>
          <cell r="D3127">
            <v>0</v>
          </cell>
          <cell r="E3127">
            <v>61751110</v>
          </cell>
          <cell r="F3127">
            <v>0</v>
          </cell>
          <cell r="G3127">
            <v>61751110</v>
          </cell>
        </row>
        <row r="3128">
          <cell r="A3128" t="str">
            <v>24-01-01-0001</v>
          </cell>
          <cell r="B3128">
            <v>61751104</v>
          </cell>
          <cell r="C3128" t="str">
            <v xml:space="preserve">  SALARIES PAYABLE</v>
          </cell>
          <cell r="D3128">
            <v>0</v>
          </cell>
          <cell r="E3128">
            <v>17410684</v>
          </cell>
          <cell r="F3128">
            <v>0</v>
          </cell>
          <cell r="G3128">
            <v>0</v>
          </cell>
        </row>
        <row r="3129">
          <cell r="A3129" t="str">
            <v>24-01-01-0002</v>
          </cell>
          <cell r="B3129">
            <v>0</v>
          </cell>
          <cell r="C3129" t="str">
            <v xml:space="preserve">  ACCRUED UTILITIES</v>
          </cell>
          <cell r="D3129">
            <v>0</v>
          </cell>
          <cell r="E3129">
            <v>15532425</v>
          </cell>
          <cell r="F3129">
            <v>0</v>
          </cell>
          <cell r="G3129">
            <v>0</v>
          </cell>
        </row>
        <row r="3130">
          <cell r="A3130" t="str">
            <v>24-01-01-0003</v>
          </cell>
          <cell r="B3130">
            <v>0</v>
          </cell>
          <cell r="C3130" t="str">
            <v xml:space="preserve">  ACCRUED EXPORT EXPENSES</v>
          </cell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A3131" t="str">
            <v>24-01-01-0004</v>
          </cell>
          <cell r="B3131">
            <v>0</v>
          </cell>
          <cell r="C3131" t="str">
            <v xml:space="preserve">  ACCRUED EXPENSES</v>
          </cell>
          <cell r="D3131">
            <v>0</v>
          </cell>
          <cell r="E3131">
            <v>2903501</v>
          </cell>
          <cell r="F3131">
            <v>0</v>
          </cell>
          <cell r="G3131">
            <v>0</v>
          </cell>
        </row>
        <row r="3132">
          <cell r="A3132" t="str">
            <v>24-01-01-0005</v>
          </cell>
          <cell r="B3132">
            <v>0</v>
          </cell>
          <cell r="C3132" t="str">
            <v xml:space="preserve">  BONUS PAYABLE</v>
          </cell>
          <cell r="D3132">
            <v>0</v>
          </cell>
          <cell r="E3132">
            <v>25900000</v>
          </cell>
          <cell r="F3132">
            <v>0</v>
          </cell>
          <cell r="G3132">
            <v>0</v>
          </cell>
        </row>
        <row r="3133">
          <cell r="A3133" t="str">
            <v>24-01-01-0006</v>
          </cell>
          <cell r="B3133">
            <v>0</v>
          </cell>
          <cell r="C3133" t="str">
            <v xml:space="preserve">  SUNDRY PAYABLES</v>
          </cell>
          <cell r="D3133">
            <v>0</v>
          </cell>
          <cell r="E3133">
            <v>4500</v>
          </cell>
          <cell r="F3133">
            <v>0</v>
          </cell>
          <cell r="G3133">
            <v>0</v>
          </cell>
        </row>
        <row r="3134">
          <cell r="A3134" t="str">
            <v>24-01-02</v>
          </cell>
          <cell r="B3134">
            <v>0</v>
          </cell>
          <cell r="C3134" t="str">
            <v>***MARK UP PAYABLE</v>
          </cell>
          <cell r="D3134">
            <v>0</v>
          </cell>
          <cell r="E3134">
            <v>7032912.7699999996</v>
          </cell>
          <cell r="F3134">
            <v>0</v>
          </cell>
          <cell r="G3134">
            <v>7032912.7699999996</v>
          </cell>
        </row>
        <row r="3135">
          <cell r="A3135" t="str">
            <v>24-01-02-0001</v>
          </cell>
          <cell r="B3135">
            <v>7032912</v>
          </cell>
          <cell r="C3135" t="str">
            <v xml:space="preserve">  MARK UP PAYABLE HBL</v>
          </cell>
          <cell r="D3135">
            <v>0</v>
          </cell>
          <cell r="E3135">
            <v>566902.37</v>
          </cell>
          <cell r="F3135">
            <v>0</v>
          </cell>
          <cell r="G3135">
            <v>0</v>
          </cell>
        </row>
        <row r="3136">
          <cell r="A3136" t="str">
            <v>24-01-02-0002</v>
          </cell>
          <cell r="B3136">
            <v>0</v>
          </cell>
          <cell r="C3136" t="str">
            <v xml:space="preserve">  MARK UP PAYABLE MCB</v>
          </cell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A3137" t="str">
            <v>24-01-02-0003</v>
          </cell>
          <cell r="B3137">
            <v>0</v>
          </cell>
          <cell r="C3137" t="str">
            <v xml:space="preserve">  MARK UP PAYABLE CITI BANK</v>
          </cell>
          <cell r="D3137">
            <v>0</v>
          </cell>
          <cell r="E3137">
            <v>2774281.52</v>
          </cell>
          <cell r="F3137">
            <v>0</v>
          </cell>
          <cell r="G3137">
            <v>0</v>
          </cell>
        </row>
        <row r="3138">
          <cell r="A3138" t="str">
            <v>24-01-02-0004</v>
          </cell>
          <cell r="B3138">
            <v>0</v>
          </cell>
          <cell r="C3138" t="str">
            <v xml:space="preserve">  MARK UP PAYABLE- ABN AMRO BANK</v>
          </cell>
          <cell r="D3138">
            <v>0</v>
          </cell>
          <cell r="E3138">
            <v>694451.35</v>
          </cell>
          <cell r="F3138">
            <v>0</v>
          </cell>
          <cell r="G3138">
            <v>0</v>
          </cell>
        </row>
        <row r="3139">
          <cell r="A3139" t="str">
            <v>24-01-02-0005</v>
          </cell>
          <cell r="B3139">
            <v>0</v>
          </cell>
          <cell r="C3139" t="str">
            <v xml:space="preserve">  MARK UP PAYABLE BANK AL-HABIB.</v>
          </cell>
          <cell r="D3139">
            <v>0</v>
          </cell>
          <cell r="E3139">
            <v>624306.04</v>
          </cell>
          <cell r="F3139">
            <v>0</v>
          </cell>
          <cell r="G3139">
            <v>0</v>
          </cell>
        </row>
        <row r="3140">
          <cell r="A3140" t="str">
            <v>24-01-02-0006</v>
          </cell>
          <cell r="B3140">
            <v>0</v>
          </cell>
          <cell r="C3140" t="str">
            <v xml:space="preserve">  MARK UP PAYABLE UNION BANK</v>
          </cell>
          <cell r="D3140">
            <v>0</v>
          </cell>
          <cell r="E3140">
            <v>344199.48</v>
          </cell>
          <cell r="F3140">
            <v>0</v>
          </cell>
          <cell r="G3140">
            <v>0</v>
          </cell>
        </row>
        <row r="3141">
          <cell r="A3141" t="str">
            <v>24-01-02-0007</v>
          </cell>
          <cell r="B3141">
            <v>0</v>
          </cell>
          <cell r="C3141" t="str">
            <v xml:space="preserve">  MARK UP PAYABLE A G ZURICH</v>
          </cell>
          <cell r="D3141">
            <v>0</v>
          </cell>
          <cell r="E3141">
            <v>14244.54</v>
          </cell>
          <cell r="F3141">
            <v>0</v>
          </cell>
          <cell r="G3141">
            <v>0</v>
          </cell>
        </row>
        <row r="3142">
          <cell r="A3142" t="str">
            <v>24-01-02-0008</v>
          </cell>
          <cell r="B3142">
            <v>0</v>
          </cell>
          <cell r="C3142" t="str">
            <v xml:space="preserve">  MARK UP PAYABLE METRO</v>
          </cell>
          <cell r="D3142">
            <v>0</v>
          </cell>
          <cell r="E3142">
            <v>63270.96</v>
          </cell>
          <cell r="F3142">
            <v>0</v>
          </cell>
          <cell r="G3142">
            <v>0</v>
          </cell>
        </row>
        <row r="3143">
          <cell r="A3143" t="str">
            <v>24-01-02-0009</v>
          </cell>
          <cell r="B3143">
            <v>0</v>
          </cell>
          <cell r="C3143" t="str">
            <v xml:space="preserve">  MARK UP PAYABLE SONERI BANK</v>
          </cell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A3144" t="str">
            <v>24-01-02-0010</v>
          </cell>
          <cell r="B3144">
            <v>0</v>
          </cell>
          <cell r="C3144" t="str">
            <v xml:space="preserve">  MARK UP PAYABLE UNITED BANK</v>
          </cell>
          <cell r="D3144">
            <v>0</v>
          </cell>
          <cell r="E3144">
            <v>1655366.51</v>
          </cell>
          <cell r="F3144">
            <v>0</v>
          </cell>
          <cell r="G3144">
            <v>0</v>
          </cell>
        </row>
        <row r="3145">
          <cell r="A3145" t="str">
            <v>24-01-02-0011</v>
          </cell>
          <cell r="B3145">
            <v>0</v>
          </cell>
          <cell r="C3145" t="str">
            <v xml:space="preserve">  MARK UP PAYABLE STANDARD CHARTERED</v>
          </cell>
          <cell r="D3145">
            <v>0</v>
          </cell>
          <cell r="E3145">
            <v>295890</v>
          </cell>
          <cell r="F3145">
            <v>0</v>
          </cell>
          <cell r="G3145">
            <v>0</v>
          </cell>
        </row>
        <row r="3146">
          <cell r="A3146" t="str">
            <v>24-01-03</v>
          </cell>
          <cell r="B3146">
            <v>0</v>
          </cell>
          <cell r="C3146" t="str">
            <v>***MARK UP PAYABLE LEASE ASSET</v>
          </cell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A3147" t="str">
            <v>24-01-03-0001</v>
          </cell>
          <cell r="B3147">
            <v>0</v>
          </cell>
          <cell r="C3147" t="str">
            <v xml:space="preserve">  MARK UP PAYABLE ON LEASED ASSET</v>
          </cell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A3148" t="str">
            <v>24-01-04</v>
          </cell>
          <cell r="B3148">
            <v>0</v>
          </cell>
          <cell r="C3148" t="str">
            <v>***MARK UP PAYABLE ON LONG TERM LOAN</v>
          </cell>
          <cell r="D3148">
            <v>0</v>
          </cell>
          <cell r="E3148">
            <v>9572063.5800000001</v>
          </cell>
          <cell r="F3148">
            <v>0</v>
          </cell>
          <cell r="G3148">
            <v>9572063.5800000001</v>
          </cell>
        </row>
        <row r="3149">
          <cell r="A3149" t="str">
            <v>24-01-04-0001</v>
          </cell>
          <cell r="B3149">
            <v>9572056</v>
          </cell>
          <cell r="C3149" t="str">
            <v xml:space="preserve">  MARK UP PAYABLE ON LONG TERM LOAN-CITI</v>
          </cell>
          <cell r="D3149">
            <v>0</v>
          </cell>
          <cell r="E3149">
            <v>41442.11</v>
          </cell>
          <cell r="F3149">
            <v>0</v>
          </cell>
          <cell r="G3149">
            <v>0</v>
          </cell>
        </row>
        <row r="3150">
          <cell r="A3150" t="str">
            <v>24-01-04-0002</v>
          </cell>
          <cell r="B3150">
            <v>0</v>
          </cell>
          <cell r="C3150" t="str">
            <v xml:space="preserve">  MARK UP PAYABLE ON LONG TERM LOAN-U.B.</v>
          </cell>
          <cell r="D3150">
            <v>0</v>
          </cell>
          <cell r="E3150">
            <v>8424594.4700000007</v>
          </cell>
          <cell r="F3150">
            <v>0</v>
          </cell>
          <cell r="G3150">
            <v>0</v>
          </cell>
        </row>
        <row r="3151">
          <cell r="A3151" t="str">
            <v>24-01-04-0003</v>
          </cell>
          <cell r="B3151">
            <v>0</v>
          </cell>
          <cell r="C3151" t="str">
            <v xml:space="preserve">  MARK UP PAYABLE-LONG TERM LOAN-ABN AMR</v>
          </cell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A3152" t="str">
            <v>24-01-04-0004</v>
          </cell>
          <cell r="B3152">
            <v>0</v>
          </cell>
          <cell r="C3152" t="str">
            <v xml:space="preserve">  MARK UP PAYABLE LONG TERM LOAN M.C.B.</v>
          </cell>
          <cell r="D3152">
            <v>0</v>
          </cell>
          <cell r="E3152">
            <v>1106027</v>
          </cell>
          <cell r="F3152">
            <v>0</v>
          </cell>
          <cell r="G3152">
            <v>0</v>
          </cell>
        </row>
        <row r="3153">
          <cell r="A3153" t="str">
            <v>24-01-05</v>
          </cell>
          <cell r="B3153">
            <v>0</v>
          </cell>
          <cell r="C3153" t="str">
            <v>***ACCRUED EXPORT EXPENSES</v>
          </cell>
          <cell r="D3153">
            <v>0</v>
          </cell>
          <cell r="E3153">
            <v>37700160.590000004</v>
          </cell>
          <cell r="F3153">
            <v>0</v>
          </cell>
          <cell r="G3153">
            <v>37700160.590000004</v>
          </cell>
        </row>
        <row r="3154">
          <cell r="A3154" t="str">
            <v>24-01-05-0001</v>
          </cell>
          <cell r="B3154">
            <v>37700160</v>
          </cell>
          <cell r="C3154" t="str">
            <v xml:space="preserve">  ACCRUED EXPORT EXP. (EXPORT SURCHARGE)</v>
          </cell>
          <cell r="D3154">
            <v>0</v>
          </cell>
          <cell r="E3154">
            <v>1799420.47</v>
          </cell>
          <cell r="F3154">
            <v>0</v>
          </cell>
          <cell r="G3154">
            <v>0</v>
          </cell>
        </row>
        <row r="3155">
          <cell r="A3155" t="str">
            <v>24-01-05-0002</v>
          </cell>
          <cell r="B3155">
            <v>0</v>
          </cell>
          <cell r="C3155" t="str">
            <v xml:space="preserve">  ACCRUED EXPORT EXP. (OCEAN FREIGHT)</v>
          </cell>
          <cell r="D3155">
            <v>0</v>
          </cell>
          <cell r="E3155">
            <v>6463191</v>
          </cell>
          <cell r="F3155">
            <v>0</v>
          </cell>
          <cell r="G3155">
            <v>0</v>
          </cell>
        </row>
        <row r="3156">
          <cell r="A3156" t="str">
            <v>24-01-05-0003</v>
          </cell>
          <cell r="B3156">
            <v>0</v>
          </cell>
          <cell r="C3156" t="str">
            <v xml:space="preserve">  ACCRUED EXPORT EXP. (LOCAL FREIGHT)</v>
          </cell>
          <cell r="D3156">
            <v>0</v>
          </cell>
          <cell r="E3156">
            <v>2199192</v>
          </cell>
          <cell r="F3156">
            <v>0</v>
          </cell>
          <cell r="G3156">
            <v>0</v>
          </cell>
        </row>
        <row r="3157">
          <cell r="A3157" t="str">
            <v>24-01-05-0004</v>
          </cell>
          <cell r="B3157">
            <v>0</v>
          </cell>
          <cell r="C3157" t="str">
            <v xml:space="preserve">  ACCRUED EXPORT EXP. (FORWARDING CHARGE</v>
          </cell>
          <cell r="D3157">
            <v>0</v>
          </cell>
          <cell r="E3157">
            <v>1470586</v>
          </cell>
          <cell r="F3157">
            <v>0</v>
          </cell>
          <cell r="G3157">
            <v>0</v>
          </cell>
        </row>
        <row r="3158">
          <cell r="A3158" t="str">
            <v>24-01-05-0005</v>
          </cell>
          <cell r="B3158">
            <v>0</v>
          </cell>
          <cell r="C3158" t="str">
            <v xml:space="preserve">  ACCRUED EXPORT EXP. (AGENT COMMISSION)</v>
          </cell>
          <cell r="D3158">
            <v>0</v>
          </cell>
          <cell r="E3158">
            <v>21284975.41</v>
          </cell>
          <cell r="F3158">
            <v>0</v>
          </cell>
          <cell r="G3158">
            <v>0</v>
          </cell>
        </row>
        <row r="3159">
          <cell r="A3159" t="str">
            <v>24-01-05-0006</v>
          </cell>
          <cell r="B3159">
            <v>0</v>
          </cell>
          <cell r="C3159" t="str">
            <v xml:space="preserve">  ACCRUED EXPORT EXP.(BANK SERVICE CHARG</v>
          </cell>
          <cell r="D3159">
            <v>0</v>
          </cell>
          <cell r="E3159">
            <v>350645</v>
          </cell>
          <cell r="F3159">
            <v>0</v>
          </cell>
          <cell r="G3159">
            <v>0</v>
          </cell>
        </row>
        <row r="3160">
          <cell r="A3160" t="str">
            <v>24-01-05-0007</v>
          </cell>
          <cell r="B3160">
            <v>0</v>
          </cell>
          <cell r="C3160" t="str">
            <v xml:space="preserve">  ACCRUED EXPORT EXP.(FOREIGN BANK CHARG</v>
          </cell>
          <cell r="D3160">
            <v>0</v>
          </cell>
          <cell r="E3160">
            <v>4132150.71</v>
          </cell>
          <cell r="F3160">
            <v>0</v>
          </cell>
          <cell r="G3160">
            <v>0</v>
          </cell>
        </row>
        <row r="3161">
          <cell r="A3161" t="str">
            <v>24-02</v>
          </cell>
          <cell r="B3161">
            <v>0</v>
          </cell>
          <cell r="C3161" t="str">
            <v>**DUE TO EMPLOYES</v>
          </cell>
          <cell r="D3161">
            <v>0</v>
          </cell>
          <cell r="E3161">
            <v>4166851.22</v>
          </cell>
          <cell r="F3161">
            <v>0</v>
          </cell>
          <cell r="G3161">
            <v>4166851.22</v>
          </cell>
        </row>
        <row r="3162">
          <cell r="A3162" t="str">
            <v>24-02-01</v>
          </cell>
          <cell r="B3162">
            <v>4166850</v>
          </cell>
          <cell r="C3162" t="str">
            <v>***UNPAID  FACTORY (SALARY)</v>
          </cell>
          <cell r="D3162">
            <v>0</v>
          </cell>
          <cell r="E3162">
            <v>3429839.18</v>
          </cell>
          <cell r="F3162">
            <v>0</v>
          </cell>
          <cell r="G3162">
            <v>3429839.18</v>
          </cell>
        </row>
        <row r="3163">
          <cell r="A3163" t="str">
            <v>24-02-01-0001</v>
          </cell>
          <cell r="B3163">
            <v>3429838</v>
          </cell>
          <cell r="C3163" t="str">
            <v xml:space="preserve">  UNPAID SALARIES MILL # 01</v>
          </cell>
          <cell r="D3163">
            <v>0</v>
          </cell>
          <cell r="E3163">
            <v>922577.37</v>
          </cell>
          <cell r="F3163">
            <v>0</v>
          </cell>
          <cell r="G3163">
            <v>0</v>
          </cell>
        </row>
        <row r="3164">
          <cell r="A3164" t="str">
            <v>24-02-01-0002</v>
          </cell>
          <cell r="B3164">
            <v>0</v>
          </cell>
          <cell r="C3164" t="str">
            <v xml:space="preserve">  UNPAID SALARIES MILL # 02</v>
          </cell>
          <cell r="D3164">
            <v>0</v>
          </cell>
          <cell r="E3164">
            <v>990725.69</v>
          </cell>
          <cell r="F3164">
            <v>0</v>
          </cell>
          <cell r="G3164">
            <v>0</v>
          </cell>
        </row>
        <row r="3165">
          <cell r="A3165" t="str">
            <v>24-02-01-0003</v>
          </cell>
          <cell r="B3165">
            <v>0</v>
          </cell>
          <cell r="C3165" t="str">
            <v xml:space="preserve">  UNPAID SALARIES MILL # 03</v>
          </cell>
          <cell r="D3165">
            <v>0</v>
          </cell>
          <cell r="E3165">
            <v>592591.23</v>
          </cell>
          <cell r="F3165">
            <v>0</v>
          </cell>
          <cell r="G3165">
            <v>0</v>
          </cell>
        </row>
        <row r="3166">
          <cell r="A3166" t="str">
            <v>24-02-01-0004</v>
          </cell>
          <cell r="B3166">
            <v>0</v>
          </cell>
          <cell r="C3166" t="str">
            <v xml:space="preserve">  UNPAID SALARIES MILL # 04</v>
          </cell>
          <cell r="D3166">
            <v>0</v>
          </cell>
          <cell r="E3166">
            <v>631098.22</v>
          </cell>
          <cell r="F3166">
            <v>0</v>
          </cell>
          <cell r="G3166">
            <v>0</v>
          </cell>
        </row>
        <row r="3167">
          <cell r="A3167" t="str">
            <v>24-02-01-0005</v>
          </cell>
          <cell r="B3167">
            <v>0</v>
          </cell>
          <cell r="C3167" t="str">
            <v xml:space="preserve">  UNPAID SALARIES POWER PLANT</v>
          </cell>
          <cell r="D3167">
            <v>0</v>
          </cell>
          <cell r="E3167">
            <v>791</v>
          </cell>
          <cell r="F3167">
            <v>0</v>
          </cell>
          <cell r="G3167">
            <v>0</v>
          </cell>
        </row>
        <row r="3168">
          <cell r="A3168" t="str">
            <v>24-02-01-0006</v>
          </cell>
          <cell r="B3168">
            <v>0</v>
          </cell>
          <cell r="C3168" t="str">
            <v xml:space="preserve">  UNPAID SALARIES GENERAL</v>
          </cell>
          <cell r="D3168">
            <v>0</v>
          </cell>
          <cell r="E3168">
            <v>54309.67</v>
          </cell>
          <cell r="F3168">
            <v>0</v>
          </cell>
          <cell r="G3168">
            <v>0</v>
          </cell>
        </row>
        <row r="3169">
          <cell r="A3169" t="str">
            <v>24-02-01-0007</v>
          </cell>
          <cell r="B3169">
            <v>0</v>
          </cell>
          <cell r="C3169" t="str">
            <v xml:space="preserve">  UNPAID SALARIES MILL # 06</v>
          </cell>
          <cell r="D3169">
            <v>0</v>
          </cell>
          <cell r="E3169">
            <v>86939</v>
          </cell>
          <cell r="F3169">
            <v>0</v>
          </cell>
          <cell r="G3169">
            <v>0</v>
          </cell>
        </row>
        <row r="3170">
          <cell r="A3170" t="str">
            <v>24-02-01-0008</v>
          </cell>
          <cell r="B3170">
            <v>0</v>
          </cell>
          <cell r="C3170" t="str">
            <v xml:space="preserve">  UNPAID SALARIES MILL # M</v>
          </cell>
          <cell r="D3170">
            <v>0</v>
          </cell>
          <cell r="E3170">
            <v>20800</v>
          </cell>
          <cell r="F3170">
            <v>0</v>
          </cell>
          <cell r="G3170">
            <v>0</v>
          </cell>
        </row>
        <row r="3171">
          <cell r="A3171" t="str">
            <v>24-02-01-0009</v>
          </cell>
          <cell r="B3171">
            <v>0</v>
          </cell>
          <cell r="C3171" t="str">
            <v xml:space="preserve">  UNPAID SALARIES MILL # 07</v>
          </cell>
          <cell r="D3171">
            <v>0</v>
          </cell>
          <cell r="E3171">
            <v>68397</v>
          </cell>
          <cell r="F3171">
            <v>0</v>
          </cell>
          <cell r="G3171">
            <v>0</v>
          </cell>
        </row>
        <row r="3172">
          <cell r="A3172" t="str">
            <v>24-02-01-0010</v>
          </cell>
          <cell r="B3172">
            <v>0</v>
          </cell>
          <cell r="C3172" t="str">
            <v xml:space="preserve">  UNPAID SALARIES  MILL # 05</v>
          </cell>
          <cell r="D3172">
            <v>0</v>
          </cell>
          <cell r="E3172">
            <v>61610</v>
          </cell>
          <cell r="F3172">
            <v>0</v>
          </cell>
          <cell r="G3172">
            <v>0</v>
          </cell>
        </row>
        <row r="3173">
          <cell r="A3173" t="str">
            <v>24-02-01-0011</v>
          </cell>
          <cell r="B3173">
            <v>0</v>
          </cell>
          <cell r="C3173" t="str">
            <v xml:space="preserve">  UNPAID SALARIES DOUBLING DEPTT.</v>
          </cell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A3174" t="str">
            <v>24-02-02</v>
          </cell>
          <cell r="B3174">
            <v>0</v>
          </cell>
          <cell r="C3174" t="str">
            <v>***UNPAID OVERTIME</v>
          </cell>
          <cell r="D3174">
            <v>0</v>
          </cell>
          <cell r="E3174">
            <v>584330.04</v>
          </cell>
          <cell r="F3174">
            <v>0</v>
          </cell>
          <cell r="G3174">
            <v>584330.04</v>
          </cell>
        </row>
        <row r="3175">
          <cell r="A3175" t="str">
            <v>24-02-02-0001</v>
          </cell>
          <cell r="B3175">
            <v>584330</v>
          </cell>
          <cell r="C3175" t="str">
            <v xml:space="preserve">  UNPAID OVERTIME MILL # 01</v>
          </cell>
          <cell r="D3175">
            <v>0</v>
          </cell>
          <cell r="E3175">
            <v>198285.04</v>
          </cell>
          <cell r="F3175">
            <v>0</v>
          </cell>
          <cell r="G3175">
            <v>0</v>
          </cell>
        </row>
        <row r="3176">
          <cell r="A3176" t="str">
            <v>24-02-02-0002</v>
          </cell>
          <cell r="B3176">
            <v>0</v>
          </cell>
          <cell r="C3176" t="str">
            <v xml:space="preserve">  UNPAID OVERTIME MILL # 02</v>
          </cell>
          <cell r="D3176">
            <v>0</v>
          </cell>
          <cell r="E3176">
            <v>154347</v>
          </cell>
          <cell r="F3176">
            <v>0</v>
          </cell>
          <cell r="G3176">
            <v>0</v>
          </cell>
        </row>
        <row r="3177">
          <cell r="A3177" t="str">
            <v>24-02-02-0003</v>
          </cell>
          <cell r="B3177">
            <v>0</v>
          </cell>
          <cell r="C3177" t="str">
            <v xml:space="preserve">  UNPAID OVERTIME MILL # 03</v>
          </cell>
          <cell r="D3177">
            <v>0</v>
          </cell>
          <cell r="E3177">
            <v>44156</v>
          </cell>
          <cell r="F3177">
            <v>0</v>
          </cell>
          <cell r="G3177">
            <v>0</v>
          </cell>
        </row>
        <row r="3178">
          <cell r="A3178" t="str">
            <v>24-02-02-0004</v>
          </cell>
          <cell r="B3178">
            <v>0</v>
          </cell>
          <cell r="C3178" t="str">
            <v xml:space="preserve">  UNPAID OVERTIME MILL # 04</v>
          </cell>
          <cell r="D3178">
            <v>0</v>
          </cell>
          <cell r="E3178">
            <v>111414</v>
          </cell>
          <cell r="F3178">
            <v>0</v>
          </cell>
          <cell r="G3178">
            <v>0</v>
          </cell>
        </row>
        <row r="3179">
          <cell r="A3179" t="str">
            <v>24-02-02-0005</v>
          </cell>
          <cell r="B3179">
            <v>0</v>
          </cell>
          <cell r="C3179" t="str">
            <v xml:space="preserve">  UNPAID OVERTIME POWER PLANT</v>
          </cell>
          <cell r="D3179">
            <v>0</v>
          </cell>
          <cell r="E3179">
            <v>2374</v>
          </cell>
          <cell r="F3179">
            <v>0</v>
          </cell>
          <cell r="G3179">
            <v>0</v>
          </cell>
        </row>
        <row r="3180">
          <cell r="A3180" t="str">
            <v>24-02-02-0006</v>
          </cell>
          <cell r="B3180">
            <v>0</v>
          </cell>
          <cell r="C3180" t="str">
            <v xml:space="preserve">  UNPAID OVERTIME GENERAL</v>
          </cell>
          <cell r="D3180">
            <v>0</v>
          </cell>
          <cell r="E3180">
            <v>15098</v>
          </cell>
          <cell r="F3180">
            <v>0</v>
          </cell>
          <cell r="G3180">
            <v>0</v>
          </cell>
        </row>
        <row r="3181">
          <cell r="A3181" t="str">
            <v>24-02-02-0007</v>
          </cell>
          <cell r="B3181">
            <v>0</v>
          </cell>
          <cell r="C3181" t="str">
            <v xml:space="preserve">  UNPAID OVERTIME MILL # 06</v>
          </cell>
          <cell r="D3181">
            <v>0</v>
          </cell>
          <cell r="E3181">
            <v>23028</v>
          </cell>
          <cell r="F3181">
            <v>0</v>
          </cell>
          <cell r="G3181">
            <v>0</v>
          </cell>
        </row>
        <row r="3182">
          <cell r="A3182" t="str">
            <v>24-02-02-0008</v>
          </cell>
          <cell r="B3182">
            <v>0</v>
          </cell>
          <cell r="C3182" t="str">
            <v xml:space="preserve">  UNPAID OVERTOME MILL # M</v>
          </cell>
          <cell r="D3182">
            <v>0</v>
          </cell>
          <cell r="E3182">
            <v>15731</v>
          </cell>
          <cell r="F3182">
            <v>0</v>
          </cell>
          <cell r="G3182">
            <v>0</v>
          </cell>
        </row>
        <row r="3183">
          <cell r="A3183" t="str">
            <v>24-02-02-0009</v>
          </cell>
          <cell r="B3183">
            <v>0</v>
          </cell>
          <cell r="C3183" t="str">
            <v xml:space="preserve">  UNPAID OVERTIME MILL # 07</v>
          </cell>
          <cell r="D3183">
            <v>0</v>
          </cell>
          <cell r="E3183">
            <v>6637</v>
          </cell>
          <cell r="F3183">
            <v>0</v>
          </cell>
          <cell r="G3183">
            <v>0</v>
          </cell>
        </row>
        <row r="3184">
          <cell r="A3184" t="str">
            <v>24-02-02-0010</v>
          </cell>
          <cell r="B3184">
            <v>0</v>
          </cell>
          <cell r="C3184" t="str">
            <v xml:space="preserve">  UNPAID OVERTIME MILL # 05</v>
          </cell>
          <cell r="D3184">
            <v>0</v>
          </cell>
          <cell r="E3184">
            <v>13260</v>
          </cell>
          <cell r="F3184">
            <v>0</v>
          </cell>
          <cell r="G3184">
            <v>0</v>
          </cell>
        </row>
        <row r="3185">
          <cell r="A3185" t="str">
            <v>24-02-04</v>
          </cell>
          <cell r="B3185">
            <v>0</v>
          </cell>
          <cell r="C3185" t="str">
            <v>***DUE TO EMPLOYES</v>
          </cell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A3186" t="str">
            <v>24-02-04-0001</v>
          </cell>
          <cell r="B3186">
            <v>0</v>
          </cell>
          <cell r="C3186" t="str">
            <v xml:space="preserve">  DUE TO EMPLOYEES</v>
          </cell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A3187" t="str">
            <v>24-02-05</v>
          </cell>
          <cell r="B3187">
            <v>0</v>
          </cell>
          <cell r="C3187" t="str">
            <v>***UNPAID BONUS</v>
          </cell>
          <cell r="D3187">
            <v>0</v>
          </cell>
          <cell r="E3187">
            <v>152682</v>
          </cell>
          <cell r="F3187">
            <v>0</v>
          </cell>
          <cell r="G3187">
            <v>152682</v>
          </cell>
        </row>
        <row r="3188">
          <cell r="A3188" t="str">
            <v>24-02-05-0001</v>
          </cell>
          <cell r="B3188">
            <v>152682</v>
          </cell>
          <cell r="C3188" t="str">
            <v xml:space="preserve">  UNPAID BONUS MILL # 01</v>
          </cell>
          <cell r="D3188">
            <v>0</v>
          </cell>
          <cell r="E3188">
            <v>3829</v>
          </cell>
          <cell r="F3188">
            <v>0</v>
          </cell>
          <cell r="G3188">
            <v>0</v>
          </cell>
        </row>
        <row r="3189">
          <cell r="A3189" t="str">
            <v>24-02-05-0002</v>
          </cell>
          <cell r="B3189">
            <v>0</v>
          </cell>
          <cell r="C3189" t="str">
            <v xml:space="preserve">  UNPAID BONUS MILL # 02</v>
          </cell>
          <cell r="D3189">
            <v>0</v>
          </cell>
          <cell r="E3189">
            <v>62846</v>
          </cell>
          <cell r="F3189">
            <v>0</v>
          </cell>
          <cell r="G3189">
            <v>0</v>
          </cell>
        </row>
        <row r="3190">
          <cell r="A3190" t="str">
            <v>24-02-05-0003</v>
          </cell>
          <cell r="B3190">
            <v>0</v>
          </cell>
          <cell r="C3190" t="str">
            <v xml:space="preserve">  UNPAID BONUS MILL # 03</v>
          </cell>
          <cell r="D3190">
            <v>0</v>
          </cell>
          <cell r="E3190">
            <v>30762</v>
          </cell>
          <cell r="F3190">
            <v>0</v>
          </cell>
          <cell r="G3190">
            <v>0</v>
          </cell>
        </row>
        <row r="3191">
          <cell r="A3191" t="str">
            <v>24-02-05-0004</v>
          </cell>
          <cell r="B3191">
            <v>0</v>
          </cell>
          <cell r="C3191" t="str">
            <v xml:space="preserve">  UNPAID BONUS MILL # 04</v>
          </cell>
          <cell r="D3191">
            <v>0</v>
          </cell>
          <cell r="E3191">
            <v>20909</v>
          </cell>
          <cell r="F3191">
            <v>0</v>
          </cell>
          <cell r="G3191">
            <v>0</v>
          </cell>
        </row>
        <row r="3192">
          <cell r="A3192" t="str">
            <v>24-02-05-0005</v>
          </cell>
          <cell r="B3192">
            <v>0</v>
          </cell>
          <cell r="C3192" t="str">
            <v xml:space="preserve">  UNPAID BONUS MILL # G</v>
          </cell>
          <cell r="D3192">
            <v>0</v>
          </cell>
          <cell r="E3192">
            <v>27974</v>
          </cell>
          <cell r="F3192">
            <v>0</v>
          </cell>
          <cell r="G3192">
            <v>0</v>
          </cell>
        </row>
        <row r="3193">
          <cell r="A3193" t="str">
            <v>24-02-05-0006</v>
          </cell>
          <cell r="B3193">
            <v>0</v>
          </cell>
          <cell r="C3193" t="str">
            <v xml:space="preserve">  UNPAID BONUS MILL # 06</v>
          </cell>
          <cell r="D3193">
            <v>0</v>
          </cell>
          <cell r="E3193">
            <v>5062</v>
          </cell>
          <cell r="F3193">
            <v>0</v>
          </cell>
          <cell r="G3193">
            <v>0</v>
          </cell>
        </row>
        <row r="3194">
          <cell r="A3194" t="str">
            <v>24-02-05-0007</v>
          </cell>
          <cell r="B3194">
            <v>0</v>
          </cell>
          <cell r="C3194" t="str">
            <v xml:space="preserve">  UNPAID BONUS MILL # 05</v>
          </cell>
          <cell r="D3194">
            <v>0</v>
          </cell>
          <cell r="E3194">
            <v>467</v>
          </cell>
          <cell r="F3194">
            <v>0</v>
          </cell>
          <cell r="G3194">
            <v>0</v>
          </cell>
        </row>
        <row r="3195">
          <cell r="A3195" t="str">
            <v>24-02-05-0008</v>
          </cell>
          <cell r="B3195">
            <v>0</v>
          </cell>
          <cell r="C3195" t="str">
            <v xml:space="preserve">  UNPAID BONUS MILL # M</v>
          </cell>
          <cell r="D3195">
            <v>0</v>
          </cell>
          <cell r="E3195">
            <v>833</v>
          </cell>
          <cell r="F3195">
            <v>0</v>
          </cell>
          <cell r="G3195">
            <v>0</v>
          </cell>
        </row>
        <row r="3196">
          <cell r="A3196" t="str">
            <v>26</v>
          </cell>
          <cell r="B3196">
            <v>0</v>
          </cell>
          <cell r="C3196" t="str">
            <v>*OTHER LIABILITIES</v>
          </cell>
          <cell r="D3196">
            <v>0</v>
          </cell>
          <cell r="E3196">
            <v>67505156.25</v>
          </cell>
          <cell r="F3196">
            <v>1648517</v>
          </cell>
          <cell r="G3196">
            <v>69153673.25</v>
          </cell>
        </row>
        <row r="3197">
          <cell r="A3197" t="str">
            <v>26-01</v>
          </cell>
          <cell r="B3197">
            <v>69153664</v>
          </cell>
          <cell r="C3197" t="str">
            <v>**CREDITORS AGAINST CAPITAL EXPENDITURE</v>
          </cell>
          <cell r="D3197">
            <v>0</v>
          </cell>
          <cell r="E3197">
            <v>4007019.38</v>
          </cell>
          <cell r="F3197">
            <v>1648517</v>
          </cell>
          <cell r="G3197">
            <v>5655536.3799999999</v>
          </cell>
        </row>
        <row r="3198">
          <cell r="A3198" t="str">
            <v>26-01-01</v>
          </cell>
          <cell r="B3198">
            <v>5655536</v>
          </cell>
          <cell r="C3198" t="str">
            <v>***LIABILITIES AGST CAPITAL EXPENDITURE</v>
          </cell>
          <cell r="D3198">
            <v>0</v>
          </cell>
          <cell r="E3198">
            <v>709447</v>
          </cell>
          <cell r="F3198">
            <v>983517</v>
          </cell>
          <cell r="G3198">
            <v>1692964</v>
          </cell>
        </row>
        <row r="3199">
          <cell r="A3199" t="str">
            <v>26-01-01-0001</v>
          </cell>
          <cell r="B3199">
            <v>1692964</v>
          </cell>
          <cell r="C3199" t="str">
            <v xml:space="preserve">  IZHAR CONSTRUCTION (PVT) LTD PESHAWAR</v>
          </cell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A3200" t="str">
            <v>26-01-01-0002</v>
          </cell>
          <cell r="B3200">
            <v>0</v>
          </cell>
          <cell r="C3200" t="str">
            <v xml:space="preserve">  HAYAT (PVT) CONST. SWABI</v>
          </cell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A3201" t="str">
            <v>26-01-01-0003</v>
          </cell>
          <cell r="B3201">
            <v>0</v>
          </cell>
          <cell r="C3201" t="str">
            <v xml:space="preserve">  SARHAD PRECAST PROOF I.E. PESHAWAR</v>
          </cell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A3202" t="str">
            <v>26-01-01-0004</v>
          </cell>
          <cell r="B3202">
            <v>0</v>
          </cell>
          <cell r="C3202" t="str">
            <v xml:space="preserve">  ITTEFAQ ROAD BUILDING CONTRACTOR</v>
          </cell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A3203" t="str">
            <v>26-01-01-0005</v>
          </cell>
          <cell r="B3203">
            <v>0</v>
          </cell>
          <cell r="C3203" t="str">
            <v xml:space="preserve">  H.SHAMSHAD KHAN</v>
          </cell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A3204" t="str">
            <v>26-01-01-0006</v>
          </cell>
          <cell r="B3204">
            <v>0</v>
          </cell>
          <cell r="C3204" t="str">
            <v xml:space="preserve">  H.AJMAL KHAN</v>
          </cell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A3205" t="str">
            <v>26-01-01-0007</v>
          </cell>
          <cell r="B3205">
            <v>0</v>
          </cell>
          <cell r="C3205" t="str">
            <v xml:space="preserve">  H.YAQOOB KHAN</v>
          </cell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A3206" t="str">
            <v>26-01-01-0008</v>
          </cell>
          <cell r="B3206">
            <v>0</v>
          </cell>
          <cell r="C3206" t="str">
            <v xml:space="preserve">  AMIR MOHAMMAD CONTRACTOR</v>
          </cell>
          <cell r="D3206">
            <v>139767</v>
          </cell>
          <cell r="E3206">
            <v>0</v>
          </cell>
          <cell r="F3206">
            <v>0</v>
          </cell>
          <cell r="G3206">
            <v>0</v>
          </cell>
        </row>
        <row r="3207">
          <cell r="A3207" t="str">
            <v>26-01-01-0009</v>
          </cell>
          <cell r="B3207">
            <v>0</v>
          </cell>
          <cell r="C3207" t="str">
            <v xml:space="preserve">  MUHMMAD RAFIQ CONTRACTOR</v>
          </cell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A3208" t="str">
            <v>26-01-01-0010</v>
          </cell>
          <cell r="B3208">
            <v>0</v>
          </cell>
          <cell r="C3208" t="str">
            <v xml:space="preserve">  ZAHOOR AHMED &amp; BROS. CONTRACTORS</v>
          </cell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A3209" t="str">
            <v>26-01-01-0011</v>
          </cell>
          <cell r="B3209">
            <v>0</v>
          </cell>
          <cell r="C3209" t="str">
            <v xml:space="preserve">  HAYAT &amp; CO. CONTRACTOR</v>
          </cell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A3210" t="str">
            <v>26-01-01-0012</v>
          </cell>
          <cell r="B3210">
            <v>0</v>
          </cell>
          <cell r="C3210" t="str">
            <v xml:space="preserve">  SARHAD DEVELOPEMENT AUTHORITY</v>
          </cell>
          <cell r="D3210">
            <v>0</v>
          </cell>
          <cell r="E3210">
            <v>250000</v>
          </cell>
          <cell r="F3210">
            <v>0</v>
          </cell>
          <cell r="G3210">
            <v>0</v>
          </cell>
        </row>
        <row r="3211">
          <cell r="A3211" t="str">
            <v>26-01-01-0013</v>
          </cell>
          <cell r="B3211">
            <v>0</v>
          </cell>
          <cell r="C3211" t="str">
            <v xml:space="preserve">  IZHAR (PVT) LTD.</v>
          </cell>
          <cell r="D3211">
            <v>0</v>
          </cell>
          <cell r="E3211">
            <v>825894</v>
          </cell>
          <cell r="F3211">
            <v>0</v>
          </cell>
          <cell r="G3211">
            <v>0</v>
          </cell>
        </row>
        <row r="3212">
          <cell r="A3212" t="str">
            <v>26-01-01-0014</v>
          </cell>
          <cell r="B3212">
            <v>0</v>
          </cell>
          <cell r="C3212" t="str">
            <v xml:space="preserve">  UMER HYAT CONTRACTOR TOPI</v>
          </cell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A3213" t="str">
            <v>26-01-01-0015</v>
          </cell>
          <cell r="B3213">
            <v>0</v>
          </cell>
          <cell r="C3213" t="str">
            <v xml:space="preserve">  KHAN MUHAMMED CONTRACTOR-TOPI.</v>
          </cell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A3214" t="str">
            <v>26-01-01-0016</v>
          </cell>
          <cell r="B3214">
            <v>0</v>
          </cell>
          <cell r="C3214" t="str">
            <v xml:space="preserve">  MUHAMMAD USMAN KHAN TOPI</v>
          </cell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A3215" t="str">
            <v>26-01-01-0017</v>
          </cell>
          <cell r="B3215">
            <v>0</v>
          </cell>
          <cell r="C3215" t="str">
            <v xml:space="preserve">  HINZER GUL KHAN GADOON.</v>
          </cell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A3216" t="str">
            <v>26-01-01-0018</v>
          </cell>
          <cell r="B3216">
            <v>0</v>
          </cell>
          <cell r="C3216" t="str">
            <v xml:space="preserve">  MUHAMMED NAZIR KHAN-CONTRACTOR</v>
          </cell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A3217" t="str">
            <v>26-01-01-0019</v>
          </cell>
          <cell r="B3217">
            <v>0</v>
          </cell>
          <cell r="C3217" t="str">
            <v xml:space="preserve">  CURRENT BUSINESS CENTRE</v>
          </cell>
          <cell r="D3217">
            <v>393750</v>
          </cell>
          <cell r="E3217">
            <v>0</v>
          </cell>
          <cell r="F3217">
            <v>0</v>
          </cell>
          <cell r="G3217">
            <v>0</v>
          </cell>
        </row>
        <row r="3218">
          <cell r="A3218" t="str">
            <v>26-01-01-0020</v>
          </cell>
          <cell r="B3218">
            <v>0</v>
          </cell>
          <cell r="C3218" t="str">
            <v xml:space="preserve">  FECTO CEMENT LIMITED</v>
          </cell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A3219" t="str">
            <v>26-01-01-0021</v>
          </cell>
          <cell r="B3219">
            <v>0</v>
          </cell>
          <cell r="C3219" t="str">
            <v xml:space="preserve">  PROJECT MANAGER SARHAD DEVELOPMENT AUT</v>
          </cell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A3220" t="str">
            <v>26-01-01-0022</v>
          </cell>
          <cell r="B3220">
            <v>0</v>
          </cell>
          <cell r="C3220" t="str">
            <v xml:space="preserve">  AMRELI STEELS (PVT) LTD.</v>
          </cell>
          <cell r="D3220">
            <v>0</v>
          </cell>
          <cell r="E3220">
            <v>67635</v>
          </cell>
          <cell r="F3220">
            <v>0</v>
          </cell>
          <cell r="G3220">
            <v>0</v>
          </cell>
        </row>
        <row r="3221">
          <cell r="A3221" t="str">
            <v>26-01-01-0023</v>
          </cell>
          <cell r="B3221">
            <v>0</v>
          </cell>
          <cell r="C3221" t="str">
            <v xml:space="preserve">  AJAR DIN CONTRACTOR.</v>
          </cell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A3222" t="str">
            <v>26-01-01-0024</v>
          </cell>
          <cell r="B3222">
            <v>0</v>
          </cell>
          <cell r="C3222" t="str">
            <v xml:space="preserve">  MUHAMMED YOUSAF CARPENTER</v>
          </cell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A3223" t="str">
            <v>26-01-01-0025</v>
          </cell>
          <cell r="B3223">
            <v>0</v>
          </cell>
          <cell r="C3223" t="str">
            <v xml:space="preserve">  MUHAMMED ZAHID CONTRACTOR</v>
          </cell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A3224" t="str">
            <v>26-01-01-0026</v>
          </cell>
          <cell r="B3224">
            <v>0</v>
          </cell>
          <cell r="C3224" t="str">
            <v xml:space="preserve">  HAJI HIDAYAT ALI CARPENTER</v>
          </cell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A3225" t="str">
            <v>26-01-01-0027</v>
          </cell>
          <cell r="B3225">
            <v>0</v>
          </cell>
          <cell r="C3225" t="str">
            <v xml:space="preserve">  MUHAMMAD NAWAZ CONTRACTOR BLOW ROOM :4</v>
          </cell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A3226" t="str">
            <v>26-01-01-0028</v>
          </cell>
          <cell r="B3226">
            <v>0</v>
          </cell>
          <cell r="C3226" t="str">
            <v xml:space="preserve">  TAJ DIN DECORATOR</v>
          </cell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A3227" t="str">
            <v>26-01-01-0029</v>
          </cell>
          <cell r="B3227">
            <v>0</v>
          </cell>
          <cell r="C3227" t="str">
            <v xml:space="preserve">  MUHAMMAD YOUNUS CARPENTER</v>
          </cell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A3228" t="str">
            <v>26-01-01-0030</v>
          </cell>
          <cell r="B3228">
            <v>0</v>
          </cell>
          <cell r="C3228" t="str">
            <v xml:space="preserve">  MUHAMMAD GUL</v>
          </cell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A3229" t="str">
            <v>26-01-01-0031</v>
          </cell>
          <cell r="B3229">
            <v>0</v>
          </cell>
          <cell r="C3229" t="str">
            <v xml:space="preserve">  REHAMATULLAH</v>
          </cell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A3230" t="str">
            <v>26-01-01-0032</v>
          </cell>
          <cell r="B3230">
            <v>0</v>
          </cell>
          <cell r="C3230" t="str">
            <v xml:space="preserve">  GUL MUHAMMAD</v>
          </cell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A3231" t="str">
            <v>26-01-01-0033</v>
          </cell>
          <cell r="B3231">
            <v>0</v>
          </cell>
          <cell r="C3231" t="str">
            <v xml:space="preserve">  MUHAMMAD HASSAN</v>
          </cell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A3232" t="str">
            <v>26-01-01-0034</v>
          </cell>
          <cell r="B3232">
            <v>0</v>
          </cell>
          <cell r="C3232" t="str">
            <v xml:space="preserve">  SAJJAD CONSTRUCTION</v>
          </cell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A3233" t="str">
            <v>26-01-01-0035</v>
          </cell>
          <cell r="B3233">
            <v>0</v>
          </cell>
          <cell r="C3233" t="str">
            <v xml:space="preserve">  AMIR ZAMAN</v>
          </cell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A3234" t="str">
            <v>26-01-01-0036</v>
          </cell>
          <cell r="B3234">
            <v>0</v>
          </cell>
          <cell r="C3234" t="str">
            <v xml:space="preserve">  ABDUL HAMEED CHUCK CONTRACTOR</v>
          </cell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A3235" t="str">
            <v>26-01-01-0037</v>
          </cell>
          <cell r="B3235">
            <v>0</v>
          </cell>
          <cell r="C3235" t="str">
            <v xml:space="preserve">  SHAUKAT ALI (DOUBLING CONTRACTOR)</v>
          </cell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A3236" t="str">
            <v>26-01-01-0038</v>
          </cell>
          <cell r="B3236">
            <v>0</v>
          </cell>
          <cell r="C3236" t="str">
            <v xml:space="preserve">  GUL MOHAMMAD (TURBINE)</v>
          </cell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A3237" t="str">
            <v>26-01-01-0039</v>
          </cell>
          <cell r="B3237">
            <v>0</v>
          </cell>
          <cell r="C3237" t="str">
            <v xml:space="preserve">  MUHAMMAD HANIF BAILING CONTRACTOR</v>
          </cell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A3238" t="str">
            <v>26-01-01-0040</v>
          </cell>
          <cell r="B3238">
            <v>0</v>
          </cell>
          <cell r="C3238" t="str">
            <v xml:space="preserve">  MUHAMMAD SHAHID CARPENTER</v>
          </cell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A3239" t="str">
            <v>26-01-01-0041</v>
          </cell>
          <cell r="B3239">
            <v>0</v>
          </cell>
          <cell r="C3239" t="str">
            <v xml:space="preserve">  CLIFTON CERAMICS CENTRE</v>
          </cell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A3240" t="str">
            <v>26-01-01-0042</v>
          </cell>
          <cell r="B3240">
            <v>0</v>
          </cell>
          <cell r="C3240" t="str">
            <v xml:space="preserve">  ZOOM ENGINEERS</v>
          </cell>
          <cell r="D3240">
            <v>0</v>
          </cell>
          <cell r="E3240">
            <v>549435</v>
          </cell>
          <cell r="F3240">
            <v>0</v>
          </cell>
          <cell r="G3240">
            <v>0</v>
          </cell>
        </row>
        <row r="3241">
          <cell r="A3241" t="str">
            <v>26-01-01-0043</v>
          </cell>
          <cell r="B3241">
            <v>0</v>
          </cell>
          <cell r="C3241" t="str">
            <v xml:space="preserve">  MUHAMMAD BHAI.</v>
          </cell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A3242" t="str">
            <v>26-01-01-0044</v>
          </cell>
          <cell r="B3242">
            <v>0</v>
          </cell>
          <cell r="C3242" t="str">
            <v xml:space="preserve">  PAKISTAN AIRCONDITIONING &amp; REF.CORP LT</v>
          </cell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A3243" t="str">
            <v>26-01-01-0045</v>
          </cell>
          <cell r="B3243">
            <v>0</v>
          </cell>
          <cell r="C3243" t="str">
            <v xml:space="preserve">  ABID HUSSAIN NEW ITEHAD COMPANY</v>
          </cell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A3244" t="str">
            <v>26-01-01-0046</v>
          </cell>
          <cell r="B3244">
            <v>0</v>
          </cell>
          <cell r="C3244" t="str">
            <v xml:space="preserve">  INTERIOR CONCEPT</v>
          </cell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A3245" t="str">
            <v>26-01-01-0047</v>
          </cell>
          <cell r="B3245">
            <v>0</v>
          </cell>
          <cell r="C3245" t="str">
            <v xml:space="preserve">  RANA CONSTRUCTION COMPANY</v>
          </cell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A3246" t="str">
            <v>26-01-01-0048</v>
          </cell>
          <cell r="B3246">
            <v>0</v>
          </cell>
          <cell r="C3246" t="str">
            <v xml:space="preserve">  AHMAD GUL DRILLING CONTRACTOR</v>
          </cell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A3247" t="str">
            <v>26-01-01-0049</v>
          </cell>
          <cell r="B3247">
            <v>0</v>
          </cell>
          <cell r="C3247" t="str">
            <v xml:space="preserve">  M.B ROOF SEALING COMPANY</v>
          </cell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A3248" t="str">
            <v>26-01-01-0050</v>
          </cell>
          <cell r="B3248">
            <v>0</v>
          </cell>
          <cell r="C3248" t="str">
            <v xml:space="preserve">  PARAMOUNT SEALER</v>
          </cell>
          <cell r="D3248">
            <v>450000</v>
          </cell>
          <cell r="E3248">
            <v>0</v>
          </cell>
          <cell r="F3248">
            <v>0</v>
          </cell>
          <cell r="G3248">
            <v>0</v>
          </cell>
        </row>
        <row r="3249">
          <cell r="A3249" t="str">
            <v>26-01-01-0051</v>
          </cell>
          <cell r="B3249">
            <v>0</v>
          </cell>
          <cell r="C3249" t="str">
            <v xml:space="preserve">  ADVANCE FOR PURCHASE OF LAND</v>
          </cell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A3250" t="str">
            <v>26-01-01-0052</v>
          </cell>
          <cell r="B3250">
            <v>0</v>
          </cell>
          <cell r="C3250" t="str">
            <v xml:space="preserve">  PREFAB SYSTEMS (PVT) LIMITED</v>
          </cell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A3251" t="str">
            <v>26-01-01-0053</v>
          </cell>
          <cell r="B3251">
            <v>0</v>
          </cell>
          <cell r="C3251" t="str">
            <v xml:space="preserve">  SULTAN (PVT) LIMITED</v>
          </cell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A3252" t="str">
            <v>26-01-01-0054</v>
          </cell>
          <cell r="B3252">
            <v>0</v>
          </cell>
          <cell r="C3252" t="str">
            <v xml:space="preserve">  IZHAR BUILDING MATERIAL (PVT) LIMITED</v>
          </cell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A3253" t="str">
            <v>26-01-01-0055</v>
          </cell>
          <cell r="B3253">
            <v>0</v>
          </cell>
          <cell r="C3253" t="str">
            <v xml:space="preserve">  IZHAR LIMITED ENGINEERS &amp; CONTRACTORS</v>
          </cell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A3254" t="str">
            <v>26-01-02</v>
          </cell>
          <cell r="B3254">
            <v>0</v>
          </cell>
          <cell r="C3254" t="str">
            <v>***LIABILITIES AGST CAPITAL EXPENDITURE</v>
          </cell>
          <cell r="D3254">
            <v>0</v>
          </cell>
          <cell r="E3254">
            <v>3242787.38</v>
          </cell>
          <cell r="F3254">
            <v>665000</v>
          </cell>
          <cell r="G3254">
            <v>3907787.38</v>
          </cell>
        </row>
        <row r="3255">
          <cell r="A3255" t="str">
            <v>26-01-02-0001</v>
          </cell>
          <cell r="B3255">
            <v>3907786</v>
          </cell>
          <cell r="C3255" t="str">
            <v xml:space="preserve">  CONTINENTAL AIR CONTROL (PVT) LTD</v>
          </cell>
          <cell r="D3255">
            <v>0</v>
          </cell>
          <cell r="E3255">
            <v>2806923</v>
          </cell>
          <cell r="F3255">
            <v>0</v>
          </cell>
          <cell r="G3255">
            <v>0</v>
          </cell>
        </row>
        <row r="3256">
          <cell r="A3256" t="str">
            <v>26-01-02-0002</v>
          </cell>
          <cell r="B3256">
            <v>0</v>
          </cell>
          <cell r="C3256" t="str">
            <v xml:space="preserve">  ACMATEX CORP (PVT) LTD</v>
          </cell>
          <cell r="D3256">
            <v>0</v>
          </cell>
          <cell r="E3256">
            <v>26089.94</v>
          </cell>
          <cell r="F3256">
            <v>0</v>
          </cell>
          <cell r="G3256">
            <v>0</v>
          </cell>
        </row>
        <row r="3257">
          <cell r="A3257" t="str">
            <v>26-01-02-0003</v>
          </cell>
          <cell r="B3257">
            <v>0</v>
          </cell>
          <cell r="C3257" t="str">
            <v xml:space="preserve">  NICHMAN CORPORATION</v>
          </cell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A3258" t="str">
            <v>26-01-02-0004</v>
          </cell>
          <cell r="B3258">
            <v>0</v>
          </cell>
          <cell r="C3258" t="str">
            <v xml:space="preserve">  RAZAK ENGG: CO (PVT) LTD</v>
          </cell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A3259" t="str">
            <v>26-01-02-0005</v>
          </cell>
          <cell r="B3259">
            <v>0</v>
          </cell>
          <cell r="C3259" t="str">
            <v xml:space="preserve">  CAPITAL AIR SYSTEM</v>
          </cell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A3260" t="str">
            <v>26-01-02-0006</v>
          </cell>
          <cell r="B3260">
            <v>0</v>
          </cell>
          <cell r="C3260" t="str">
            <v xml:space="preserve">  PAKISTAN CABLES LIMITED.</v>
          </cell>
          <cell r="D3260">
            <v>0</v>
          </cell>
          <cell r="E3260">
            <v>458074.44</v>
          </cell>
          <cell r="F3260">
            <v>0</v>
          </cell>
          <cell r="G3260">
            <v>0</v>
          </cell>
        </row>
        <row r="3261">
          <cell r="A3261" t="str">
            <v>26-01-02-0007</v>
          </cell>
          <cell r="B3261">
            <v>0</v>
          </cell>
          <cell r="C3261" t="str">
            <v xml:space="preserve">  PIONEER CABLES LTD</v>
          </cell>
          <cell r="D3261">
            <v>0</v>
          </cell>
          <cell r="E3261">
            <v>604000</v>
          </cell>
          <cell r="F3261">
            <v>0</v>
          </cell>
          <cell r="G3261">
            <v>0</v>
          </cell>
        </row>
        <row r="3262">
          <cell r="A3262" t="str">
            <v>26-01-02-0008</v>
          </cell>
          <cell r="B3262">
            <v>0</v>
          </cell>
          <cell r="C3262" t="str">
            <v xml:space="preserve">  FAIZI INDS. (PVT) LTD.</v>
          </cell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A3263" t="str">
            <v>26-01-02-0009</v>
          </cell>
          <cell r="B3263">
            <v>0</v>
          </cell>
          <cell r="C3263" t="str">
            <v xml:space="preserve">  H.M.ESMAIL &amp; CO.</v>
          </cell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A3264" t="str">
            <v>26-01-02-0010</v>
          </cell>
          <cell r="B3264">
            <v>0</v>
          </cell>
          <cell r="C3264" t="str">
            <v xml:space="preserve">  ANNOOR TEXTILE MILLS LIMITED.</v>
          </cell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A3265" t="str">
            <v>26-01-02-0011</v>
          </cell>
          <cell r="B3265">
            <v>0</v>
          </cell>
          <cell r="C3265" t="str">
            <v xml:space="preserve">  INDUS MOTOR COMPANY LIMITED.</v>
          </cell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A3266" t="str">
            <v>26-01-02-0012</v>
          </cell>
          <cell r="B3266">
            <v>0</v>
          </cell>
          <cell r="C3266" t="str">
            <v xml:space="preserve">  NEW DEEN MOTORS</v>
          </cell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A3267" t="str">
            <v>26-01-02-0013</v>
          </cell>
          <cell r="B3267">
            <v>0</v>
          </cell>
          <cell r="C3267" t="str">
            <v xml:space="preserve">  BOBBY MOTORS</v>
          </cell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A3268" t="str">
            <v>26-01-02-0014</v>
          </cell>
          <cell r="B3268">
            <v>0</v>
          </cell>
          <cell r="C3268" t="str">
            <v xml:space="preserve">  JAMEEL MOTORS</v>
          </cell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A3269" t="str">
            <v>26-01-02-0015</v>
          </cell>
          <cell r="B3269">
            <v>0</v>
          </cell>
          <cell r="C3269" t="str">
            <v xml:space="preserve">  3-A,SATTAR ASSOCIATES</v>
          </cell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A3270" t="str">
            <v>26-01-02-0016</v>
          </cell>
          <cell r="B3270">
            <v>0</v>
          </cell>
          <cell r="C3270" t="str">
            <v xml:space="preserve">  SHAHEEN COTTON MILLS LTD.</v>
          </cell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A3271" t="str">
            <v>26-01-02-0017</v>
          </cell>
          <cell r="B3271">
            <v>0</v>
          </cell>
          <cell r="C3271" t="str">
            <v xml:space="preserve">  MUHAMMED FAISAL</v>
          </cell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A3272" t="str">
            <v>26-01-02-0018</v>
          </cell>
          <cell r="B3272">
            <v>0</v>
          </cell>
          <cell r="C3272" t="str">
            <v xml:space="preserve">  MUHAMMED KHALID</v>
          </cell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A3273" t="str">
            <v>26-01-02-0019</v>
          </cell>
          <cell r="B3273">
            <v>0</v>
          </cell>
          <cell r="C3273" t="str">
            <v xml:space="preserve">  HIRA SPINNING MILLS LIMITED.</v>
          </cell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A3274" t="str">
            <v>26-01-02-0020</v>
          </cell>
          <cell r="B3274">
            <v>0</v>
          </cell>
          <cell r="C3274" t="str">
            <v xml:space="preserve">  ABDUL RAHIM</v>
          </cell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A3275" t="str">
            <v>26-01-02-0021</v>
          </cell>
          <cell r="B3275">
            <v>0</v>
          </cell>
          <cell r="C3275" t="str">
            <v xml:space="preserve">  SIGMA CORPORATION</v>
          </cell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A3276" t="str">
            <v>26-01-02-0022</v>
          </cell>
          <cell r="B3276">
            <v>0</v>
          </cell>
          <cell r="C3276" t="str">
            <v xml:space="preserve">  N &amp; F INDUSTRIAL CONCERNED LAHORE.</v>
          </cell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A3277" t="str">
            <v>26-01-02-0023</v>
          </cell>
          <cell r="B3277">
            <v>0</v>
          </cell>
          <cell r="C3277" t="str">
            <v xml:space="preserve">  M.YUSUF</v>
          </cell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A3278" t="str">
            <v>26-01-02-0024</v>
          </cell>
          <cell r="B3278">
            <v>0</v>
          </cell>
          <cell r="C3278" t="str">
            <v xml:space="preserve">  ELITE TEXTILE MILLS LIMITED.</v>
          </cell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A3279" t="str">
            <v>26-01-02-0025</v>
          </cell>
          <cell r="B3279">
            <v>0</v>
          </cell>
          <cell r="C3279" t="str">
            <v xml:space="preserve">  PAKISTAN DECOR -RAWALPINDI</v>
          </cell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A3280" t="str">
            <v>26-01-02-0026</v>
          </cell>
          <cell r="B3280">
            <v>0</v>
          </cell>
          <cell r="C3280" t="str">
            <v xml:space="preserve">  MODERN MOTORS (PVT) LTD.</v>
          </cell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A3281" t="str">
            <v>26-01-02-0027</v>
          </cell>
          <cell r="B3281">
            <v>0</v>
          </cell>
          <cell r="C3281" t="str">
            <v xml:space="preserve">  COMPUTER LINKERS</v>
          </cell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A3282" t="str">
            <v>26-01-02-0028</v>
          </cell>
          <cell r="B3282">
            <v>0</v>
          </cell>
          <cell r="C3282" t="str">
            <v xml:space="preserve">  DRILLERS ASSOCIATES</v>
          </cell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A3283" t="str">
            <v>26-01-02-0029</v>
          </cell>
          <cell r="B3283">
            <v>0</v>
          </cell>
          <cell r="C3283" t="str">
            <v xml:space="preserve">  GEMS COMPUTER MARKETING</v>
          </cell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A3284" t="str">
            <v>26-01-02-0030</v>
          </cell>
          <cell r="B3284">
            <v>0</v>
          </cell>
          <cell r="C3284" t="str">
            <v xml:space="preserve">  BYTE ELECTRONICS</v>
          </cell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A3285" t="str">
            <v>26-01-02-0031</v>
          </cell>
          <cell r="B3285">
            <v>0</v>
          </cell>
          <cell r="C3285" t="str">
            <v xml:space="preserve">  TEKNO TRADE</v>
          </cell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A3286" t="str">
            <v>26-01-02-0032</v>
          </cell>
          <cell r="B3286">
            <v>0</v>
          </cell>
          <cell r="C3286" t="str">
            <v xml:space="preserve">  INTEGRATED DEVICES-RAWALPINDI.</v>
          </cell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A3287" t="str">
            <v>26-01-02-0033</v>
          </cell>
          <cell r="B3287">
            <v>0</v>
          </cell>
          <cell r="C3287" t="str">
            <v xml:space="preserve">  MUHAMMAD BASHIR MASSAN (R.W.P).</v>
          </cell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A3288" t="str">
            <v>26-01-02-0034</v>
          </cell>
          <cell r="B3288">
            <v>0</v>
          </cell>
          <cell r="C3288" t="str">
            <v xml:space="preserve">  SUPERMAX SYSTEMS</v>
          </cell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A3289" t="str">
            <v>26-01-02-0035</v>
          </cell>
          <cell r="B3289">
            <v>0</v>
          </cell>
          <cell r="C3289" t="str">
            <v xml:space="preserve">  ELECTRONIC OFFICE PRODUCTS</v>
          </cell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A3290" t="str">
            <v>26-01-02-0036</v>
          </cell>
          <cell r="B3290">
            <v>0</v>
          </cell>
          <cell r="C3290" t="str">
            <v xml:space="preserve">  COMPUTER HARDWARE LAB.</v>
          </cell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A3291" t="str">
            <v>26-01-02-0037</v>
          </cell>
          <cell r="B3291">
            <v>0</v>
          </cell>
          <cell r="C3291" t="str">
            <v xml:space="preserve">  ZUBAIR ELECTRONICS</v>
          </cell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A3292" t="str">
            <v>26-01-02-0038</v>
          </cell>
          <cell r="B3292">
            <v>0</v>
          </cell>
          <cell r="C3292" t="str">
            <v xml:space="preserve">  S.R.S ENTERPRISE</v>
          </cell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A3293" t="str">
            <v>26-01-02-0039</v>
          </cell>
          <cell r="B3293">
            <v>0</v>
          </cell>
          <cell r="C3293" t="str">
            <v xml:space="preserve">  MUNIR.</v>
          </cell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A3294" t="str">
            <v>26-01-02-0040</v>
          </cell>
          <cell r="B3294">
            <v>0</v>
          </cell>
          <cell r="C3294" t="str">
            <v xml:space="preserve">  ALLAH DITTA.</v>
          </cell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A3295" t="str">
            <v>26-01-02-0041</v>
          </cell>
          <cell r="B3295">
            <v>0</v>
          </cell>
          <cell r="C3295" t="str">
            <v xml:space="preserve">  ASIAN BUSINESS MACHINE CORPORATION.</v>
          </cell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A3296" t="str">
            <v>26-01-02-0042</v>
          </cell>
          <cell r="B3296">
            <v>0</v>
          </cell>
          <cell r="C3296" t="str">
            <v xml:space="preserve">  PRINCE FURNISHERS &amp; DECORATORS.</v>
          </cell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A3297" t="str">
            <v>26-01-02-0043</v>
          </cell>
          <cell r="B3297">
            <v>0</v>
          </cell>
          <cell r="C3297" t="str">
            <v xml:space="preserve">  COMBINED MICRO SYSTEMS</v>
          </cell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A3298" t="str">
            <v>26-01-02-0044</v>
          </cell>
          <cell r="B3298">
            <v>0</v>
          </cell>
          <cell r="C3298" t="str">
            <v xml:space="preserve">  ZEBNET COMPUTER SERVICES</v>
          </cell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A3299" t="str">
            <v>26-01-02-0045</v>
          </cell>
          <cell r="B3299">
            <v>0</v>
          </cell>
          <cell r="C3299" t="str">
            <v xml:space="preserve">  ALIBHAI AUTOS</v>
          </cell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A3300" t="str">
            <v>26-01-02-0046</v>
          </cell>
          <cell r="B3300">
            <v>0</v>
          </cell>
          <cell r="C3300" t="str">
            <v xml:space="preserve">  SCALES WORLD</v>
          </cell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A3301" t="str">
            <v>26-01-02-0047</v>
          </cell>
          <cell r="B3301">
            <v>0</v>
          </cell>
          <cell r="C3301" t="str">
            <v xml:space="preserve">  POWER SYSTEM &amp; SUPPLIES</v>
          </cell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A3302" t="str">
            <v>26-01-02-0048</v>
          </cell>
          <cell r="B3302">
            <v>0</v>
          </cell>
          <cell r="C3302" t="str">
            <v xml:space="preserve">  KEY VENTURES</v>
          </cell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A3303" t="str">
            <v>26-01-02-0049</v>
          </cell>
          <cell r="B3303">
            <v>0</v>
          </cell>
          <cell r="C3303" t="str">
            <v xml:space="preserve">  AQUA ENTERPRISES</v>
          </cell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A3304" t="str">
            <v>26-01-02-0050</v>
          </cell>
          <cell r="B3304">
            <v>0</v>
          </cell>
          <cell r="C3304" t="str">
            <v xml:space="preserve">  ENGINEERING KINETICS (PVT) LIMITED</v>
          </cell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A3305" t="str">
            <v>26-01-02-0051</v>
          </cell>
          <cell r="B3305">
            <v>0</v>
          </cell>
          <cell r="C3305" t="str">
            <v xml:space="preserve">  MEGA COMPUTER CO.</v>
          </cell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A3306" t="str">
            <v>26-01-02-0052</v>
          </cell>
          <cell r="B3306">
            <v>0</v>
          </cell>
          <cell r="C3306" t="str">
            <v xml:space="preserve">  MAB INTERFACE (PVT) LIMITED</v>
          </cell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A3307" t="str">
            <v>26-01-02-0053</v>
          </cell>
          <cell r="B3307">
            <v>0</v>
          </cell>
          <cell r="C3307" t="str">
            <v xml:space="preserve">  WEIGHING TRACK TRADING KARACHI.</v>
          </cell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A3308" t="str">
            <v>26-01-02-0054</v>
          </cell>
          <cell r="B3308">
            <v>0</v>
          </cell>
          <cell r="C3308" t="str">
            <v xml:space="preserve">  DYNAMIC ENGINEERING CONCERN</v>
          </cell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A3309" t="str">
            <v>26-01-02-0055</v>
          </cell>
          <cell r="B3309">
            <v>0</v>
          </cell>
          <cell r="C3309" t="str">
            <v xml:space="preserve">  POWER RESEARCH &amp; TECHNOLOGY</v>
          </cell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A3310" t="str">
            <v>26-01-02-0056</v>
          </cell>
          <cell r="B3310">
            <v>0</v>
          </cell>
          <cell r="C3310" t="str">
            <v xml:space="preserve">  INTERFACE DEVICE SERVICES</v>
          </cell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A3311" t="str">
            <v>26-01-02-0057</v>
          </cell>
          <cell r="B3311">
            <v>0</v>
          </cell>
          <cell r="C3311" t="str">
            <v xml:space="preserve">  ROMA COMPUTER</v>
          </cell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A3312" t="str">
            <v>26-01-02-0058</v>
          </cell>
          <cell r="B3312">
            <v>0</v>
          </cell>
          <cell r="C3312" t="str">
            <v xml:space="preserve">  RELIANT COMPUTERS</v>
          </cell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A3313" t="str">
            <v>26-01-02-0059</v>
          </cell>
          <cell r="B3313">
            <v>0</v>
          </cell>
          <cell r="C3313" t="str">
            <v xml:space="preserve">  A.A. SERVICES PAKISTAN</v>
          </cell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A3314" t="str">
            <v>26-01-02-0060</v>
          </cell>
          <cell r="B3314">
            <v>0</v>
          </cell>
          <cell r="C3314" t="str">
            <v xml:space="preserve">  CNS ENGINEERING</v>
          </cell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A3315" t="str">
            <v>26-01-02-0061</v>
          </cell>
          <cell r="B3315">
            <v>0</v>
          </cell>
          <cell r="C3315" t="str">
            <v xml:space="preserve">  POWER PLUS</v>
          </cell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A3316" t="str">
            <v>26-01-02-0062</v>
          </cell>
          <cell r="B3316">
            <v>0</v>
          </cell>
          <cell r="C3316" t="str">
            <v xml:space="preserve">  HONDA ATLAS CARS (PAKISTAN ) LTD.</v>
          </cell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A3317" t="str">
            <v>26-01-02-0063</v>
          </cell>
          <cell r="B3317">
            <v>0</v>
          </cell>
          <cell r="C3317" t="str">
            <v xml:space="preserve">  GEMINI ENTERPRISES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A3318" t="str">
            <v>26-01-02-0064</v>
          </cell>
          <cell r="B3318">
            <v>0</v>
          </cell>
          <cell r="C3318" t="str">
            <v xml:space="preserve">  PAK SUZUKI MOTOR CO. LTD.</v>
          </cell>
          <cell r="D3318">
            <v>339000</v>
          </cell>
          <cell r="E3318">
            <v>0</v>
          </cell>
          <cell r="F3318">
            <v>0</v>
          </cell>
          <cell r="G3318">
            <v>0</v>
          </cell>
        </row>
        <row r="3319">
          <cell r="A3319" t="str">
            <v>26-01-02-0065</v>
          </cell>
          <cell r="B3319">
            <v>0</v>
          </cell>
          <cell r="C3319" t="str">
            <v xml:space="preserve">  MAKKAYS HI-TECH II SYSTEMS</v>
          </cell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A3320" t="str">
            <v>26-01-02-0066</v>
          </cell>
          <cell r="B3320">
            <v>0</v>
          </cell>
          <cell r="C3320" t="str">
            <v xml:space="preserve">  WORLD WIDE BUSINESS CORPORATION</v>
          </cell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A3321" t="str">
            <v>26-01-02-0067</v>
          </cell>
          <cell r="B3321">
            <v>0</v>
          </cell>
          <cell r="C3321" t="str">
            <v xml:space="preserve">  MUHAMMAD IMTIAZ</v>
          </cell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A3322" t="str">
            <v>26-01-02-0068</v>
          </cell>
          <cell r="B3322">
            <v>0</v>
          </cell>
          <cell r="C3322" t="str">
            <v xml:space="preserve">  MUHAMMAD BOOTA</v>
          </cell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A3323" t="str">
            <v>26-01-02-0069</v>
          </cell>
          <cell r="B3323">
            <v>0</v>
          </cell>
          <cell r="C3323" t="str">
            <v xml:space="preserve">  ALFA - TECH SYSTEMS</v>
          </cell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A3324" t="str">
            <v>26-01-02-0070</v>
          </cell>
          <cell r="B3324">
            <v>0</v>
          </cell>
          <cell r="C3324" t="str">
            <v xml:space="preserve">  COMPUTER &amp; OFFICE PRODUCTS</v>
          </cell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A3325" t="str">
            <v>26-01-02-0071</v>
          </cell>
          <cell r="B3325">
            <v>0</v>
          </cell>
          <cell r="C3325" t="str">
            <v xml:space="preserve">  DEWAN FAROOQUE MOTORS LIMITED</v>
          </cell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A3326" t="str">
            <v>26-01-02-0072</v>
          </cell>
          <cell r="B3326">
            <v>0</v>
          </cell>
          <cell r="C3326" t="str">
            <v xml:space="preserve">  RED CORPORATION</v>
          </cell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A3327" t="str">
            <v>26-01-02-0073</v>
          </cell>
          <cell r="B3327">
            <v>0</v>
          </cell>
          <cell r="C3327" t="str">
            <v xml:space="preserve">  YUSUFSONS</v>
          </cell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A3328" t="str">
            <v>26-01-02-0074</v>
          </cell>
          <cell r="B3328">
            <v>0</v>
          </cell>
          <cell r="C3328" t="str">
            <v xml:space="preserve">  TOYOTA DEFENCE MOTORS</v>
          </cell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A3329" t="str">
            <v>26-01-02-0075</v>
          </cell>
          <cell r="B3329">
            <v>0</v>
          </cell>
          <cell r="C3329" t="str">
            <v xml:space="preserve">  VITAL ENGINEERING</v>
          </cell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A3330" t="str">
            <v>26-01-02-0076</v>
          </cell>
          <cell r="B3330">
            <v>0</v>
          </cell>
          <cell r="C3330" t="str">
            <v xml:space="preserve">  ASTEROIDS COMPUTERS</v>
          </cell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A3331" t="str">
            <v>26-01-02-0077</v>
          </cell>
          <cell r="B3331">
            <v>0</v>
          </cell>
          <cell r="C3331" t="str">
            <v xml:space="preserve">  KIAL ENTERPRISES</v>
          </cell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A3332" t="str">
            <v>26-01-02-0078</v>
          </cell>
          <cell r="B3332">
            <v>0</v>
          </cell>
          <cell r="C3332" t="str">
            <v xml:space="preserve">  COMPUTER CONCEPTS</v>
          </cell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A3333" t="str">
            <v>26-01-02-0079</v>
          </cell>
          <cell r="B3333">
            <v>0</v>
          </cell>
          <cell r="C3333" t="str">
            <v xml:space="preserve">  HINA TRADERS</v>
          </cell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A3334" t="str">
            <v>26-01-02-0080</v>
          </cell>
          <cell r="B3334">
            <v>0</v>
          </cell>
          <cell r="C3334" t="str">
            <v xml:space="preserve">  AL-YOUSUF ENTERPRISES</v>
          </cell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A3335" t="str">
            <v>26-01-02-0081</v>
          </cell>
          <cell r="B3335">
            <v>0</v>
          </cell>
          <cell r="C3335" t="str">
            <v xml:space="preserve">  PREMIUM TEXTILE MILLS LIMITED</v>
          </cell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A3336" t="str">
            <v>26-01-02-0082</v>
          </cell>
          <cell r="B3336">
            <v>0</v>
          </cell>
          <cell r="C3336" t="str">
            <v xml:space="preserve">  MODERN MACHINERY &amp; TRADING CORPORATION</v>
          </cell>
          <cell r="D3336">
            <v>0</v>
          </cell>
          <cell r="E3336">
            <v>12700</v>
          </cell>
          <cell r="F3336">
            <v>0</v>
          </cell>
          <cell r="G3336">
            <v>0</v>
          </cell>
        </row>
        <row r="3337">
          <cell r="A3337" t="str">
            <v>26-01-02-0083</v>
          </cell>
          <cell r="B3337">
            <v>0</v>
          </cell>
          <cell r="C3337" t="str">
            <v xml:space="preserve">  AL-UMAR TRADING CORPORATION</v>
          </cell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A3338" t="str">
            <v>26-01-02-0084</v>
          </cell>
          <cell r="B3338">
            <v>0</v>
          </cell>
          <cell r="C3338" t="str">
            <v xml:space="preserve">  OPTIMUM TECHNOLOGY</v>
          </cell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A3339" t="str">
            <v>26-01-02-0085</v>
          </cell>
          <cell r="B3339">
            <v>0</v>
          </cell>
          <cell r="C3339" t="str">
            <v xml:space="preserve">  SAVIO MACHCHINE TESSILI</v>
          </cell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A3340" t="str">
            <v>26-01-02-0086</v>
          </cell>
          <cell r="B3340">
            <v>0</v>
          </cell>
          <cell r="C3340" t="str">
            <v xml:space="preserve">  XORELLA SWITZERLAND</v>
          </cell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A3341" t="str">
            <v>26-01-02-0087</v>
          </cell>
          <cell r="B3341">
            <v>0</v>
          </cell>
          <cell r="C3341" t="str">
            <v xml:space="preserve">  AZAM TEXTILE MILLS LIMITED</v>
          </cell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A3342" t="str">
            <v>26-01-02-0088</v>
          </cell>
          <cell r="B3342">
            <v>0</v>
          </cell>
          <cell r="C3342" t="str">
            <v xml:space="preserve">  OTTO MATERAIL HANDLING (PVT) LIMITED</v>
          </cell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A3343" t="str">
            <v>26-01-02-0089</v>
          </cell>
          <cell r="B3343">
            <v>0</v>
          </cell>
          <cell r="C3343" t="str">
            <v xml:space="preserve">  MILLAT TRACTOR LAHORE</v>
          </cell>
          <cell r="D3343">
            <v>326000</v>
          </cell>
          <cell r="E3343">
            <v>0</v>
          </cell>
          <cell r="F3343">
            <v>0</v>
          </cell>
          <cell r="G3343">
            <v>0</v>
          </cell>
        </row>
        <row r="3344">
          <cell r="A3344" t="str">
            <v>26-01-03</v>
          </cell>
          <cell r="B3344">
            <v>0</v>
          </cell>
          <cell r="C3344" t="str">
            <v>***CREDITORS-CAPITAL EXPENDITURE-EQUIPME</v>
          </cell>
          <cell r="D3344">
            <v>0</v>
          </cell>
          <cell r="E3344">
            <v>54785</v>
          </cell>
          <cell r="F3344">
            <v>0</v>
          </cell>
          <cell r="G3344">
            <v>54785</v>
          </cell>
        </row>
        <row r="3345">
          <cell r="A3345" t="str">
            <v>26-01-03-0001</v>
          </cell>
          <cell r="B3345">
            <v>54785</v>
          </cell>
          <cell r="C3345" t="str">
            <v xml:space="preserve">  IDEAL DISTRIBUTION LINE</v>
          </cell>
          <cell r="D3345">
            <v>0</v>
          </cell>
          <cell r="E3345">
            <v>54785</v>
          </cell>
          <cell r="F3345">
            <v>0</v>
          </cell>
          <cell r="G3345">
            <v>0</v>
          </cell>
        </row>
        <row r="3346">
          <cell r="A3346" t="str">
            <v>26-01-03-0002</v>
          </cell>
          <cell r="B3346">
            <v>0</v>
          </cell>
          <cell r="C3346" t="str">
            <v xml:space="preserve">  MANSHB ENTERPRISES</v>
          </cell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A3347" t="str">
            <v>26-01-03-0003</v>
          </cell>
          <cell r="B3347">
            <v>0</v>
          </cell>
          <cell r="C3347" t="str">
            <v xml:space="preserve">  MUHAMMAD IDREES CONTRACTOR</v>
          </cell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A3348" t="str">
            <v>26-01-03-0004</v>
          </cell>
          <cell r="B3348">
            <v>0</v>
          </cell>
          <cell r="C3348" t="str">
            <v xml:space="preserve">  PAKLAND CORPORATION (PVT) LIMITED</v>
          </cell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A3349" t="str">
            <v>26-01-03-0005</v>
          </cell>
          <cell r="B3349">
            <v>0</v>
          </cell>
          <cell r="C3349" t="str">
            <v xml:space="preserve">  IVY INTERFACE</v>
          </cell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A3350" t="str">
            <v>26-01-03-0006</v>
          </cell>
          <cell r="B3350">
            <v>0</v>
          </cell>
          <cell r="C3350" t="str">
            <v xml:space="preserve">  COOL HOUSE</v>
          </cell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A3351" t="str">
            <v>26-01-03-0007</v>
          </cell>
          <cell r="B3351">
            <v>0</v>
          </cell>
          <cell r="C3351" t="str">
            <v xml:space="preserve">  FAZAL SONS</v>
          </cell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A3352" t="str">
            <v>26-02</v>
          </cell>
          <cell r="B3352">
            <v>0</v>
          </cell>
          <cell r="C3352" t="str">
            <v>**OTHER LIABILITIES AGAINST STATUTARY</v>
          </cell>
          <cell r="D3352">
            <v>0</v>
          </cell>
          <cell r="E3352">
            <v>61737922.5</v>
          </cell>
          <cell r="F3352">
            <v>0</v>
          </cell>
          <cell r="G3352">
            <v>61737922.5</v>
          </cell>
        </row>
        <row r="3353">
          <cell r="A3353" t="str">
            <v>26-02-01</v>
          </cell>
          <cell r="B3353">
            <v>61737920</v>
          </cell>
          <cell r="C3353" t="str">
            <v>***OTHER LIABILITIES AGAINST (W.P.P.F)</v>
          </cell>
          <cell r="D3353">
            <v>0</v>
          </cell>
          <cell r="E3353">
            <v>1823310</v>
          </cell>
          <cell r="F3353">
            <v>0</v>
          </cell>
          <cell r="G3353">
            <v>1823310</v>
          </cell>
        </row>
        <row r="3354">
          <cell r="A3354" t="str">
            <v>26-02-01-0001</v>
          </cell>
          <cell r="B3354">
            <v>1823310</v>
          </cell>
          <cell r="C3354" t="str">
            <v xml:space="preserve">  W.P.P.F PAYABLE</v>
          </cell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A3355" t="str">
            <v>26-02-01-0002</v>
          </cell>
          <cell r="B3355">
            <v>0</v>
          </cell>
          <cell r="C3355" t="str">
            <v xml:space="preserve">  W.P.P.F PAYABLE (MARK-UP)</v>
          </cell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A3356" t="str">
            <v>26-02-01-0003</v>
          </cell>
          <cell r="B3356">
            <v>0</v>
          </cell>
          <cell r="C3356" t="str">
            <v xml:space="preserve">  WORKER WELFARE FUND PAYABLE</v>
          </cell>
          <cell r="D3356">
            <v>0</v>
          </cell>
          <cell r="E3356">
            <v>1823310</v>
          </cell>
          <cell r="F3356">
            <v>0</v>
          </cell>
          <cell r="G3356">
            <v>0</v>
          </cell>
        </row>
        <row r="3357">
          <cell r="A3357" t="str">
            <v>26-02-02</v>
          </cell>
          <cell r="B3357">
            <v>0</v>
          </cell>
          <cell r="C3357" t="str">
            <v>***OTHER LIABILITIES AGAINST (WITH HOLDI</v>
          </cell>
          <cell r="D3357">
            <v>0</v>
          </cell>
          <cell r="E3357">
            <v>467110</v>
          </cell>
          <cell r="F3357">
            <v>0</v>
          </cell>
          <cell r="G3357">
            <v>467110</v>
          </cell>
        </row>
        <row r="3358">
          <cell r="A3358" t="str">
            <v>26-02-02-0001</v>
          </cell>
          <cell r="B3358">
            <v>467110</v>
          </cell>
          <cell r="C3358" t="str">
            <v xml:space="preserve">  WITH HOLDING TAX PAYABLE AGAINST STORE</v>
          </cell>
          <cell r="D3358">
            <v>0</v>
          </cell>
          <cell r="E3358">
            <v>8837</v>
          </cell>
          <cell r="F3358">
            <v>0</v>
          </cell>
          <cell r="G3358">
            <v>0</v>
          </cell>
        </row>
        <row r="3359">
          <cell r="A3359" t="str">
            <v>26-02-02-0002</v>
          </cell>
          <cell r="B3359">
            <v>0</v>
          </cell>
          <cell r="C3359" t="str">
            <v xml:space="preserve">  WITH HOLDING TAX PAYABLE AGAINST RAW M</v>
          </cell>
          <cell r="D3359">
            <v>0</v>
          </cell>
          <cell r="E3359">
            <v>273700</v>
          </cell>
          <cell r="F3359">
            <v>0</v>
          </cell>
          <cell r="G3359">
            <v>0</v>
          </cell>
        </row>
        <row r="3360">
          <cell r="A3360" t="str">
            <v>26-02-02-0003</v>
          </cell>
          <cell r="B3360">
            <v>0</v>
          </cell>
          <cell r="C3360" t="str">
            <v xml:space="preserve">  WITH HOLDING TAX PAYABLE AGAINST FREIG</v>
          </cell>
          <cell r="D3360">
            <v>0</v>
          </cell>
          <cell r="E3360">
            <v>72265</v>
          </cell>
          <cell r="F3360">
            <v>0</v>
          </cell>
          <cell r="G3360">
            <v>0</v>
          </cell>
        </row>
        <row r="3361">
          <cell r="A3361" t="str">
            <v>26-02-02-0004</v>
          </cell>
          <cell r="B3361">
            <v>0</v>
          </cell>
          <cell r="C3361" t="str">
            <v xml:space="preserve">  WITH HOLDING TAX PAYABLE AGAINST EMPLO</v>
          </cell>
          <cell r="D3361">
            <v>0</v>
          </cell>
          <cell r="E3361">
            <v>44634</v>
          </cell>
          <cell r="F3361">
            <v>0</v>
          </cell>
          <cell r="G3361">
            <v>0</v>
          </cell>
        </row>
        <row r="3362">
          <cell r="A3362" t="str">
            <v>26-02-02-0005</v>
          </cell>
          <cell r="B3362">
            <v>0</v>
          </cell>
          <cell r="C3362" t="str">
            <v xml:space="preserve">  WITH HOLDING TAX PAYABLE ON SERVICES</v>
          </cell>
          <cell r="D3362">
            <v>0</v>
          </cell>
          <cell r="E3362">
            <v>16024</v>
          </cell>
          <cell r="F3362">
            <v>0</v>
          </cell>
          <cell r="G3362">
            <v>0</v>
          </cell>
        </row>
        <row r="3363">
          <cell r="A3363" t="str">
            <v>26-02-02-0006</v>
          </cell>
          <cell r="B3363">
            <v>0</v>
          </cell>
          <cell r="C3363" t="str">
            <v xml:space="preserve">  WITH HOLDING TAX AGAINST BROKERAGE COM</v>
          </cell>
          <cell r="D3363">
            <v>0</v>
          </cell>
          <cell r="E3363">
            <v>4913</v>
          </cell>
          <cell r="F3363">
            <v>0</v>
          </cell>
          <cell r="G3363">
            <v>0</v>
          </cell>
        </row>
        <row r="3364">
          <cell r="A3364" t="str">
            <v>26-02-02-0007</v>
          </cell>
          <cell r="B3364">
            <v>0</v>
          </cell>
          <cell r="C3364" t="str">
            <v xml:space="preserve">  WITH HOLDING TAX PAYBALE ON CONTRACTOR</v>
          </cell>
          <cell r="D3364">
            <v>0</v>
          </cell>
          <cell r="E3364">
            <v>46737</v>
          </cell>
          <cell r="F3364">
            <v>0</v>
          </cell>
          <cell r="G3364">
            <v>0</v>
          </cell>
        </row>
        <row r="3365">
          <cell r="A3365" t="str">
            <v>26-02-02-0008</v>
          </cell>
          <cell r="B3365">
            <v>0</v>
          </cell>
          <cell r="C3365" t="str">
            <v xml:space="preserve">  WITH HOLDING TAX PAYABLE ON DIVIDEND</v>
          </cell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A3366" t="str">
            <v>26-02-03</v>
          </cell>
          <cell r="B3366">
            <v>0</v>
          </cell>
          <cell r="C3366" t="str">
            <v>***OTHER LIABILITIES AGAINST (ZAKAT)</v>
          </cell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A3367" t="str">
            <v>26-02-03-0001</v>
          </cell>
          <cell r="B3367">
            <v>0</v>
          </cell>
          <cell r="C3367" t="str">
            <v xml:space="preserve">  ZAKAT PAYABLE ON DIVIDEND WARRANT</v>
          </cell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A3368" t="str">
            <v>26-02-04</v>
          </cell>
          <cell r="B3368">
            <v>0</v>
          </cell>
          <cell r="C3368" t="str">
            <v>***EXCISE TAX PAYABLE</v>
          </cell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A3369" t="str">
            <v>26-02-04-0001</v>
          </cell>
          <cell r="B3369">
            <v>0</v>
          </cell>
          <cell r="C3369" t="str">
            <v xml:space="preserve">  EXCISE TAX PAYABLE</v>
          </cell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A3370" t="str">
            <v>26-02-05</v>
          </cell>
          <cell r="B3370">
            <v>0</v>
          </cell>
          <cell r="C3370" t="str">
            <v>***CUSTOM DEPARTMENT</v>
          </cell>
          <cell r="D3370">
            <v>0</v>
          </cell>
          <cell r="E3370">
            <v>38145263.5</v>
          </cell>
          <cell r="F3370">
            <v>0</v>
          </cell>
          <cell r="G3370">
            <v>38145263.5</v>
          </cell>
        </row>
        <row r="3371">
          <cell r="A3371" t="str">
            <v>26-02-05-0001</v>
          </cell>
          <cell r="B3371">
            <v>38145248</v>
          </cell>
          <cell r="C3371" t="str">
            <v xml:space="preserve">  CUSTOM DUTIES PAYABLE</v>
          </cell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A3372" t="str">
            <v>26-02-05-0002</v>
          </cell>
          <cell r="B3372">
            <v>0</v>
          </cell>
          <cell r="C3372" t="str">
            <v xml:space="preserve">  REGULATORY DUTIES PAYABLE</v>
          </cell>
          <cell r="D3372">
            <v>0</v>
          </cell>
          <cell r="E3372">
            <v>38145263.5</v>
          </cell>
          <cell r="F3372">
            <v>0</v>
          </cell>
          <cell r="G3372">
            <v>0</v>
          </cell>
        </row>
        <row r="3373">
          <cell r="A3373" t="str">
            <v>26-02-05-0003</v>
          </cell>
          <cell r="B3373">
            <v>0</v>
          </cell>
          <cell r="C3373" t="str">
            <v xml:space="preserve">  COLLECTOR OF CUSTOM-DUTY ON RING FRAME</v>
          </cell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A3374" t="str">
            <v>26-02-05-0004</v>
          </cell>
          <cell r="B3374">
            <v>0</v>
          </cell>
          <cell r="C3374" t="str">
            <v xml:space="preserve">  OTHER LIABILITIES</v>
          </cell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A3375" t="str">
            <v>26-02-05-0005</v>
          </cell>
          <cell r="B3375">
            <v>0</v>
          </cell>
          <cell r="C3375" t="str">
            <v xml:space="preserve">  SURCHARGE &amp; ADDITIONAL SURCHAGE PAYABL</v>
          </cell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A3376" t="str">
            <v>26-02-06</v>
          </cell>
          <cell r="B3376">
            <v>0</v>
          </cell>
          <cell r="C3376" t="str">
            <v>***SALES TAX</v>
          </cell>
          <cell r="D3376">
            <v>0</v>
          </cell>
          <cell r="E3376">
            <v>21302239</v>
          </cell>
          <cell r="F3376">
            <v>0</v>
          </cell>
          <cell r="G3376">
            <v>21302239</v>
          </cell>
        </row>
        <row r="3377">
          <cell r="A3377" t="str">
            <v>26-02-06-0001</v>
          </cell>
          <cell r="B3377">
            <v>21302224</v>
          </cell>
          <cell r="C3377" t="str">
            <v xml:space="preserve">  SALES TAX PAYABLE</v>
          </cell>
          <cell r="D3377">
            <v>0</v>
          </cell>
          <cell r="E3377">
            <v>21302239</v>
          </cell>
          <cell r="F3377">
            <v>0</v>
          </cell>
          <cell r="G3377">
            <v>0</v>
          </cell>
        </row>
        <row r="3378">
          <cell r="A3378" t="str">
            <v>26-03</v>
          </cell>
          <cell r="B3378">
            <v>0</v>
          </cell>
          <cell r="C3378" t="str">
            <v>**OTHER LIABILITIES SECURITY DEPOSITS</v>
          </cell>
          <cell r="D3378">
            <v>0</v>
          </cell>
          <cell r="E3378">
            <v>1360214.37</v>
          </cell>
          <cell r="F3378">
            <v>0</v>
          </cell>
          <cell r="G3378">
            <v>1360214.37</v>
          </cell>
        </row>
        <row r="3379">
          <cell r="A3379" t="str">
            <v>26-03-01</v>
          </cell>
          <cell r="B3379">
            <v>1360214</v>
          </cell>
          <cell r="C3379" t="str">
            <v>***SECURITY DEPOSIT</v>
          </cell>
          <cell r="D3379">
            <v>0</v>
          </cell>
          <cell r="E3379">
            <v>697500</v>
          </cell>
          <cell r="F3379">
            <v>0</v>
          </cell>
          <cell r="G3379">
            <v>697500</v>
          </cell>
        </row>
        <row r="3380">
          <cell r="A3380" t="str">
            <v>26-03-01-0001</v>
          </cell>
          <cell r="B3380">
            <v>697500</v>
          </cell>
          <cell r="C3380" t="str">
            <v xml:space="preserve">  SECURITY DEPOSIT-BESTWAY SERVICES</v>
          </cell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A3381" t="str">
            <v>26-03-01-0002</v>
          </cell>
          <cell r="B3381">
            <v>0</v>
          </cell>
          <cell r="C3381" t="str">
            <v xml:space="preserve">  SECURITY DEPOSIT WITHHELD SARHAD GOODS</v>
          </cell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A3382" t="str">
            <v>26-03-01-0003</v>
          </cell>
          <cell r="B3382">
            <v>0</v>
          </cell>
          <cell r="C3382" t="str">
            <v xml:space="preserve">  SECURITY DEPOSIT AGAINST SALE.</v>
          </cell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A3383" t="str">
            <v>26-03-01-0004</v>
          </cell>
          <cell r="B3383">
            <v>0</v>
          </cell>
          <cell r="C3383" t="str">
            <v xml:space="preserve">  SECURITY DEPOSIT MUHAMMAD NAWAZ CONTRA</v>
          </cell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A3384" t="str">
            <v>26-03-01-0005</v>
          </cell>
          <cell r="B3384">
            <v>0</v>
          </cell>
          <cell r="C3384" t="str">
            <v xml:space="preserve">  SECURITY DEPOSIT MUHAMMAD IQBAL CONTRA</v>
          </cell>
          <cell r="D3384">
            <v>0</v>
          </cell>
          <cell r="E3384">
            <v>9000</v>
          </cell>
          <cell r="F3384">
            <v>0</v>
          </cell>
          <cell r="G3384">
            <v>0</v>
          </cell>
        </row>
        <row r="3385">
          <cell r="A3385" t="str">
            <v>26-03-01-0006</v>
          </cell>
          <cell r="B3385">
            <v>0</v>
          </cell>
          <cell r="C3385" t="str">
            <v xml:space="preserve">  SECURITY DEPOSIT ZAFAR IQBAL CONTRACTO</v>
          </cell>
          <cell r="D3385">
            <v>0</v>
          </cell>
          <cell r="E3385">
            <v>32000</v>
          </cell>
          <cell r="F3385">
            <v>0</v>
          </cell>
          <cell r="G3385">
            <v>0</v>
          </cell>
        </row>
        <row r="3386">
          <cell r="A3386" t="str">
            <v>26-03-01-0007</v>
          </cell>
          <cell r="B3386">
            <v>0</v>
          </cell>
          <cell r="C3386" t="str">
            <v xml:space="preserve">  SECURITY DEPOSIT SHER AFZAL CONTRACTOR</v>
          </cell>
          <cell r="D3386">
            <v>0</v>
          </cell>
          <cell r="E3386">
            <v>16000</v>
          </cell>
          <cell r="F3386">
            <v>0</v>
          </cell>
          <cell r="G3386">
            <v>0</v>
          </cell>
        </row>
        <row r="3387">
          <cell r="A3387" t="str">
            <v>26-03-01-0008</v>
          </cell>
          <cell r="B3387">
            <v>0</v>
          </cell>
          <cell r="C3387" t="str">
            <v xml:space="preserve">  SECURITY DEPOSIT MOHABBAT KHAN CONTRAC</v>
          </cell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A3388" t="str">
            <v>26-03-01-0009</v>
          </cell>
          <cell r="B3388">
            <v>0</v>
          </cell>
          <cell r="C3388" t="str">
            <v xml:space="preserve">  SECURITY DEPOSIT ANWAR ALI CONTRACTOR</v>
          </cell>
          <cell r="D3388">
            <v>0</v>
          </cell>
          <cell r="E3388">
            <v>22000</v>
          </cell>
          <cell r="F3388">
            <v>0</v>
          </cell>
          <cell r="G3388">
            <v>0</v>
          </cell>
        </row>
        <row r="3389">
          <cell r="A3389" t="str">
            <v>26-03-01-0011</v>
          </cell>
          <cell r="B3389">
            <v>0</v>
          </cell>
          <cell r="C3389" t="str">
            <v xml:space="preserve">  SECURITY DEPOSIT BARKAT ALI KHAN</v>
          </cell>
          <cell r="D3389">
            <v>0</v>
          </cell>
          <cell r="E3389">
            <v>30000</v>
          </cell>
          <cell r="F3389">
            <v>0</v>
          </cell>
          <cell r="G3389">
            <v>0</v>
          </cell>
        </row>
        <row r="3390">
          <cell r="A3390" t="str">
            <v>26-03-01-0012</v>
          </cell>
          <cell r="B3390">
            <v>0</v>
          </cell>
          <cell r="C3390" t="str">
            <v xml:space="preserve">  SECURITY DEPOSIT MUHAMMAD ASHRAF</v>
          </cell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A3391" t="str">
            <v>26-03-01-0013</v>
          </cell>
          <cell r="B3391">
            <v>0</v>
          </cell>
          <cell r="C3391" t="str">
            <v xml:space="preserve">  SECURITY DEPOSIT NAZIR HUSSAIN CONTRAC</v>
          </cell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A3392" t="str">
            <v>26-03-01-0014</v>
          </cell>
          <cell r="B3392">
            <v>0</v>
          </cell>
          <cell r="C3392" t="str">
            <v xml:space="preserve">  SECURITY DEPOSIT SABIR HUSSAIN</v>
          </cell>
          <cell r="D3392">
            <v>0</v>
          </cell>
          <cell r="E3392">
            <v>17000</v>
          </cell>
          <cell r="F3392">
            <v>0</v>
          </cell>
          <cell r="G3392">
            <v>0</v>
          </cell>
        </row>
        <row r="3393">
          <cell r="A3393" t="str">
            <v>26-03-01-0015</v>
          </cell>
          <cell r="B3393">
            <v>0</v>
          </cell>
          <cell r="C3393" t="str">
            <v xml:space="preserve">  SECUIRITY DEPOSITS ALTAF HUSSAIN P.CON</v>
          </cell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A3394" t="str">
            <v>26-03-01-0016</v>
          </cell>
          <cell r="B3394">
            <v>0</v>
          </cell>
          <cell r="C3394" t="str">
            <v xml:space="preserve">  SECURITY DEPOSIT MUHAMMAD NAWAZ PACK</v>
          </cell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A3395" t="str">
            <v>26-03-01-0017</v>
          </cell>
          <cell r="B3395">
            <v>0</v>
          </cell>
          <cell r="C3395" t="str">
            <v xml:space="preserve">  SEC.DEPOSIT CANTEEN CONTRACTOR M # 1,2</v>
          </cell>
          <cell r="D3395">
            <v>0</v>
          </cell>
          <cell r="E3395">
            <v>25000</v>
          </cell>
          <cell r="F3395">
            <v>0</v>
          </cell>
          <cell r="G3395">
            <v>0</v>
          </cell>
        </row>
        <row r="3396">
          <cell r="A3396" t="str">
            <v>26-03-01-0018</v>
          </cell>
          <cell r="B3396">
            <v>0</v>
          </cell>
          <cell r="C3396" t="str">
            <v xml:space="preserve">  SEC DEPOSIT CANTEEN CONTRACTOR M # 3</v>
          </cell>
          <cell r="D3396">
            <v>0</v>
          </cell>
          <cell r="E3396">
            <v>25000</v>
          </cell>
          <cell r="F3396">
            <v>0</v>
          </cell>
          <cell r="G3396">
            <v>0</v>
          </cell>
        </row>
        <row r="3397">
          <cell r="A3397" t="str">
            <v>26-03-01-0020</v>
          </cell>
          <cell r="B3397">
            <v>0</v>
          </cell>
          <cell r="C3397" t="str">
            <v xml:space="preserve">  SECURITY DEPOSIT FAYYAZ HUSSAIN P.CONT</v>
          </cell>
          <cell r="D3397">
            <v>0</v>
          </cell>
          <cell r="E3397">
            <v>2000</v>
          </cell>
          <cell r="F3397">
            <v>0</v>
          </cell>
          <cell r="G3397">
            <v>0</v>
          </cell>
        </row>
        <row r="3398">
          <cell r="A3398" t="str">
            <v>26-03-01-0021</v>
          </cell>
          <cell r="B3398">
            <v>0</v>
          </cell>
          <cell r="C3398" t="str">
            <v xml:space="preserve">  SECURITY DEPOSIT MUAHAMMAD NAWAZ PACKI</v>
          </cell>
          <cell r="D3398">
            <v>0</v>
          </cell>
          <cell r="E3398">
            <v>26000</v>
          </cell>
          <cell r="F3398">
            <v>0</v>
          </cell>
          <cell r="G3398">
            <v>0</v>
          </cell>
        </row>
        <row r="3399">
          <cell r="A3399" t="str">
            <v>26-03-01-0022</v>
          </cell>
          <cell r="B3399">
            <v>0</v>
          </cell>
          <cell r="C3399" t="str">
            <v xml:space="preserve">  SECURITY DEPOSIT  MUHAMMAD ARSHAD</v>
          </cell>
          <cell r="D3399">
            <v>0</v>
          </cell>
          <cell r="E3399">
            <v>13000</v>
          </cell>
          <cell r="F3399">
            <v>0</v>
          </cell>
          <cell r="G3399">
            <v>0</v>
          </cell>
        </row>
        <row r="3400">
          <cell r="A3400" t="str">
            <v>26-03-01-0023</v>
          </cell>
          <cell r="B3400">
            <v>0</v>
          </cell>
          <cell r="C3400" t="str">
            <v xml:space="preserve">  SECURITY DEPOSIT  WARIS BAIG</v>
          </cell>
          <cell r="D3400">
            <v>0</v>
          </cell>
          <cell r="E3400">
            <v>12000</v>
          </cell>
          <cell r="F3400">
            <v>0</v>
          </cell>
          <cell r="G3400">
            <v>0</v>
          </cell>
        </row>
        <row r="3401">
          <cell r="A3401" t="str">
            <v>26-03-01-0024</v>
          </cell>
          <cell r="B3401">
            <v>0</v>
          </cell>
          <cell r="C3401" t="str">
            <v xml:space="preserve">  SECURITY DEPOSIT AZAD GOODS TRANSPORT</v>
          </cell>
          <cell r="D3401">
            <v>0</v>
          </cell>
          <cell r="E3401">
            <v>200000</v>
          </cell>
          <cell r="F3401">
            <v>0</v>
          </cell>
          <cell r="G3401">
            <v>0</v>
          </cell>
        </row>
        <row r="3402">
          <cell r="A3402" t="str">
            <v>26-03-01-0025</v>
          </cell>
          <cell r="B3402">
            <v>0</v>
          </cell>
          <cell r="C3402" t="str">
            <v xml:space="preserve">  SECURITY DEPOSIT MALIK MUSHTAQ GOODS</v>
          </cell>
          <cell r="D3402">
            <v>0</v>
          </cell>
          <cell r="E3402">
            <v>202500</v>
          </cell>
          <cell r="F3402">
            <v>0</v>
          </cell>
          <cell r="G3402">
            <v>0</v>
          </cell>
        </row>
        <row r="3403">
          <cell r="A3403" t="str">
            <v>26-03-01-0026</v>
          </cell>
          <cell r="B3403">
            <v>0</v>
          </cell>
          <cell r="C3403" t="str">
            <v xml:space="preserve">  SECURITY DEPOSIT ALLAH DITTA</v>
          </cell>
          <cell r="D3403">
            <v>0</v>
          </cell>
          <cell r="E3403">
            <v>11000</v>
          </cell>
          <cell r="F3403">
            <v>0</v>
          </cell>
          <cell r="G3403">
            <v>0</v>
          </cell>
        </row>
        <row r="3404">
          <cell r="A3404" t="str">
            <v>26-03-01-0027</v>
          </cell>
          <cell r="B3404">
            <v>0</v>
          </cell>
          <cell r="C3404" t="str">
            <v xml:space="preserve">  SECURITY DEPOSIT NAWAZ LOADIN CONT M-0</v>
          </cell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A3405" t="str">
            <v>26-03-01-0028</v>
          </cell>
          <cell r="B3405">
            <v>0</v>
          </cell>
          <cell r="C3405" t="str">
            <v xml:space="preserve">  SECURITY DEPOSIT NAWAZ LOADING CONT M-</v>
          </cell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A3406" t="str">
            <v>26-03-01-0029</v>
          </cell>
          <cell r="B3406">
            <v>0</v>
          </cell>
          <cell r="C3406" t="str">
            <v xml:space="preserve">  SECURITY DEPOSIT NEW HAJI ABBAS GOODS</v>
          </cell>
          <cell r="D3406">
            <v>0</v>
          </cell>
          <cell r="E3406">
            <v>20000</v>
          </cell>
          <cell r="F3406">
            <v>0</v>
          </cell>
          <cell r="G3406">
            <v>0</v>
          </cell>
        </row>
        <row r="3407">
          <cell r="A3407" t="str">
            <v>26-03-01-0030</v>
          </cell>
          <cell r="B3407">
            <v>0</v>
          </cell>
          <cell r="C3407" t="str">
            <v xml:space="preserve">  SECURITY DEPOSIT SALAMAT ALI PACKING C</v>
          </cell>
          <cell r="D3407">
            <v>0</v>
          </cell>
          <cell r="E3407">
            <v>12000</v>
          </cell>
          <cell r="F3407">
            <v>0</v>
          </cell>
          <cell r="G3407">
            <v>0</v>
          </cell>
        </row>
        <row r="3408">
          <cell r="A3408" t="str">
            <v>26-03-01-0031</v>
          </cell>
          <cell r="B3408">
            <v>0</v>
          </cell>
          <cell r="C3408" t="str">
            <v xml:space="preserve">  SECURITY DEPOSIT TALIB HUSSAIN PACKING</v>
          </cell>
          <cell r="D3408">
            <v>0</v>
          </cell>
          <cell r="E3408">
            <v>5000</v>
          </cell>
          <cell r="F3408">
            <v>0</v>
          </cell>
          <cell r="G3408">
            <v>0</v>
          </cell>
        </row>
        <row r="3409">
          <cell r="A3409" t="str">
            <v>26-03-01-0032</v>
          </cell>
          <cell r="B3409">
            <v>0</v>
          </cell>
          <cell r="C3409" t="str">
            <v xml:space="preserve">  SECURITY DEPOSIT TALIB HUSSAIN B/PRESS</v>
          </cell>
          <cell r="D3409">
            <v>0</v>
          </cell>
          <cell r="E3409">
            <v>8000</v>
          </cell>
          <cell r="F3409">
            <v>0</v>
          </cell>
          <cell r="G3409">
            <v>0</v>
          </cell>
        </row>
        <row r="3410">
          <cell r="A3410" t="str">
            <v>26-03-01-0033</v>
          </cell>
          <cell r="B3410">
            <v>0</v>
          </cell>
          <cell r="C3410" t="str">
            <v xml:space="preserve">  SECURITY DEPOSIT TAJ MUHAMMAD DOUBLE</v>
          </cell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A3411" t="str">
            <v>26-03-01-0034</v>
          </cell>
          <cell r="B3411">
            <v>0</v>
          </cell>
          <cell r="C3411" t="str">
            <v xml:space="preserve">  SECURITY DEPOSIT GHULAM ABBAS LOAD.CON</v>
          </cell>
          <cell r="D3411">
            <v>0</v>
          </cell>
          <cell r="E3411">
            <v>6000</v>
          </cell>
          <cell r="F3411">
            <v>0</v>
          </cell>
          <cell r="G3411">
            <v>0</v>
          </cell>
        </row>
        <row r="3412">
          <cell r="A3412" t="str">
            <v>26-03-01-0035</v>
          </cell>
          <cell r="B3412">
            <v>0</v>
          </cell>
          <cell r="C3412" t="str">
            <v xml:space="preserve">  SECURITY DEPOSIT E-MOVERS (REGD)</v>
          </cell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A3413" t="str">
            <v>26-03-01-0036</v>
          </cell>
          <cell r="B3413">
            <v>0</v>
          </cell>
          <cell r="C3413" t="str">
            <v xml:space="preserve">  SECURITY DEPOSIT MUHD.YOUSAF LOAD CONT</v>
          </cell>
          <cell r="D3413">
            <v>0</v>
          </cell>
          <cell r="E3413">
            <v>2000</v>
          </cell>
          <cell r="F3413">
            <v>0</v>
          </cell>
          <cell r="G3413">
            <v>0</v>
          </cell>
        </row>
        <row r="3414">
          <cell r="A3414" t="str">
            <v>26-03-01-0037</v>
          </cell>
          <cell r="B3414">
            <v>0</v>
          </cell>
          <cell r="C3414" t="str">
            <v xml:space="preserve">  SECURITY DEPOSIT MUHAMMAD SADIQ LOADIN</v>
          </cell>
          <cell r="D3414">
            <v>0</v>
          </cell>
          <cell r="E3414">
            <v>2000</v>
          </cell>
          <cell r="F3414">
            <v>0</v>
          </cell>
          <cell r="G3414">
            <v>0</v>
          </cell>
        </row>
        <row r="3415">
          <cell r="A3415" t="str">
            <v>26-03-02</v>
          </cell>
          <cell r="B3415">
            <v>0</v>
          </cell>
          <cell r="C3415" t="str">
            <v>***RETENTION MONEY</v>
          </cell>
          <cell r="D3415">
            <v>0</v>
          </cell>
          <cell r="E3415">
            <v>662714.37</v>
          </cell>
          <cell r="F3415">
            <v>0</v>
          </cell>
          <cell r="G3415">
            <v>662714.37</v>
          </cell>
        </row>
        <row r="3416">
          <cell r="A3416" t="str">
            <v>26-03-02-0001</v>
          </cell>
          <cell r="B3416">
            <v>662714</v>
          </cell>
          <cell r="C3416" t="str">
            <v xml:space="preserve">  RETENTION MONEY IZHAR (PVT) LIMITED</v>
          </cell>
          <cell r="D3416">
            <v>0</v>
          </cell>
          <cell r="E3416">
            <v>532422.21</v>
          </cell>
          <cell r="F3416">
            <v>0</v>
          </cell>
          <cell r="G3416">
            <v>0</v>
          </cell>
        </row>
        <row r="3417">
          <cell r="A3417" t="str">
            <v>26-03-02-0002</v>
          </cell>
          <cell r="B3417">
            <v>0</v>
          </cell>
          <cell r="C3417" t="str">
            <v xml:space="preserve">  RETENTION MONEY ZOOM ENGINEERS</v>
          </cell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A3418" t="str">
            <v>26-03-02-0003</v>
          </cell>
          <cell r="B3418">
            <v>0</v>
          </cell>
          <cell r="C3418" t="str">
            <v xml:space="preserve">  RETENTION MONEY CURRENT BUSINESS CENTR</v>
          </cell>
          <cell r="D3418">
            <v>0</v>
          </cell>
          <cell r="E3418">
            <v>89283.16</v>
          </cell>
          <cell r="F3418">
            <v>0</v>
          </cell>
          <cell r="G3418">
            <v>0</v>
          </cell>
        </row>
        <row r="3419">
          <cell r="A3419" t="str">
            <v>26-03-02-0004</v>
          </cell>
          <cell r="B3419">
            <v>0</v>
          </cell>
          <cell r="C3419" t="str">
            <v xml:space="preserve">  RETENTION MONEY M.B ROOF</v>
          </cell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A3420" t="str">
            <v>26-03-02-0005</v>
          </cell>
          <cell r="B3420">
            <v>0</v>
          </cell>
          <cell r="C3420" t="str">
            <v xml:space="preserve">  RETENTION MONEY PARAMOUNT</v>
          </cell>
          <cell r="D3420">
            <v>0</v>
          </cell>
          <cell r="E3420">
            <v>41009</v>
          </cell>
          <cell r="F3420">
            <v>0</v>
          </cell>
          <cell r="G3420">
            <v>0</v>
          </cell>
        </row>
        <row r="3421">
          <cell r="A3421" t="str">
            <v>26-03-02-0006</v>
          </cell>
          <cell r="B3421">
            <v>0</v>
          </cell>
          <cell r="C3421" t="str">
            <v xml:space="preserve">  RETENTION MONEY IZHAR CONSTRUCTION</v>
          </cell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A3422" t="str">
            <v>26-03-02-0007</v>
          </cell>
          <cell r="B3422">
            <v>0</v>
          </cell>
          <cell r="C3422" t="str">
            <v xml:space="preserve">  RETENTION MONEY RANA CONSTRUCTION COMP</v>
          </cell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A3423" t="str">
            <v>26-04</v>
          </cell>
          <cell r="B3423">
            <v>0</v>
          </cell>
          <cell r="C3423" t="str">
            <v>**OTHER LIABILITIES</v>
          </cell>
          <cell r="D3423">
            <v>0</v>
          </cell>
          <cell r="E3423">
            <v>400000</v>
          </cell>
          <cell r="F3423">
            <v>0</v>
          </cell>
          <cell r="G3423">
            <v>400000</v>
          </cell>
        </row>
        <row r="3424">
          <cell r="A3424" t="str">
            <v>26-04-01</v>
          </cell>
          <cell r="B3424">
            <v>400000</v>
          </cell>
          <cell r="C3424" t="str">
            <v>***OTHER LIABILITIES</v>
          </cell>
          <cell r="D3424">
            <v>0</v>
          </cell>
          <cell r="E3424">
            <v>400000</v>
          </cell>
          <cell r="F3424">
            <v>0</v>
          </cell>
          <cell r="G3424">
            <v>400000</v>
          </cell>
        </row>
        <row r="3425">
          <cell r="A3425" t="str">
            <v>26-04-01-0001</v>
          </cell>
          <cell r="B3425">
            <v>400000</v>
          </cell>
          <cell r="C3425" t="str">
            <v xml:space="preserve">  DEATH CLAIM RECEIVED FROM EFU</v>
          </cell>
          <cell r="D3425">
            <v>0</v>
          </cell>
          <cell r="E3425">
            <v>400000</v>
          </cell>
          <cell r="F3425">
            <v>0</v>
          </cell>
          <cell r="G3425">
            <v>0</v>
          </cell>
        </row>
        <row r="3426">
          <cell r="A3426" t="str">
            <v>27</v>
          </cell>
          <cell r="B3426">
            <v>0</v>
          </cell>
          <cell r="C3426" t="str">
            <v>*PROVISION FOR TAXATION</v>
          </cell>
          <cell r="D3426">
            <v>0</v>
          </cell>
          <cell r="E3426">
            <v>64305352.68</v>
          </cell>
          <cell r="F3426">
            <v>0</v>
          </cell>
          <cell r="G3426">
            <v>64305352.68</v>
          </cell>
        </row>
        <row r="3427">
          <cell r="A3427" t="str">
            <v>27-01</v>
          </cell>
          <cell r="B3427">
            <v>64305344</v>
          </cell>
          <cell r="C3427" t="str">
            <v>**PROVISION FOR TAXATION</v>
          </cell>
          <cell r="D3427">
            <v>0</v>
          </cell>
          <cell r="E3427">
            <v>64305352.68</v>
          </cell>
          <cell r="F3427">
            <v>0</v>
          </cell>
          <cell r="G3427">
            <v>64305352.68</v>
          </cell>
        </row>
        <row r="3428">
          <cell r="A3428" t="str">
            <v>27-01-01</v>
          </cell>
          <cell r="B3428">
            <v>64305344</v>
          </cell>
          <cell r="C3428" t="str">
            <v>***PROVISION FOR TAXATION</v>
          </cell>
          <cell r="D3428">
            <v>0</v>
          </cell>
          <cell r="E3428">
            <v>64305352.68</v>
          </cell>
          <cell r="F3428">
            <v>0</v>
          </cell>
          <cell r="G3428">
            <v>64305352.68</v>
          </cell>
        </row>
        <row r="3429">
          <cell r="A3429" t="str">
            <v>27-01-01-0001</v>
          </cell>
          <cell r="B3429">
            <v>64305344</v>
          </cell>
          <cell r="C3429" t="str">
            <v xml:space="preserve">  PROVISION FOR TAX ASSESSMENT 1991-92</v>
          </cell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A3430" t="str">
            <v>27-01-01-0002</v>
          </cell>
          <cell r="B3430">
            <v>0</v>
          </cell>
          <cell r="C3430" t="str">
            <v xml:space="preserve">  PROVISION FOR TAX ASSESSMENT 1992-93</v>
          </cell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A3431" t="str">
            <v>27-01-01-0003</v>
          </cell>
          <cell r="B3431">
            <v>0</v>
          </cell>
          <cell r="C3431" t="str">
            <v xml:space="preserve">  PROVISION FOR TAX ASSESSMENT 1993-94</v>
          </cell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A3432" t="str">
            <v>27-01-01-0004</v>
          </cell>
          <cell r="B3432">
            <v>0</v>
          </cell>
          <cell r="C3432" t="str">
            <v xml:space="preserve">  PROVISION FOR TAX ASSESSMENT 1994-95</v>
          </cell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A3433" t="str">
            <v>27-01-01-0005</v>
          </cell>
          <cell r="B3433">
            <v>0</v>
          </cell>
          <cell r="C3433" t="str">
            <v xml:space="preserve">  PROVISION FOR TAX ASSESSMENT 1995-96</v>
          </cell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A3434" t="str">
            <v>27-01-01-0006</v>
          </cell>
          <cell r="B3434">
            <v>0</v>
          </cell>
          <cell r="C3434" t="str">
            <v xml:space="preserve">  PROVISION FOR TAX ASSESSMENT 1996-97</v>
          </cell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A3435" t="str">
            <v>27-01-01-0007</v>
          </cell>
          <cell r="B3435">
            <v>0</v>
          </cell>
          <cell r="C3435" t="str">
            <v xml:space="preserve">  PROVISION FOR TAX ASSESSMENT 1997-98</v>
          </cell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A3436" t="str">
            <v>27-01-01-0008</v>
          </cell>
          <cell r="B3436">
            <v>0</v>
          </cell>
          <cell r="C3436" t="str">
            <v xml:space="preserve">  PROVISION FOR TAX ASSESSMENT 1998-99</v>
          </cell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A3437" t="str">
            <v>27-01-01-0009</v>
          </cell>
          <cell r="B3437">
            <v>0</v>
          </cell>
          <cell r="C3437" t="str">
            <v xml:space="preserve">  PROVISION FOR TAX ASSESSMENT 1999-2000</v>
          </cell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A3438" t="str">
            <v>27-01-01-0010</v>
          </cell>
          <cell r="B3438">
            <v>0</v>
          </cell>
          <cell r="C3438" t="str">
            <v xml:space="preserve">  PROVISION FOR TAX ASSESSMENT 2000-2001</v>
          </cell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A3439" t="str">
            <v>27-01-01-0011</v>
          </cell>
          <cell r="B3439">
            <v>0</v>
          </cell>
          <cell r="C3439" t="str">
            <v xml:space="preserve">  PROVISION FOR TAX ASSESSMENT 2001-2002</v>
          </cell>
          <cell r="D3439">
            <v>0</v>
          </cell>
          <cell r="E3439">
            <v>21031099.68</v>
          </cell>
          <cell r="F3439">
            <v>0</v>
          </cell>
          <cell r="G3439">
            <v>0</v>
          </cell>
        </row>
        <row r="3440">
          <cell r="A3440" t="str">
            <v>27-01-01-0012</v>
          </cell>
          <cell r="B3440">
            <v>0</v>
          </cell>
          <cell r="C3440" t="str">
            <v xml:space="preserve">  PROVISION FOR TAX ASSESSMENT 2002-2003</v>
          </cell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A3441" t="str">
            <v>27-01-01-0013</v>
          </cell>
          <cell r="B3441">
            <v>0</v>
          </cell>
          <cell r="C3441" t="str">
            <v xml:space="preserve">  PROVISION FOR TAX ASSESSMENT 2003-2004</v>
          </cell>
          <cell r="D3441">
            <v>0</v>
          </cell>
          <cell r="E3441">
            <v>20377397</v>
          </cell>
          <cell r="F3441">
            <v>0</v>
          </cell>
          <cell r="G3441">
            <v>0</v>
          </cell>
        </row>
        <row r="3442">
          <cell r="A3442" t="str">
            <v>27-01-01-0014</v>
          </cell>
          <cell r="B3442">
            <v>0</v>
          </cell>
          <cell r="C3442" t="str">
            <v xml:space="preserve">  PROVISION FOR TAX ASSESSMENT 2004-2005</v>
          </cell>
          <cell r="D3442">
            <v>0</v>
          </cell>
          <cell r="E3442">
            <v>22896856</v>
          </cell>
          <cell r="F3442">
            <v>0</v>
          </cell>
          <cell r="G3442">
            <v>0</v>
          </cell>
        </row>
        <row r="3443">
          <cell r="A3443" t="str">
            <v>28</v>
          </cell>
          <cell r="B3443">
            <v>0</v>
          </cell>
          <cell r="C3443" t="str">
            <v>*DIVIDEND PAYABLE</v>
          </cell>
          <cell r="D3443">
            <v>0</v>
          </cell>
          <cell r="E3443">
            <v>5322730.24</v>
          </cell>
          <cell r="F3443">
            <v>0</v>
          </cell>
          <cell r="G3443">
            <v>5322730.24</v>
          </cell>
        </row>
        <row r="3444">
          <cell r="A3444" t="str">
            <v>28-01</v>
          </cell>
          <cell r="B3444">
            <v>5322728</v>
          </cell>
          <cell r="C3444" t="str">
            <v>**DIVIDEND PAYABLE</v>
          </cell>
          <cell r="D3444">
            <v>0</v>
          </cell>
          <cell r="E3444">
            <v>5322730.24</v>
          </cell>
          <cell r="F3444">
            <v>0</v>
          </cell>
          <cell r="G3444">
            <v>5322730.24</v>
          </cell>
        </row>
        <row r="3445">
          <cell r="A3445" t="str">
            <v>28-01-01</v>
          </cell>
          <cell r="B3445">
            <v>5322728</v>
          </cell>
          <cell r="C3445" t="str">
            <v>***DIVIDEND PAYABLE</v>
          </cell>
          <cell r="D3445">
            <v>0</v>
          </cell>
          <cell r="E3445">
            <v>5322730.24</v>
          </cell>
          <cell r="F3445">
            <v>0</v>
          </cell>
          <cell r="G3445">
            <v>5322730.24</v>
          </cell>
        </row>
        <row r="3446">
          <cell r="A3446" t="str">
            <v>28-01-01-0001</v>
          </cell>
          <cell r="B3446">
            <v>5322728</v>
          </cell>
          <cell r="C3446" t="str">
            <v xml:space="preserve">   IST DIVIDEND PAYABLE 1993-94</v>
          </cell>
          <cell r="D3446">
            <v>0</v>
          </cell>
          <cell r="E3446">
            <v>461097</v>
          </cell>
          <cell r="F3446">
            <v>0</v>
          </cell>
          <cell r="G3446">
            <v>0</v>
          </cell>
        </row>
        <row r="3447">
          <cell r="A3447" t="str">
            <v>28-01-01-0002</v>
          </cell>
          <cell r="B3447">
            <v>0</v>
          </cell>
          <cell r="C3447" t="str">
            <v xml:space="preserve">   2ND DIVIDEND PAYABLE 1994-95</v>
          </cell>
          <cell r="D3447">
            <v>0</v>
          </cell>
          <cell r="E3447">
            <v>356359</v>
          </cell>
          <cell r="F3447">
            <v>0</v>
          </cell>
          <cell r="G3447">
            <v>0</v>
          </cell>
        </row>
        <row r="3448">
          <cell r="A3448" t="str">
            <v>28-01-01-0003</v>
          </cell>
          <cell r="B3448">
            <v>0</v>
          </cell>
          <cell r="C3448" t="str">
            <v xml:space="preserve">   3RD DIVIDEND PAYABLE 1995-96</v>
          </cell>
          <cell r="D3448">
            <v>0</v>
          </cell>
          <cell r="E3448">
            <v>362894</v>
          </cell>
          <cell r="F3448">
            <v>0</v>
          </cell>
          <cell r="G3448">
            <v>0</v>
          </cell>
        </row>
        <row r="3449">
          <cell r="A3449" t="str">
            <v>28-01-01-0004</v>
          </cell>
          <cell r="B3449">
            <v>0</v>
          </cell>
          <cell r="C3449" t="str">
            <v xml:space="preserve">   4TH DIVIDEND PAYABLE 1996-97 INTERIAM</v>
          </cell>
          <cell r="D3449">
            <v>0</v>
          </cell>
          <cell r="E3449">
            <v>151862</v>
          </cell>
          <cell r="F3449">
            <v>0</v>
          </cell>
          <cell r="G3449">
            <v>0</v>
          </cell>
        </row>
        <row r="3450">
          <cell r="A3450" t="str">
            <v>28-01-01-0005</v>
          </cell>
          <cell r="B3450">
            <v>0</v>
          </cell>
          <cell r="C3450" t="str">
            <v xml:space="preserve">   5TH DIVIDEND PAYABLE 1996-97</v>
          </cell>
          <cell r="D3450">
            <v>0</v>
          </cell>
          <cell r="E3450">
            <v>290904</v>
          </cell>
          <cell r="F3450">
            <v>0</v>
          </cell>
          <cell r="G3450">
            <v>0</v>
          </cell>
        </row>
        <row r="3451">
          <cell r="A3451" t="str">
            <v>28-01-01-0006</v>
          </cell>
          <cell r="B3451">
            <v>0</v>
          </cell>
          <cell r="C3451" t="str">
            <v xml:space="preserve">   6TH DIVIDEND PAYABLE 1997-98</v>
          </cell>
          <cell r="D3451">
            <v>0</v>
          </cell>
          <cell r="E3451">
            <v>427818</v>
          </cell>
          <cell r="F3451">
            <v>0</v>
          </cell>
          <cell r="G3451">
            <v>0</v>
          </cell>
        </row>
        <row r="3452">
          <cell r="A3452" t="str">
            <v>28-01-01-0007</v>
          </cell>
          <cell r="B3452">
            <v>0</v>
          </cell>
          <cell r="C3452" t="str">
            <v xml:space="preserve">   7TH DIVIDEND PAYABLE 1997-98</v>
          </cell>
          <cell r="D3452">
            <v>0</v>
          </cell>
          <cell r="E3452">
            <v>162973.34</v>
          </cell>
          <cell r="F3452">
            <v>0</v>
          </cell>
          <cell r="G3452">
            <v>0</v>
          </cell>
        </row>
        <row r="3453">
          <cell r="A3453" t="str">
            <v>28-01-01-0008</v>
          </cell>
          <cell r="B3453">
            <v>0</v>
          </cell>
          <cell r="C3453" t="str">
            <v xml:space="preserve">   8TH DIVIDEND PAYABLE 1998-99</v>
          </cell>
          <cell r="D3453">
            <v>0</v>
          </cell>
          <cell r="E3453">
            <v>491716</v>
          </cell>
          <cell r="F3453">
            <v>0</v>
          </cell>
          <cell r="G3453">
            <v>0</v>
          </cell>
        </row>
        <row r="3454">
          <cell r="A3454" t="str">
            <v>28-01-01-0009</v>
          </cell>
          <cell r="B3454">
            <v>0</v>
          </cell>
          <cell r="C3454" t="str">
            <v xml:space="preserve">   9TH DIVIDEND PAYABLE 1999-2000</v>
          </cell>
          <cell r="D3454">
            <v>0</v>
          </cell>
          <cell r="E3454">
            <v>1173522.8999999999</v>
          </cell>
          <cell r="F3454">
            <v>0</v>
          </cell>
          <cell r="G3454">
            <v>0</v>
          </cell>
        </row>
        <row r="3455">
          <cell r="A3455" t="str">
            <v>28-01-01-0010</v>
          </cell>
          <cell r="B3455">
            <v>0</v>
          </cell>
          <cell r="C3455" t="str">
            <v xml:space="preserve">  10TH DIVIDEND PAYABLE 2000-2001</v>
          </cell>
          <cell r="D3455">
            <v>0</v>
          </cell>
          <cell r="E3455">
            <v>788372</v>
          </cell>
          <cell r="F3455">
            <v>0</v>
          </cell>
          <cell r="G3455">
            <v>0</v>
          </cell>
        </row>
        <row r="3456">
          <cell r="A3456" t="str">
            <v>28-01-01-0011</v>
          </cell>
          <cell r="B3456">
            <v>0</v>
          </cell>
          <cell r="C3456" t="str">
            <v xml:space="preserve">  11TH DIVIDEND PAYABLE 2001-2002</v>
          </cell>
          <cell r="D3456">
            <v>0</v>
          </cell>
          <cell r="E3456">
            <v>401792</v>
          </cell>
          <cell r="F3456">
            <v>0</v>
          </cell>
          <cell r="G3456">
            <v>0</v>
          </cell>
        </row>
        <row r="3457">
          <cell r="A3457" t="str">
            <v>28-01-01-0012</v>
          </cell>
          <cell r="B3457">
            <v>0</v>
          </cell>
          <cell r="C3457" t="str">
            <v xml:space="preserve">  12TH DIVIDEND PAYABLE 2002-2003</v>
          </cell>
          <cell r="D3457">
            <v>0</v>
          </cell>
          <cell r="E3457">
            <v>253420</v>
          </cell>
          <cell r="F3457">
            <v>0</v>
          </cell>
          <cell r="G3457">
            <v>0</v>
          </cell>
        </row>
        <row r="3458">
          <cell r="A3458" t="str">
            <v>28-01-02</v>
          </cell>
          <cell r="B3458">
            <v>0</v>
          </cell>
          <cell r="C3458" t="str">
            <v>***PROPOSED DIVIDEND</v>
          </cell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A3459" t="str">
            <v>28-01-02-0001</v>
          </cell>
          <cell r="B3459">
            <v>0</v>
          </cell>
          <cell r="C3459" t="str">
            <v xml:space="preserve">  PROPOSED DIVIDEND</v>
          </cell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A3460" t="str">
            <v>31</v>
          </cell>
          <cell r="B3460">
            <v>0</v>
          </cell>
          <cell r="C3460" t="str">
            <v>*FIXED TANGIBLE ASSETS</v>
          </cell>
          <cell r="D3460">
            <v>4402319065.79</v>
          </cell>
          <cell r="E3460">
            <v>0</v>
          </cell>
          <cell r="F3460">
            <v>4402319065.79</v>
          </cell>
          <cell r="G3460">
            <v>0</v>
          </cell>
        </row>
        <row r="3461">
          <cell r="A3461" t="str">
            <v>31-01</v>
          </cell>
          <cell r="B3461">
            <v>0</v>
          </cell>
          <cell r="C3461" t="str">
            <v>**LAND</v>
          </cell>
          <cell r="D3461">
            <v>32827370.5</v>
          </cell>
          <cell r="E3461">
            <v>0</v>
          </cell>
          <cell r="F3461">
            <v>32827370.5</v>
          </cell>
          <cell r="G3461">
            <v>0</v>
          </cell>
        </row>
        <row r="3462">
          <cell r="A3462" t="str">
            <v>31-01-01</v>
          </cell>
          <cell r="B3462">
            <v>0</v>
          </cell>
          <cell r="C3462" t="str">
            <v>***LAND FREE HOLD</v>
          </cell>
          <cell r="D3462">
            <v>879915</v>
          </cell>
          <cell r="E3462">
            <v>0</v>
          </cell>
          <cell r="F3462">
            <v>879915</v>
          </cell>
          <cell r="G3462">
            <v>0</v>
          </cell>
        </row>
        <row r="3463">
          <cell r="A3463" t="str">
            <v>31-01-01-0001</v>
          </cell>
          <cell r="B3463">
            <v>0</v>
          </cell>
          <cell r="C3463" t="str">
            <v xml:space="preserve">  LAND FREE HOLD</v>
          </cell>
          <cell r="D3463">
            <v>879915</v>
          </cell>
          <cell r="E3463">
            <v>0</v>
          </cell>
          <cell r="F3463">
            <v>0</v>
          </cell>
          <cell r="G3463">
            <v>0</v>
          </cell>
        </row>
        <row r="3464">
          <cell r="A3464" t="str">
            <v>31-01-02</v>
          </cell>
          <cell r="B3464">
            <v>0</v>
          </cell>
          <cell r="C3464" t="str">
            <v>***LAND LEASE HOLD</v>
          </cell>
          <cell r="D3464">
            <v>31947455.5</v>
          </cell>
          <cell r="E3464">
            <v>0</v>
          </cell>
          <cell r="F3464">
            <v>31947455.5</v>
          </cell>
          <cell r="G3464">
            <v>0</v>
          </cell>
        </row>
        <row r="3465">
          <cell r="A3465" t="str">
            <v>31-01-02-0001</v>
          </cell>
          <cell r="B3465">
            <v>0</v>
          </cell>
          <cell r="C3465" t="str">
            <v xml:space="preserve">  LAND LEASE HOLD</v>
          </cell>
          <cell r="D3465">
            <v>31947455.5</v>
          </cell>
          <cell r="E3465">
            <v>0</v>
          </cell>
          <cell r="F3465">
            <v>0</v>
          </cell>
          <cell r="G3465">
            <v>0</v>
          </cell>
        </row>
        <row r="3466">
          <cell r="A3466" t="str">
            <v>31-02</v>
          </cell>
          <cell r="B3466">
            <v>0</v>
          </cell>
          <cell r="C3466" t="str">
            <v>**BUILDING</v>
          </cell>
          <cell r="D3466">
            <v>649628641.38999999</v>
          </cell>
          <cell r="E3466">
            <v>0</v>
          </cell>
          <cell r="F3466">
            <v>649628641.38999999</v>
          </cell>
          <cell r="G3466">
            <v>0</v>
          </cell>
        </row>
        <row r="3467">
          <cell r="A3467" t="str">
            <v>31-02-01</v>
          </cell>
          <cell r="B3467">
            <v>0</v>
          </cell>
          <cell r="C3467" t="str">
            <v>***FACTORY BUILDING</v>
          </cell>
          <cell r="D3467">
            <v>368163532.17000002</v>
          </cell>
          <cell r="E3467">
            <v>0</v>
          </cell>
          <cell r="F3467">
            <v>368163532.17000002</v>
          </cell>
          <cell r="G3467">
            <v>0</v>
          </cell>
        </row>
        <row r="3468">
          <cell r="A3468" t="str">
            <v>31-02-01-0001</v>
          </cell>
          <cell r="B3468">
            <v>0</v>
          </cell>
          <cell r="C3468" t="str">
            <v xml:space="preserve">  FACTORY BUILDING</v>
          </cell>
          <cell r="D3468">
            <v>235091932.31999999</v>
          </cell>
          <cell r="E3468">
            <v>0</v>
          </cell>
          <cell r="F3468">
            <v>0</v>
          </cell>
          <cell r="G3468">
            <v>0</v>
          </cell>
        </row>
        <row r="3469">
          <cell r="A3469" t="str">
            <v>31-02-01-0002</v>
          </cell>
          <cell r="B3469">
            <v>0</v>
          </cell>
          <cell r="C3469" t="str">
            <v xml:space="preserve">  COMPACT SPINNING- BUILDING COVERED ARE</v>
          </cell>
          <cell r="D3469">
            <v>19234542.350000001</v>
          </cell>
          <cell r="E3469">
            <v>0</v>
          </cell>
          <cell r="F3469">
            <v>0</v>
          </cell>
          <cell r="G3469">
            <v>0</v>
          </cell>
        </row>
        <row r="3470">
          <cell r="A3470" t="str">
            <v>31-02-01-0003</v>
          </cell>
          <cell r="B3470">
            <v>0</v>
          </cell>
          <cell r="C3470" t="str">
            <v xml:space="preserve">  FACTORY BUILDING MILL # 6</v>
          </cell>
          <cell r="D3470">
            <v>59010888.5</v>
          </cell>
          <cell r="E3470">
            <v>0</v>
          </cell>
          <cell r="F3470">
            <v>0</v>
          </cell>
          <cell r="G3470">
            <v>0</v>
          </cell>
        </row>
        <row r="3471">
          <cell r="A3471" t="str">
            <v>31-02-01-0004</v>
          </cell>
          <cell r="B3471">
            <v>0</v>
          </cell>
          <cell r="C3471" t="str">
            <v xml:space="preserve">  FACTORY BUILDING MILL # 07</v>
          </cell>
          <cell r="D3471">
            <v>46650382</v>
          </cell>
          <cell r="E3471">
            <v>0</v>
          </cell>
          <cell r="F3471">
            <v>0</v>
          </cell>
          <cell r="G3471">
            <v>0</v>
          </cell>
        </row>
        <row r="3472">
          <cell r="A3472" t="str">
            <v>31-02-01-0005</v>
          </cell>
          <cell r="B3472">
            <v>0</v>
          </cell>
          <cell r="C3472" t="str">
            <v xml:space="preserve">  DOUBLING DEPTT OF MILL # 03.</v>
          </cell>
          <cell r="D3472">
            <v>8175787</v>
          </cell>
          <cell r="E3472">
            <v>0</v>
          </cell>
          <cell r="F3472">
            <v>0</v>
          </cell>
          <cell r="G3472">
            <v>0</v>
          </cell>
        </row>
        <row r="3473">
          <cell r="A3473" t="str">
            <v>31-02-02</v>
          </cell>
          <cell r="B3473">
            <v>0</v>
          </cell>
          <cell r="C3473" t="str">
            <v>***NON FACTORY BUILDING</v>
          </cell>
          <cell r="D3473">
            <v>42268292.390000001</v>
          </cell>
          <cell r="E3473">
            <v>0</v>
          </cell>
          <cell r="F3473">
            <v>42268292.390000001</v>
          </cell>
          <cell r="G3473">
            <v>0</v>
          </cell>
        </row>
        <row r="3474">
          <cell r="A3474" t="str">
            <v>31-02-02-0001</v>
          </cell>
          <cell r="B3474">
            <v>0</v>
          </cell>
          <cell r="C3474" t="str">
            <v xml:space="preserve">  NON FACTORY BUILDING</v>
          </cell>
          <cell r="D3474">
            <v>32782700.390000001</v>
          </cell>
          <cell r="E3474">
            <v>0</v>
          </cell>
          <cell r="F3474">
            <v>0</v>
          </cell>
          <cell r="G3474">
            <v>0</v>
          </cell>
        </row>
        <row r="3475">
          <cell r="A3475" t="str">
            <v>31-02-02-0002</v>
          </cell>
          <cell r="B3475">
            <v>0</v>
          </cell>
          <cell r="C3475" t="str">
            <v xml:space="preserve">  NEW MOSQUE</v>
          </cell>
          <cell r="D3475">
            <v>9485592</v>
          </cell>
          <cell r="E3475">
            <v>0</v>
          </cell>
          <cell r="F3475">
            <v>0</v>
          </cell>
          <cell r="G3475">
            <v>0</v>
          </cell>
        </row>
        <row r="3476">
          <cell r="A3476" t="str">
            <v>31-02-03</v>
          </cell>
          <cell r="B3476">
            <v>0</v>
          </cell>
          <cell r="C3476" t="str">
            <v>***LABOUR COLONY</v>
          </cell>
          <cell r="D3476">
            <v>88219650.739999995</v>
          </cell>
          <cell r="E3476">
            <v>0</v>
          </cell>
          <cell r="F3476">
            <v>88219650.739999995</v>
          </cell>
          <cell r="G3476">
            <v>0</v>
          </cell>
        </row>
        <row r="3477">
          <cell r="A3477" t="str">
            <v>31-02-03-0001</v>
          </cell>
          <cell r="B3477">
            <v>0</v>
          </cell>
          <cell r="C3477" t="str">
            <v xml:space="preserve">  LABOUR COLONY</v>
          </cell>
          <cell r="D3477">
            <v>19423694.739999998</v>
          </cell>
          <cell r="E3477">
            <v>0</v>
          </cell>
          <cell r="F3477">
            <v>0</v>
          </cell>
          <cell r="G3477">
            <v>0</v>
          </cell>
        </row>
        <row r="3478">
          <cell r="A3478" t="str">
            <v>31-02-03-0002</v>
          </cell>
          <cell r="B3478">
            <v>0</v>
          </cell>
          <cell r="C3478" t="str">
            <v xml:space="preserve">  LABOUR COLONY SINGLE ROOM.</v>
          </cell>
          <cell r="D3478">
            <v>25576693</v>
          </cell>
          <cell r="E3478">
            <v>0</v>
          </cell>
          <cell r="F3478">
            <v>0</v>
          </cell>
          <cell r="G3478">
            <v>0</v>
          </cell>
        </row>
        <row r="3479">
          <cell r="A3479" t="str">
            <v>31-02-03-0003</v>
          </cell>
          <cell r="B3479">
            <v>0</v>
          </cell>
          <cell r="C3479" t="str">
            <v xml:space="preserve">  LABOUR COLONY IN ROAD # 05.</v>
          </cell>
          <cell r="D3479">
            <v>21458149</v>
          </cell>
          <cell r="E3479">
            <v>0</v>
          </cell>
          <cell r="F3479">
            <v>0</v>
          </cell>
          <cell r="G3479">
            <v>0</v>
          </cell>
        </row>
        <row r="3480">
          <cell r="A3480" t="str">
            <v>31-02-03-0004</v>
          </cell>
          <cell r="B3480">
            <v>0</v>
          </cell>
          <cell r="C3480" t="str">
            <v xml:space="preserve">  LABOUR COLONY MILL # 1 &amp; 2</v>
          </cell>
          <cell r="D3480">
            <v>21761114</v>
          </cell>
          <cell r="E3480">
            <v>0</v>
          </cell>
          <cell r="F3480">
            <v>0</v>
          </cell>
          <cell r="G3480">
            <v>0</v>
          </cell>
        </row>
        <row r="3481">
          <cell r="A3481" t="str">
            <v>31-02-04</v>
          </cell>
          <cell r="B3481">
            <v>0</v>
          </cell>
          <cell r="C3481" t="str">
            <v>***BACHLER HOSTEL</v>
          </cell>
          <cell r="D3481">
            <v>168442</v>
          </cell>
          <cell r="E3481">
            <v>0</v>
          </cell>
          <cell r="F3481">
            <v>168442</v>
          </cell>
          <cell r="G3481">
            <v>0</v>
          </cell>
        </row>
        <row r="3482">
          <cell r="A3482" t="str">
            <v>31-02-04-0001</v>
          </cell>
          <cell r="B3482">
            <v>0</v>
          </cell>
          <cell r="C3482" t="str">
            <v xml:space="preserve">  BACHLER HOSTEL</v>
          </cell>
          <cell r="D3482">
            <v>168442</v>
          </cell>
          <cell r="E3482">
            <v>0</v>
          </cell>
          <cell r="F3482">
            <v>0</v>
          </cell>
          <cell r="G3482">
            <v>0</v>
          </cell>
        </row>
        <row r="3483">
          <cell r="A3483" t="str">
            <v>31-02-05</v>
          </cell>
          <cell r="B3483">
            <v>0</v>
          </cell>
          <cell r="C3483" t="str">
            <v>***OFFICER COLONY</v>
          </cell>
          <cell r="D3483">
            <v>124790</v>
          </cell>
          <cell r="E3483">
            <v>0</v>
          </cell>
          <cell r="F3483">
            <v>124790</v>
          </cell>
          <cell r="G3483">
            <v>0</v>
          </cell>
        </row>
        <row r="3484">
          <cell r="A3484" t="str">
            <v>31-02-05-0001</v>
          </cell>
          <cell r="B3484">
            <v>0</v>
          </cell>
          <cell r="C3484" t="str">
            <v xml:space="preserve">  OFFICER COLONY</v>
          </cell>
          <cell r="D3484">
            <v>124790</v>
          </cell>
          <cell r="E3484">
            <v>0</v>
          </cell>
          <cell r="F3484">
            <v>0</v>
          </cell>
          <cell r="G3484">
            <v>0</v>
          </cell>
        </row>
        <row r="3485">
          <cell r="A3485" t="str">
            <v>31-02-06</v>
          </cell>
          <cell r="B3485">
            <v>0</v>
          </cell>
          <cell r="C3485" t="str">
            <v>***WORKER COLONY</v>
          </cell>
          <cell r="D3485">
            <v>17185452</v>
          </cell>
          <cell r="E3485">
            <v>0</v>
          </cell>
          <cell r="F3485">
            <v>17185452</v>
          </cell>
          <cell r="G3485">
            <v>0</v>
          </cell>
        </row>
        <row r="3486">
          <cell r="A3486" t="str">
            <v>31-02-06-0001</v>
          </cell>
          <cell r="B3486">
            <v>0</v>
          </cell>
          <cell r="C3486" t="str">
            <v xml:space="preserve">  WORKER COLONY.</v>
          </cell>
          <cell r="D3486">
            <v>17185452</v>
          </cell>
          <cell r="E3486">
            <v>0</v>
          </cell>
          <cell r="F3486">
            <v>0</v>
          </cell>
          <cell r="G3486">
            <v>0</v>
          </cell>
        </row>
        <row r="3487">
          <cell r="A3487" t="str">
            <v>31-02-07</v>
          </cell>
          <cell r="B3487">
            <v>0</v>
          </cell>
          <cell r="C3487" t="str">
            <v>***FAMILY COLONY</v>
          </cell>
          <cell r="D3487">
            <v>41081784.030000001</v>
          </cell>
          <cell r="E3487">
            <v>0</v>
          </cell>
          <cell r="F3487">
            <v>41081784.030000001</v>
          </cell>
          <cell r="G3487">
            <v>0</v>
          </cell>
        </row>
        <row r="3488">
          <cell r="A3488" t="str">
            <v>31-02-07-0001</v>
          </cell>
          <cell r="B3488">
            <v>0</v>
          </cell>
          <cell r="C3488" t="str">
            <v xml:space="preserve">  FAMILY COLONY</v>
          </cell>
          <cell r="D3488">
            <v>41081784.030000001</v>
          </cell>
          <cell r="E3488">
            <v>0</v>
          </cell>
          <cell r="F3488">
            <v>0</v>
          </cell>
          <cell r="G3488">
            <v>0</v>
          </cell>
        </row>
        <row r="3489">
          <cell r="A3489" t="str">
            <v>31-02-07-0002</v>
          </cell>
          <cell r="B3489">
            <v>0</v>
          </cell>
          <cell r="C3489" t="str">
            <v xml:space="preserve">  NEW FAMILY COLONY DOUBLE ROOM.</v>
          </cell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A3490" t="str">
            <v>31-02-08</v>
          </cell>
          <cell r="B3490">
            <v>0</v>
          </cell>
          <cell r="C3490" t="str">
            <v>***POWER PLANT</v>
          </cell>
          <cell r="D3490">
            <v>60309217</v>
          </cell>
          <cell r="E3490">
            <v>0</v>
          </cell>
          <cell r="F3490">
            <v>60309217</v>
          </cell>
          <cell r="G3490">
            <v>0</v>
          </cell>
        </row>
        <row r="3491">
          <cell r="A3491" t="str">
            <v>31-02-08-0001</v>
          </cell>
          <cell r="B3491">
            <v>0</v>
          </cell>
          <cell r="C3491" t="str">
            <v xml:space="preserve">  POWER PLANT BUILDING</v>
          </cell>
          <cell r="D3491">
            <v>37721711</v>
          </cell>
          <cell r="E3491">
            <v>0</v>
          </cell>
          <cell r="F3491">
            <v>0</v>
          </cell>
          <cell r="G3491">
            <v>0</v>
          </cell>
        </row>
        <row r="3492">
          <cell r="A3492" t="str">
            <v>31-02-08-0002</v>
          </cell>
          <cell r="B3492">
            <v>0</v>
          </cell>
          <cell r="C3492" t="str">
            <v xml:space="preserve">  POWER PLANT BUILIDING # 2</v>
          </cell>
          <cell r="D3492">
            <v>22587506</v>
          </cell>
          <cell r="E3492">
            <v>0</v>
          </cell>
          <cell r="F3492">
            <v>0</v>
          </cell>
          <cell r="G3492">
            <v>0</v>
          </cell>
        </row>
        <row r="3493">
          <cell r="A3493" t="str">
            <v>31-02-09</v>
          </cell>
          <cell r="B3493">
            <v>0</v>
          </cell>
          <cell r="C3493" t="str">
            <v>***ROAD</v>
          </cell>
          <cell r="D3493">
            <v>4053599</v>
          </cell>
          <cell r="E3493">
            <v>0</v>
          </cell>
          <cell r="F3493">
            <v>4053599</v>
          </cell>
          <cell r="G3493">
            <v>0</v>
          </cell>
        </row>
        <row r="3494">
          <cell r="A3494" t="str">
            <v>31-02-09-0001</v>
          </cell>
          <cell r="B3494">
            <v>0</v>
          </cell>
          <cell r="C3494" t="str">
            <v xml:space="preserve">  ROAD</v>
          </cell>
          <cell r="D3494">
            <v>4053599</v>
          </cell>
          <cell r="E3494">
            <v>0</v>
          </cell>
          <cell r="F3494">
            <v>0</v>
          </cell>
          <cell r="G3494">
            <v>0</v>
          </cell>
        </row>
        <row r="3495">
          <cell r="A3495" t="str">
            <v>31-02-10</v>
          </cell>
          <cell r="B3495">
            <v>0</v>
          </cell>
          <cell r="C3495" t="str">
            <v>***COTTON GODOWNS</v>
          </cell>
          <cell r="D3495">
            <v>28053882.059999999</v>
          </cell>
          <cell r="E3495">
            <v>0</v>
          </cell>
          <cell r="F3495">
            <v>28053882.059999999</v>
          </cell>
          <cell r="G3495">
            <v>0</v>
          </cell>
        </row>
        <row r="3496">
          <cell r="A3496" t="str">
            <v>31-02-10-0001</v>
          </cell>
          <cell r="B3496">
            <v>0</v>
          </cell>
          <cell r="C3496" t="str">
            <v xml:space="preserve">  COTTON GODOWN BLDG. MILL # 4 PHASE II.</v>
          </cell>
          <cell r="D3496">
            <v>28053882.059999999</v>
          </cell>
          <cell r="E3496">
            <v>0</v>
          </cell>
          <cell r="F3496">
            <v>0</v>
          </cell>
          <cell r="G3496">
            <v>0</v>
          </cell>
        </row>
        <row r="3497">
          <cell r="A3497" t="str">
            <v>31-03</v>
          </cell>
          <cell r="B3497">
            <v>0</v>
          </cell>
          <cell r="C3497" t="str">
            <v>**PLANT &amp; MACHINERY</v>
          </cell>
          <cell r="D3497">
            <v>3559858948.9299998</v>
          </cell>
          <cell r="E3497">
            <v>0</v>
          </cell>
          <cell r="F3497">
            <v>3559858948.9299998</v>
          </cell>
          <cell r="G3497">
            <v>0</v>
          </cell>
        </row>
        <row r="3498">
          <cell r="A3498" t="str">
            <v>31-03-01</v>
          </cell>
          <cell r="B3498">
            <v>0</v>
          </cell>
          <cell r="C3498" t="str">
            <v>***PLANT &amp; MACHINERY</v>
          </cell>
          <cell r="D3498">
            <v>3559858948.9299998</v>
          </cell>
          <cell r="E3498">
            <v>0</v>
          </cell>
          <cell r="F3498">
            <v>3559858948.9299998</v>
          </cell>
          <cell r="G3498">
            <v>0</v>
          </cell>
        </row>
        <row r="3499">
          <cell r="A3499" t="str">
            <v>31-03-01-0001</v>
          </cell>
          <cell r="B3499">
            <v>0</v>
          </cell>
          <cell r="C3499" t="str">
            <v xml:space="preserve">  PLANT &amp; MACHINERY</v>
          </cell>
          <cell r="D3499">
            <v>2892693616.9299998</v>
          </cell>
          <cell r="E3499">
            <v>0</v>
          </cell>
          <cell r="F3499">
            <v>0</v>
          </cell>
          <cell r="G3499">
            <v>0</v>
          </cell>
        </row>
        <row r="3500">
          <cell r="A3500" t="str">
            <v>31-03-01-0002</v>
          </cell>
          <cell r="B3500">
            <v>0</v>
          </cell>
          <cell r="C3500" t="str">
            <v xml:space="preserve">  POWER PLANT MACHINERY</v>
          </cell>
          <cell r="D3500">
            <v>667165332</v>
          </cell>
          <cell r="E3500">
            <v>0</v>
          </cell>
          <cell r="F3500">
            <v>0</v>
          </cell>
          <cell r="G3500">
            <v>0</v>
          </cell>
        </row>
        <row r="3501">
          <cell r="A3501" t="str">
            <v>31-03-01-0003</v>
          </cell>
          <cell r="B3501">
            <v>0</v>
          </cell>
          <cell r="C3501" t="str">
            <v xml:space="preserve">  POWER PLANT LEASED</v>
          </cell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A3502" t="str">
            <v>31-03-02</v>
          </cell>
          <cell r="B3502">
            <v>0</v>
          </cell>
          <cell r="C3502" t="str">
            <v>***VOUK MACHINE TESSILLI</v>
          </cell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A3503" t="str">
            <v>31-03-02-0001</v>
          </cell>
          <cell r="B3503">
            <v>0</v>
          </cell>
          <cell r="C3503" t="str">
            <v xml:space="preserve">  VOUK MACHINE TESSILLI (SPA)</v>
          </cell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A3504" t="str">
            <v>31-04</v>
          </cell>
          <cell r="B3504">
            <v>0</v>
          </cell>
          <cell r="C3504" t="str">
            <v>**ELECTRIC INSTALLATION</v>
          </cell>
          <cell r="D3504">
            <v>106437254.66</v>
          </cell>
          <cell r="E3504">
            <v>0</v>
          </cell>
          <cell r="F3504">
            <v>106437254.66</v>
          </cell>
          <cell r="G3504">
            <v>0</v>
          </cell>
        </row>
        <row r="3505">
          <cell r="A3505" t="str">
            <v>31-04-01</v>
          </cell>
          <cell r="B3505">
            <v>0</v>
          </cell>
          <cell r="C3505" t="str">
            <v>***ELECTRIC INSTALLATION</v>
          </cell>
          <cell r="D3505">
            <v>106437254.66</v>
          </cell>
          <cell r="E3505">
            <v>0</v>
          </cell>
          <cell r="F3505">
            <v>106437254.66</v>
          </cell>
          <cell r="G3505">
            <v>0</v>
          </cell>
        </row>
        <row r="3506">
          <cell r="A3506" t="str">
            <v>31-04-01-0001</v>
          </cell>
          <cell r="B3506">
            <v>0</v>
          </cell>
          <cell r="C3506" t="str">
            <v xml:space="preserve">  ELECTRIC INSTALLATIONS</v>
          </cell>
          <cell r="D3506">
            <v>105912254.66</v>
          </cell>
          <cell r="E3506">
            <v>0</v>
          </cell>
          <cell r="F3506">
            <v>0</v>
          </cell>
          <cell r="G3506">
            <v>0</v>
          </cell>
        </row>
        <row r="3507">
          <cell r="A3507" t="str">
            <v>31-04-01-0002</v>
          </cell>
          <cell r="B3507">
            <v>0</v>
          </cell>
          <cell r="C3507" t="str">
            <v xml:space="preserve">  DIESEL GENERATOR (KARACHI OFFICE)</v>
          </cell>
          <cell r="D3507">
            <v>525000</v>
          </cell>
          <cell r="E3507">
            <v>0</v>
          </cell>
          <cell r="F3507">
            <v>0</v>
          </cell>
          <cell r="G3507">
            <v>0</v>
          </cell>
        </row>
        <row r="3508">
          <cell r="A3508" t="str">
            <v>31-05</v>
          </cell>
          <cell r="B3508">
            <v>0</v>
          </cell>
          <cell r="C3508" t="str">
            <v>**TOOLS AND EQUIPMENT</v>
          </cell>
          <cell r="D3508">
            <v>14876198.050000001</v>
          </cell>
          <cell r="E3508">
            <v>0</v>
          </cell>
          <cell r="F3508">
            <v>14876198.050000001</v>
          </cell>
          <cell r="G3508">
            <v>0</v>
          </cell>
        </row>
        <row r="3509">
          <cell r="A3509" t="str">
            <v>31-05-01</v>
          </cell>
          <cell r="B3509">
            <v>0</v>
          </cell>
          <cell r="C3509" t="str">
            <v>***TOOLS AND EQUIPMENT</v>
          </cell>
          <cell r="D3509">
            <v>11958371.5</v>
          </cell>
          <cell r="E3509">
            <v>0</v>
          </cell>
          <cell r="F3509">
            <v>11958371.5</v>
          </cell>
          <cell r="G3509">
            <v>0</v>
          </cell>
        </row>
        <row r="3510">
          <cell r="A3510" t="str">
            <v>31-05-01-0001</v>
          </cell>
          <cell r="B3510">
            <v>0</v>
          </cell>
          <cell r="C3510" t="str">
            <v xml:space="preserve">  TOOLS &amp; EQUIPMENTS</v>
          </cell>
          <cell r="D3510">
            <v>11958371.5</v>
          </cell>
          <cell r="E3510">
            <v>0</v>
          </cell>
          <cell r="F3510">
            <v>0</v>
          </cell>
          <cell r="G3510">
            <v>0</v>
          </cell>
        </row>
        <row r="3511">
          <cell r="A3511" t="str">
            <v>31-05-02</v>
          </cell>
          <cell r="B3511">
            <v>0</v>
          </cell>
          <cell r="C3511" t="str">
            <v>***EQUIPMENT (OFFICE)</v>
          </cell>
          <cell r="D3511">
            <v>2917826.55</v>
          </cell>
          <cell r="E3511">
            <v>0</v>
          </cell>
          <cell r="F3511">
            <v>2917826.55</v>
          </cell>
          <cell r="G3511">
            <v>0</v>
          </cell>
        </row>
        <row r="3512">
          <cell r="A3512" t="str">
            <v>31-05-02-0001</v>
          </cell>
          <cell r="B3512">
            <v>0</v>
          </cell>
          <cell r="C3512" t="str">
            <v xml:space="preserve">  OFFICE EQUIPMENTS</v>
          </cell>
          <cell r="D3512">
            <v>2829976.55</v>
          </cell>
          <cell r="E3512">
            <v>0</v>
          </cell>
          <cell r="F3512">
            <v>0</v>
          </cell>
          <cell r="G3512">
            <v>0</v>
          </cell>
        </row>
        <row r="3513">
          <cell r="A3513" t="str">
            <v>31-05-02-0002</v>
          </cell>
          <cell r="B3513">
            <v>0</v>
          </cell>
          <cell r="C3513" t="str">
            <v xml:space="preserve">  TELEPHONE INSTALLATION</v>
          </cell>
          <cell r="D3513">
            <v>87850</v>
          </cell>
          <cell r="E3513">
            <v>0</v>
          </cell>
          <cell r="F3513">
            <v>0</v>
          </cell>
          <cell r="G3513">
            <v>0</v>
          </cell>
        </row>
        <row r="3514">
          <cell r="A3514" t="str">
            <v>31-05-02-0003</v>
          </cell>
          <cell r="B3514">
            <v>0</v>
          </cell>
          <cell r="C3514" t="str">
            <v xml:space="preserve">  AIRCONDITIONER &amp; REFRIGERATOR</v>
          </cell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A3515" t="str">
            <v>31-06</v>
          </cell>
          <cell r="B3515">
            <v>0</v>
          </cell>
          <cell r="C3515" t="str">
            <v>**FURNITURE &amp; FIXTURE</v>
          </cell>
          <cell r="D3515">
            <v>5216757.26</v>
          </cell>
          <cell r="E3515">
            <v>0</v>
          </cell>
          <cell r="F3515">
            <v>5216757.26</v>
          </cell>
          <cell r="G3515">
            <v>0</v>
          </cell>
        </row>
        <row r="3516">
          <cell r="A3516" t="str">
            <v>31-06-01</v>
          </cell>
          <cell r="B3516">
            <v>0</v>
          </cell>
          <cell r="C3516" t="str">
            <v>***FURNITURE &amp; FIXTURE</v>
          </cell>
          <cell r="D3516">
            <v>5216757.26</v>
          </cell>
          <cell r="E3516">
            <v>0</v>
          </cell>
          <cell r="F3516">
            <v>5216757.26</v>
          </cell>
          <cell r="G3516">
            <v>0</v>
          </cell>
        </row>
        <row r="3517">
          <cell r="A3517" t="str">
            <v>31-06-01-0001</v>
          </cell>
          <cell r="B3517">
            <v>0</v>
          </cell>
          <cell r="C3517" t="str">
            <v xml:space="preserve">  FURNITURE &amp; FIXTURE</v>
          </cell>
          <cell r="D3517">
            <v>5216757.26</v>
          </cell>
          <cell r="E3517">
            <v>0</v>
          </cell>
          <cell r="F3517">
            <v>0</v>
          </cell>
          <cell r="G3517">
            <v>0</v>
          </cell>
        </row>
        <row r="3518">
          <cell r="A3518" t="str">
            <v>31-07</v>
          </cell>
          <cell r="B3518">
            <v>0</v>
          </cell>
          <cell r="C3518" t="str">
            <v>**COMPUTER EQUIPMENT</v>
          </cell>
          <cell r="D3518">
            <v>3673921</v>
          </cell>
          <cell r="E3518">
            <v>0</v>
          </cell>
          <cell r="F3518">
            <v>3673921</v>
          </cell>
          <cell r="G3518">
            <v>0</v>
          </cell>
        </row>
        <row r="3519">
          <cell r="A3519" t="str">
            <v>31-07-01</v>
          </cell>
          <cell r="B3519">
            <v>0</v>
          </cell>
          <cell r="C3519" t="str">
            <v>***COMPUTER EQUIPMENTS (FACTORY)</v>
          </cell>
          <cell r="D3519">
            <v>1135519</v>
          </cell>
          <cell r="E3519">
            <v>0</v>
          </cell>
          <cell r="F3519">
            <v>1135519</v>
          </cell>
          <cell r="G3519">
            <v>0</v>
          </cell>
        </row>
        <row r="3520">
          <cell r="A3520" t="str">
            <v>31-07-01-0001</v>
          </cell>
          <cell r="B3520">
            <v>0</v>
          </cell>
          <cell r="C3520" t="str">
            <v xml:space="preserve">  COMPUTER EQUIPMENT</v>
          </cell>
          <cell r="D3520">
            <v>1135519</v>
          </cell>
          <cell r="E3520">
            <v>0</v>
          </cell>
          <cell r="F3520">
            <v>0</v>
          </cell>
          <cell r="G3520">
            <v>0</v>
          </cell>
        </row>
        <row r="3521">
          <cell r="A3521" t="str">
            <v>31-07-02</v>
          </cell>
          <cell r="B3521">
            <v>0</v>
          </cell>
          <cell r="C3521" t="str">
            <v>***COMPUTER EQUIPMENT (KARACHI)</v>
          </cell>
          <cell r="D3521">
            <v>2538402</v>
          </cell>
          <cell r="E3521">
            <v>0</v>
          </cell>
          <cell r="F3521">
            <v>2538402</v>
          </cell>
          <cell r="G3521">
            <v>0</v>
          </cell>
        </row>
        <row r="3522">
          <cell r="A3522" t="str">
            <v>31-07-02-0001</v>
          </cell>
          <cell r="B3522">
            <v>0</v>
          </cell>
          <cell r="C3522" t="str">
            <v xml:space="preserve">  COMPUTER EQUIPMENTS (KARACHI OFFICE)</v>
          </cell>
          <cell r="D3522">
            <v>2538402</v>
          </cell>
          <cell r="E3522">
            <v>0</v>
          </cell>
          <cell r="F3522">
            <v>0</v>
          </cell>
          <cell r="G3522">
            <v>0</v>
          </cell>
        </row>
        <row r="3523">
          <cell r="A3523" t="str">
            <v>31-07-03</v>
          </cell>
          <cell r="B3523">
            <v>0</v>
          </cell>
          <cell r="C3523" t="str">
            <v>***COMPUTER EQUIPMENT (PESHWER)</v>
          </cell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A3524" t="str">
            <v>31-07-03-0001</v>
          </cell>
          <cell r="B3524">
            <v>0</v>
          </cell>
          <cell r="C3524" t="str">
            <v xml:space="preserve">  COMPUTER EQUIPMENTS (PESHAWAR OFFICE)</v>
          </cell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A3525" t="str">
            <v>31-08</v>
          </cell>
          <cell r="B3525">
            <v>0</v>
          </cell>
          <cell r="C3525" t="str">
            <v>**MOTOR VEHICLE</v>
          </cell>
          <cell r="D3525">
            <v>27034072</v>
          </cell>
          <cell r="E3525">
            <v>0</v>
          </cell>
          <cell r="F3525">
            <v>27034072</v>
          </cell>
          <cell r="G3525">
            <v>0</v>
          </cell>
        </row>
        <row r="3526">
          <cell r="A3526" t="str">
            <v>31-08-01</v>
          </cell>
          <cell r="B3526">
            <v>0</v>
          </cell>
          <cell r="C3526" t="str">
            <v>***MOTOR VEHICLE (FACTORY)</v>
          </cell>
          <cell r="D3526">
            <v>22459018</v>
          </cell>
          <cell r="E3526">
            <v>0</v>
          </cell>
          <cell r="F3526">
            <v>22459018</v>
          </cell>
          <cell r="G3526">
            <v>0</v>
          </cell>
        </row>
        <row r="3527">
          <cell r="A3527" t="str">
            <v>31-08-01-0001</v>
          </cell>
          <cell r="B3527">
            <v>0</v>
          </cell>
          <cell r="C3527" t="str">
            <v xml:space="preserve">  MOTOR VEHICLES</v>
          </cell>
          <cell r="D3527">
            <v>22459018</v>
          </cell>
          <cell r="E3527">
            <v>0</v>
          </cell>
          <cell r="F3527">
            <v>0</v>
          </cell>
          <cell r="G3527">
            <v>0</v>
          </cell>
        </row>
        <row r="3528">
          <cell r="A3528" t="str">
            <v>31-08-02</v>
          </cell>
          <cell r="B3528">
            <v>0</v>
          </cell>
          <cell r="C3528" t="str">
            <v>***MOTOR VEHICLE (KARACHI)</v>
          </cell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A3529" t="str">
            <v>31-08-02-0001</v>
          </cell>
          <cell r="B3529">
            <v>0</v>
          </cell>
          <cell r="C3529" t="str">
            <v xml:space="preserve">  MOTOR VEHICLE (KARACHI)</v>
          </cell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A3530" t="str">
            <v>31-08-03</v>
          </cell>
          <cell r="B3530">
            <v>0</v>
          </cell>
          <cell r="C3530" t="str">
            <v>***MOTOR VEHICLE (LIFTER)</v>
          </cell>
          <cell r="D3530">
            <v>4160554</v>
          </cell>
          <cell r="E3530">
            <v>0</v>
          </cell>
          <cell r="F3530">
            <v>4160554</v>
          </cell>
          <cell r="G3530">
            <v>0</v>
          </cell>
        </row>
        <row r="3531">
          <cell r="A3531" t="str">
            <v>31-08-03-0001</v>
          </cell>
          <cell r="B3531">
            <v>0</v>
          </cell>
          <cell r="C3531" t="str">
            <v xml:space="preserve">  FORK LIFTER</v>
          </cell>
          <cell r="D3531">
            <v>4160554</v>
          </cell>
          <cell r="E3531">
            <v>0</v>
          </cell>
          <cell r="F3531">
            <v>0</v>
          </cell>
          <cell r="G3531">
            <v>0</v>
          </cell>
        </row>
        <row r="3532">
          <cell r="A3532" t="str">
            <v>31-08-04</v>
          </cell>
          <cell r="B3532">
            <v>0</v>
          </cell>
          <cell r="C3532" t="str">
            <v>***TRACTOR</v>
          </cell>
          <cell r="D3532">
            <v>414500</v>
          </cell>
          <cell r="E3532">
            <v>0</v>
          </cell>
          <cell r="F3532">
            <v>414500</v>
          </cell>
          <cell r="G3532">
            <v>0</v>
          </cell>
        </row>
        <row r="3533">
          <cell r="A3533" t="str">
            <v>31-08-04-0001</v>
          </cell>
          <cell r="B3533">
            <v>0</v>
          </cell>
          <cell r="C3533" t="str">
            <v xml:space="preserve">  TRACTOR BELARUS</v>
          </cell>
          <cell r="D3533">
            <v>414500</v>
          </cell>
          <cell r="E3533">
            <v>0</v>
          </cell>
          <cell r="F3533">
            <v>0</v>
          </cell>
          <cell r="G3533">
            <v>0</v>
          </cell>
        </row>
        <row r="3534">
          <cell r="A3534" t="str">
            <v>31-09</v>
          </cell>
          <cell r="B3534">
            <v>0</v>
          </cell>
          <cell r="C3534" t="str">
            <v>**FIRE FIGHTING EQUIPMENT</v>
          </cell>
          <cell r="D3534">
            <v>2765902</v>
          </cell>
          <cell r="E3534">
            <v>0</v>
          </cell>
          <cell r="F3534">
            <v>2765902</v>
          </cell>
          <cell r="G3534">
            <v>0</v>
          </cell>
        </row>
        <row r="3535">
          <cell r="A3535" t="str">
            <v>31-09-01</v>
          </cell>
          <cell r="B3535">
            <v>0</v>
          </cell>
          <cell r="C3535" t="str">
            <v>***FIRE FIGHTING EQUIPMENT</v>
          </cell>
          <cell r="D3535">
            <v>2765902</v>
          </cell>
          <cell r="E3535">
            <v>0</v>
          </cell>
          <cell r="F3535">
            <v>2765902</v>
          </cell>
          <cell r="G3535">
            <v>0</v>
          </cell>
        </row>
        <row r="3536">
          <cell r="A3536" t="str">
            <v>31-09-01-0001</v>
          </cell>
          <cell r="B3536">
            <v>0</v>
          </cell>
          <cell r="C3536" t="str">
            <v xml:space="preserve">  FIRE FIGHTING EQUIPMENT</v>
          </cell>
          <cell r="D3536">
            <v>2765902</v>
          </cell>
          <cell r="E3536">
            <v>0</v>
          </cell>
          <cell r="F3536">
            <v>0</v>
          </cell>
          <cell r="G3536">
            <v>0</v>
          </cell>
        </row>
        <row r="3537">
          <cell r="A3537" t="str">
            <v>31-10</v>
          </cell>
          <cell r="B3537">
            <v>0</v>
          </cell>
          <cell r="C3537" t="str">
            <v>**WEIGH BRIDGE</v>
          </cell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A3538" t="str">
            <v>31-10-01</v>
          </cell>
          <cell r="B3538">
            <v>0</v>
          </cell>
          <cell r="C3538" t="str">
            <v>***WEIGH BRIDGE</v>
          </cell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A3539" t="str">
            <v>31-10-01-0001</v>
          </cell>
          <cell r="B3539">
            <v>0</v>
          </cell>
          <cell r="C3539" t="str">
            <v xml:space="preserve">  WEIGH BRIDGE</v>
          </cell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A3540" t="str">
            <v>32</v>
          </cell>
          <cell r="B3540">
            <v>0</v>
          </cell>
          <cell r="C3540" t="str">
            <v>*ACCUMULATED DEPRICIATION</v>
          </cell>
          <cell r="D3540">
            <v>0</v>
          </cell>
          <cell r="E3540">
            <v>1326622630.8800001</v>
          </cell>
          <cell r="F3540">
            <v>0</v>
          </cell>
          <cell r="G3540">
            <v>1326622630.8800001</v>
          </cell>
        </row>
        <row r="3541">
          <cell r="A3541" t="str">
            <v>32-01</v>
          </cell>
          <cell r="B3541">
            <v>1326621696</v>
          </cell>
          <cell r="C3541" t="str">
            <v>**PROVISION FOR DEPRICIATION</v>
          </cell>
          <cell r="D3541">
            <v>0</v>
          </cell>
          <cell r="E3541">
            <v>1326622630.8800001</v>
          </cell>
          <cell r="F3541">
            <v>0</v>
          </cell>
          <cell r="G3541">
            <v>1326622630.8800001</v>
          </cell>
        </row>
        <row r="3542">
          <cell r="A3542" t="str">
            <v>32-01-01</v>
          </cell>
          <cell r="B3542">
            <v>1326621696</v>
          </cell>
          <cell r="C3542" t="str">
            <v>***PROVISION FOR DEPRICIATION (LAND)</v>
          </cell>
          <cell r="D3542">
            <v>0</v>
          </cell>
          <cell r="E3542">
            <v>2281053</v>
          </cell>
          <cell r="F3542">
            <v>0</v>
          </cell>
          <cell r="G3542">
            <v>2281053</v>
          </cell>
        </row>
        <row r="3543">
          <cell r="A3543" t="str">
            <v>32-01-01-0001</v>
          </cell>
          <cell r="B3543">
            <v>2281052</v>
          </cell>
          <cell r="C3543" t="str">
            <v xml:space="preserve">  PROVISION FOR DEPRICIATION (LAND)</v>
          </cell>
          <cell r="D3543">
            <v>0</v>
          </cell>
          <cell r="E3543">
            <v>2281053</v>
          </cell>
          <cell r="F3543">
            <v>0</v>
          </cell>
          <cell r="G3543">
            <v>0</v>
          </cell>
        </row>
        <row r="3544">
          <cell r="A3544" t="str">
            <v>32-01-02</v>
          </cell>
          <cell r="B3544">
            <v>0</v>
          </cell>
          <cell r="C3544" t="str">
            <v>***PROVISION FOR DEPRICIATION (BUILD)</v>
          </cell>
          <cell r="D3544">
            <v>0</v>
          </cell>
          <cell r="E3544">
            <v>221290921</v>
          </cell>
          <cell r="F3544">
            <v>0</v>
          </cell>
          <cell r="G3544">
            <v>221290921</v>
          </cell>
        </row>
        <row r="3545">
          <cell r="A3545" t="str">
            <v>32-01-02-0001</v>
          </cell>
          <cell r="B3545">
            <v>221290880</v>
          </cell>
          <cell r="C3545" t="str">
            <v xml:space="preserve">  PROVISION FOR DEPRICIATION (FACTORY BU</v>
          </cell>
          <cell r="D3545">
            <v>0</v>
          </cell>
          <cell r="E3545">
            <v>143377148</v>
          </cell>
          <cell r="F3545">
            <v>0</v>
          </cell>
          <cell r="G3545">
            <v>0</v>
          </cell>
        </row>
        <row r="3546">
          <cell r="A3546" t="str">
            <v>32-01-02-0002</v>
          </cell>
          <cell r="B3546">
            <v>0</v>
          </cell>
          <cell r="C3546" t="str">
            <v xml:space="preserve">  PROVISION FOR DEPRICIATION (NON FACTOR</v>
          </cell>
          <cell r="D3546">
            <v>0</v>
          </cell>
          <cell r="E3546">
            <v>15203834</v>
          </cell>
          <cell r="F3546">
            <v>0</v>
          </cell>
          <cell r="G3546">
            <v>0</v>
          </cell>
        </row>
        <row r="3547">
          <cell r="A3547" t="str">
            <v>32-01-02-0003</v>
          </cell>
          <cell r="B3547">
            <v>0</v>
          </cell>
          <cell r="C3547" t="str">
            <v xml:space="preserve">  PROVISION FOR DEPRICIATION (LABOUR COL</v>
          </cell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A3548" t="str">
            <v>32-01-02-0004</v>
          </cell>
          <cell r="B3548">
            <v>0</v>
          </cell>
          <cell r="C3548" t="str">
            <v xml:space="preserve">  PROVISION FOR DEPRICIATION (BACHLER HO</v>
          </cell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A3549" t="str">
            <v>32-01-02-0005</v>
          </cell>
          <cell r="B3549">
            <v>0</v>
          </cell>
          <cell r="C3549" t="str">
            <v xml:space="preserve">  PROVISION FOR DEPRICIATION (OFFICER CO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A3550" t="str">
            <v>32-01-02-0006</v>
          </cell>
          <cell r="B3550">
            <v>0</v>
          </cell>
          <cell r="C3550" t="str">
            <v xml:space="preserve">  PROVISION FOR DEPRICIATION (WORKER COL</v>
          </cell>
          <cell r="D3550">
            <v>0</v>
          </cell>
          <cell r="E3550">
            <v>32778734</v>
          </cell>
          <cell r="F3550">
            <v>0</v>
          </cell>
          <cell r="G3550">
            <v>0</v>
          </cell>
        </row>
        <row r="3551">
          <cell r="A3551" t="str">
            <v>32-01-02-0007</v>
          </cell>
          <cell r="B3551">
            <v>0</v>
          </cell>
          <cell r="C3551" t="str">
            <v xml:space="preserve">  PROVISION FOR DEPRICIATION (FAMLY COLO</v>
          </cell>
          <cell r="D3551">
            <v>0</v>
          </cell>
          <cell r="E3551">
            <v>12312061</v>
          </cell>
          <cell r="F3551">
            <v>0</v>
          </cell>
          <cell r="G3551">
            <v>0</v>
          </cell>
        </row>
        <row r="3552">
          <cell r="A3552" t="str">
            <v>32-01-02-0008</v>
          </cell>
          <cell r="B3552">
            <v>0</v>
          </cell>
          <cell r="C3552" t="str">
            <v xml:space="preserve">  PROVISION FOR DEPRICIATION (POWER PLAN</v>
          </cell>
          <cell r="D3552">
            <v>0</v>
          </cell>
          <cell r="E3552">
            <v>15965041</v>
          </cell>
          <cell r="F3552">
            <v>0</v>
          </cell>
          <cell r="G3552">
            <v>0</v>
          </cell>
        </row>
        <row r="3553">
          <cell r="A3553" t="str">
            <v>32-01-02-0009</v>
          </cell>
          <cell r="B3553">
            <v>0</v>
          </cell>
          <cell r="C3553" t="str">
            <v xml:space="preserve">  PROVISION FOR DEPRICIATION (ROAD)</v>
          </cell>
          <cell r="D3553">
            <v>0</v>
          </cell>
          <cell r="E3553">
            <v>1654103</v>
          </cell>
          <cell r="F3553">
            <v>0</v>
          </cell>
          <cell r="G3553">
            <v>0</v>
          </cell>
        </row>
        <row r="3554">
          <cell r="A3554" t="str">
            <v>32-01-03</v>
          </cell>
          <cell r="B3554">
            <v>0</v>
          </cell>
          <cell r="C3554" t="str">
            <v>***PROVISION FOR DEPRICIATION (PLANT &amp; M</v>
          </cell>
          <cell r="D3554">
            <v>0</v>
          </cell>
          <cell r="E3554">
            <v>1042443563.77</v>
          </cell>
          <cell r="F3554">
            <v>0</v>
          </cell>
          <cell r="G3554">
            <v>1042443563.77</v>
          </cell>
        </row>
        <row r="3555">
          <cell r="A3555" t="str">
            <v>32-01-03-0001</v>
          </cell>
          <cell r="B3555">
            <v>1042443264</v>
          </cell>
          <cell r="C3555" t="str">
            <v xml:space="preserve">  PROVISION FOR DEPRICIATION (PLANT &amp; MA</v>
          </cell>
          <cell r="D3555">
            <v>0</v>
          </cell>
          <cell r="E3555">
            <v>936595434.07000005</v>
          </cell>
          <cell r="F3555">
            <v>0</v>
          </cell>
          <cell r="G3555">
            <v>0</v>
          </cell>
        </row>
        <row r="3556">
          <cell r="A3556" t="str">
            <v>32-01-03-0002</v>
          </cell>
          <cell r="B3556">
            <v>0</v>
          </cell>
          <cell r="C3556" t="str">
            <v xml:space="preserve">  PROVISION FOR DEPRICIATION (VOUK MACHI</v>
          </cell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A3557" t="str">
            <v>32-01-03-0003</v>
          </cell>
          <cell r="B3557">
            <v>0</v>
          </cell>
          <cell r="C3557" t="str">
            <v xml:space="preserve">  PROVISION FOR DEPRICIATION (POWER PLAN</v>
          </cell>
          <cell r="D3557">
            <v>0</v>
          </cell>
          <cell r="E3557">
            <v>105848129.7</v>
          </cell>
          <cell r="F3557">
            <v>0</v>
          </cell>
          <cell r="G3557">
            <v>0</v>
          </cell>
        </row>
        <row r="3558">
          <cell r="A3558" t="str">
            <v>32-01-03-0004</v>
          </cell>
          <cell r="B3558">
            <v>0</v>
          </cell>
          <cell r="C3558" t="str">
            <v xml:space="preserve">  PROVISION FOR DEPRICIAION LEASE PLANT</v>
          </cell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A3559" t="str">
            <v>32-01-04</v>
          </cell>
          <cell r="B3559">
            <v>0</v>
          </cell>
          <cell r="C3559" t="str">
            <v>***PROVISION FOR DEPRICIATION (ELECTRIC</v>
          </cell>
          <cell r="D3559">
            <v>0</v>
          </cell>
          <cell r="E3559">
            <v>40249097.869999997</v>
          </cell>
          <cell r="F3559">
            <v>0</v>
          </cell>
          <cell r="G3559">
            <v>40249097.869999997</v>
          </cell>
        </row>
        <row r="3560">
          <cell r="A3560" t="str">
            <v>32-01-04-0001</v>
          </cell>
          <cell r="B3560">
            <v>40249088</v>
          </cell>
          <cell r="C3560" t="str">
            <v xml:space="preserve">  PROVISION FOR DEPRICIATION (ELECTRIC I</v>
          </cell>
          <cell r="D3560">
            <v>0</v>
          </cell>
          <cell r="E3560">
            <v>40249097.869999997</v>
          </cell>
          <cell r="F3560">
            <v>0</v>
          </cell>
          <cell r="G3560">
            <v>0</v>
          </cell>
        </row>
        <row r="3561">
          <cell r="A3561" t="str">
            <v>32-01-05</v>
          </cell>
          <cell r="B3561">
            <v>0</v>
          </cell>
          <cell r="C3561" t="str">
            <v>***PROVISION FOR DEPRICIATION (TOOL &amp; EQ</v>
          </cell>
          <cell r="D3561">
            <v>0</v>
          </cell>
          <cell r="E3561">
            <v>2984677</v>
          </cell>
          <cell r="F3561">
            <v>0</v>
          </cell>
          <cell r="G3561">
            <v>2984677</v>
          </cell>
        </row>
        <row r="3562">
          <cell r="A3562" t="str">
            <v>32-01-05-0001</v>
          </cell>
          <cell r="B3562">
            <v>2984676</v>
          </cell>
          <cell r="C3562" t="str">
            <v xml:space="preserve">  PROVISION FOR DEPRICIATION (TOOL &amp; EQU</v>
          </cell>
          <cell r="D3562">
            <v>0</v>
          </cell>
          <cell r="E3562">
            <v>2984677</v>
          </cell>
          <cell r="F3562">
            <v>0</v>
          </cell>
          <cell r="G3562">
            <v>0</v>
          </cell>
        </row>
        <row r="3563">
          <cell r="A3563" t="str">
            <v>32-01-06</v>
          </cell>
          <cell r="B3563">
            <v>0</v>
          </cell>
          <cell r="C3563" t="str">
            <v>***PROVISION FOR DEPRICIATION (FURNITURE</v>
          </cell>
          <cell r="D3563">
            <v>0</v>
          </cell>
          <cell r="E3563">
            <v>2842329.64</v>
          </cell>
          <cell r="F3563">
            <v>0</v>
          </cell>
          <cell r="G3563">
            <v>2842329.64</v>
          </cell>
        </row>
        <row r="3564">
          <cell r="A3564" t="str">
            <v>32-01-06-0001</v>
          </cell>
          <cell r="B3564">
            <v>2842328</v>
          </cell>
          <cell r="C3564" t="str">
            <v xml:space="preserve">  PROVISION FOR DEPRICIATION (FURNITURE</v>
          </cell>
          <cell r="D3564">
            <v>0</v>
          </cell>
          <cell r="E3564">
            <v>2842329.64</v>
          </cell>
          <cell r="F3564">
            <v>0</v>
          </cell>
          <cell r="G3564">
            <v>0</v>
          </cell>
        </row>
        <row r="3565">
          <cell r="A3565" t="str">
            <v>32-01-07</v>
          </cell>
          <cell r="B3565">
            <v>0</v>
          </cell>
          <cell r="C3565" t="str">
            <v>***PROVISION FOR DEPRICIATION (COMPUTER</v>
          </cell>
          <cell r="D3565">
            <v>0</v>
          </cell>
          <cell r="E3565">
            <v>2151908</v>
          </cell>
          <cell r="F3565">
            <v>0</v>
          </cell>
          <cell r="G3565">
            <v>2151908</v>
          </cell>
        </row>
        <row r="3566">
          <cell r="A3566" t="str">
            <v>32-01-07-0001</v>
          </cell>
          <cell r="B3566">
            <v>2151908</v>
          </cell>
          <cell r="C3566" t="str">
            <v xml:space="preserve">  PROVISION FOR DEPRICIATION (COMUTER FA</v>
          </cell>
          <cell r="D3566">
            <v>0</v>
          </cell>
          <cell r="E3566">
            <v>2151908</v>
          </cell>
          <cell r="F3566">
            <v>0</v>
          </cell>
          <cell r="G3566">
            <v>0</v>
          </cell>
        </row>
        <row r="3567">
          <cell r="A3567" t="str">
            <v>32-01-07-0002</v>
          </cell>
          <cell r="B3567">
            <v>0</v>
          </cell>
          <cell r="C3567" t="str">
            <v xml:space="preserve">  PROVISION FOR DEPRICIATION (COMUTER KA</v>
          </cell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A3568" t="str">
            <v>32-01-07-0003</v>
          </cell>
          <cell r="B3568">
            <v>0</v>
          </cell>
          <cell r="C3568" t="str">
            <v xml:space="preserve">  PROVISION FOR DEPRICIATION (COMUTER PE</v>
          </cell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A3569" t="str">
            <v>32-01-08</v>
          </cell>
          <cell r="B3569">
            <v>0</v>
          </cell>
          <cell r="C3569" t="str">
            <v>***PROVISION FOR DEPRICIATION (VEHICLE)</v>
          </cell>
          <cell r="D3569">
            <v>0</v>
          </cell>
          <cell r="E3569">
            <v>10470111.6</v>
          </cell>
          <cell r="F3569">
            <v>0</v>
          </cell>
          <cell r="G3569">
            <v>10470111.6</v>
          </cell>
        </row>
        <row r="3570">
          <cell r="A3570" t="str">
            <v>32-01-08-0001</v>
          </cell>
          <cell r="B3570">
            <v>10470104</v>
          </cell>
          <cell r="C3570" t="str">
            <v xml:space="preserve">  PROVISION FOR DEPRICIATION (VEHICLE FA</v>
          </cell>
          <cell r="D3570">
            <v>0</v>
          </cell>
          <cell r="E3570">
            <v>7381875.5999999996</v>
          </cell>
          <cell r="F3570">
            <v>0</v>
          </cell>
          <cell r="G3570">
            <v>0</v>
          </cell>
        </row>
        <row r="3571">
          <cell r="A3571" t="str">
            <v>32-01-08-0002</v>
          </cell>
          <cell r="B3571">
            <v>0</v>
          </cell>
          <cell r="C3571" t="str">
            <v xml:space="preserve">  PROVISION FOR DEPRICIATION (VEHICLE KA</v>
          </cell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A3572" t="str">
            <v>32-01-08-0003</v>
          </cell>
          <cell r="B3572">
            <v>0</v>
          </cell>
          <cell r="C3572" t="str">
            <v xml:space="preserve">  PROVISION FOR DEPRICIATION (FORK LIFTE</v>
          </cell>
          <cell r="D3572">
            <v>0</v>
          </cell>
          <cell r="E3572">
            <v>3088236</v>
          </cell>
          <cell r="F3572">
            <v>0</v>
          </cell>
          <cell r="G3572">
            <v>0</v>
          </cell>
        </row>
        <row r="3573">
          <cell r="A3573" t="str">
            <v>32-01-09</v>
          </cell>
          <cell r="B3573">
            <v>0</v>
          </cell>
          <cell r="C3573" t="str">
            <v>***PROVISION FOR DEPRICIATION (FIRE FIGH</v>
          </cell>
          <cell r="D3573">
            <v>0</v>
          </cell>
          <cell r="E3573">
            <v>353697</v>
          </cell>
          <cell r="F3573">
            <v>0</v>
          </cell>
          <cell r="G3573">
            <v>353697</v>
          </cell>
        </row>
        <row r="3574">
          <cell r="A3574" t="str">
            <v>32-01-09-0001</v>
          </cell>
          <cell r="B3574">
            <v>353697</v>
          </cell>
          <cell r="C3574" t="str">
            <v xml:space="preserve">  PROVISION FOR DEPRICIATION (FIRE FIGHT</v>
          </cell>
          <cell r="D3574">
            <v>0</v>
          </cell>
          <cell r="E3574">
            <v>353697</v>
          </cell>
          <cell r="F3574">
            <v>0</v>
          </cell>
          <cell r="G3574">
            <v>0</v>
          </cell>
        </row>
        <row r="3575">
          <cell r="A3575" t="str">
            <v>32-01-10</v>
          </cell>
          <cell r="B3575">
            <v>0</v>
          </cell>
          <cell r="C3575" t="str">
            <v>***PROVISION FOR DEPRECIATION OFFICE EQU</v>
          </cell>
          <cell r="D3575">
            <v>0</v>
          </cell>
          <cell r="E3575">
            <v>1555272</v>
          </cell>
          <cell r="F3575">
            <v>0</v>
          </cell>
          <cell r="G3575">
            <v>1555272</v>
          </cell>
        </row>
        <row r="3576">
          <cell r="A3576" t="str">
            <v>32-01-10-0001</v>
          </cell>
          <cell r="B3576">
            <v>1555272</v>
          </cell>
          <cell r="C3576" t="str">
            <v xml:space="preserve">  PROV.FOR DEPRECIATION OFFICE EQUIP.FAC</v>
          </cell>
          <cell r="D3576">
            <v>0</v>
          </cell>
          <cell r="E3576">
            <v>1555272</v>
          </cell>
          <cell r="F3576">
            <v>0</v>
          </cell>
          <cell r="G3576">
            <v>0</v>
          </cell>
        </row>
        <row r="3577">
          <cell r="A3577" t="str">
            <v>32-01-10-0002</v>
          </cell>
          <cell r="B3577">
            <v>0</v>
          </cell>
          <cell r="C3577" t="str">
            <v xml:space="preserve">  PROV.FOR DEPRICIATION OFFICE EQUIP.ADM</v>
          </cell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A3578" t="str">
            <v>32-01-10-0003</v>
          </cell>
          <cell r="B3578">
            <v>0</v>
          </cell>
          <cell r="C3578" t="str">
            <v xml:space="preserve">  PROV.FOR DEPRICIATION OFFICE EQUIP.PSH</v>
          </cell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A3579" t="str">
            <v>36</v>
          </cell>
          <cell r="B3579">
            <v>0</v>
          </cell>
          <cell r="C3579" t="str">
            <v>*CAPITAL WORK IN PROCESS</v>
          </cell>
          <cell r="D3579">
            <v>191584248.94</v>
          </cell>
          <cell r="E3579">
            <v>0</v>
          </cell>
          <cell r="F3579">
            <v>191584248.94</v>
          </cell>
          <cell r="G3579">
            <v>0</v>
          </cell>
        </row>
        <row r="3580">
          <cell r="A3580" t="str">
            <v>36-01</v>
          </cell>
          <cell r="B3580">
            <v>0</v>
          </cell>
          <cell r="C3580" t="str">
            <v>**C.W.I.P (MACINERY)</v>
          </cell>
          <cell r="D3580">
            <v>179676341.94</v>
          </cell>
          <cell r="E3580">
            <v>0</v>
          </cell>
          <cell r="F3580">
            <v>179676341.94</v>
          </cell>
          <cell r="G3580">
            <v>0</v>
          </cell>
        </row>
        <row r="3581">
          <cell r="A3581" t="str">
            <v>36-01-01</v>
          </cell>
          <cell r="B3581">
            <v>0</v>
          </cell>
          <cell r="C3581" t="str">
            <v>***C.W.I.P. MACHINERY</v>
          </cell>
          <cell r="D3581">
            <v>169893717.58000001</v>
          </cell>
          <cell r="E3581">
            <v>0</v>
          </cell>
          <cell r="F3581">
            <v>169893717.58000001</v>
          </cell>
          <cell r="G3581">
            <v>0</v>
          </cell>
        </row>
        <row r="3582">
          <cell r="A3582" t="str">
            <v>36-01-01-0001</v>
          </cell>
          <cell r="B3582">
            <v>0</v>
          </cell>
          <cell r="C3582" t="str">
            <v xml:space="preserve">  C.W.I.P PLANT &amp; MACHINERY</v>
          </cell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A3583" t="str">
            <v>36-01-01-0002</v>
          </cell>
          <cell r="B3583">
            <v>0</v>
          </cell>
          <cell r="C3583" t="str">
            <v xml:space="preserve">  L.C # MPB/PSH/2001/133 2ND HAND MACHIN</v>
          </cell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A3584" t="str">
            <v>36-01-01-0003</v>
          </cell>
          <cell r="B3584">
            <v>0</v>
          </cell>
          <cell r="C3584" t="str">
            <v xml:space="preserve">  C.W.I.P WEIGH BRIDGE</v>
          </cell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A3585" t="str">
            <v>36-01-01-0004</v>
          </cell>
          <cell r="B3585">
            <v>0</v>
          </cell>
          <cell r="C3585" t="str">
            <v xml:space="preserve">  L.C # MPB/PSH/2001/160.</v>
          </cell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A3586" t="str">
            <v>36-01-01-0005</v>
          </cell>
          <cell r="B3586">
            <v>0</v>
          </cell>
          <cell r="C3586" t="str">
            <v xml:space="preserve">  L.C # MPB/PSH/2001/161 FREQ.CONVRTR-RI</v>
          </cell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A3587" t="str">
            <v>36-01-01-0006</v>
          </cell>
          <cell r="B3587">
            <v>0</v>
          </cell>
          <cell r="C3587" t="str">
            <v xml:space="preserve">  L.C # PSH/2001/166 1 LUWA COMPLETE</v>
          </cell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A3588" t="str">
            <v>36-01-01-0007</v>
          </cell>
          <cell r="B3588">
            <v>0</v>
          </cell>
          <cell r="C3588" t="str">
            <v xml:space="preserve">  L.C # 2001/170 1 SOFT CORE SPUN-ELASTI</v>
          </cell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A3589" t="str">
            <v>36-01-01-0008</v>
          </cell>
          <cell r="B3589">
            <v>0</v>
          </cell>
          <cell r="C3589" t="str">
            <v xml:space="preserve">  L.C # 2001/183 1 BOGE SCREW AIR COMPRS</v>
          </cell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A3590" t="str">
            <v>36-01-01-0009</v>
          </cell>
          <cell r="B3590">
            <v>0</v>
          </cell>
          <cell r="C3590" t="str">
            <v xml:space="preserve">  L.C # 2001/187 TRUTZSCHLR SECUROMAT MA</v>
          </cell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A3591" t="str">
            <v>36-01-01-0010</v>
          </cell>
          <cell r="B3591">
            <v>0</v>
          </cell>
          <cell r="C3591" t="str">
            <v xml:space="preserve">  L.C # PSH/2001/190 USTR TESTING INSTRM</v>
          </cell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A3592" t="str">
            <v>36-01-01-0011</v>
          </cell>
          <cell r="B3592">
            <v>0</v>
          </cell>
          <cell r="C3592" t="str">
            <v xml:space="preserve">  L.C # 330/02/0150 4 SETS MURATA JET SP</v>
          </cell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A3593" t="str">
            <v>36-01-01-0012</v>
          </cell>
          <cell r="B3593">
            <v>0</v>
          </cell>
          <cell r="C3593" t="str">
            <v xml:space="preserve">  L.C # 2002/201 3 RING FRAME WITH DROFI</v>
          </cell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A3594" t="str">
            <v>36-01-01-0013</v>
          </cell>
          <cell r="B3594">
            <v>0</v>
          </cell>
          <cell r="C3594" t="str">
            <v xml:space="preserve">  L.C # 2002/208 CLEANING DEDUSTING MACH</v>
          </cell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A3595" t="str">
            <v>36-01-01-0014</v>
          </cell>
          <cell r="B3595">
            <v>0</v>
          </cell>
          <cell r="C3595" t="str">
            <v xml:space="preserve">  L.C # 2002/212 11 ELITE COMPACT EJM-12</v>
          </cell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A3596" t="str">
            <v>36-01-01-0015</v>
          </cell>
          <cell r="B3596">
            <v>0</v>
          </cell>
          <cell r="C3596" t="str">
            <v xml:space="preserve">  L.C # 330/02/0313 TOYOTA RING &amp; SIMPLE</v>
          </cell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A3597" t="str">
            <v>36-01-01-0016</v>
          </cell>
          <cell r="B3597">
            <v>0</v>
          </cell>
          <cell r="C3597" t="str">
            <v xml:space="preserve">  L.C # 1001/LC/513/2002 2 RING FRM EJM1</v>
          </cell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A3598" t="str">
            <v>36-01-01-0017</v>
          </cell>
          <cell r="B3598">
            <v>0</v>
          </cell>
          <cell r="C3598" t="str">
            <v xml:space="preserve">  L.C # 2002/220 TRUT.4 CARDS &amp; 2 DRW FR</v>
          </cell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A3599" t="str">
            <v>36-01-01-0018</v>
          </cell>
          <cell r="B3599">
            <v>0</v>
          </cell>
          <cell r="C3599" t="str">
            <v xml:space="preserve">  L.C # MPB/LC/PSH/223 COMPRESSOR &amp; DRYE</v>
          </cell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A3600" t="str">
            <v>36-01-01-0019</v>
          </cell>
          <cell r="B3600">
            <v>0</v>
          </cell>
          <cell r="C3600" t="str">
            <v xml:space="preserve">  L.C # 1001/LC/673/2002 B&amp;W DIESEL ENGI</v>
          </cell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A3601" t="str">
            <v>36-01-01-0020</v>
          </cell>
          <cell r="B3601">
            <v>0</v>
          </cell>
          <cell r="C3601" t="str">
            <v xml:space="preserve">  L.C # PSH/2002/227 BALE PLUCKER &amp; COND</v>
          </cell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A3602" t="str">
            <v>36-01-01-0021</v>
          </cell>
          <cell r="B3602">
            <v>0</v>
          </cell>
          <cell r="C3602" t="str">
            <v xml:space="preserve">  L.C # 1001/788/2002 6 SCHLAFHORST AUTO</v>
          </cell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A3603" t="str">
            <v>36-01-01-0022</v>
          </cell>
          <cell r="B3603">
            <v>0</v>
          </cell>
          <cell r="C3603" t="str">
            <v xml:space="preserve">  L.C # 2002/231 2 TRUTZSCHLER CARD DK-9</v>
          </cell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A3604" t="str">
            <v>36-01-01-0023</v>
          </cell>
          <cell r="B3604">
            <v>0</v>
          </cell>
          <cell r="C3604" t="str">
            <v xml:space="preserve">  L.C # 856/2002 B/ROOM.D/FRME UNILAP CM</v>
          </cell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A3605" t="str">
            <v>36-01-01-0024</v>
          </cell>
          <cell r="B3605">
            <v>0</v>
          </cell>
          <cell r="C3605" t="str">
            <v xml:space="preserve">  L.C # 2002/233 8 TRUTZSCHLR CARDS DK'9</v>
          </cell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A3606" t="str">
            <v>36-01-01-0025</v>
          </cell>
          <cell r="B3606">
            <v>0</v>
          </cell>
          <cell r="C3606" t="str">
            <v xml:space="preserve">  L.C # 2002/234 4 TOYOTA ROVNG FRAM FL1</v>
          </cell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A3607" t="str">
            <v>36-01-01-0026</v>
          </cell>
          <cell r="B3607">
            <v>0</v>
          </cell>
          <cell r="C3607" t="str">
            <v xml:space="preserve">  L.C # 1001/907/2002 LUWA COMPLETE FIBR</v>
          </cell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A3608" t="str">
            <v>36-01-01-0027</v>
          </cell>
          <cell r="B3608">
            <v>0</v>
          </cell>
          <cell r="C3608" t="str">
            <v xml:space="preserve">  L.C # 946/2002 TOYOTA SIMPLEX FRAME 3.</v>
          </cell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A3609" t="str">
            <v>36-01-01-0028</v>
          </cell>
          <cell r="B3609">
            <v>0</v>
          </cell>
          <cell r="C3609" t="str">
            <v xml:space="preserve">  L.C # 1001/980/2002 LUWA COMPLETE</v>
          </cell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A3610" t="str">
            <v>36-01-01-0029</v>
          </cell>
          <cell r="B3610">
            <v>0</v>
          </cell>
          <cell r="C3610" t="str">
            <v xml:space="preserve">  L.C # 1001/988/2002 20 RING FRAME F-50</v>
          </cell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A3611" t="str">
            <v>36-01-01-0030</v>
          </cell>
          <cell r="B3611">
            <v>0</v>
          </cell>
          <cell r="C3611" t="str">
            <v xml:space="preserve">  L.C # PSH/2002/237 OILING MACHINE SPIN</v>
          </cell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A3612" t="str">
            <v>36-01-01-0031</v>
          </cell>
          <cell r="B3612">
            <v>0</v>
          </cell>
          <cell r="C3612" t="str">
            <v xml:space="preserve">  L.C # 2002/241 5 TOYOTA RX 240 (1008 S</v>
          </cell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A3613" t="str">
            <v>36-01-01-0032</v>
          </cell>
          <cell r="B3613">
            <v>0</v>
          </cell>
          <cell r="C3613" t="str">
            <v xml:space="preserve">  L.C # 2002/242 4 DRAW CHERRY HARA DX-8</v>
          </cell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A3614" t="str">
            <v>36-01-01-0033</v>
          </cell>
          <cell r="B3614">
            <v>0</v>
          </cell>
          <cell r="C3614" t="str">
            <v xml:space="preserve">  L.C # 1006/2002 5 SAVIO AUTO WINDR-ORI</v>
          </cell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A3615" t="str">
            <v>36-01-01-0034</v>
          </cell>
          <cell r="B3615">
            <v>0</v>
          </cell>
          <cell r="C3615" t="str">
            <v xml:space="preserve">  L.C # 2002/245 PALETTIZING MACHIN BTS8</v>
          </cell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A3616" t="str">
            <v>36-01-01-0035</v>
          </cell>
          <cell r="B3616">
            <v>0</v>
          </cell>
          <cell r="C3616" t="str">
            <v xml:space="preserve">  L.C # PC/PSH/248 BRACKER SPINNGING RIN</v>
          </cell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A3617" t="str">
            <v>36-01-01-0036</v>
          </cell>
          <cell r="B3617">
            <v>0</v>
          </cell>
          <cell r="C3617" t="str">
            <v xml:space="preserve">  L.C # 2002/247 COT GRINDING MACHINE.</v>
          </cell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A3618" t="str">
            <v>36-01-01-0037</v>
          </cell>
          <cell r="B3618">
            <v>0</v>
          </cell>
          <cell r="C3618" t="str">
            <v xml:space="preserve">  L.C # 2002/250 WASTE HEAT RECOVERY</v>
          </cell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A3619" t="str">
            <v>36-01-01-0038</v>
          </cell>
          <cell r="B3619">
            <v>0</v>
          </cell>
          <cell r="C3619" t="str">
            <v xml:space="preserve">  L.C # 2002/249 10 BOGE SCREW AIR COMPR</v>
          </cell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A3620" t="str">
            <v>36-01-01-0039</v>
          </cell>
          <cell r="B3620">
            <v>0</v>
          </cell>
          <cell r="C3620" t="str">
            <v xml:space="preserve">  L.C # 256 USTER TESTING INSTRUMENT</v>
          </cell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A3621" t="str">
            <v>36-01-01-0040</v>
          </cell>
          <cell r="B3621">
            <v>0</v>
          </cell>
          <cell r="C3621" t="str">
            <v xml:space="preserve">  L.C # 2002/257 GRAF CARDROOM EQUIPMENT</v>
          </cell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A3622" t="str">
            <v>36-01-01-0041</v>
          </cell>
          <cell r="B3622">
            <v>0</v>
          </cell>
          <cell r="C3622" t="str">
            <v xml:space="preserve">  L.C # 1001/1266/2002 20 RING FRAME F15</v>
          </cell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A3623" t="str">
            <v>36-01-01-0042</v>
          </cell>
          <cell r="B3623">
            <v>0</v>
          </cell>
          <cell r="C3623" t="str">
            <v xml:space="preserve">  L.C # PSH/2002/263 5 TOYOTA RING FRAME</v>
          </cell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A3624" t="str">
            <v>36-01-01-0043</v>
          </cell>
          <cell r="B3624">
            <v>0</v>
          </cell>
          <cell r="C3624" t="str">
            <v xml:space="preserve">  L.C # 2002/266 ATLAS CAPCO AIR COMPRES</v>
          </cell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A3625" t="str">
            <v>36-01-01-0044</v>
          </cell>
          <cell r="B3625">
            <v>0</v>
          </cell>
          <cell r="C3625" t="str">
            <v xml:space="preserve">  L.C # 1537/2002 FIBRE, RIETER E62 COMB</v>
          </cell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A3626" t="str">
            <v>36-01-01-0045</v>
          </cell>
          <cell r="B3626">
            <v>0</v>
          </cell>
          <cell r="C3626" t="str">
            <v xml:space="preserve">  L.C # 2002/275 3 SOFT CORE SPUN FILAME</v>
          </cell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A3627" t="str">
            <v>36-01-01-0046</v>
          </cell>
          <cell r="B3627">
            <v>0</v>
          </cell>
          <cell r="C3627" t="str">
            <v xml:space="preserve">  L.C # 2002/276 WRAP REEL  MOTOR DRIVEN</v>
          </cell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A3628" t="str">
            <v>36-01-01-0047</v>
          </cell>
          <cell r="B3628">
            <v>0</v>
          </cell>
          <cell r="C3628" t="str">
            <v xml:space="preserve">  L.C # 1650/2002 RING FRAME EJM 128 9 S</v>
          </cell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A3629" t="str">
            <v>36-01-01-0048</v>
          </cell>
          <cell r="B3629">
            <v>0</v>
          </cell>
          <cell r="C3629" t="str">
            <v xml:space="preserve">  L.C # 2002/285 ARGUS H/SPEED DIVERTER</v>
          </cell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A3630" t="str">
            <v>36-01-01-0049</v>
          </cell>
          <cell r="B3630">
            <v>0</v>
          </cell>
          <cell r="C3630" t="str">
            <v xml:space="preserve">  L.C # 2002/279 BREAKER SPINNING RING</v>
          </cell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A3631" t="str">
            <v>36-01-01-0050</v>
          </cell>
          <cell r="B3631">
            <v>0</v>
          </cell>
          <cell r="C3631" t="str">
            <v xml:space="preserve">  L.C # 2002/281 USTER TESTING INSTRUMEN</v>
          </cell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A3632" t="str">
            <v>36-01-01-0051</v>
          </cell>
          <cell r="B3632">
            <v>0</v>
          </cell>
          <cell r="C3632" t="str">
            <v xml:space="preserve">  CONT # PSH/2002/002 II HAND TEXTILE</v>
          </cell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A3633" t="str">
            <v>36-01-01-0052</v>
          </cell>
          <cell r="B3633">
            <v>0</v>
          </cell>
          <cell r="C3633" t="str">
            <v xml:space="preserve">  CONT # MPB 2002/001 SLEEVE CONTROL</v>
          </cell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A3634" t="str">
            <v>36-01-01-0053</v>
          </cell>
          <cell r="B3634">
            <v>0</v>
          </cell>
          <cell r="C3634" t="str">
            <v xml:space="preserve">  L.C # 2002/303 SAVIO CONE WINDER 3 SET</v>
          </cell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A3635" t="str">
            <v>36-01-01-0054</v>
          </cell>
          <cell r="B3635">
            <v>0</v>
          </cell>
          <cell r="C3635" t="str">
            <v xml:space="preserve">  L.C # 1001/LC/1868/2002 COTTON BLOW RO</v>
          </cell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A3636" t="str">
            <v>36-01-01-0055</v>
          </cell>
          <cell r="B3636">
            <v>0</v>
          </cell>
          <cell r="C3636" t="str">
            <v xml:space="preserve">  CONT # 1001/17/2003 1 UNIT BD BALE OPN</v>
          </cell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A3637" t="str">
            <v>36-01-01-0056</v>
          </cell>
          <cell r="B3637">
            <v>0</v>
          </cell>
          <cell r="C3637" t="str">
            <v xml:space="preserve">  L/C # 2003/314 FREQUENCY CONVERTERS</v>
          </cell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A3638" t="str">
            <v>36-01-01-0057</v>
          </cell>
          <cell r="B3638">
            <v>0</v>
          </cell>
          <cell r="C3638" t="str">
            <v xml:space="preserve">  L.C # 2003/316 BOGE SCREW AIR COMPRESS</v>
          </cell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A3639" t="str">
            <v>36-01-01-0058</v>
          </cell>
          <cell r="B3639">
            <v>0</v>
          </cell>
          <cell r="C3639" t="str">
            <v xml:space="preserve">  L.C # 2002/317 I BOGE SCREW AIR COMPRE</v>
          </cell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A3640" t="str">
            <v>36-01-01-0059</v>
          </cell>
          <cell r="B3640">
            <v>0</v>
          </cell>
          <cell r="C3640" t="str">
            <v xml:space="preserve">  L.C # 2002/292 BOGE REFRIGRATION DRYER</v>
          </cell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A3641" t="str">
            <v>36-01-01-0060</v>
          </cell>
          <cell r="B3641">
            <v>0</v>
          </cell>
          <cell r="C3641" t="str">
            <v xml:space="preserve">  L.C # 260/2003 LUWA COMPLETE DUST &amp; WE</v>
          </cell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A3642" t="str">
            <v>36-01-01-0061</v>
          </cell>
          <cell r="B3642">
            <v>0</v>
          </cell>
          <cell r="C3642" t="str">
            <v xml:space="preserve">  L.C # 1001/259/2003 WELKER CONDIMAT</v>
          </cell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A3643" t="str">
            <v>36-01-01-0062</v>
          </cell>
          <cell r="B3643">
            <v>0</v>
          </cell>
          <cell r="C3643" t="str">
            <v xml:space="preserve">  L.C #1001/260/2003 LUWA DUST WASTE REM</v>
          </cell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A3644" t="str">
            <v>36-01-01-0063</v>
          </cell>
          <cell r="B3644">
            <v>0</v>
          </cell>
          <cell r="C3644" t="str">
            <v xml:space="preserve">  L.C # 1001/268/2003 BLOW ROOM EXTENSIO</v>
          </cell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A3645" t="str">
            <v>36-01-01-0064</v>
          </cell>
          <cell r="B3645">
            <v>0</v>
          </cell>
          <cell r="C3645" t="str">
            <v xml:space="preserve">  CONT # MPB/PSH/2003/007 CHUTES FEEDS</v>
          </cell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A3646" t="str">
            <v>36-01-01-0065</v>
          </cell>
          <cell r="B3646">
            <v>0</v>
          </cell>
          <cell r="C3646" t="str">
            <v xml:space="preserve">  L.C # 330/03/0302 MURATA TWISTER 10 SE</v>
          </cell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A3647" t="str">
            <v>36-01-01-0066</v>
          </cell>
          <cell r="B3647">
            <v>0</v>
          </cell>
          <cell r="C3647" t="str">
            <v xml:space="preserve">  L.C # 1001/408/2003 MURATA 1 TWISTER (</v>
          </cell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A3648" t="str">
            <v>36-01-01-0067</v>
          </cell>
          <cell r="B3648">
            <v>0</v>
          </cell>
          <cell r="C3648" t="str">
            <v xml:space="preserve">  L.C # 2002/341 BOGE SCREW AIR COMPRESS</v>
          </cell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A3649" t="str">
            <v>36-01-01-0068</v>
          </cell>
          <cell r="B3649">
            <v>0</v>
          </cell>
          <cell r="C3649" t="str">
            <v xml:space="preserve">  L.C # 2003/342 GRAF CARD CLOTHING</v>
          </cell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A3650" t="str">
            <v>36-01-01-0069</v>
          </cell>
          <cell r="B3650">
            <v>0</v>
          </cell>
          <cell r="C3650" t="str">
            <v xml:space="preserve">  L.C # 1001/438/2003 LUWA FIBRE UNILAP</v>
          </cell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A3651" t="str">
            <v>36-01-01-0070</v>
          </cell>
          <cell r="B3651">
            <v>0</v>
          </cell>
          <cell r="C3651" t="str">
            <v xml:space="preserve">  L.C # MPB/PSH/344 ASANO DIGITL WRAP RE</v>
          </cell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A3652" t="str">
            <v>36-01-01-0072</v>
          </cell>
          <cell r="B3652">
            <v>0</v>
          </cell>
          <cell r="C3652" t="str">
            <v xml:space="preserve">  L.C # 2003/364 USTER TESTING INSTRUMEN</v>
          </cell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A3653" t="str">
            <v>36-01-01-0073</v>
          </cell>
          <cell r="B3653">
            <v>0</v>
          </cell>
          <cell r="C3653" t="str">
            <v xml:space="preserve">  L.C # 962/2003 9 SPINNING FRAME EJM-12</v>
          </cell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A3654" t="str">
            <v>36-01-01-0074</v>
          </cell>
          <cell r="B3654">
            <v>0</v>
          </cell>
          <cell r="C3654" t="str">
            <v xml:space="preserve">  L.C # 1001/1086/2003 3 DRAW FRAMS SB-D</v>
          </cell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A3655" t="str">
            <v>36-01-01-0075</v>
          </cell>
          <cell r="B3655">
            <v>0</v>
          </cell>
          <cell r="C3655" t="str">
            <v xml:space="preserve">  L.C # 2003/375 COMPLETE SORTER SYSTEM</v>
          </cell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A3656" t="str">
            <v>36-01-01-0076</v>
          </cell>
          <cell r="B3656">
            <v>0</v>
          </cell>
          <cell r="C3656" t="str">
            <v xml:space="preserve">  L.C # 1146/2003 LIANG CHI COOLING TOWE</v>
          </cell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A3657" t="str">
            <v>36-01-01-0077</v>
          </cell>
          <cell r="B3657">
            <v>0</v>
          </cell>
          <cell r="C3657" t="str">
            <v xml:space="preserve">  CONT # 1001/612/2003 ARUGUS FIRE PROT.</v>
          </cell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A3658" t="str">
            <v>36-01-01-0078</v>
          </cell>
          <cell r="B3658">
            <v>0</v>
          </cell>
          <cell r="C3658" t="str">
            <v xml:space="preserve">  L.C # 1001/2017/2003 USTER TESTING INS</v>
          </cell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A3659" t="str">
            <v>36-01-01-0079</v>
          </cell>
          <cell r="B3659">
            <v>0</v>
          </cell>
          <cell r="C3659" t="str">
            <v xml:space="preserve">  L/C # 2247/2003 TOYOTA ROVING FL-100</v>
          </cell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A3660" t="str">
            <v>36-01-01-0080</v>
          </cell>
          <cell r="B3660">
            <v>0</v>
          </cell>
          <cell r="C3660" t="str">
            <v xml:space="preserve">  L/C # 2285/2003 II HAND TEXTILE MACHIN</v>
          </cell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A3661" t="str">
            <v>36-01-01-0081</v>
          </cell>
          <cell r="B3661">
            <v>0</v>
          </cell>
          <cell r="C3661" t="str">
            <v xml:space="preserve">  L/C # 054/2004 BOGE SCREW COMPRESSOR</v>
          </cell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A3662" t="str">
            <v>36-01-01-0082</v>
          </cell>
          <cell r="B3662">
            <v>0</v>
          </cell>
          <cell r="C3662" t="str">
            <v xml:space="preserve">  L/C # 1001/135/2004 STEEL RING 15,000</v>
          </cell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A3663" t="str">
            <v>36-01-01-0083</v>
          </cell>
          <cell r="B3663">
            <v>0</v>
          </cell>
          <cell r="C3663" t="str">
            <v xml:space="preserve">  L/C # 2004/428 ASANO WRAP REEL MOTOR</v>
          </cell>
          <cell r="D3663">
            <v>842989.37</v>
          </cell>
          <cell r="E3663">
            <v>0</v>
          </cell>
          <cell r="F3663">
            <v>0</v>
          </cell>
          <cell r="G3663">
            <v>0</v>
          </cell>
        </row>
        <row r="3664">
          <cell r="A3664" t="str">
            <v>36-01-01-0084</v>
          </cell>
          <cell r="B3664">
            <v>0</v>
          </cell>
          <cell r="C3664" t="str">
            <v xml:space="preserve">  L/C # 222/2004 MODIFICATION BLOW ROOM</v>
          </cell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A3665" t="str">
            <v>36-01-01-0085</v>
          </cell>
          <cell r="B3665">
            <v>0</v>
          </cell>
          <cell r="C3665" t="str">
            <v xml:space="preserve">  L/C # 2004/436 MURATA JET SPINNER 2 SE</v>
          </cell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A3666" t="str">
            <v>36-01-01-0259</v>
          </cell>
          <cell r="B3666">
            <v>0</v>
          </cell>
          <cell r="C3666" t="str">
            <v xml:space="preserve">  BBC</v>
          </cell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A3667" t="str">
            <v>36-01-01-0260</v>
          </cell>
          <cell r="B3667">
            <v>0</v>
          </cell>
          <cell r="C3667" t="str">
            <v xml:space="preserve">  CAD INV # TMI/0534/04 12 CARDING CROSR</v>
          </cell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A3668" t="str">
            <v>36-01-01-0261</v>
          </cell>
          <cell r="B3668">
            <v>0</v>
          </cell>
          <cell r="C3668" t="str">
            <v xml:space="preserve">  L/C # 2004/439 RING SPINNING K-44</v>
          </cell>
          <cell r="D3668">
            <v>70735452.319999993</v>
          </cell>
          <cell r="E3668">
            <v>0</v>
          </cell>
          <cell r="F3668">
            <v>0</v>
          </cell>
          <cell r="G3668">
            <v>0</v>
          </cell>
        </row>
        <row r="3669">
          <cell r="A3669" t="str">
            <v>36-01-01-0262</v>
          </cell>
          <cell r="B3669">
            <v>0</v>
          </cell>
          <cell r="C3669" t="str">
            <v xml:space="preserve">  L/C # 1001/448/2004 COMPACT DRAFTING</v>
          </cell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A3670" t="str">
            <v>36-01-01-0263</v>
          </cell>
          <cell r="B3670">
            <v>0</v>
          </cell>
          <cell r="C3670" t="str">
            <v xml:space="preserve">  L/C # 455/2004 SAVIO CONE WINDER ORION</v>
          </cell>
          <cell r="D3670">
            <v>21282351</v>
          </cell>
          <cell r="E3670">
            <v>0</v>
          </cell>
          <cell r="F3670">
            <v>0</v>
          </cell>
          <cell r="G3670">
            <v>0</v>
          </cell>
        </row>
        <row r="3671">
          <cell r="A3671" t="str">
            <v>36-01-01-0264</v>
          </cell>
          <cell r="B3671">
            <v>0</v>
          </cell>
          <cell r="C3671" t="str">
            <v xml:space="preserve">  CAD INV # TMI/0541/04 BLOW ROOM &amp; 17 C</v>
          </cell>
          <cell r="D3671">
            <v>26995723</v>
          </cell>
          <cell r="E3671">
            <v>0</v>
          </cell>
          <cell r="F3671">
            <v>0</v>
          </cell>
          <cell r="G3671">
            <v>0</v>
          </cell>
        </row>
        <row r="3672">
          <cell r="A3672" t="str">
            <v>36-01-01-0265</v>
          </cell>
          <cell r="B3672">
            <v>0</v>
          </cell>
          <cell r="C3672" t="str">
            <v xml:space="preserve">  L/C # 2004/448 SAVIO AUTOMATICE CONE</v>
          </cell>
          <cell r="D3672">
            <v>13450716.720000001</v>
          </cell>
          <cell r="E3672">
            <v>0</v>
          </cell>
          <cell r="F3672">
            <v>0</v>
          </cell>
          <cell r="G3672">
            <v>0</v>
          </cell>
        </row>
        <row r="3673">
          <cell r="A3673" t="str">
            <v>36-01-01-0266</v>
          </cell>
          <cell r="B3673">
            <v>0</v>
          </cell>
          <cell r="C3673" t="str">
            <v xml:space="preserve">  L/C # 2004/449 AUTOMATIC BALE PLUCKER.</v>
          </cell>
          <cell r="D3673">
            <v>1957240.47</v>
          </cell>
          <cell r="E3673">
            <v>0</v>
          </cell>
          <cell r="F3673">
            <v>0</v>
          </cell>
          <cell r="G3673">
            <v>0</v>
          </cell>
        </row>
        <row r="3674">
          <cell r="A3674" t="str">
            <v>36-01-01-0267</v>
          </cell>
          <cell r="B3674">
            <v>0</v>
          </cell>
          <cell r="C3674" t="str">
            <v xml:space="preserve">  L/C # 1001/798/2004 COMBER E-62 3 SETS</v>
          </cell>
          <cell r="D3674">
            <v>19715644</v>
          </cell>
          <cell r="E3674">
            <v>0</v>
          </cell>
          <cell r="F3674">
            <v>0</v>
          </cell>
          <cell r="G3674">
            <v>0</v>
          </cell>
        </row>
        <row r="3675">
          <cell r="A3675" t="str">
            <v>36-01-01-0268</v>
          </cell>
          <cell r="B3675">
            <v>0</v>
          </cell>
          <cell r="C3675" t="str">
            <v xml:space="preserve">  L/C 2004/452 BOGE SCREW AIR COMPRESSOR</v>
          </cell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A3676" t="str">
            <v>36-01-01-0269</v>
          </cell>
          <cell r="B3676">
            <v>0</v>
          </cell>
          <cell r="C3676" t="str">
            <v xml:space="preserve">  L/C # 2004/460 6 COMPACT DRAFTING SYST</v>
          </cell>
          <cell r="D3676">
            <v>10392</v>
          </cell>
          <cell r="E3676">
            <v>0</v>
          </cell>
          <cell r="F3676">
            <v>0</v>
          </cell>
          <cell r="G3676">
            <v>0</v>
          </cell>
        </row>
        <row r="3677">
          <cell r="A3677" t="str">
            <v>36-01-01-0270</v>
          </cell>
          <cell r="B3677">
            <v>0</v>
          </cell>
          <cell r="C3677" t="str">
            <v xml:space="preserve">  L/C 2004/461 HIGH PRODUCTION CARD TC-0</v>
          </cell>
          <cell r="D3677">
            <v>5093674.62</v>
          </cell>
          <cell r="E3677">
            <v>0</v>
          </cell>
          <cell r="F3677">
            <v>0</v>
          </cell>
          <cell r="G3677">
            <v>0</v>
          </cell>
        </row>
        <row r="3678">
          <cell r="A3678" t="str">
            <v>36-01-01-0271</v>
          </cell>
          <cell r="B3678">
            <v>0</v>
          </cell>
          <cell r="C3678" t="str">
            <v xml:space="preserve">  L/C # 2004/464 SOFT CORE SPUN 3 SETS</v>
          </cell>
          <cell r="D3678">
            <v>2507732.54</v>
          </cell>
          <cell r="E3678">
            <v>0</v>
          </cell>
          <cell r="F3678">
            <v>0</v>
          </cell>
          <cell r="G3678">
            <v>0</v>
          </cell>
        </row>
        <row r="3679">
          <cell r="A3679" t="str">
            <v>36-01-01-0272</v>
          </cell>
          <cell r="B3679">
            <v>0</v>
          </cell>
          <cell r="C3679" t="str">
            <v xml:space="preserve">  L/C # 2004/467 RING FRAME EJM-168 (3 S</v>
          </cell>
          <cell r="D3679">
            <v>21103</v>
          </cell>
          <cell r="E3679">
            <v>0</v>
          </cell>
          <cell r="F3679">
            <v>0</v>
          </cell>
          <cell r="G3679">
            <v>0</v>
          </cell>
        </row>
        <row r="3680">
          <cell r="A3680" t="str">
            <v>36-01-01-0273</v>
          </cell>
          <cell r="B3680">
            <v>0</v>
          </cell>
          <cell r="C3680" t="str">
            <v xml:space="preserve">  L/C # 330/04/0735 CATERPILLAR GENSET G</v>
          </cell>
          <cell r="D3680">
            <v>199246</v>
          </cell>
          <cell r="E3680">
            <v>0</v>
          </cell>
          <cell r="F3680">
            <v>0</v>
          </cell>
          <cell r="G3680">
            <v>0</v>
          </cell>
        </row>
        <row r="3681">
          <cell r="A3681" t="str">
            <v>36-01-01-0274</v>
          </cell>
          <cell r="B3681">
            <v>0</v>
          </cell>
          <cell r="C3681" t="str">
            <v xml:space="preserve">  L/C # 2004/469 WELKER YARN CONDITIONIN</v>
          </cell>
          <cell r="D3681">
            <v>9043</v>
          </cell>
          <cell r="E3681">
            <v>0</v>
          </cell>
          <cell r="F3681">
            <v>0</v>
          </cell>
          <cell r="G3681">
            <v>0</v>
          </cell>
        </row>
        <row r="3682">
          <cell r="A3682" t="str">
            <v>36-01-01-0275</v>
          </cell>
          <cell r="B3682">
            <v>0</v>
          </cell>
          <cell r="C3682" t="str">
            <v xml:space="preserve">  L/C # 2004/471 BOGE SCREW COMPRESSOR</v>
          </cell>
          <cell r="D3682">
            <v>1087260.54</v>
          </cell>
          <cell r="E3682">
            <v>0</v>
          </cell>
          <cell r="F3682">
            <v>0</v>
          </cell>
          <cell r="G3682">
            <v>0</v>
          </cell>
        </row>
        <row r="3683">
          <cell r="A3683" t="str">
            <v>36-01-01-0276</v>
          </cell>
          <cell r="B3683">
            <v>0</v>
          </cell>
          <cell r="C3683" t="str">
            <v xml:space="preserve">  L/C # 2004/474 3 SETS MURATA 3C1 (160</v>
          </cell>
          <cell r="D3683">
            <v>1263600</v>
          </cell>
          <cell r="E3683">
            <v>0</v>
          </cell>
          <cell r="F3683">
            <v>0</v>
          </cell>
          <cell r="G3683">
            <v>0</v>
          </cell>
        </row>
        <row r="3684">
          <cell r="A3684" t="str">
            <v>36-01-01-0277</v>
          </cell>
          <cell r="B3684">
            <v>0</v>
          </cell>
          <cell r="C3684" t="str">
            <v xml:space="preserve">  CONT  # 1001-333/2004 USTER UT4-SE</v>
          </cell>
          <cell r="D3684">
            <v>4681133</v>
          </cell>
          <cell r="E3684">
            <v>0</v>
          </cell>
          <cell r="F3684">
            <v>0</v>
          </cell>
          <cell r="G3684">
            <v>0</v>
          </cell>
        </row>
        <row r="3685">
          <cell r="A3685" t="str">
            <v>36-01-01-0278</v>
          </cell>
          <cell r="B3685">
            <v>0</v>
          </cell>
          <cell r="C3685" t="str">
            <v xml:space="preserve">  CONT # 1001-334/2004 3 DRAW FRAME RSB-</v>
          </cell>
          <cell r="D3685">
            <v>4560</v>
          </cell>
          <cell r="E3685">
            <v>0</v>
          </cell>
          <cell r="F3685">
            <v>0</v>
          </cell>
          <cell r="G3685">
            <v>0</v>
          </cell>
        </row>
        <row r="3686">
          <cell r="A3686" t="str">
            <v>36-01-01-0279</v>
          </cell>
          <cell r="B3686">
            <v>0</v>
          </cell>
          <cell r="C3686" t="str">
            <v xml:space="preserve">  L/C # 2004/494 MURATA NO: 28 ASSEMBLE</v>
          </cell>
          <cell r="D3686">
            <v>3221</v>
          </cell>
          <cell r="E3686">
            <v>0</v>
          </cell>
          <cell r="F3686">
            <v>0</v>
          </cell>
          <cell r="G3686">
            <v>0</v>
          </cell>
        </row>
        <row r="3687">
          <cell r="A3687" t="str">
            <v>36-01-01-0280</v>
          </cell>
          <cell r="B3687">
            <v>0</v>
          </cell>
          <cell r="C3687" t="str">
            <v xml:space="preserve">  L/C # 2004/497 4 SET MURATA NO:3 C1 .</v>
          </cell>
          <cell r="D3687">
            <v>6040</v>
          </cell>
          <cell r="E3687">
            <v>0</v>
          </cell>
          <cell r="F3687">
            <v>0</v>
          </cell>
          <cell r="G3687">
            <v>0</v>
          </cell>
        </row>
        <row r="3688">
          <cell r="A3688" t="str">
            <v>36-01-01-0281</v>
          </cell>
          <cell r="B3688">
            <v>0</v>
          </cell>
          <cell r="C3688" t="str">
            <v xml:space="preserve">  L/C # 2004/501 1 COOLING TOWER OCT09HB</v>
          </cell>
          <cell r="D3688">
            <v>2657</v>
          </cell>
          <cell r="E3688">
            <v>0</v>
          </cell>
          <cell r="F3688">
            <v>0</v>
          </cell>
          <cell r="G3688">
            <v>0</v>
          </cell>
        </row>
        <row r="3689">
          <cell r="A3689" t="str">
            <v>36-01-01-0282</v>
          </cell>
          <cell r="B3689">
            <v>0</v>
          </cell>
          <cell r="C3689" t="str">
            <v xml:space="preserve">  L/C # 2004/505 COMPACT DRAFTING SYSTEM</v>
          </cell>
          <cell r="D3689">
            <v>8961</v>
          </cell>
          <cell r="E3689">
            <v>0</v>
          </cell>
          <cell r="F3689">
            <v>0</v>
          </cell>
          <cell r="G3689">
            <v>0</v>
          </cell>
        </row>
        <row r="3690">
          <cell r="A3690" t="str">
            <v>36-01-01-0283</v>
          </cell>
          <cell r="B3690">
            <v>0</v>
          </cell>
          <cell r="C3690" t="str">
            <v xml:space="preserve">  L/C # 2004/506 TOYOTA RING FRAME RX-24</v>
          </cell>
          <cell r="D3690">
            <v>14977</v>
          </cell>
          <cell r="E3690">
            <v>0</v>
          </cell>
          <cell r="F3690">
            <v>0</v>
          </cell>
          <cell r="G3690">
            <v>0</v>
          </cell>
        </row>
        <row r="3691">
          <cell r="A3691" t="str">
            <v>36-01-01-0284</v>
          </cell>
          <cell r="B3691">
            <v>0</v>
          </cell>
          <cell r="C3691" t="str">
            <v xml:space="preserve">  ABC</v>
          </cell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A3692" t="str">
            <v>36-01-01-0285</v>
          </cell>
          <cell r="B3692">
            <v>0</v>
          </cell>
          <cell r="C3692" t="str">
            <v xml:space="preserve">  ABV</v>
          </cell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A3693" t="str">
            <v>36-01-01-0286</v>
          </cell>
          <cell r="B3693">
            <v>0</v>
          </cell>
          <cell r="C3693" t="str">
            <v xml:space="preserve">  ABC</v>
          </cell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A3694" t="str">
            <v>36-01-01-0287</v>
          </cell>
          <cell r="B3694">
            <v>0</v>
          </cell>
          <cell r="C3694" t="str">
            <v xml:space="preserve">  ABC</v>
          </cell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A3695" t="str">
            <v>36-01-01-0288</v>
          </cell>
          <cell r="B3695">
            <v>0</v>
          </cell>
          <cell r="C3695" t="str">
            <v xml:space="preserve">  ABC</v>
          </cell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A3696" t="str">
            <v>36-01-02</v>
          </cell>
          <cell r="B3696">
            <v>0</v>
          </cell>
          <cell r="C3696" t="str">
            <v>***L/C'S ESTABLISHED FOR SPARES PARTS.</v>
          </cell>
          <cell r="D3696">
            <v>9782624.3599999994</v>
          </cell>
          <cell r="E3696">
            <v>0</v>
          </cell>
          <cell r="F3696">
            <v>9782624.3599999994</v>
          </cell>
          <cell r="G3696">
            <v>0</v>
          </cell>
        </row>
        <row r="3697">
          <cell r="A3697" t="str">
            <v>36-01-02-0001</v>
          </cell>
          <cell r="B3697">
            <v>0</v>
          </cell>
          <cell r="C3697" t="str">
            <v xml:space="preserve">  IMPORTED SPARE PARTS</v>
          </cell>
          <cell r="D3697">
            <v>3956022.89</v>
          </cell>
          <cell r="E3697">
            <v>0</v>
          </cell>
          <cell r="F3697">
            <v>0</v>
          </cell>
          <cell r="G3697">
            <v>0</v>
          </cell>
        </row>
        <row r="3698">
          <cell r="A3698" t="str">
            <v>36-01-02-0002</v>
          </cell>
          <cell r="B3698">
            <v>0</v>
          </cell>
          <cell r="C3698" t="str">
            <v xml:space="preserve">  L.C # SBL 21250 SPARE EURO 2516 GERMAN</v>
          </cell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A3699" t="str">
            <v>36-01-02-0003</v>
          </cell>
          <cell r="B3699">
            <v>0</v>
          </cell>
          <cell r="C3699" t="str">
            <v xml:space="preserve">  L.C # SBL/21264 SPARE DEM 33196.2 SING</v>
          </cell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A3700" t="str">
            <v>36-01-02-0004</v>
          </cell>
          <cell r="B3700">
            <v>0</v>
          </cell>
          <cell r="C3700" t="str">
            <v xml:space="preserve">  L.C#MPB/2000/120 R.BOBIN 21000PC TAP 1</v>
          </cell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A3701" t="str">
            <v>36-01-02-0005</v>
          </cell>
          <cell r="B3701">
            <v>0</v>
          </cell>
          <cell r="C3701" t="str">
            <v xml:space="preserve">  L.C # MPB/PSH/121  SPARE CHF 1030 JAP/</v>
          </cell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A3702" t="str">
            <v>36-01-02-0006</v>
          </cell>
          <cell r="B3702">
            <v>0</v>
          </cell>
          <cell r="C3702" t="str">
            <v xml:space="preserve">  L.C # SBL/21251 SPARE EURO 3400 GEMANY</v>
          </cell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A3703" t="str">
            <v>36-01-02-0007</v>
          </cell>
          <cell r="B3703">
            <v>0</v>
          </cell>
          <cell r="C3703" t="str">
            <v xml:space="preserve">  L.C # 937311 SPARE PART ELITOP GARM DN</v>
          </cell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A3704" t="str">
            <v>36-01-02-0008</v>
          </cell>
          <cell r="B3704">
            <v>0</v>
          </cell>
          <cell r="C3704" t="str">
            <v xml:space="preserve">  L.C # 937310 SPARE PART ROTOR ASSEMBLY</v>
          </cell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A3705" t="str">
            <v>36-01-02-0009</v>
          </cell>
          <cell r="B3705">
            <v>0</v>
          </cell>
          <cell r="C3705" t="str">
            <v xml:space="preserve">  L.C # MBP\123 SPARE PART EURO 2247.8 G</v>
          </cell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A3706" t="str">
            <v>36-01-02-0010</v>
          </cell>
          <cell r="B3706">
            <v>0</v>
          </cell>
          <cell r="C3706" t="str">
            <v xml:space="preserve">  L.C # MPB\124 SPARE PART CHF 13040 SWI</v>
          </cell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A3707" t="str">
            <v>36-01-02-0011</v>
          </cell>
          <cell r="B3707">
            <v>0</v>
          </cell>
          <cell r="C3707" t="str">
            <v xml:space="preserve">  L.C# MPB\125 ACCTEX APRON 8000PC DM163</v>
          </cell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A3708" t="str">
            <v>36-01-02-0012</v>
          </cell>
          <cell r="B3708">
            <v>0</v>
          </cell>
          <cell r="C3708" t="str">
            <v xml:space="preserve">  L.C MPB\122 SPARE PART EURO4260.23 GAR</v>
          </cell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A3709" t="str">
            <v>36-01-02-0013</v>
          </cell>
          <cell r="B3709">
            <v>0</v>
          </cell>
          <cell r="C3709" t="str">
            <v xml:space="preserve">  L.C # 937342 STEEL RING SUPER 11000PC</v>
          </cell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A3710" t="str">
            <v>36-01-02-0014</v>
          </cell>
          <cell r="B3710">
            <v>0</v>
          </cell>
          <cell r="C3710" t="str">
            <v xml:space="preserve">  L.C # 21299 SPARE PART EEC GARMNY E220</v>
          </cell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A3711" t="str">
            <v>36-01-02-0015</v>
          </cell>
          <cell r="B3711">
            <v>0</v>
          </cell>
          <cell r="C3711" t="str">
            <v xml:space="preserve">  L.C #937347 FAG BRAND BALL EURO 4554 K</v>
          </cell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A3712" t="str">
            <v>36-01-02-0016</v>
          </cell>
          <cell r="B3712">
            <v>0</v>
          </cell>
          <cell r="C3712" t="str">
            <v xml:space="preserve">  L.C# MPB/126 ACCTEX PRESSFIT COTS E145</v>
          </cell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A3713" t="str">
            <v>36-01-02-0017</v>
          </cell>
          <cell r="B3713">
            <v>0</v>
          </cell>
          <cell r="C3713" t="str">
            <v xml:space="preserve">  L.C # MPB/127 SPARE PART DM 2358.38</v>
          </cell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A3714" t="str">
            <v>36-01-02-0018</v>
          </cell>
          <cell r="B3714">
            <v>0</v>
          </cell>
          <cell r="C3714" t="str">
            <v xml:space="preserve">  L.C # MPB/PSH/128 S.PART SUESSEN ELITE</v>
          </cell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A3715" t="str">
            <v>36-01-02-0019</v>
          </cell>
          <cell r="B3715">
            <v>0</v>
          </cell>
          <cell r="C3715" t="str">
            <v xml:space="preserve">  L.C # MPB/PSH/129 S.PART SWITZERLAND</v>
          </cell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A3716" t="str">
            <v>36-01-02-0020</v>
          </cell>
          <cell r="B3716">
            <v>0</v>
          </cell>
          <cell r="C3716" t="str">
            <v xml:space="preserve">  L.C # SBL/21305 STEEL RING 50000 PCS</v>
          </cell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A3717" t="str">
            <v>36-01-02-0021</v>
          </cell>
          <cell r="B3717">
            <v>0</v>
          </cell>
          <cell r="C3717" t="str">
            <v xml:space="preserve">  L.C # SBL/21311 SPINDLE BOLSTER TYPE50</v>
          </cell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A3718" t="str">
            <v>36-01-02-0022</v>
          </cell>
          <cell r="B3718">
            <v>0</v>
          </cell>
          <cell r="C3718" t="str">
            <v xml:space="preserve">  L.C # 937359 RUBBER APRON 60000 PCS</v>
          </cell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A3719" t="str">
            <v>36-01-02-0023</v>
          </cell>
          <cell r="B3719">
            <v>0</v>
          </cell>
          <cell r="C3719" t="str">
            <v xml:space="preserve">  L.C # 937371 S.PART SWITZERLAND</v>
          </cell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A3720" t="str">
            <v>36-01-02-0024</v>
          </cell>
          <cell r="B3720">
            <v>0</v>
          </cell>
          <cell r="C3720" t="str">
            <v xml:space="preserve">  L.C # PSH/131 HAIRINESS TESTER TEXDATE</v>
          </cell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A3721" t="str">
            <v>36-01-02-0025</v>
          </cell>
          <cell r="B3721">
            <v>0</v>
          </cell>
          <cell r="C3721" t="str">
            <v xml:space="preserve">  L.C # PSH/130 SPAR PARTS-ELASTIC FILAM</v>
          </cell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A3722" t="str">
            <v>36-01-02-0026</v>
          </cell>
          <cell r="B3722">
            <v>0</v>
          </cell>
          <cell r="C3722" t="str">
            <v xml:space="preserve">  L.C # SBL/21319 ACCOTEX COTS EURO 3671</v>
          </cell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A3723" t="str">
            <v>36-01-02-0027</v>
          </cell>
          <cell r="B3723">
            <v>0</v>
          </cell>
          <cell r="C3723" t="str">
            <v xml:space="preserve">  L.C # 21326 HABASIT SPINDLE TAPE</v>
          </cell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A3724" t="str">
            <v>36-01-02-0028</v>
          </cell>
          <cell r="B3724">
            <v>0</v>
          </cell>
          <cell r="C3724" t="str">
            <v xml:space="preserve">  L.C # 21327 SPINDLE WITH BOLSTER 5000</v>
          </cell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A3725" t="str">
            <v>36-01-02-0029</v>
          </cell>
          <cell r="B3725">
            <v>0</v>
          </cell>
          <cell r="C3725" t="str">
            <v xml:space="preserve">  L.C # MPB/PSH/134 BERKOL COTS SWITZERL</v>
          </cell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A3726" t="str">
            <v>36-01-02-0030</v>
          </cell>
          <cell r="B3726">
            <v>0</v>
          </cell>
          <cell r="C3726" t="str">
            <v xml:space="preserve">  L.C # MPB/PSH/135 PSR0910 366 SCREW</v>
          </cell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A3727" t="str">
            <v>36-01-02-0031</v>
          </cell>
          <cell r="B3727">
            <v>0</v>
          </cell>
          <cell r="C3727" t="str">
            <v xml:space="preserve">  L.C # 21335 LOPTEX SORTER 02 UNITS</v>
          </cell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A3728" t="str">
            <v>36-01-02-0032</v>
          </cell>
          <cell r="B3728">
            <v>0</v>
          </cell>
          <cell r="C3728" t="str">
            <v xml:space="preserve">  L.C # 21329 SPARE PART CHINA</v>
          </cell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A3729" t="str">
            <v>36-01-02-0033</v>
          </cell>
          <cell r="B3729">
            <v>0</v>
          </cell>
          <cell r="C3729" t="str">
            <v xml:space="preserve">  L.C # 937404 SPARE PART CHINA</v>
          </cell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A3730" t="str">
            <v>36-01-02-0034</v>
          </cell>
          <cell r="B3730">
            <v>0</v>
          </cell>
          <cell r="C3730" t="str">
            <v xml:space="preserve">  L.C # MPB/LC/PSH/136 SPARE PARTS</v>
          </cell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A3731" t="str">
            <v>36-01-02-0035</v>
          </cell>
          <cell r="B3731">
            <v>0</v>
          </cell>
          <cell r="C3731" t="str">
            <v xml:space="preserve">  L.C # MPB/LC/PSH/139 SPARE PARTS</v>
          </cell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A3732" t="str">
            <v>36-01-02-0036</v>
          </cell>
          <cell r="B3732">
            <v>0</v>
          </cell>
          <cell r="C3732" t="str">
            <v xml:space="preserve">  L.C # KHI/1001 CONT 43/2001 RING BOBBI</v>
          </cell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A3733" t="str">
            <v>36-01-02-0037</v>
          </cell>
          <cell r="B3733">
            <v>0</v>
          </cell>
          <cell r="C3733" t="str">
            <v xml:space="preserve">  CON # KHI/1001 162/2000 S/PARTS WARTSI</v>
          </cell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A3734" t="str">
            <v>36-01-02-0038</v>
          </cell>
          <cell r="B3734">
            <v>0</v>
          </cell>
          <cell r="C3734" t="str">
            <v xml:space="preserve">  CONT # KHI/1001 044/2001 SPINDLE TAPE.</v>
          </cell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A3735" t="str">
            <v>36-01-02-0039</v>
          </cell>
          <cell r="B3735">
            <v>0</v>
          </cell>
          <cell r="C3735" t="str">
            <v xml:space="preserve">  L.C # PSH/140 SPARE PARTS FOR WARTSILA</v>
          </cell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A3736" t="str">
            <v>36-01-02-0040</v>
          </cell>
          <cell r="B3736">
            <v>0</v>
          </cell>
          <cell r="C3736" t="str">
            <v xml:space="preserve">  CONT # 1001/62/2001 BRAKER RING TRAVEL</v>
          </cell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A3737" t="str">
            <v>36-01-02-0041</v>
          </cell>
          <cell r="B3737">
            <v>0</v>
          </cell>
          <cell r="C3737" t="str">
            <v xml:space="preserve">  L.C # 110 ABOUT 180 M DELFEX CLASSIC</v>
          </cell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A3738" t="str">
            <v>36-01-02-0042</v>
          </cell>
          <cell r="B3738">
            <v>0</v>
          </cell>
          <cell r="C3738" t="str">
            <v xml:space="preserve">  -</v>
          </cell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A3739" t="str">
            <v>36-01-02-0043</v>
          </cell>
          <cell r="B3739">
            <v>0</v>
          </cell>
          <cell r="C3739" t="str">
            <v xml:space="preserve">  L.C #MPB/LC/PSH/141 ACCOTEX PRESSFIT C</v>
          </cell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A3740" t="str">
            <v>36-01-02-0044</v>
          </cell>
          <cell r="B3740">
            <v>0</v>
          </cell>
          <cell r="C3740" t="str">
            <v xml:space="preserve">  L.C # MPB/LC/PSH/2001/142 S/PARTS-TEXT</v>
          </cell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A3741" t="str">
            <v>36-01-02-0045</v>
          </cell>
          <cell r="B3741">
            <v>0</v>
          </cell>
          <cell r="C3741" t="str">
            <v xml:space="preserve">  L.C # MPB/LC/PSH/143 PARTS TRUTZSCHLER</v>
          </cell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A3742" t="str">
            <v>36-01-02-0046</v>
          </cell>
          <cell r="B3742">
            <v>0</v>
          </cell>
          <cell r="C3742" t="str">
            <v xml:space="preserve">  L.C # MPB/LC/PSH/144 PARTS-TEXTILE MAC</v>
          </cell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A3743" t="str">
            <v>36-01-02-0047</v>
          </cell>
          <cell r="B3743">
            <v>0</v>
          </cell>
          <cell r="C3743" t="str">
            <v xml:space="preserve">  L.C # SBL/21360/01 PARTS-TEXTILE MACH.</v>
          </cell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A3744" t="str">
            <v>36-01-02-0048</v>
          </cell>
          <cell r="B3744">
            <v>0</v>
          </cell>
          <cell r="C3744" t="str">
            <v xml:space="preserve">  L.C # PSH/145 SPARE PARTS-DIESEL GENER</v>
          </cell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A3745" t="str">
            <v>36-01-02-0049</v>
          </cell>
          <cell r="B3745">
            <v>0</v>
          </cell>
          <cell r="C3745" t="str">
            <v xml:space="preserve">  L.C # 21370 SYNTHETIC RUBBER APRONS(WR</v>
          </cell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A3746" t="str">
            <v>36-01-02-0050</v>
          </cell>
          <cell r="B3746">
            <v>0</v>
          </cell>
          <cell r="C3746" t="str">
            <v xml:space="preserve">  L.C # 21377 STEEL RING SUPPER POLISH</v>
          </cell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A3747" t="str">
            <v>36-01-02-0051</v>
          </cell>
          <cell r="B3747">
            <v>0</v>
          </cell>
          <cell r="C3747" t="str">
            <v xml:space="preserve">  L.C # 146/01 FAG BRAND BALL,ROLLER BEA</v>
          </cell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A3748" t="str">
            <v>36-01-02-0052</v>
          </cell>
          <cell r="B3748">
            <v>0</v>
          </cell>
          <cell r="C3748" t="str">
            <v xml:space="preserve">  L.C # MPB/LC/PSH/148-BOGE AIR COMPRESS</v>
          </cell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A3749" t="str">
            <v>36-01-02-0053</v>
          </cell>
          <cell r="B3749">
            <v>0</v>
          </cell>
          <cell r="C3749" t="str">
            <v xml:space="preserve">  L.C # MPB/PSH/147 CIRCUIT BOARD AUTOCO</v>
          </cell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A3750" t="str">
            <v>36-01-02-0054</v>
          </cell>
          <cell r="B3750">
            <v>0</v>
          </cell>
          <cell r="C3750" t="str">
            <v xml:space="preserve">  L.C # PSH/150 NEOFLE F FLAT CABLE 4G2.</v>
          </cell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A3751" t="str">
            <v>36-01-02-0055</v>
          </cell>
          <cell r="B3751">
            <v>0</v>
          </cell>
          <cell r="C3751" t="str">
            <v xml:space="preserve">  L.C # 2001/157 SPARE PARTS TEXTILE MAC</v>
          </cell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A3752" t="str">
            <v>36-01-02-0056</v>
          </cell>
          <cell r="B3752">
            <v>0</v>
          </cell>
          <cell r="C3752" t="str">
            <v xml:space="preserve">  L.C #2001/155 THREE PHASE INDUCTION MO</v>
          </cell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A3753" t="str">
            <v>36-01-02-0057</v>
          </cell>
          <cell r="B3753">
            <v>0</v>
          </cell>
          <cell r="C3753" t="str">
            <v xml:space="preserve">  L.C # 2001/154 STEEL RING SUPPER POLIS</v>
          </cell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A3754" t="str">
            <v>36-01-02-0058</v>
          </cell>
          <cell r="B3754">
            <v>0</v>
          </cell>
          <cell r="C3754" t="str">
            <v xml:space="preserve">  L.C # MPB/PSH/2001/159 PARTS POWER PLA</v>
          </cell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A3755" t="str">
            <v>36-01-02-0059</v>
          </cell>
          <cell r="B3755">
            <v>0</v>
          </cell>
          <cell r="C3755" t="str">
            <v xml:space="preserve">  CONTRACT # KHI/CONT 224/2001 SPARE PAR</v>
          </cell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A3756" t="str">
            <v>36-01-02-0060</v>
          </cell>
          <cell r="B3756">
            <v>0</v>
          </cell>
          <cell r="C3756" t="str">
            <v xml:space="preserve">  L.C # PSH/162 SPARE PARTS TETILE MACHN</v>
          </cell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A3757" t="str">
            <v>36-01-02-0061</v>
          </cell>
          <cell r="B3757">
            <v>0</v>
          </cell>
          <cell r="C3757" t="str">
            <v xml:space="preserve">  L.C # PSH/163 SPARE PARTS TEXTILE MACH</v>
          </cell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A3758" t="str">
            <v>36-01-02-0062</v>
          </cell>
          <cell r="B3758">
            <v>0</v>
          </cell>
          <cell r="C3758" t="str">
            <v xml:space="preserve">  L.C # PSH/164 PARTS TRUTZSCHLER BLOW R</v>
          </cell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A3759" t="str">
            <v>36-01-02-0063</v>
          </cell>
          <cell r="B3759">
            <v>0</v>
          </cell>
          <cell r="C3759" t="str">
            <v xml:space="preserve">  L.C # 2001/165 SANY'SS TYPE FLYER.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A3760" t="str">
            <v>36-01-02-0064</v>
          </cell>
          <cell r="B3760">
            <v>0</v>
          </cell>
          <cell r="C3760" t="str">
            <v xml:space="preserve">  L.C # 2001/169 10,000 PCS STEEL RING '</v>
          </cell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A3761" t="str">
            <v>36-01-02-0065</v>
          </cell>
          <cell r="B3761">
            <v>0</v>
          </cell>
          <cell r="C3761" t="str">
            <v xml:space="preserve">  L.C # PSH/172 BERKOL ALUPRESS COTS</v>
          </cell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A3762" t="str">
            <v>36-01-02-0066</v>
          </cell>
          <cell r="B3762">
            <v>0</v>
          </cell>
          <cell r="C3762" t="str">
            <v xml:space="preserve">  L.C # MPB/PSH/174 PENDLUM ARM,SPINDLES</v>
          </cell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A3763" t="str">
            <v>36-01-02-0067</v>
          </cell>
          <cell r="B3763">
            <v>0</v>
          </cell>
          <cell r="C3763" t="str">
            <v xml:space="preserve">  L.C # 175 RUBBER COTS AND APPRONS</v>
          </cell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A3764" t="str">
            <v>36-01-02-0068</v>
          </cell>
          <cell r="B3764">
            <v>0</v>
          </cell>
          <cell r="C3764" t="str">
            <v xml:space="preserve">  L.C # MPB/PSH/176 SPARE PARTS-TRUTZSCH</v>
          </cell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A3765" t="str">
            <v>36-01-02-0069</v>
          </cell>
          <cell r="B3765">
            <v>0</v>
          </cell>
          <cell r="C3765" t="str">
            <v xml:space="preserve">  L.C # PSH/177 65 MINGLING CHAMBER.</v>
          </cell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A3766" t="str">
            <v>36-01-02-0070</v>
          </cell>
          <cell r="B3766">
            <v>0</v>
          </cell>
          <cell r="C3766" t="str">
            <v xml:space="preserve">  L.C # MPB/PSH/2001/178 PARTS A/COMPRSS</v>
          </cell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A3767" t="str">
            <v>36-01-02-0071</v>
          </cell>
          <cell r="B3767">
            <v>0</v>
          </cell>
          <cell r="C3767" t="str">
            <v xml:space="preserve">  L.C # MPB/PSH/2001/185 RUBBER APPRON W</v>
          </cell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A3768" t="str">
            <v>36-01-02-0072</v>
          </cell>
          <cell r="B3768">
            <v>0</v>
          </cell>
          <cell r="C3768" t="str">
            <v xml:space="preserve">  L.C # MPB/2001/181 108000 PCS CONES</v>
          </cell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A3769" t="str">
            <v>36-01-02-0073</v>
          </cell>
          <cell r="B3769">
            <v>0</v>
          </cell>
          <cell r="C3769" t="str">
            <v xml:space="preserve">  L.C # MPB/2001/182 AUTOMATIC BLENDER</v>
          </cell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A3770" t="str">
            <v>36-01-02-0074</v>
          </cell>
          <cell r="B3770">
            <v>0</v>
          </cell>
          <cell r="C3770" t="str">
            <v xml:space="preserve">  L.C # MPB/2001/184 STEEL RING 'HY'BRAN</v>
          </cell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A3771" t="str">
            <v>36-01-02-0075</v>
          </cell>
          <cell r="B3771">
            <v>0</v>
          </cell>
          <cell r="C3771" t="str">
            <v xml:space="preserve">  L.C # 2001/186 CYLINDER &amp; LICKERIN WIR</v>
          </cell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A3772" t="str">
            <v>36-01-02-0076</v>
          </cell>
          <cell r="B3772">
            <v>0</v>
          </cell>
          <cell r="C3772" t="str">
            <v xml:space="preserve">  L.C # 2001/189 HABASIT SPINDLE TAPE.</v>
          </cell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A3773" t="str">
            <v>36-01-02-0077</v>
          </cell>
          <cell r="B3773">
            <v>0</v>
          </cell>
          <cell r="C3773" t="str">
            <v xml:space="preserve">  L.C #PSH/2001/191 SPARE PARTS TEXTIL M</v>
          </cell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A3774" t="str">
            <v>36-01-02-0078</v>
          </cell>
          <cell r="B3774">
            <v>0</v>
          </cell>
          <cell r="C3774" t="str">
            <v xml:space="preserve">  L.C # PSH/2001/192 SPARE PATS-TEXTIL M</v>
          </cell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A3775" t="str">
            <v>36-01-02-0079</v>
          </cell>
          <cell r="B3775">
            <v>0</v>
          </cell>
          <cell r="C3775" t="str">
            <v xml:space="preserve">  L.C # PSH/2001/193 16000 PCS ACCOTX AP</v>
          </cell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A3776" t="str">
            <v>36-01-02-0080</v>
          </cell>
          <cell r="B3776">
            <v>0</v>
          </cell>
          <cell r="C3776" t="str">
            <v xml:space="preserve">  L.C # PSH/2001/195 TRUTZSCHLR B/ROOM P</v>
          </cell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A3777" t="str">
            <v>36-01-02-0081</v>
          </cell>
          <cell r="B3777">
            <v>0</v>
          </cell>
          <cell r="C3777" t="str">
            <v xml:space="preserve">  L.C # 2001/196 BRACKER RING TRAVELLER</v>
          </cell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A3778" t="str">
            <v>36-01-02-0082</v>
          </cell>
          <cell r="B3778">
            <v>0</v>
          </cell>
          <cell r="C3778" t="str">
            <v xml:space="preserve">  L.C PSH/2002/197 SPARE PARTS DIESEL EN</v>
          </cell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A3779" t="str">
            <v>36-01-02-0083</v>
          </cell>
          <cell r="B3779">
            <v>0</v>
          </cell>
          <cell r="C3779" t="str">
            <v xml:space="preserve">  L.C # 2002/199 DIGITL LEA STRNGTH TEST</v>
          </cell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A3780" t="str">
            <v>36-01-02-0084</v>
          </cell>
          <cell r="B3780">
            <v>0</v>
          </cell>
          <cell r="C3780" t="str">
            <v xml:space="preserve">  L.C # 2002/202 SPARE PARTS TEXTILE MAC</v>
          </cell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A3781" t="str">
            <v>36-01-02-0085</v>
          </cell>
          <cell r="B3781">
            <v>0</v>
          </cell>
          <cell r="C3781" t="str">
            <v xml:space="preserve">  L.C # 203 SPARE PARTS USTER EQUIPMENT</v>
          </cell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A3782" t="str">
            <v>36-01-02-0086</v>
          </cell>
          <cell r="B3782">
            <v>0</v>
          </cell>
          <cell r="C3782" t="str">
            <v xml:space="preserve">  L.C # 2002/204 SPARE PARTS TRUTZSCHLER</v>
          </cell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A3783" t="str">
            <v>36-01-02-0087</v>
          </cell>
          <cell r="B3783">
            <v>0</v>
          </cell>
          <cell r="C3783" t="str">
            <v xml:space="preserve">  L.C # 2002/205 SPARE PARTS BOGE COMPRS</v>
          </cell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A3784" t="str">
            <v>36-01-02-0088</v>
          </cell>
          <cell r="B3784">
            <v>0</v>
          </cell>
          <cell r="C3784" t="str">
            <v xml:space="preserve">  L.C # 206 SPARE PARTS TEXTILE MACHINER</v>
          </cell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A3785" t="str">
            <v>36-01-02-0089</v>
          </cell>
          <cell r="B3785">
            <v>0</v>
          </cell>
          <cell r="C3785" t="str">
            <v xml:space="preserve">  L.C # 2002/209 BUTTOM ROLLERS</v>
          </cell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A3786" t="str">
            <v>36-01-02-0090</v>
          </cell>
          <cell r="B3786">
            <v>0</v>
          </cell>
          <cell r="C3786" t="str">
            <v xml:space="preserve">  L.C # PSH/210 SPARE PARTS TOYOTA FL-16</v>
          </cell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A3787" t="str">
            <v>36-01-02-0091</v>
          </cell>
          <cell r="B3787">
            <v>0</v>
          </cell>
          <cell r="C3787" t="str">
            <v xml:space="preserve">  L.C # PSH/211 2 SORTER SYSTM SINGLE VR</v>
          </cell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A3788" t="str">
            <v>36-01-02-0092</v>
          </cell>
          <cell r="B3788">
            <v>0</v>
          </cell>
          <cell r="C3788" t="str">
            <v xml:space="preserve">  CONT # MPB 2002/001 SLEEVE CONTROL</v>
          </cell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A3789" t="str">
            <v>36-01-02-0093</v>
          </cell>
          <cell r="B3789">
            <v>0</v>
          </cell>
          <cell r="C3789" t="str">
            <v xml:space="preserve">  L.C # 1001/356/2002 SPARE PARTS TEX.MA</v>
          </cell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A3790" t="str">
            <v>36-01-02-0094</v>
          </cell>
          <cell r="B3790">
            <v>0</v>
          </cell>
          <cell r="C3790" t="str">
            <v xml:space="preserve">  L.C # 1001/390/2002 USTER TESTING EQUI</v>
          </cell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A3791" t="str">
            <v>36-01-02-0095</v>
          </cell>
          <cell r="B3791">
            <v>0</v>
          </cell>
          <cell r="C3791" t="str">
            <v xml:space="preserve">  L.C 1001/391/2002 SPARE PARTS DIESEL E</v>
          </cell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A3792" t="str">
            <v>36-01-02-0096</v>
          </cell>
          <cell r="B3792">
            <v>0</v>
          </cell>
          <cell r="C3792" t="str">
            <v xml:space="preserve">  L.C # 1001/LC/425/2002 STEEL RING HY'B</v>
          </cell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A3793" t="str">
            <v>36-01-02-0097</v>
          </cell>
          <cell r="B3793">
            <v>0</v>
          </cell>
          <cell r="C3793" t="str">
            <v xml:space="preserve">  L.C # MPB/LC/PSH 215 TRUTZSCHLER PARTS</v>
          </cell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A3794" t="str">
            <v>36-01-02-0098</v>
          </cell>
          <cell r="B3794">
            <v>0</v>
          </cell>
          <cell r="C3794" t="str">
            <v xml:space="preserve">  L.C # MPB/LC/PSH/216 SPARE PARTS TEXTI</v>
          </cell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A3795" t="str">
            <v>36-01-02-0099</v>
          </cell>
          <cell r="B3795">
            <v>0</v>
          </cell>
          <cell r="C3795" t="str">
            <v xml:space="preserve">  L.C MPB/LC/PSH/217 SPARE PARTS</v>
          </cell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A3796" t="str">
            <v>36-01-02-0100</v>
          </cell>
          <cell r="B3796">
            <v>0</v>
          </cell>
          <cell r="C3796" t="str">
            <v xml:space="preserve">  LC # MPB/2002/218 5 ROLL HABASIT S/TAP</v>
          </cell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A3797" t="str">
            <v>36-01-02-0101</v>
          </cell>
          <cell r="B3797">
            <v>0</v>
          </cell>
          <cell r="C3797" t="str">
            <v xml:space="preserve">  LC # MPB/LC/PSH/219 16060 PC ACCOTX CO</v>
          </cell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A3798" t="str">
            <v>36-01-02-0102</v>
          </cell>
          <cell r="B3798">
            <v>0</v>
          </cell>
          <cell r="C3798" t="str">
            <v xml:space="preserve">  L.C # MPB/PSH/222 SPARE PARTS TRUTZSCH</v>
          </cell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A3799" t="str">
            <v>36-01-02-0103</v>
          </cell>
          <cell r="B3799">
            <v>0</v>
          </cell>
          <cell r="C3799" t="str">
            <v xml:space="preserve">  L.C #MPB/PAH/221 ACCOTEX APRONS 20500</v>
          </cell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A3800" t="str">
            <v>36-01-02-0104</v>
          </cell>
          <cell r="B3800">
            <v>0</v>
          </cell>
          <cell r="C3800" t="str">
            <v xml:space="preserve">  L.C # PSH/224 HOKUSHIN BRAND RUBBR APR</v>
          </cell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A3801" t="str">
            <v>36-01-02-0105</v>
          </cell>
          <cell r="B3801">
            <v>0</v>
          </cell>
          <cell r="C3801" t="str">
            <v xml:space="preserve">  L.C # PSH/229 10100 ACCOTEX COTS</v>
          </cell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A3802" t="str">
            <v>36-01-02-0106</v>
          </cell>
          <cell r="B3802">
            <v>0</v>
          </cell>
          <cell r="C3802" t="str">
            <v xml:space="preserve">  L.C # PSH/2002/230 PARTS TEXTILE MACH.</v>
          </cell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A3803" t="str">
            <v>36-01-02-0107</v>
          </cell>
          <cell r="B3803">
            <v>0</v>
          </cell>
          <cell r="C3803" t="str">
            <v xml:space="preserve">  L.C # 2002/232 RUBBER APRON 'WRA' BRAN</v>
          </cell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A3804" t="str">
            <v>36-01-02-0108</v>
          </cell>
          <cell r="B3804">
            <v>0</v>
          </cell>
          <cell r="C3804" t="str">
            <v xml:space="preserve">  L.C # PSH/235 SPARE PARTS TEXTILE MACH</v>
          </cell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A3805" t="str">
            <v>36-01-02-0109</v>
          </cell>
          <cell r="B3805">
            <v>0</v>
          </cell>
          <cell r="C3805" t="str">
            <v xml:space="preserve">  L.C # 2002/238 SPARE PARTS RING FRAME</v>
          </cell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A3806" t="str">
            <v>36-01-02-0110</v>
          </cell>
          <cell r="B3806">
            <v>0</v>
          </cell>
          <cell r="C3806" t="str">
            <v xml:space="preserve">  L.C # 2002/239 STEEL RING SUPER POLISH</v>
          </cell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A3807" t="str">
            <v>36-01-02-0111</v>
          </cell>
          <cell r="B3807">
            <v>0</v>
          </cell>
          <cell r="C3807" t="str">
            <v xml:space="preserve">  L.C # 2002/240 STEEL RING HY BRAND</v>
          </cell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A3808" t="str">
            <v>36-01-02-0112</v>
          </cell>
          <cell r="B3808">
            <v>0</v>
          </cell>
          <cell r="C3808" t="str">
            <v xml:space="preserve">  L.C # PSH/244 SPARE PARTS AIR COMPRESS</v>
          </cell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A3809" t="str">
            <v>36-01-02-0113</v>
          </cell>
          <cell r="B3809">
            <v>0</v>
          </cell>
          <cell r="C3809" t="str">
            <v xml:space="preserve">  L.C # 2002/243 METALLIC WIRE GRINDNG R</v>
          </cell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A3810" t="str">
            <v>36-01-02-0114</v>
          </cell>
          <cell r="B3810">
            <v>0</v>
          </cell>
          <cell r="C3810" t="str">
            <v xml:space="preserve">  L.C # 2002/246 TRUTZSCHLER BLOW ROOM.</v>
          </cell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A3811" t="str">
            <v>36-01-02-0115</v>
          </cell>
          <cell r="B3811">
            <v>0</v>
          </cell>
          <cell r="C3811" t="str">
            <v xml:space="preserve">  L.C # 2002/251 SPARE PARTS POWER PLANT</v>
          </cell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A3812" t="str">
            <v>36-01-02-0116</v>
          </cell>
          <cell r="B3812">
            <v>0</v>
          </cell>
          <cell r="C3812" t="str">
            <v xml:space="preserve">  L.C # MPB/LC/PSH/254 SPARE PARTS TEX.M</v>
          </cell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A3813" t="str">
            <v>36-01-02-0117</v>
          </cell>
          <cell r="B3813">
            <v>0</v>
          </cell>
          <cell r="C3813" t="str">
            <v xml:space="preserve">  L.C # 2002/258 STEEL RING SUPPER"HY'BR</v>
          </cell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A3814" t="str">
            <v>36-01-02-0118</v>
          </cell>
          <cell r="B3814">
            <v>0</v>
          </cell>
          <cell r="C3814" t="str">
            <v xml:space="preserve">  L.C # 2002/259 PARTS CROSROL MK.45 CAR</v>
          </cell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A3815" t="str">
            <v>36-01-02-0119</v>
          </cell>
          <cell r="B3815">
            <v>0</v>
          </cell>
          <cell r="C3815" t="str">
            <v xml:space="preserve">  L.C # 2002/260 BOBBIN HANGER INTRNL BR</v>
          </cell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A3816" t="str">
            <v>36-01-02-0120</v>
          </cell>
          <cell r="B3816">
            <v>0</v>
          </cell>
          <cell r="C3816" t="str">
            <v xml:space="preserve">  L.C # PSH/261 BRAKER RING TRAVELLERS</v>
          </cell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A3817" t="str">
            <v>36-01-02-0121</v>
          </cell>
          <cell r="B3817">
            <v>0</v>
          </cell>
          <cell r="C3817" t="str">
            <v xml:space="preserve">  L.C # PSH/262 ACCOTEX PRESSFIT COTS.</v>
          </cell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A3818" t="str">
            <v>36-01-02-0122</v>
          </cell>
          <cell r="B3818">
            <v>0</v>
          </cell>
          <cell r="C3818" t="str">
            <v xml:space="preserve">  L.C # PSH/2002/264 RING SUPPER 'HY'BRA</v>
          </cell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A3819" t="str">
            <v>36-01-02-0123</v>
          </cell>
          <cell r="B3819">
            <v>0</v>
          </cell>
          <cell r="C3819" t="str">
            <v xml:space="preserve">  L.C # PSH/265 TRUETZSCHLER B/ROOM PART</v>
          </cell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A3820" t="str">
            <v>36-01-02-0124</v>
          </cell>
          <cell r="B3820">
            <v>0</v>
          </cell>
          <cell r="C3820" t="str">
            <v xml:space="preserve">  L.C # 2002/267 GRAF METALIC CLOTHING.</v>
          </cell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A3821" t="str">
            <v>36-01-02-0125</v>
          </cell>
          <cell r="B3821">
            <v>0</v>
          </cell>
          <cell r="C3821" t="str">
            <v xml:space="preserve">  L.C # PSH/268 ACCOTEX PRESSFIT COTS</v>
          </cell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A3822" t="str">
            <v>36-01-02-0126</v>
          </cell>
          <cell r="B3822">
            <v>0</v>
          </cell>
          <cell r="C3822" t="str">
            <v xml:space="preserve">  L.C # PSH/269 SPARE PARTS TEXTILE MACH</v>
          </cell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A3823" t="str">
            <v>36-01-02-0127</v>
          </cell>
          <cell r="B3823">
            <v>0</v>
          </cell>
          <cell r="C3823" t="str">
            <v xml:space="preserve">  L.C # PSH/2002/271 HABASIT SPINDLE TAP</v>
          </cell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A3824" t="str">
            <v>36-01-02-0128</v>
          </cell>
          <cell r="B3824">
            <v>0</v>
          </cell>
          <cell r="C3824" t="str">
            <v xml:space="preserve">  L.C # 2002/272 BOBBIN HANGR &amp; SMPLX AP</v>
          </cell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A3825" t="str">
            <v>36-01-02-0129</v>
          </cell>
          <cell r="B3825">
            <v>0</v>
          </cell>
          <cell r="C3825" t="str">
            <v xml:space="preserve">  L.C # 2002/273 LATTICE APRON</v>
          </cell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A3826" t="str">
            <v>36-01-02-0130</v>
          </cell>
          <cell r="B3826">
            <v>0</v>
          </cell>
          <cell r="C3826" t="str">
            <v xml:space="preserve">  L.C # 2002/274 TRUTZSCHLER SECYROMAT</v>
          </cell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A3827" t="str">
            <v>36-01-02-0131</v>
          </cell>
          <cell r="B3827">
            <v>0</v>
          </cell>
          <cell r="C3827" t="str">
            <v xml:space="preserve">  L.C # 2002/278 NOVIBRA SPINDLES HP-568</v>
          </cell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A3828" t="str">
            <v>36-01-02-0132</v>
          </cell>
          <cell r="B3828">
            <v>0</v>
          </cell>
          <cell r="C3828" t="str">
            <v xml:space="preserve">  L.C 2002/282 SPINDLE COMPLETE BOLSTER</v>
          </cell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A3829" t="str">
            <v>36-01-02-0133</v>
          </cell>
          <cell r="B3829">
            <v>0</v>
          </cell>
          <cell r="C3829" t="str">
            <v xml:space="preserve">  L.C # 2002/283 TOP APRON CRADLES 5000</v>
          </cell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A3830" t="str">
            <v>36-01-02-0134</v>
          </cell>
          <cell r="B3830">
            <v>0</v>
          </cell>
          <cell r="C3830" t="str">
            <v xml:space="preserve">  L.C # 2002/284 IMO PUMP 3 SETS</v>
          </cell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A3831" t="str">
            <v>36-01-02-0135</v>
          </cell>
          <cell r="B3831">
            <v>0</v>
          </cell>
          <cell r="C3831" t="str">
            <v xml:space="preserve">  L.C # MPB/PSH/2002/289 FAG BRAND ROLLE</v>
          </cell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A3832" t="str">
            <v>36-01-02-0138</v>
          </cell>
          <cell r="B3832">
            <v>0</v>
          </cell>
          <cell r="C3832" t="str">
            <v xml:space="preserve">  L.C # MPB/PSH/102 TOP APRON CRADLE</v>
          </cell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A3833" t="str">
            <v>36-01-02-0139</v>
          </cell>
          <cell r="B3833">
            <v>0</v>
          </cell>
          <cell r="C3833" t="str">
            <v xml:space="preserve">  L.C # PSH/2002/287 SPARE PARTS TRUTZ.</v>
          </cell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A3834" t="str">
            <v>36-01-02-0140</v>
          </cell>
          <cell r="B3834">
            <v>0</v>
          </cell>
          <cell r="C3834" t="str">
            <v xml:space="preserve">  L.C # MPB/PSH/2002/288 PARTS POWER PLA</v>
          </cell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A3835" t="str">
            <v>36-01-02-0141</v>
          </cell>
          <cell r="B3835">
            <v>0</v>
          </cell>
          <cell r="C3835" t="str">
            <v xml:space="preserve">  L.C # 1001/1909/2002 KEB INVERTERS</v>
          </cell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A3836" t="str">
            <v>36-01-02-0142</v>
          </cell>
          <cell r="B3836">
            <v>0</v>
          </cell>
          <cell r="C3836" t="str">
            <v xml:space="preserve">  L.C # 1001/1916/2002 PARTS TEXTILE MAC</v>
          </cell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A3837" t="str">
            <v>36-01-02-0143</v>
          </cell>
          <cell r="B3837">
            <v>0</v>
          </cell>
          <cell r="C3837" t="str">
            <v xml:space="preserve">  L.C # PSH/2002/297 ACCOTEX PRESSFIT CO</v>
          </cell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A3838" t="str">
            <v>36-01-02-0144</v>
          </cell>
          <cell r="B3838">
            <v>0</v>
          </cell>
          <cell r="C3838" t="str">
            <v xml:space="preserve">  L.C # 2002/298 SPARE PARTS DIESEL ENGI</v>
          </cell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A3839" t="str">
            <v>36-01-02-0145</v>
          </cell>
          <cell r="B3839">
            <v>0</v>
          </cell>
          <cell r="C3839" t="str">
            <v xml:space="preserve">  L.C #PSH/2002/299 PARTS TEXTILE MACHNE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A3840" t="str">
            <v>36-01-02-0146</v>
          </cell>
          <cell r="B3840">
            <v>0</v>
          </cell>
          <cell r="C3840" t="str">
            <v xml:space="preserve">  L.C # PSH/2002/300 SPARE PARTS MACHINE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A3841" t="str">
            <v>36-01-02-0147</v>
          </cell>
          <cell r="B3841">
            <v>0</v>
          </cell>
          <cell r="C3841" t="str">
            <v xml:space="preserve">  L.C # PSH/2002/302 PARTS MURATA 8R-2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A3842" t="str">
            <v>36-01-02-0148</v>
          </cell>
          <cell r="B3842">
            <v>0</v>
          </cell>
          <cell r="C3842" t="str">
            <v xml:space="preserve">  L.C # 2002/286 TORSION &amp; COIL SPRING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A3843" t="str">
            <v>36-01-02-0149</v>
          </cell>
          <cell r="B3843">
            <v>0</v>
          </cell>
          <cell r="C3843" t="str">
            <v xml:space="preserve">  L.C # 1001/2073/2002 BOTTOM ROLLER EJM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A3844" t="str">
            <v>36-01-02-0150</v>
          </cell>
          <cell r="B3844">
            <v>0</v>
          </cell>
          <cell r="C3844" t="str">
            <v xml:space="preserve">  L.C # 1001/2074/2002 TEXTILE MACH.PART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A3845" t="str">
            <v>36-01-02-0151</v>
          </cell>
          <cell r="B3845">
            <v>0</v>
          </cell>
          <cell r="C3845" t="str">
            <v xml:space="preserve">  L.C # 330/02/2012 VACUM YARN SLEAMING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A3846" t="str">
            <v>36-01-02-0152</v>
          </cell>
          <cell r="B3846">
            <v>0</v>
          </cell>
          <cell r="C3846" t="str">
            <v xml:space="preserve">  L.C # 2002/304 LLDPE STRETCH FILM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A3847" t="str">
            <v>36-01-02-0153</v>
          </cell>
          <cell r="B3847">
            <v>0</v>
          </cell>
          <cell r="C3847" t="str">
            <v xml:space="preserve">  L.C # 2002/307 RUBBER APRON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A3848" t="str">
            <v>36-01-02-0154</v>
          </cell>
          <cell r="B3848">
            <v>0</v>
          </cell>
          <cell r="C3848" t="str">
            <v xml:space="preserve">  L.C # 2002/308 SPARE PARTS BLOW ROOM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A3849" t="str">
            <v>36-01-02-0155</v>
          </cell>
          <cell r="B3849">
            <v>0</v>
          </cell>
          <cell r="C3849" t="str">
            <v xml:space="preserve">  L.C # 2002/309 HABASIT SPINDLE TAPE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A3850" t="str">
            <v>36-01-02-0156</v>
          </cell>
          <cell r="B3850">
            <v>0</v>
          </cell>
          <cell r="C3850" t="str">
            <v xml:space="preserve">  L.C # 2138/2002 CATERPILLAR G3616 2 SE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A3851" t="str">
            <v>36-01-02-0157</v>
          </cell>
          <cell r="B3851">
            <v>0</v>
          </cell>
          <cell r="C3851" t="str">
            <v xml:space="preserve">  L.C # 2003/310 ACCOTEX APRON PRESSFT C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A3852" t="str">
            <v>36-01-02-0158</v>
          </cell>
          <cell r="B3852">
            <v>0</v>
          </cell>
          <cell r="C3852" t="str">
            <v xml:space="preserve">  L.C # 2003/311 FLAT TOPS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A3853" t="str">
            <v>36-01-02-0159</v>
          </cell>
          <cell r="B3853">
            <v>0</v>
          </cell>
          <cell r="C3853" t="str">
            <v xml:space="preserve">  L.C # 2003/312 SPARE PARTS DIESEL ENGI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A3854" t="str">
            <v>36-01-02-0160</v>
          </cell>
          <cell r="B3854">
            <v>0</v>
          </cell>
          <cell r="C3854" t="str">
            <v xml:space="preserve">  L.C # 2003/313 SPARE PARTS USTER EQUIP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A3855" t="str">
            <v>36-01-02-0161</v>
          </cell>
          <cell r="B3855">
            <v>0</v>
          </cell>
          <cell r="C3855" t="str">
            <v xml:space="preserve">  L.C # 2003/315 120 PCS FLYERS FL-16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A3856" t="str">
            <v>36-01-02-0162</v>
          </cell>
          <cell r="B3856">
            <v>0</v>
          </cell>
          <cell r="C3856" t="str">
            <v xml:space="preserve">  L.C # PSH/2003/320 PARTS TEXTILE MACHN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A3857" t="str">
            <v>36-01-02-0163</v>
          </cell>
          <cell r="B3857">
            <v>0</v>
          </cell>
          <cell r="C3857" t="str">
            <v xml:space="preserve">  L.C # 2002/321 ROVING END OPNER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A3858" t="str">
            <v>36-01-02-0164</v>
          </cell>
          <cell r="B3858">
            <v>0</v>
          </cell>
          <cell r="C3858" t="str">
            <v xml:space="preserve">  L.C # 2002/322 APRON AND 2 BALE PLUCKE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A3859" t="str">
            <v>36-01-02-0165</v>
          </cell>
          <cell r="B3859">
            <v>0</v>
          </cell>
          <cell r="C3859" t="str">
            <v xml:space="preserve">  L.C 2002/323 TOP APRONS, PULLY HANGER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A3860" t="str">
            <v>36-01-02-0166</v>
          </cell>
          <cell r="B3860">
            <v>0</v>
          </cell>
          <cell r="C3860" t="str">
            <v xml:space="preserve">  L.C 3 PSH/2003/318 PARTS TEXTILE MACHN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A3861" t="str">
            <v>36-01-02-0167</v>
          </cell>
          <cell r="B3861">
            <v>0</v>
          </cell>
          <cell r="C3861" t="str">
            <v xml:space="preserve">  L.C # 2003/319 STEEL RING POLISH 'HY'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A3862" t="str">
            <v>36-01-02-0168</v>
          </cell>
          <cell r="B3862">
            <v>0</v>
          </cell>
          <cell r="C3862" t="str">
            <v xml:space="preserve">  L.C PSH/2003/324 1 SERVO MOTOR AC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A3863" t="str">
            <v>36-01-02-0169</v>
          </cell>
          <cell r="B3863">
            <v>0</v>
          </cell>
          <cell r="C3863" t="str">
            <v xml:space="preserve">  L.C # 2003/325 SPARE PARTS MURATA M.J.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A3864" t="str">
            <v>36-01-02-0170</v>
          </cell>
          <cell r="B3864">
            <v>0</v>
          </cell>
          <cell r="C3864" t="str">
            <v xml:space="preserve">  L.C # 2002/326 NOVIBRA SPINDLES 4000 P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A3865" t="str">
            <v>36-01-02-0171</v>
          </cell>
          <cell r="B3865">
            <v>0</v>
          </cell>
          <cell r="C3865" t="str">
            <v xml:space="preserve">  L.C # 2003/327 LATTTICE APRON &amp; ELITUB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A3866" t="str">
            <v>36-01-02-0172</v>
          </cell>
          <cell r="B3866">
            <v>0</v>
          </cell>
          <cell r="C3866" t="str">
            <v xml:space="preserve">  L.C # 2003/329 RUBBER TOLLER GRINDING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A3867" t="str">
            <v>36-01-02-0173</v>
          </cell>
          <cell r="B3867">
            <v>0</v>
          </cell>
          <cell r="C3867" t="str">
            <v xml:space="preserve">  L.C # 2003/330 NOZZLE FOR OVERHEAD CLE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A3868" t="str">
            <v>36-01-02-0174</v>
          </cell>
          <cell r="B3868">
            <v>0</v>
          </cell>
          <cell r="C3868" t="str">
            <v xml:space="preserve">  L.C # 2003/331 SPARE PARTS TEXTILE MAC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A3869" t="str">
            <v>36-01-02-0175</v>
          </cell>
          <cell r="B3869">
            <v>0</v>
          </cell>
          <cell r="C3869" t="str">
            <v xml:space="preserve">  L.C # 1001/LC/289/2003 30,000 BOBBIN '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A3870" t="str">
            <v>36-01-02-0176</v>
          </cell>
          <cell r="B3870">
            <v>0</v>
          </cell>
          <cell r="C3870" t="str">
            <v xml:space="preserve">  L.C # 1001/290/2003 66,000 BOBBIN "7"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A3871" t="str">
            <v>36-01-02-0177</v>
          </cell>
          <cell r="B3871">
            <v>0</v>
          </cell>
          <cell r="C3871" t="str">
            <v xml:space="preserve">  L.C # PSH/2003/333  5200 ACCOTEX COTS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A3872" t="str">
            <v>36-01-02-0178</v>
          </cell>
          <cell r="B3872">
            <v>0</v>
          </cell>
          <cell r="C3872" t="str">
            <v xml:space="preserve">  L.C # PSH/2002/332 ABB FREQUENCY CONVR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A3873" t="str">
            <v>36-01-02-0179</v>
          </cell>
          <cell r="B3873">
            <v>0</v>
          </cell>
          <cell r="C3873" t="str">
            <v xml:space="preserve">  L.C # MPB/PAH/2003/334 ACCOTEX PRS.COT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A3874" t="str">
            <v>36-01-02-0180</v>
          </cell>
          <cell r="B3874">
            <v>0</v>
          </cell>
          <cell r="C3874" t="str">
            <v xml:space="preserve">  L.C # MPB/PSH/2003/336 24 VDC UPS PENE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A3875" t="str">
            <v>36-01-02-0181</v>
          </cell>
          <cell r="B3875">
            <v>0</v>
          </cell>
          <cell r="C3875" t="str">
            <v xml:space="preserve">  L.C # MPB/PSH/2003/337 PARTS TEXTILE M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A3876" t="str">
            <v>36-01-02-0182</v>
          </cell>
          <cell r="B3876">
            <v>0</v>
          </cell>
          <cell r="C3876" t="str">
            <v xml:space="preserve">  L.C #MPB/PSH/2003/338 10000 PC COIL SP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A3877" t="str">
            <v>36-01-02-0183</v>
          </cell>
          <cell r="B3877">
            <v>0</v>
          </cell>
          <cell r="C3877" t="str">
            <v xml:space="preserve">  L.C # 2003/339 SPARE PARTS TEXTILE MAC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A3878" t="str">
            <v>36-01-02-0184</v>
          </cell>
          <cell r="B3878">
            <v>0</v>
          </cell>
          <cell r="C3878" t="str">
            <v xml:space="preserve">  L.C # 2003/340 2 NIHON SPINDLE SP1-RA.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A3879" t="str">
            <v>36-01-02-0185</v>
          </cell>
          <cell r="B3879">
            <v>0</v>
          </cell>
          <cell r="C3879" t="str">
            <v xml:space="preserve">  CONT # 2003/008 1 KJ=5120 INDICATE MOV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A3880" t="str">
            <v>36-01-02-0186</v>
          </cell>
          <cell r="B3880">
            <v>0</v>
          </cell>
          <cell r="C3880" t="str">
            <v xml:space="preserve">  L.C # MPB/PSH/2003/345 PERFORATED CONE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A3881" t="str">
            <v>36-01-02-0187</v>
          </cell>
          <cell r="B3881">
            <v>0</v>
          </cell>
          <cell r="C3881" t="str">
            <v xml:space="preserve">  L.C # MPB/PSH/2003/346 STEEL RING 3HY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A3882" t="str">
            <v>36-01-02-0188</v>
          </cell>
          <cell r="B3882">
            <v>0</v>
          </cell>
          <cell r="C3882" t="str">
            <v xml:space="preserve">  L.C # 2003/347 CYLINDR DOFFER LICKER W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A3883" t="str">
            <v>36-01-02-0189</v>
          </cell>
          <cell r="B3883">
            <v>0</v>
          </cell>
          <cell r="C3883" t="str">
            <v xml:space="preserve">  L.C # 2003/348 SPARE PARTS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A3884" t="str">
            <v>36-01-02-0190</v>
          </cell>
          <cell r="B3884">
            <v>0</v>
          </cell>
          <cell r="C3884" t="str">
            <v xml:space="preserve">  L.C # 1001/LC/447/2003 CATERPILLAR PAR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A3885" t="str">
            <v>36-01-02-0191</v>
          </cell>
          <cell r="B3885">
            <v>0</v>
          </cell>
          <cell r="C3885" t="str">
            <v xml:space="preserve">  L.C # 2003/349 SPARE PARTS YAMATOKEI 7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A3886" t="str">
            <v>36-01-02-0192</v>
          </cell>
          <cell r="B3886">
            <v>0</v>
          </cell>
          <cell r="C3886" t="str">
            <v xml:space="preserve">  L.C # 2003/350 SPINDLE BOLSTER KNEE BR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A3887" t="str">
            <v>36-01-02-0193</v>
          </cell>
          <cell r="B3887">
            <v>0</v>
          </cell>
          <cell r="C3887" t="str">
            <v xml:space="preserve">  L.C # 2003/351 PARTS TEXTILE MACHINERY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A3888" t="str">
            <v>36-01-02-0194</v>
          </cell>
          <cell r="B3888">
            <v>0</v>
          </cell>
          <cell r="C3888" t="str">
            <v xml:space="preserve">  L.C 2003/352 RING BOBBIN "7" LIFT.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A3889" t="str">
            <v>36-01-02-0195</v>
          </cell>
          <cell r="B3889">
            <v>0</v>
          </cell>
          <cell r="C3889" t="str">
            <v xml:space="preserve">  CONT # 1001/207/2003 PARTS TEXTILE MAC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A3890" t="str">
            <v>36-01-02-0196</v>
          </cell>
          <cell r="B3890">
            <v>0</v>
          </cell>
          <cell r="C3890" t="str">
            <v xml:space="preserve">  CONT # 2003/009 ROLLER LUBRICATING UNI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A3891" t="str">
            <v>36-01-02-0197</v>
          </cell>
          <cell r="B3891">
            <v>0</v>
          </cell>
          <cell r="C3891" t="str">
            <v xml:space="preserve">  L.C # 2003/353 10,000 SPINDLE BOLISTER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A3892" t="str">
            <v>36-01-02-0198</v>
          </cell>
          <cell r="B3892">
            <v>0</v>
          </cell>
          <cell r="C3892" t="str">
            <v xml:space="preserve">  L.C # 2003/354 ELECTRIC MOTOR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A3893" t="str">
            <v>36-01-02-0199</v>
          </cell>
          <cell r="B3893">
            <v>0</v>
          </cell>
          <cell r="C3893" t="str">
            <v xml:space="preserve">  L.C # 2003/355 FREQUENCY CONVERTERS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A3894" t="str">
            <v>36-01-02-0200</v>
          </cell>
          <cell r="B3894">
            <v>0</v>
          </cell>
          <cell r="C3894" t="str">
            <v xml:space="preserve">  L.C # 2003/356 320 ROLLS LLDPE STRETCH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A3895" t="str">
            <v>36-01-02-0201</v>
          </cell>
          <cell r="B3895">
            <v>0</v>
          </cell>
          <cell r="C3895" t="str">
            <v xml:space="preserve">  L.C # 2003/357 BOGE COMPRESSOR, DRYER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A3896" t="str">
            <v>36-01-02-0202</v>
          </cell>
          <cell r="B3896">
            <v>0</v>
          </cell>
          <cell r="C3896" t="str">
            <v xml:space="preserve">  L.C # 2002/358 GRAF CARD CLOTHING DK-9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A3897" t="str">
            <v>36-01-02-0203</v>
          </cell>
          <cell r="B3897">
            <v>0</v>
          </cell>
          <cell r="C3897" t="str">
            <v xml:space="preserve">  L.C # MPB/2003/359 ROVING END OPENER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A3898" t="str">
            <v>36-01-02-0204</v>
          </cell>
          <cell r="B3898">
            <v>0</v>
          </cell>
          <cell r="C3898" t="str">
            <v xml:space="preserve">  L.C 3 2003/360 SPARE PARTS TRUETZSCHLE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A3899" t="str">
            <v>36-01-02-0205</v>
          </cell>
          <cell r="B3899">
            <v>0</v>
          </cell>
          <cell r="C3899" t="str">
            <v xml:space="preserve">  L.C # 2003/362 PARTS DIESEL GENRATOR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A3900" t="str">
            <v>36-01-02-0206</v>
          </cell>
          <cell r="B3900">
            <v>0</v>
          </cell>
          <cell r="C3900" t="str">
            <v xml:space="preserve">  L.C # 2003/363 75000 ABS RING BOBBIN W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A3901" t="str">
            <v>36-01-02-0207</v>
          </cell>
          <cell r="B3901">
            <v>0</v>
          </cell>
          <cell r="C3901" t="str">
            <v xml:space="preserve">  L.C # 2003/365 GRAF CARD CLOTHING TRUT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A3902" t="str">
            <v>36-01-02-0208</v>
          </cell>
          <cell r="B3902">
            <v>0</v>
          </cell>
          <cell r="C3902" t="str">
            <v xml:space="preserve">  L.C # 2003/366 PARTS AIR COMPRESSOR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A3903" t="str">
            <v>36-01-02-0209</v>
          </cell>
          <cell r="B3903">
            <v>0</v>
          </cell>
          <cell r="C3903" t="str">
            <v xml:space="preserve">  L.C # 2003/367 PARTS TEXTILE MACHINERY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A3904" t="str">
            <v>36-01-02-0210</v>
          </cell>
          <cell r="B3904">
            <v>0</v>
          </cell>
          <cell r="C3904" t="str">
            <v xml:space="preserve">  L.C # 2003/368 BOLESTER ROLLER BEARING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A3905" t="str">
            <v>36-01-02-0211</v>
          </cell>
          <cell r="B3905">
            <v>0</v>
          </cell>
          <cell r="C3905" t="str">
            <v xml:space="preserve">  L.C # 894/2003  BRACKER SPINNING RINGS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A3906" t="str">
            <v>36-01-02-0212</v>
          </cell>
          <cell r="B3906">
            <v>0</v>
          </cell>
          <cell r="C3906" t="str">
            <v xml:space="preserve">  L.C # 895/2003 TOP APRON CRADLES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A3907" t="str">
            <v>36-01-02-0213</v>
          </cell>
          <cell r="B3907">
            <v>0</v>
          </cell>
          <cell r="C3907" t="str">
            <v xml:space="preserve">  L.C # 1001/LC/934/2003 SPARE PARTS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A3908" t="str">
            <v>36-01-02-0214</v>
          </cell>
          <cell r="B3908">
            <v>0</v>
          </cell>
          <cell r="C3908" t="str">
            <v xml:space="preserve">  L.C # 2003/370 ACCOTEX COTS &amp; APRONS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A3909" t="str">
            <v>36-01-02-0215</v>
          </cell>
          <cell r="B3909">
            <v>0</v>
          </cell>
          <cell r="C3909" t="str">
            <v xml:space="preserve">  L.C @ 2003/371 PARTS TEXTILE MACHINERY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A3910" t="str">
            <v>36-01-02-0216</v>
          </cell>
          <cell r="B3910">
            <v>0</v>
          </cell>
          <cell r="C3910" t="str">
            <v xml:space="preserve">  L.C # 2003/372 STEEL RING &amp; BOTTOM ROL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A3911" t="str">
            <v>36-01-02-0217</v>
          </cell>
          <cell r="B3911">
            <v>0</v>
          </cell>
          <cell r="C3911" t="str">
            <v xml:space="preserve">  L.C # 2003/373 PARTS TRUTZSCHLER B/ROO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A3912" t="str">
            <v>36-01-02-0218</v>
          </cell>
          <cell r="B3912">
            <v>0</v>
          </cell>
          <cell r="C3912" t="str">
            <v xml:space="preserve">  L.C # 2003/374 RUBBER APRON 'WRA ' BRA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A3913" t="str">
            <v>36-01-02-0219</v>
          </cell>
          <cell r="B3913">
            <v>0</v>
          </cell>
          <cell r="C3913" t="str">
            <v xml:space="preserve">  L.C # 934/2003 PARTS TEXTILE MACHINERY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A3914" t="str">
            <v>36-01-02-0220</v>
          </cell>
          <cell r="B3914">
            <v>0</v>
          </cell>
          <cell r="C3914" t="str">
            <v xml:space="preserve">  L.C # 278/02 NOVIBRA HIGH SPEED SPINDL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A3915" t="str">
            <v>36-01-02-0221</v>
          </cell>
          <cell r="B3915">
            <v>0</v>
          </cell>
          <cell r="C3915" t="str">
            <v xml:space="preserve">  CONT # 1001/368/2003 SLUDGE PUMP 2 PCS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A3916" t="str">
            <v>36-01-02-0222</v>
          </cell>
          <cell r="B3916">
            <v>0</v>
          </cell>
          <cell r="C3916" t="str">
            <v xml:space="preserve">  L.C # 380/03 TEXTILE SPINDLE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A3917" t="str">
            <v>36-01-02-0223</v>
          </cell>
          <cell r="B3917">
            <v>0</v>
          </cell>
          <cell r="C3917" t="str">
            <v xml:space="preserve">  L.C # 381/03 SPARE PARTS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A3918" t="str">
            <v>36-01-02-0224</v>
          </cell>
          <cell r="B3918">
            <v>0</v>
          </cell>
          <cell r="C3918" t="str">
            <v xml:space="preserve">  L.C # 382/03 SPARE PARTS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A3919" t="str">
            <v>36-01-02-0225</v>
          </cell>
          <cell r="B3919">
            <v>0</v>
          </cell>
          <cell r="C3919" t="str">
            <v xml:space="preserve">  L.C # 386/03  BRACKER SPINNING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A3920" t="str">
            <v>36-01-02-0226</v>
          </cell>
          <cell r="B3920">
            <v>0</v>
          </cell>
          <cell r="C3920" t="str">
            <v xml:space="preserve">  L.C # 389/03 WRA APRONS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A3921" t="str">
            <v>36-01-02-0227</v>
          </cell>
          <cell r="B3921">
            <v>0</v>
          </cell>
          <cell r="C3921" t="str">
            <v xml:space="preserve">  L.C # 388/03 SPARE PARTS</v>
          </cell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A3922" t="str">
            <v>36-01-02-0228</v>
          </cell>
          <cell r="B3922">
            <v>0</v>
          </cell>
          <cell r="C3922" t="str">
            <v xml:space="preserve">  L.C # 391/03 SPARE PARTS</v>
          </cell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A3923" t="str">
            <v>36-01-02-0229</v>
          </cell>
          <cell r="B3923">
            <v>0</v>
          </cell>
          <cell r="C3923" t="str">
            <v xml:space="preserve">  L.C # 392/03 SPARE PARTS</v>
          </cell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A3924" t="str">
            <v>36-01-02-0230</v>
          </cell>
          <cell r="B3924">
            <v>0</v>
          </cell>
          <cell r="C3924" t="str">
            <v xml:space="preserve">  L.C # 393/03 SPARE PARTS</v>
          </cell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A3925" t="str">
            <v>36-01-02-0231</v>
          </cell>
          <cell r="B3925">
            <v>0</v>
          </cell>
          <cell r="C3925" t="str">
            <v xml:space="preserve">  L.C # 394/03 SPARE PARTS</v>
          </cell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A3926" t="str">
            <v>36-01-02-0232</v>
          </cell>
          <cell r="B3926">
            <v>0</v>
          </cell>
          <cell r="C3926" t="str">
            <v xml:space="preserve">  L.C # 361/03  BOGE SCREW AIR COMPRESSO</v>
          </cell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A3927" t="str">
            <v>36-01-02-0233</v>
          </cell>
          <cell r="B3927">
            <v>0</v>
          </cell>
          <cell r="C3927" t="str">
            <v xml:space="preserve">  L/C # 827/2003 SINGLE TREATMENT SYSTEM</v>
          </cell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A3928" t="str">
            <v>36-01-02-0234</v>
          </cell>
          <cell r="B3928">
            <v>0</v>
          </cell>
          <cell r="C3928" t="str">
            <v xml:space="preserve">  L/C # 395/03 SPARE PARTS</v>
          </cell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A3929" t="str">
            <v>36-01-02-0235</v>
          </cell>
          <cell r="B3929">
            <v>0</v>
          </cell>
          <cell r="C3929" t="str">
            <v xml:space="preserve">  L.C # 396/03 SPARE PARTS</v>
          </cell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A3930" t="str">
            <v>36-01-02-0236</v>
          </cell>
          <cell r="B3930">
            <v>0</v>
          </cell>
          <cell r="C3930" t="str">
            <v xml:space="preserve">  L.C # 1001/1145/2003 GUDFOS MOTOR</v>
          </cell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A3931" t="str">
            <v>36-01-02-0237</v>
          </cell>
          <cell r="B3931">
            <v>0</v>
          </cell>
          <cell r="C3931" t="str">
            <v xml:space="preserve">  L.C # 397/03 SPARE PARTS</v>
          </cell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A3932" t="str">
            <v>36-01-02-0238</v>
          </cell>
          <cell r="B3932">
            <v>0</v>
          </cell>
          <cell r="C3932" t="str">
            <v xml:space="preserve">  L.C # 398/03 SPARE PARTS</v>
          </cell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A3933" t="str">
            <v>36-01-02-0239</v>
          </cell>
          <cell r="B3933">
            <v>0</v>
          </cell>
          <cell r="C3933" t="str">
            <v xml:space="preserve">  L.C # 399/03 SPARE PARTS</v>
          </cell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A3934" t="str">
            <v>36-01-02-0240</v>
          </cell>
          <cell r="B3934">
            <v>0</v>
          </cell>
          <cell r="C3934" t="str">
            <v xml:space="preserve">  L.C # 400/03 SPARE PARTS</v>
          </cell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A3935" t="str">
            <v>36-01-02-0241</v>
          </cell>
          <cell r="B3935">
            <v>0</v>
          </cell>
          <cell r="C3935" t="str">
            <v xml:space="preserve">  L.C # 401/03 SPARE PARTS</v>
          </cell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A3936" t="str">
            <v>36-01-02-0242</v>
          </cell>
          <cell r="B3936">
            <v>0</v>
          </cell>
          <cell r="C3936" t="str">
            <v xml:space="preserve">  L.C # 402/03 MOTOR TYPE MEZ</v>
          </cell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A3937" t="str">
            <v>36-01-02-0243</v>
          </cell>
          <cell r="B3937">
            <v>0</v>
          </cell>
          <cell r="C3937" t="str">
            <v xml:space="preserve">  L.C # 404/03 STEEL RING</v>
          </cell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A3938" t="str">
            <v>36-01-02-0244</v>
          </cell>
          <cell r="B3938">
            <v>0</v>
          </cell>
          <cell r="C3938" t="str">
            <v xml:space="preserve">  L.C # 405/03 SPARE PARTS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A3939" t="str">
            <v>36-01-02-0245</v>
          </cell>
          <cell r="B3939">
            <v>0</v>
          </cell>
          <cell r="C3939" t="str">
            <v xml:space="preserve">  L/C # 1001/1525/2003 PLASTIC PERFIT CO</v>
          </cell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A3940" t="str">
            <v>36-01-02-0246</v>
          </cell>
          <cell r="B3940">
            <v>0</v>
          </cell>
          <cell r="C3940" t="str">
            <v xml:space="preserve">  L.C # 2003/406 GRAF CARD CLOTHING</v>
          </cell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A3941" t="str">
            <v>36-01-02-0247</v>
          </cell>
          <cell r="B3941">
            <v>0</v>
          </cell>
          <cell r="C3941" t="str">
            <v xml:space="preserve">  L/C # 2003/407 TRUTZSCHLER B/ROOM PART</v>
          </cell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A3942" t="str">
            <v>36-01-02-0248</v>
          </cell>
          <cell r="B3942">
            <v>0</v>
          </cell>
          <cell r="C3942" t="str">
            <v xml:space="preserve">  L/C # 2003/408 FREQUENCY CONVERTER</v>
          </cell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A3943" t="str">
            <v>36-01-02-0249</v>
          </cell>
          <cell r="B3943">
            <v>0</v>
          </cell>
          <cell r="C3943" t="str">
            <v xml:space="preserve">  L/C # 2003/409 TAKE UP DRUMS</v>
          </cell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A3944" t="str">
            <v>36-01-02-0250</v>
          </cell>
          <cell r="B3944">
            <v>0</v>
          </cell>
          <cell r="C3944" t="str">
            <v xml:space="preserve">  L.C # 2003/410 KEB INVERTERS &amp; OPERATO</v>
          </cell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A3945" t="str">
            <v>36-01-02-0251</v>
          </cell>
          <cell r="B3945">
            <v>0</v>
          </cell>
          <cell r="C3945" t="str">
            <v xml:space="preserve">  L.C # 411/03 RUBBER APPRONS 36000 PCS</v>
          </cell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A3946" t="str">
            <v>36-01-02-0252</v>
          </cell>
          <cell r="B3946">
            <v>0</v>
          </cell>
          <cell r="C3946" t="str">
            <v xml:space="preserve">  L.C # 2003/412 HABASIT SPINDLE TAPE 5</v>
          </cell>
          <cell r="D3946">
            <v>12276</v>
          </cell>
          <cell r="E3946">
            <v>0</v>
          </cell>
          <cell r="F3946">
            <v>0</v>
          </cell>
          <cell r="G3946">
            <v>0</v>
          </cell>
        </row>
        <row r="3947">
          <cell r="A3947" t="str">
            <v>36-01-02-0253</v>
          </cell>
          <cell r="B3947">
            <v>0</v>
          </cell>
          <cell r="C3947" t="str">
            <v xml:space="preserve">  L.C # 2003/413 BALL &amp; ROLLER BEARING</v>
          </cell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A3948" t="str">
            <v>36-01-02-0254</v>
          </cell>
          <cell r="B3948">
            <v>0</v>
          </cell>
          <cell r="C3948" t="str">
            <v xml:space="preserve">  L.C # 2003/415 15000 PCS ACCOTEX COT</v>
          </cell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A3949" t="str">
            <v>36-01-02-0255</v>
          </cell>
          <cell r="B3949">
            <v>0</v>
          </cell>
          <cell r="C3949" t="str">
            <v xml:space="preserve">  L/C # 2003/417 BRACKER SPINNING RINGS</v>
          </cell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A3950" t="str">
            <v>36-01-02-0256</v>
          </cell>
          <cell r="B3950">
            <v>0</v>
          </cell>
          <cell r="C3950" t="str">
            <v xml:space="preserve">  L.C # 2003/418 LATTICE APRON 10000 PCS</v>
          </cell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A3951" t="str">
            <v>36-01-02-0257</v>
          </cell>
          <cell r="B3951">
            <v>0</v>
          </cell>
          <cell r="C3951" t="str">
            <v xml:space="preserve">  L.C # 2003/423 BOBBIN HANGER</v>
          </cell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A3952" t="str">
            <v>36-01-02-0258</v>
          </cell>
          <cell r="B3952">
            <v>0</v>
          </cell>
          <cell r="C3952" t="str">
            <v xml:space="preserve">  L/C # 2003/424 CROSROL MK.4 SPARE PART</v>
          </cell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A3953" t="str">
            <v>36-01-02-0259</v>
          </cell>
          <cell r="B3953">
            <v>0</v>
          </cell>
          <cell r="C3953" t="str">
            <v xml:space="preserve">  L/C # 2098/2003 RUBBER APRON 'WRA" BRA</v>
          </cell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A3954" t="str">
            <v>36-01-02-0260</v>
          </cell>
          <cell r="B3954">
            <v>0</v>
          </cell>
          <cell r="C3954" t="str">
            <v xml:space="preserve">  L/C # 2003/427 FUEL NOZZLE ELEMENT</v>
          </cell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A3955" t="str">
            <v>36-01-02-0261</v>
          </cell>
          <cell r="B3955">
            <v>0</v>
          </cell>
          <cell r="C3955" t="str">
            <v xml:space="preserve">  L/C # 023/2004 SYNTHETIC RUBBER APPRON</v>
          </cell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A3956" t="str">
            <v>36-01-02-0262</v>
          </cell>
          <cell r="B3956">
            <v>0</v>
          </cell>
          <cell r="C3956" t="str">
            <v xml:space="preserve">  L/C # 028/2004 TRUTZSCHLR BLOW ROOM PA</v>
          </cell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A3957" t="str">
            <v>36-01-02-0263</v>
          </cell>
          <cell r="B3957">
            <v>0</v>
          </cell>
          <cell r="C3957" t="str">
            <v xml:space="preserve">  L/C # 065/2004 HABASIT SPINDLE TAPE</v>
          </cell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A3958" t="str">
            <v>36-01-02-0264</v>
          </cell>
          <cell r="B3958">
            <v>0</v>
          </cell>
          <cell r="C3958" t="str">
            <v xml:space="preserve">  C.A.D INV # 543679 DT. 29-10-2003.</v>
          </cell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A3959" t="str">
            <v>36-01-02-0265</v>
          </cell>
          <cell r="B3959">
            <v>0</v>
          </cell>
          <cell r="C3959" t="str">
            <v xml:space="preserve">  L/C # 223/2004 SPARE PARTS DIESEL ENGI</v>
          </cell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A3960" t="str">
            <v>36-01-02-0266</v>
          </cell>
          <cell r="B3960">
            <v>0</v>
          </cell>
          <cell r="C3960" t="str">
            <v xml:space="preserve">  L/C # 2004/430 PART TRUTZSCHLER B/ROOM</v>
          </cell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A3961" t="str">
            <v>36-01-02-0267</v>
          </cell>
          <cell r="B3961">
            <v>0</v>
          </cell>
          <cell r="C3961" t="str">
            <v xml:space="preserve">  L/C # 2004/431 SPARE PARTS TEXTILE MAC</v>
          </cell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A3962" t="str">
            <v>36-01-02-0268</v>
          </cell>
          <cell r="B3962">
            <v>0</v>
          </cell>
          <cell r="C3962" t="str">
            <v xml:space="preserve">  L/C # 2004/432 CYLINDER WIRE, DOFFER W</v>
          </cell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A3963" t="str">
            <v>36-01-02-0269</v>
          </cell>
          <cell r="B3963">
            <v>0</v>
          </cell>
          <cell r="C3963" t="str">
            <v xml:space="preserve">  L/C # 2004/433 PENDULAM ARM 3600 PCS</v>
          </cell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A3964" t="str">
            <v>36-01-02-0270</v>
          </cell>
          <cell r="B3964">
            <v>0</v>
          </cell>
          <cell r="C3964" t="str">
            <v xml:space="preserve">  L/C # 2004/434 SPARE PARTS</v>
          </cell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A3965" t="str">
            <v>36-01-02-0271</v>
          </cell>
          <cell r="B3965">
            <v>0</v>
          </cell>
          <cell r="C3965" t="str">
            <v xml:space="preserve">  L/C # 2004/435 RING SUPPER "HY" BRAND</v>
          </cell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A3966" t="str">
            <v>36-01-02-0272</v>
          </cell>
          <cell r="B3966">
            <v>0</v>
          </cell>
          <cell r="C3966" t="str">
            <v xml:space="preserve">  L/C # 2004/437 SPARE PARTS TEXTILE MAC</v>
          </cell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A3967" t="str">
            <v>36-01-02-0273</v>
          </cell>
          <cell r="B3967">
            <v>0</v>
          </cell>
          <cell r="C3967" t="str">
            <v xml:space="preserve">  L/C # 2004/438 MICRONAIRE MODEL 775</v>
          </cell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A3968" t="str">
            <v>36-01-02-0274</v>
          </cell>
          <cell r="B3968">
            <v>0</v>
          </cell>
          <cell r="C3968" t="str">
            <v xml:space="preserve">  L/C # 2004/440 ACCOTEX &amp; PRESSFIT APRO</v>
          </cell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A3969" t="str">
            <v>36-01-02-0275</v>
          </cell>
          <cell r="B3969">
            <v>0</v>
          </cell>
          <cell r="C3969" t="str">
            <v xml:space="preserve">  L/C # 2004/441 PLASTIC PERFORRATED CON</v>
          </cell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A3970" t="str">
            <v>36-01-02-0276</v>
          </cell>
          <cell r="B3970">
            <v>0</v>
          </cell>
          <cell r="C3970" t="str">
            <v xml:space="preserve">  L/C # 2004/442 JOINTER AQUA SPLICERS</v>
          </cell>
          <cell r="D3970">
            <v>687101.85</v>
          </cell>
          <cell r="E3970">
            <v>0</v>
          </cell>
          <cell r="F3970">
            <v>0</v>
          </cell>
          <cell r="G3970">
            <v>0</v>
          </cell>
        </row>
        <row r="3971">
          <cell r="A3971" t="str">
            <v>36-01-02-0277</v>
          </cell>
          <cell r="B3971">
            <v>0</v>
          </cell>
          <cell r="C3971" t="str">
            <v xml:space="preserve">  L/C # 2004/443 RUBBER APRONS 'WRA' BRA</v>
          </cell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A3972" t="str">
            <v>36-01-02-0278</v>
          </cell>
          <cell r="B3972">
            <v>0</v>
          </cell>
          <cell r="C3972" t="str">
            <v xml:space="preserve">  L/C # 2004/444 ACCOTEX COTS 24,726 PCS</v>
          </cell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A3973" t="str">
            <v>36-01-02-0279</v>
          </cell>
          <cell r="B3973">
            <v>0</v>
          </cell>
          <cell r="C3973" t="str">
            <v xml:space="preserve">  L/C # 2004/445 DEEP GROVE BALL BEARING</v>
          </cell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A3974" t="str">
            <v>36-01-02-0280</v>
          </cell>
          <cell r="B3974">
            <v>0</v>
          </cell>
          <cell r="C3974" t="str">
            <v xml:space="preserve">  L/C # 2004/447 SPARE PARTS USTER EQUIP</v>
          </cell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A3975" t="str">
            <v>36-01-02-0281</v>
          </cell>
          <cell r="B3975">
            <v>0</v>
          </cell>
          <cell r="C3975" t="str">
            <v xml:space="preserve">  L/C # 2004/450 STEAM CYLINDER</v>
          </cell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A3976" t="str">
            <v>36-01-02-0282</v>
          </cell>
          <cell r="B3976">
            <v>0</v>
          </cell>
          <cell r="C3976" t="str">
            <v xml:space="preserve">  CAD (INV # 90006048) OIL SEPARATOR.</v>
          </cell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A3977" t="str">
            <v>36-01-02-0283</v>
          </cell>
          <cell r="B3977">
            <v>0</v>
          </cell>
          <cell r="C3977" t="str">
            <v xml:space="preserve">  C.A.D INV # 3245346/4000 6500 PCS APRO</v>
          </cell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A3978" t="str">
            <v>36-01-02-0284</v>
          </cell>
          <cell r="B3978">
            <v>0</v>
          </cell>
          <cell r="C3978" t="str">
            <v xml:space="preserve">  L/C # 2004/453 HABASIT SPINDLE TAPE TS</v>
          </cell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A3979" t="str">
            <v>36-01-02-0285</v>
          </cell>
          <cell r="B3979">
            <v>0</v>
          </cell>
          <cell r="C3979" t="str">
            <v xml:space="preserve">  L/C # 2004/454 LUWA OVERHEAD CLEANER</v>
          </cell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A3980" t="str">
            <v>36-01-02-0286</v>
          </cell>
          <cell r="B3980">
            <v>0</v>
          </cell>
          <cell r="C3980" t="str">
            <v xml:space="preserve">  L/C # 2004/455 RUBBER APRON 35000 PCS</v>
          </cell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A3981" t="str">
            <v>36-01-02-0287</v>
          </cell>
          <cell r="B3981">
            <v>0</v>
          </cell>
          <cell r="C3981" t="str">
            <v xml:space="preserve">  L/C # 2004/456 SLUB DEVICE 'CSTU" TYPE</v>
          </cell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A3982" t="str">
            <v>36-01-02-0288</v>
          </cell>
          <cell r="B3982">
            <v>0</v>
          </cell>
          <cell r="C3982" t="str">
            <v xml:space="preserve">  L/C # 2004/457 PLANOFIL KIT TWO</v>
          </cell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A3983" t="str">
            <v>36-01-02-0289</v>
          </cell>
          <cell r="B3983">
            <v>0</v>
          </cell>
          <cell r="C3983" t="str">
            <v xml:space="preserve">  L/C # 2004/458 SYNTHETIC RUBBER APRONS</v>
          </cell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A3984" t="str">
            <v>36-01-02-0290</v>
          </cell>
          <cell r="B3984">
            <v>0</v>
          </cell>
          <cell r="C3984" t="str">
            <v xml:space="preserve">  L/C # 2004/459 CLYINDER &amp; DOFFER WIRE</v>
          </cell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A3985" t="str">
            <v>36-01-02-0291</v>
          </cell>
          <cell r="B3985">
            <v>0</v>
          </cell>
          <cell r="C3985" t="str">
            <v xml:space="preserve">  L/C # 2004/462 SPARE PARTS AIR COMPRES</v>
          </cell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A3986" t="str">
            <v>36-01-02-0292</v>
          </cell>
          <cell r="B3986">
            <v>0</v>
          </cell>
          <cell r="C3986" t="str">
            <v xml:space="preserve">  L/C # 2004/463 3 FREQUENCY INVERTER MO</v>
          </cell>
          <cell r="D3986">
            <v>117377.72</v>
          </cell>
          <cell r="E3986">
            <v>0</v>
          </cell>
          <cell r="F3986">
            <v>0</v>
          </cell>
          <cell r="G3986">
            <v>0</v>
          </cell>
        </row>
        <row r="3987">
          <cell r="A3987" t="str">
            <v>36-01-02-0293</v>
          </cell>
          <cell r="B3987">
            <v>0</v>
          </cell>
          <cell r="C3987" t="str">
            <v xml:space="preserve">  L/C # 2004/476 FREQUENCY INVERTER 13 P</v>
          </cell>
          <cell r="D3987">
            <v>1041304.96</v>
          </cell>
          <cell r="E3987">
            <v>0</v>
          </cell>
          <cell r="F3987">
            <v>0</v>
          </cell>
          <cell r="G3987">
            <v>0</v>
          </cell>
        </row>
        <row r="3988">
          <cell r="A3988" t="str">
            <v>36-01-02-0294</v>
          </cell>
          <cell r="B3988">
            <v>0</v>
          </cell>
          <cell r="C3988" t="str">
            <v xml:space="preserve">  L/C # 2004/475 PLASTIC PERFORATED DY C</v>
          </cell>
          <cell r="D3988">
            <v>780941.3</v>
          </cell>
          <cell r="E3988">
            <v>0</v>
          </cell>
          <cell r="F3988">
            <v>0</v>
          </cell>
          <cell r="G3988">
            <v>0</v>
          </cell>
        </row>
        <row r="3989">
          <cell r="A3989" t="str">
            <v>36-01-02-0295</v>
          </cell>
          <cell r="B3989">
            <v>0</v>
          </cell>
          <cell r="C3989" t="str">
            <v xml:space="preserve">  L/C # 2004/473 RUBBER APRON 'WRA" BRAN</v>
          </cell>
          <cell r="D3989">
            <v>574370.68000000005</v>
          </cell>
          <cell r="E3989">
            <v>0</v>
          </cell>
          <cell r="F3989">
            <v>0</v>
          </cell>
          <cell r="G3989">
            <v>0</v>
          </cell>
        </row>
        <row r="3990">
          <cell r="A3990" t="str">
            <v>36-01-02-0296</v>
          </cell>
          <cell r="B3990">
            <v>0</v>
          </cell>
          <cell r="C3990" t="str">
            <v xml:space="preserve">  L/C # 2004/477 40,000 PCS DAE SUNG BOB</v>
          </cell>
          <cell r="D3990">
            <v>881676.6</v>
          </cell>
          <cell r="E3990">
            <v>0</v>
          </cell>
          <cell r="F3990">
            <v>0</v>
          </cell>
          <cell r="G3990">
            <v>0</v>
          </cell>
        </row>
        <row r="3991">
          <cell r="A3991" t="str">
            <v>36-01-02-0297</v>
          </cell>
          <cell r="B3991">
            <v>0</v>
          </cell>
          <cell r="C3991" t="str">
            <v xml:space="preserve">  L/C # 2004/478 STEEL RING CUP &amp; BOBBIN</v>
          </cell>
          <cell r="D3991">
            <v>254181.5</v>
          </cell>
          <cell r="E3991">
            <v>0</v>
          </cell>
          <cell r="F3991">
            <v>0</v>
          </cell>
          <cell r="G3991">
            <v>0</v>
          </cell>
        </row>
        <row r="3992">
          <cell r="A3992" t="str">
            <v>36-01-02-0298</v>
          </cell>
          <cell r="B3992">
            <v>0</v>
          </cell>
          <cell r="C3992" t="str">
            <v xml:space="preserve">  L/C # 2004/479 GRAF SERVICE MACHINE</v>
          </cell>
          <cell r="D3992">
            <v>1750</v>
          </cell>
          <cell r="E3992">
            <v>0</v>
          </cell>
          <cell r="F3992">
            <v>0</v>
          </cell>
          <cell r="G3992">
            <v>0</v>
          </cell>
        </row>
        <row r="3993">
          <cell r="A3993" t="str">
            <v>36-01-02-0299</v>
          </cell>
          <cell r="B3993">
            <v>0</v>
          </cell>
          <cell r="C3993" t="str">
            <v xml:space="preserve">  L/C # 1397/2004 160 ROLLS LLDPE STRETC</v>
          </cell>
          <cell r="D3993">
            <v>283966</v>
          </cell>
          <cell r="E3993">
            <v>0</v>
          </cell>
          <cell r="F3993">
            <v>0</v>
          </cell>
          <cell r="G3993">
            <v>0</v>
          </cell>
        </row>
        <row r="3994">
          <cell r="A3994" t="str">
            <v>36-01-02-0300</v>
          </cell>
          <cell r="B3994">
            <v>0</v>
          </cell>
          <cell r="C3994" t="str">
            <v xml:space="preserve">  CONT 1001-381/2004 GRAF STATIONERY FLA</v>
          </cell>
          <cell r="D3994">
            <v>184049</v>
          </cell>
          <cell r="E3994">
            <v>0</v>
          </cell>
          <cell r="F3994">
            <v>0</v>
          </cell>
          <cell r="G3994">
            <v>0</v>
          </cell>
        </row>
        <row r="3995">
          <cell r="A3995" t="str">
            <v>36-01-02-0301</v>
          </cell>
          <cell r="B3995">
            <v>0</v>
          </cell>
          <cell r="C3995" t="str">
            <v xml:space="preserve">  L/C # 2004/481 377,400 PCS PAPER CONE</v>
          </cell>
          <cell r="D3995">
            <v>723606.85</v>
          </cell>
          <cell r="E3995">
            <v>0</v>
          </cell>
          <cell r="F3995">
            <v>0</v>
          </cell>
          <cell r="G3995">
            <v>0</v>
          </cell>
        </row>
        <row r="3996">
          <cell r="A3996" t="str">
            <v>36-01-02-0302</v>
          </cell>
          <cell r="B3996">
            <v>0</v>
          </cell>
          <cell r="C3996" t="str">
            <v xml:space="preserve">  L/C # 2004/482 65000 PCS RUBBER APPRON</v>
          </cell>
          <cell r="D3996">
            <v>271577.01</v>
          </cell>
          <cell r="E3996">
            <v>0</v>
          </cell>
          <cell r="F3996">
            <v>0</v>
          </cell>
          <cell r="G3996">
            <v>0</v>
          </cell>
        </row>
        <row r="3997">
          <cell r="A3997" t="str">
            <v>36-01-02-0303</v>
          </cell>
          <cell r="B3997">
            <v>0</v>
          </cell>
          <cell r="C3997" t="str">
            <v xml:space="preserve">  L/C # 2004/483 BOGE SCREW COMPRESSOR</v>
          </cell>
          <cell r="D3997">
            <v>1056</v>
          </cell>
          <cell r="E3997">
            <v>0</v>
          </cell>
          <cell r="F3997">
            <v>0</v>
          </cell>
          <cell r="G3997">
            <v>0</v>
          </cell>
        </row>
        <row r="3998">
          <cell r="A3998" t="str">
            <v>36-01-02-0304</v>
          </cell>
          <cell r="B3998">
            <v>0</v>
          </cell>
          <cell r="C3998" t="str">
            <v xml:space="preserve">  L/C # 2004/484 SPARE PARTS TRUTZLER</v>
          </cell>
          <cell r="D3998">
            <v>1000</v>
          </cell>
          <cell r="E3998">
            <v>0</v>
          </cell>
          <cell r="F3998">
            <v>0</v>
          </cell>
          <cell r="G3998">
            <v>0</v>
          </cell>
        </row>
        <row r="3999">
          <cell r="A3999" t="str">
            <v>36-01-02-0305</v>
          </cell>
          <cell r="B3999">
            <v>0</v>
          </cell>
          <cell r="C3999" t="str">
            <v xml:space="preserve">  L/C # 2004/486 SPARE PARTS SR 80 SLIVE</v>
          </cell>
          <cell r="D3999">
            <v>1000</v>
          </cell>
          <cell r="E3999">
            <v>0</v>
          </cell>
          <cell r="F3999">
            <v>0</v>
          </cell>
          <cell r="G3999">
            <v>0</v>
          </cell>
        </row>
        <row r="4000">
          <cell r="A4000" t="str">
            <v>36-01-02-0306</v>
          </cell>
          <cell r="B4000">
            <v>0</v>
          </cell>
          <cell r="C4000" t="str">
            <v xml:space="preserve">  L/C # 2004/487 SPARE PARTS DIESEL ENGI</v>
          </cell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A4001" t="str">
            <v>36-01-02-0307</v>
          </cell>
          <cell r="B4001">
            <v>0</v>
          </cell>
          <cell r="C4001" t="str">
            <v xml:space="preserve">  L/C # 2004/488 5000 PCS SPINDLE BOLIST</v>
          </cell>
          <cell r="D4001">
            <v>1366</v>
          </cell>
          <cell r="E4001">
            <v>0</v>
          </cell>
          <cell r="F4001">
            <v>0</v>
          </cell>
          <cell r="G4001">
            <v>0</v>
          </cell>
        </row>
        <row r="4002">
          <cell r="A4002" t="str">
            <v>36-01-02-0308</v>
          </cell>
          <cell r="B4002">
            <v>0</v>
          </cell>
          <cell r="C4002" t="str">
            <v xml:space="preserve">  L/C # 2004/492 SPARE PARTS TEXTILE MAC</v>
          </cell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A4003" t="str">
            <v>36-01-02-0309</v>
          </cell>
          <cell r="B4003">
            <v>0</v>
          </cell>
          <cell r="C4003" t="str">
            <v xml:space="preserve">  L/C # 2004/490 20.000 PCS DAE SUNG BOB</v>
          </cell>
          <cell r="D4003">
            <v>1000</v>
          </cell>
          <cell r="E4003">
            <v>0</v>
          </cell>
          <cell r="F4003">
            <v>0</v>
          </cell>
          <cell r="G4003">
            <v>0</v>
          </cell>
        </row>
        <row r="4004">
          <cell r="A4004" t="str">
            <v>36-01-02-0310</v>
          </cell>
          <cell r="B4004">
            <v>0</v>
          </cell>
          <cell r="C4004" t="str">
            <v xml:space="preserve">  L/C # 2004/491 STEEL RING CUP</v>
          </cell>
          <cell r="D4004">
            <v>1000</v>
          </cell>
          <cell r="E4004">
            <v>0</v>
          </cell>
          <cell r="F4004">
            <v>0</v>
          </cell>
          <cell r="G4004">
            <v>0</v>
          </cell>
        </row>
        <row r="4005">
          <cell r="A4005" t="str">
            <v>36-01-02-0311</v>
          </cell>
          <cell r="B4005">
            <v>0</v>
          </cell>
          <cell r="C4005" t="str">
            <v xml:space="preserve">  L/C # 2004/495 SPARE PARTS U.A.E.</v>
          </cell>
          <cell r="D4005">
            <v>1000</v>
          </cell>
          <cell r="E4005">
            <v>0</v>
          </cell>
          <cell r="F4005">
            <v>0</v>
          </cell>
          <cell r="G4005">
            <v>0</v>
          </cell>
        </row>
        <row r="4006">
          <cell r="A4006" t="str">
            <v>36-01-02-0312</v>
          </cell>
          <cell r="B4006">
            <v>0</v>
          </cell>
          <cell r="C4006" t="str">
            <v xml:space="preserve">  L/C # 2004/496 SPARE PARTS U.A.E.</v>
          </cell>
          <cell r="D4006">
            <v>1000</v>
          </cell>
          <cell r="E4006">
            <v>0</v>
          </cell>
          <cell r="F4006">
            <v>0</v>
          </cell>
          <cell r="G4006">
            <v>0</v>
          </cell>
        </row>
        <row r="4007">
          <cell r="A4007" t="str">
            <v>36-01-02-0313</v>
          </cell>
          <cell r="B4007">
            <v>0</v>
          </cell>
          <cell r="C4007" t="str">
            <v xml:space="preserve">  L/C # 200/499 SPARE PARTS TEXTILE MACH</v>
          </cell>
          <cell r="D4007">
            <v>1000</v>
          </cell>
          <cell r="E4007">
            <v>0</v>
          </cell>
          <cell r="F4007">
            <v>0</v>
          </cell>
          <cell r="G4007">
            <v>0</v>
          </cell>
        </row>
        <row r="4008">
          <cell r="A4008" t="str">
            <v>36-01-02-0314</v>
          </cell>
          <cell r="B4008">
            <v>0</v>
          </cell>
          <cell r="C4008" t="str">
            <v xml:space="preserve">  L/C # 2004/502 10,000 PCS DAE SUNG RIN</v>
          </cell>
          <cell r="D4008">
            <v>1000</v>
          </cell>
          <cell r="E4008">
            <v>0</v>
          </cell>
          <cell r="F4008">
            <v>0</v>
          </cell>
          <cell r="G4008">
            <v>0</v>
          </cell>
        </row>
        <row r="4009">
          <cell r="A4009" t="str">
            <v>36-01-02-0315</v>
          </cell>
          <cell r="B4009">
            <v>0</v>
          </cell>
          <cell r="C4009" t="str">
            <v xml:space="preserve">  L/C # 2004/503 SPARE PARTS TRUTZ.BLOW</v>
          </cell>
          <cell r="D4009">
            <v>1000</v>
          </cell>
          <cell r="E4009">
            <v>0</v>
          </cell>
          <cell r="F4009">
            <v>0</v>
          </cell>
          <cell r="G4009">
            <v>0</v>
          </cell>
        </row>
        <row r="4010">
          <cell r="A4010" t="str">
            <v>36-01-02-0316</v>
          </cell>
          <cell r="B4010">
            <v>0</v>
          </cell>
          <cell r="C4010" t="str">
            <v xml:space="preserve">  L/C # 2004/500 SPARE PARTS TEXTILE MAC</v>
          </cell>
          <cell r="D4010">
            <v>1000</v>
          </cell>
          <cell r="E4010">
            <v>0</v>
          </cell>
          <cell r="F4010">
            <v>0</v>
          </cell>
          <cell r="G4010">
            <v>0</v>
          </cell>
        </row>
        <row r="4011">
          <cell r="A4011" t="str">
            <v>36-01-02-0317</v>
          </cell>
          <cell r="B4011">
            <v>0</v>
          </cell>
          <cell r="C4011" t="str">
            <v xml:space="preserve">  L/C # 2004/507 SPARE PARTS TRUTZSCHLER</v>
          </cell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A4012" t="str">
            <v>36-01-02-0318</v>
          </cell>
          <cell r="B4012">
            <v>0</v>
          </cell>
          <cell r="C4012" t="str">
            <v xml:space="preserve">  L/C # 2004/508 CYLINDER WIRE, DOFFER W</v>
          </cell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A4013" t="str">
            <v>36-01-02-0319</v>
          </cell>
          <cell r="B4013">
            <v>0</v>
          </cell>
          <cell r="C4013" t="str">
            <v xml:space="preserve">  L/C # 2004/509 29,000 PCS STEEL RING</v>
          </cell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A4014" t="str">
            <v>36-01-02-0320</v>
          </cell>
          <cell r="B4014">
            <v>0</v>
          </cell>
          <cell r="C4014" t="str">
            <v xml:space="preserve">  CONT # 517/2004 COMPLETE SET ARGUS AD-</v>
          </cell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A4015" t="str">
            <v>36-01-02-0321</v>
          </cell>
          <cell r="B4015">
            <v>0</v>
          </cell>
          <cell r="C4015" t="str">
            <v xml:space="preserve">  L/C # 2004/513 20,000 RING BOBBIN</v>
          </cell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A4016" t="str">
            <v>36-01-02-0322</v>
          </cell>
          <cell r="B4016">
            <v>0</v>
          </cell>
          <cell r="C4016" t="str">
            <v xml:space="preserve">  L/C # MPB/LC/PSH/2004/515 87,500 APRON</v>
          </cell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A4017" t="str">
            <v>36-01-02-0333</v>
          </cell>
          <cell r="B4017">
            <v>0</v>
          </cell>
          <cell r="C4017" t="str">
            <v xml:space="preserve">  L/C # 2004/514 ACCOTEX COTS AND APRONS</v>
          </cell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A4018" t="str">
            <v>36-01-02-0334</v>
          </cell>
          <cell r="B4018">
            <v>0</v>
          </cell>
          <cell r="C4018" t="str">
            <v xml:space="preserve">  L/C # 2004/517 SPARE PARTS TEXTILE MAC</v>
          </cell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A4019" t="str">
            <v>36-01-02-0335</v>
          </cell>
          <cell r="B4019">
            <v>0</v>
          </cell>
          <cell r="C4019" t="str">
            <v xml:space="preserve">  L/C # 2004/518 BOBBIN HANGER</v>
          </cell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A4020" t="str">
            <v>36-01-02-0336</v>
          </cell>
          <cell r="B4020">
            <v>0</v>
          </cell>
          <cell r="C4020" t="str">
            <v xml:space="preserve">  L/C # 2178/2004 FRONT ROLLER AND ROLLE</v>
          </cell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A4021" t="str">
            <v>36-01-02-0337</v>
          </cell>
          <cell r="B4021">
            <v>0</v>
          </cell>
          <cell r="C4021" t="str">
            <v xml:space="preserve">  L/C # 2004/519 SPINDLE BOLISTER</v>
          </cell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A4022" t="str">
            <v>36-01-02-0338</v>
          </cell>
          <cell r="B4022">
            <v>0</v>
          </cell>
          <cell r="C4022" t="str">
            <v xml:space="preserve">  L/C # 2004/520 SPINDLE WITH BOLISTER</v>
          </cell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A4023" t="str">
            <v>36-01-02-0339</v>
          </cell>
          <cell r="B4023">
            <v>0</v>
          </cell>
          <cell r="C4023" t="str">
            <v xml:space="preserve">  L/C # 32296-04 2 TCM FORK LIFTER FD 30</v>
          </cell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A4024" t="str">
            <v>36-01-03</v>
          </cell>
          <cell r="B4024">
            <v>0</v>
          </cell>
          <cell r="C4024" t="str">
            <v>***C.W.I.P (POWER PLANT)</v>
          </cell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A4025" t="str">
            <v>36-01-03-0001</v>
          </cell>
          <cell r="B4025">
            <v>0</v>
          </cell>
          <cell r="C4025" t="str">
            <v xml:space="preserve">  C.W.I.P (POWER PLANT)</v>
          </cell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A4026" t="str">
            <v>36-01-15</v>
          </cell>
          <cell r="B4026">
            <v>0</v>
          </cell>
          <cell r="C4026" t="str">
            <v>***C.W.I.P (PREVIOUS YEAR'S L.C)</v>
          </cell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A4027" t="str">
            <v>36-01-15-0001</v>
          </cell>
          <cell r="B4027">
            <v>0</v>
          </cell>
          <cell r="C4027" t="str">
            <v xml:space="preserve">  L.C. 5370 DRAWING FRAME 1 SET</v>
          </cell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A4028" t="str">
            <v>36-01-15-0002</v>
          </cell>
          <cell r="B4028">
            <v>0</v>
          </cell>
          <cell r="C4028" t="str">
            <v xml:space="preserve">  L.C. 5371 SAVIO AUTO CONER 3 SETS</v>
          </cell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A4029" t="str">
            <v>36-01-15-0003</v>
          </cell>
          <cell r="B4029">
            <v>0</v>
          </cell>
          <cell r="C4029" t="str">
            <v xml:space="preserve">  L.C. 5373 SIMPLEX HOWA 5 SETS</v>
          </cell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A4030" t="str">
            <v>36-01-15-0004</v>
          </cell>
          <cell r="B4030">
            <v>0</v>
          </cell>
          <cell r="C4030" t="str">
            <v xml:space="preserve">  L.C. 126422 AUXILLARY MACHINE JAPAN</v>
          </cell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A4031" t="str">
            <v>36-01-15-0005</v>
          </cell>
          <cell r="B4031">
            <v>0</v>
          </cell>
          <cell r="C4031" t="str">
            <v xml:space="preserve">  L.C. 126458 CROS ROL CARDS SPARES</v>
          </cell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A4032" t="str">
            <v>36-01-15-0006</v>
          </cell>
          <cell r="B4032">
            <v>0</v>
          </cell>
          <cell r="C4032" t="str">
            <v xml:space="preserve">  L.C. 20079/94/PSH/03 MARZOLI SPARE PAR</v>
          </cell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A4033" t="str">
            <v>36-01-15-0007</v>
          </cell>
          <cell r="B4033">
            <v>0</v>
          </cell>
          <cell r="C4033" t="str">
            <v xml:space="preserve">  L.C. 6161/94 SAVIO AUTO CONER 2 NOS</v>
          </cell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A4034" t="str">
            <v>36-01-15-0008</v>
          </cell>
          <cell r="B4034">
            <v>0</v>
          </cell>
          <cell r="C4034" t="str">
            <v xml:space="preserve">  L.C. KLCU/94/6160 DRAWING FRAMES</v>
          </cell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A4035" t="str">
            <v>36-01-15-0009</v>
          </cell>
          <cell r="B4035">
            <v>0</v>
          </cell>
          <cell r="C4035" t="str">
            <v xml:space="preserve">  L.C. 46/28 CARDING MACHINE 7 SETS</v>
          </cell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A4036" t="str">
            <v>36-01-15-0010</v>
          </cell>
          <cell r="B4036">
            <v>0</v>
          </cell>
          <cell r="C4036" t="str">
            <v xml:space="preserve">  L.C. 126311 DEISEL GENERATOR</v>
          </cell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A4037" t="str">
            <v>36-01-15-0011</v>
          </cell>
          <cell r="B4037">
            <v>0</v>
          </cell>
          <cell r="C4037" t="str">
            <v xml:space="preserve">  L.C. PC.0277/01/47/51 CROSSROL INVERTE</v>
          </cell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A4038" t="str">
            <v>36-01-15-0012</v>
          </cell>
          <cell r="B4038">
            <v>0</v>
          </cell>
          <cell r="C4038" t="str">
            <v xml:space="preserve">  L.C. PC.0277/01/47/52 CROSROLL PARTS</v>
          </cell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A4039" t="str">
            <v>36-01-15-0013</v>
          </cell>
          <cell r="B4039">
            <v>0</v>
          </cell>
          <cell r="C4039" t="str">
            <v xml:space="preserve">  L.C. 20258/95 SAVIO AUTOCONERS ITALY.</v>
          </cell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A4040" t="str">
            <v>36-01-15-0014</v>
          </cell>
          <cell r="B4040">
            <v>0</v>
          </cell>
          <cell r="C4040" t="str">
            <v xml:space="preserve">  L.C.126950 RING FRAMES (15 SETS)</v>
          </cell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A4041" t="str">
            <v>36-01-15-0015</v>
          </cell>
          <cell r="B4041">
            <v>0</v>
          </cell>
          <cell r="C4041" t="str">
            <v xml:space="preserve">  L.C. 20318/96 16 SET CARDING M/C CHINA</v>
          </cell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A4042" t="str">
            <v>36-01-15-0016</v>
          </cell>
          <cell r="B4042">
            <v>0</v>
          </cell>
          <cell r="C4042" t="str">
            <v xml:space="preserve">  L.C. PC.0277/01/48/08 SAVIO AUTOCONER</v>
          </cell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A4043" t="str">
            <v>36-01-15-0017</v>
          </cell>
          <cell r="B4043">
            <v>0</v>
          </cell>
          <cell r="C4043" t="str">
            <v xml:space="preserve">  L.C. SBL/20334/96/PSH/03 MARZOLI PARTS</v>
          </cell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A4044" t="str">
            <v>36-01-15-0018</v>
          </cell>
          <cell r="B4044">
            <v>0</v>
          </cell>
          <cell r="C4044" t="str">
            <v xml:space="preserve">  L.C. 127000 SIMPLEX BOBBIN CHINA (5000</v>
          </cell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A4045" t="str">
            <v>36-01-15-0019</v>
          </cell>
          <cell r="B4045">
            <v>0</v>
          </cell>
          <cell r="C4045" t="str">
            <v xml:space="preserve">  BOGE KOMPRESSOREN GMBH GERMANY.</v>
          </cell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A4046" t="str">
            <v>36-01-15-0020</v>
          </cell>
          <cell r="B4046">
            <v>0</v>
          </cell>
          <cell r="C4046" t="str">
            <v xml:space="preserve">  L.C. 127051 SAVIO ITALY SPARE PARTS</v>
          </cell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A4047" t="str">
            <v>36-01-15-0021</v>
          </cell>
          <cell r="B4047">
            <v>0</v>
          </cell>
          <cell r="C4047" t="str">
            <v xml:space="preserve">  L.C. 20357/96 3 MEIJI AIR COMPRESSOR J</v>
          </cell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A4048" t="str">
            <v>36-01-15-0022</v>
          </cell>
          <cell r="B4048">
            <v>0</v>
          </cell>
          <cell r="C4048" t="str">
            <v xml:space="preserve">  L.C. 20384/96 CARDING MACHINE 8 SETS.</v>
          </cell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A4049" t="str">
            <v>36-01-15-0023</v>
          </cell>
          <cell r="B4049">
            <v>0</v>
          </cell>
          <cell r="C4049" t="str">
            <v xml:space="preserve">  CHINA TEXTILE MACHINERY TECHNOLOGY-CHI</v>
          </cell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A4050" t="str">
            <v>36-01-15-0024</v>
          </cell>
          <cell r="B4050">
            <v>0</v>
          </cell>
          <cell r="C4050" t="str">
            <v xml:space="preserve">  L.C. 20409/96 VOUK SPARE PARTS-ITALY.</v>
          </cell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A4051" t="str">
            <v>36-01-15-0025</v>
          </cell>
          <cell r="B4051">
            <v>0</v>
          </cell>
          <cell r="C4051" t="str">
            <v xml:space="preserve">  L.C 20429/96 SCHLAFHORST PARTS GERMANY</v>
          </cell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A4052" t="str">
            <v>36-01-15-0026</v>
          </cell>
          <cell r="B4052">
            <v>0</v>
          </cell>
          <cell r="C4052" t="str">
            <v xml:space="preserve">  L.C. 20431/97 40 SETS RING FRAMES CHIN</v>
          </cell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A4053" t="str">
            <v>36-01-15-0027</v>
          </cell>
          <cell r="B4053">
            <v>0</v>
          </cell>
          <cell r="C4053" t="str">
            <v xml:space="preserve">  L.C. 127153 SECOND HAND TEXTILE MACHIN</v>
          </cell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A4054" t="str">
            <v>36-01-15-0028</v>
          </cell>
          <cell r="B4054">
            <v>0</v>
          </cell>
          <cell r="C4054" t="str">
            <v xml:space="preserve">  L.C.20436/97 1 LINE B/RM &amp; 20 SETS CAR</v>
          </cell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A4055" t="str">
            <v>36-01-15-0029</v>
          </cell>
          <cell r="B4055">
            <v>0</v>
          </cell>
          <cell r="C4055" t="str">
            <v xml:space="preserve">  L.C. 20437/97 20 SETS RING FRAMES CHIN</v>
          </cell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A4056" t="str">
            <v>36-01-15-0030</v>
          </cell>
          <cell r="B4056">
            <v>0</v>
          </cell>
          <cell r="C4056" t="str">
            <v xml:space="preserve">  L/C 20443/97 3 SET CROSROL CARDS ENGLA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A4057" t="str">
            <v>36-01-15-0031</v>
          </cell>
          <cell r="B4057">
            <v>0</v>
          </cell>
          <cell r="C4057" t="str">
            <v xml:space="preserve">  L.C. 20444/97 SAVIO AUTOMATC CONE 11 S</v>
          </cell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A4058" t="str">
            <v>36-01-15-0032</v>
          </cell>
          <cell r="B4058">
            <v>0</v>
          </cell>
          <cell r="C4058" t="str">
            <v xml:space="preserve">  L.C. 127187 5 FRAMES TOYODA DRAWING JP</v>
          </cell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A4059" t="str">
            <v>36-01-15-0033</v>
          </cell>
          <cell r="B4059">
            <v>0</v>
          </cell>
          <cell r="C4059" t="str">
            <v xml:space="preserve">  L.C. 127183/DA 5 SETS HOWA ROVING FRAM</v>
          </cell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A4060" t="str">
            <v>36-01-15-0034</v>
          </cell>
          <cell r="B4060">
            <v>0</v>
          </cell>
          <cell r="C4060" t="str">
            <v xml:space="preserve">  L.C. 20458/97 42 SETS SPINNING RING FR</v>
          </cell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A4061" t="str">
            <v>36-01-15-0035</v>
          </cell>
          <cell r="B4061">
            <v>0</v>
          </cell>
          <cell r="C4061" t="str">
            <v xml:space="preserve">  L.C. 127195 AUXILLIARY MACHINES-CROSRO</v>
          </cell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A4062" t="str">
            <v>36-01-15-0036</v>
          </cell>
          <cell r="B4062">
            <v>0</v>
          </cell>
          <cell r="C4062" t="str">
            <v xml:space="preserve">  L.C. 49/15 7 SET BOGE SCREW A.COMPSR G</v>
          </cell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A4063" t="str">
            <v>36-01-15-0037</v>
          </cell>
          <cell r="B4063">
            <v>0</v>
          </cell>
          <cell r="C4063" t="str">
            <v xml:space="preserve">  L.C. 127202 4 SETS CATERPILLAR GENERAT</v>
          </cell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A4064" t="str">
            <v>36-01-15-0038</v>
          </cell>
          <cell r="B4064">
            <v>0</v>
          </cell>
          <cell r="C4064" t="str">
            <v xml:space="preserve">  L.C. 20472/97 BOGE AIR COMPRESSOR-GERM</v>
          </cell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A4065" t="str">
            <v>36-01-15-0039</v>
          </cell>
          <cell r="B4065">
            <v>0</v>
          </cell>
          <cell r="C4065" t="str">
            <v xml:space="preserve">  L.C. 20473/97 ASSEMBLING MACHINE JAPAN</v>
          </cell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A4066" t="str">
            <v>36-01-15-0040</v>
          </cell>
          <cell r="B4066">
            <v>0</v>
          </cell>
          <cell r="C4066" t="str">
            <v xml:space="preserve">  L.C 49/22/0903 SPARE PARTS OF MARZOLI</v>
          </cell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A4067" t="str">
            <v>36-01-15-0041</v>
          </cell>
          <cell r="B4067">
            <v>0</v>
          </cell>
          <cell r="C4067" t="str">
            <v xml:space="preserve">  L.C. 20483/97 USTER TESTING INSTRUMENT</v>
          </cell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A4068" t="str">
            <v>36-01-15-0042</v>
          </cell>
          <cell r="B4068">
            <v>0</v>
          </cell>
          <cell r="C4068" t="str">
            <v xml:space="preserve">  L.C.20507 COMBING MACHINERY-SWITZERLAN</v>
          </cell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A4069" t="str">
            <v>36-01-15-0043</v>
          </cell>
          <cell r="B4069">
            <v>0</v>
          </cell>
          <cell r="C4069" t="str">
            <v xml:space="preserve">  L.C. 20509/97 MAINT.KIT BOGE AIR COMPR</v>
          </cell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A4070" t="str">
            <v>36-01-15-0044</v>
          </cell>
          <cell r="B4070">
            <v>0</v>
          </cell>
          <cell r="C4070" t="str">
            <v xml:space="preserve">  L.C. 97/030 1 BLOW ROOM INSTALATION-GR</v>
          </cell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A4071" t="str">
            <v>36-01-15-0045</v>
          </cell>
          <cell r="B4071">
            <v>0</v>
          </cell>
          <cell r="C4071" t="str">
            <v xml:space="preserve">  L.C. 97/031 LUWA COMPLETE OVRHEAD 50 S</v>
          </cell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A4072" t="str">
            <v>36-01-15-0046</v>
          </cell>
          <cell r="B4072">
            <v>0</v>
          </cell>
          <cell r="C4072" t="str">
            <v xml:space="preserve">  L.C. TSU 970070 COTTON B/ROOM INST.GRM</v>
          </cell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A4073" t="str">
            <v>36-01-15-0047</v>
          </cell>
          <cell r="B4073">
            <v>0</v>
          </cell>
          <cell r="C4073" t="str">
            <v xml:space="preserve">  L.C. TSU-970126 10 SETS SAVIO A/CONR I</v>
          </cell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A4074" t="str">
            <v>36-01-15-0048</v>
          </cell>
          <cell r="B4074">
            <v>0</v>
          </cell>
          <cell r="C4074" t="str">
            <v xml:space="preserve">  L.C. 20543/97TOYODA TEXTILE SPINN. MAC</v>
          </cell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A4075" t="str">
            <v>36-01-15-0049</v>
          </cell>
          <cell r="B4075">
            <v>0</v>
          </cell>
          <cell r="C4075" t="str">
            <v xml:space="preserve">  L.C. 20544/97 HEAVY DUTY FORK LIFTER</v>
          </cell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A4076" t="str">
            <v>36-01-15-0050</v>
          </cell>
          <cell r="B4076">
            <v>0</v>
          </cell>
          <cell r="C4076" t="str">
            <v xml:space="preserve">  L.C. 97/1 2 SETS DIESEL GENERATOR-KORE</v>
          </cell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A4077" t="str">
            <v>36-01-15-0051</v>
          </cell>
          <cell r="B4077">
            <v>0</v>
          </cell>
          <cell r="C4077" t="str">
            <v xml:space="preserve">  L.C. 20558/97 TATEISHI COMPLETE SPNS C</v>
          </cell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A4078" t="str">
            <v>36-01-15-0052</v>
          </cell>
          <cell r="B4078">
            <v>0</v>
          </cell>
          <cell r="C4078" t="str">
            <v xml:space="preserve">  L/C 127276 3 BOGE SCREW AIR COMPRESSOR</v>
          </cell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A4079" t="str">
            <v>36-01-15-0053</v>
          </cell>
          <cell r="B4079">
            <v>0</v>
          </cell>
          <cell r="C4079" t="str">
            <v xml:space="preserve">  L.C. 127288 LUWA COMPLETE LABORATORY S</v>
          </cell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A4080" t="str">
            <v>36-01-15-0054</v>
          </cell>
          <cell r="B4080">
            <v>0</v>
          </cell>
          <cell r="C4080" t="str">
            <v xml:space="preserve">  L/C NO: 127306 TOYODA'S SPNG MACH-JAPA</v>
          </cell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A4081" t="str">
            <v>36-01-15-0055</v>
          </cell>
          <cell r="B4081">
            <v>0</v>
          </cell>
          <cell r="C4081" t="str">
            <v xml:space="preserve">  L.C. 20601/98 TESTING EQUIP.LAB-GERMAN</v>
          </cell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A4082" t="str">
            <v>36-01-15-0056</v>
          </cell>
          <cell r="B4082">
            <v>0</v>
          </cell>
          <cell r="C4082" t="str">
            <v xml:space="preserve">  L.C. 20628/98 BLOW ROOM EXT.MACH.GERMA</v>
          </cell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A4083" t="str">
            <v>36-01-15-0057</v>
          </cell>
          <cell r="B4083">
            <v>0</v>
          </cell>
          <cell r="C4083" t="str">
            <v xml:space="preserve">  L.C 20687 BALE PLUCKER 7 CONDENSOR CHI</v>
          </cell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A4084" t="str">
            <v>36-01-15-0058</v>
          </cell>
          <cell r="B4084">
            <v>0</v>
          </cell>
          <cell r="C4084" t="str">
            <v xml:space="preserve">  L.C 20690 2 X TRUTZSCHLER HIGH PROD.CA</v>
          </cell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A4085" t="str">
            <v>36-01-15-0059</v>
          </cell>
          <cell r="B4085">
            <v>0</v>
          </cell>
          <cell r="C4085" t="str">
            <v xml:space="preserve">  L.C.127527 CROSROL DOFFER, CYLDER &amp; WI</v>
          </cell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A4086" t="str">
            <v>36-01-15-0060</v>
          </cell>
          <cell r="B4086">
            <v>0</v>
          </cell>
          <cell r="C4086" t="str">
            <v xml:space="preserve">   L.C# 20752 MINGLING CHAMBER 60 PCS</v>
          </cell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A4087" t="str">
            <v>36-01-15-0061</v>
          </cell>
          <cell r="B4087">
            <v>0</v>
          </cell>
          <cell r="C4087" t="str">
            <v xml:space="preserve">  L.C # SBL/20761 USTER TESTING INSTRUME</v>
          </cell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A4088" t="str">
            <v>36-01-15-0062</v>
          </cell>
          <cell r="B4088">
            <v>0</v>
          </cell>
          <cell r="C4088" t="str">
            <v xml:space="preserve">  L/C SBL20794/99 YARN STRENGTH TEST CHI</v>
          </cell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A4089" t="str">
            <v>36-01-15-0063</v>
          </cell>
          <cell r="B4089">
            <v>0</v>
          </cell>
          <cell r="C4089" t="str">
            <v xml:space="preserve">  L/C SBL 20797/99 PLAST RING BOBBIN CHI</v>
          </cell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A4090" t="str">
            <v>36-01-15-0064</v>
          </cell>
          <cell r="B4090">
            <v>0</v>
          </cell>
          <cell r="C4090" t="str">
            <v xml:space="preserve">  L/C# 20786/98 BLACK STEL RINGPG4254 CH</v>
          </cell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A4091" t="str">
            <v>36-01-15-0065</v>
          </cell>
          <cell r="B4091">
            <v>0</v>
          </cell>
          <cell r="C4091" t="str">
            <v xml:space="preserve">  L/C # 20777 1500 HIG SPEED SPINDLE GER</v>
          </cell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A4092" t="str">
            <v>36-01-15-0066</v>
          </cell>
          <cell r="B4092">
            <v>0</v>
          </cell>
          <cell r="C4092" t="str">
            <v xml:space="preserve">  L/C 20787 8RL HABASIT SPINDLE TAPE SWI</v>
          </cell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A4093" t="str">
            <v>36-01-15-0067</v>
          </cell>
          <cell r="B4093">
            <v>0</v>
          </cell>
          <cell r="C4093" t="str">
            <v xml:space="preserve">  L.C.20817 USTER TESTING INSTRUMENT</v>
          </cell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A4094" t="str">
            <v>36-01-15-0068</v>
          </cell>
          <cell r="B4094">
            <v>0</v>
          </cell>
          <cell r="C4094" t="str">
            <v xml:space="preserve">  L.C.20818 HASHIN COMPRESSOR WATER COOL</v>
          </cell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A4095" t="str">
            <v>36-01-15-0069</v>
          </cell>
          <cell r="B4095">
            <v>0</v>
          </cell>
          <cell r="C4095" t="str">
            <v xml:space="preserve">  L.C.20820 NIHON SPIRA OILING SPNDLE MA</v>
          </cell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A4096" t="str">
            <v>36-01-15-0070</v>
          </cell>
          <cell r="B4096">
            <v>0</v>
          </cell>
          <cell r="C4096" t="str">
            <v xml:space="preserve">  L.C.20823 SPARE PARTS CRSROL CARDS MK4</v>
          </cell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A4097" t="str">
            <v>36-01-15-0071</v>
          </cell>
          <cell r="B4097">
            <v>0</v>
          </cell>
          <cell r="C4097" t="str">
            <v xml:space="preserve">  L.C 20830  PATS OF TRUTZSCHLER DK 803.</v>
          </cell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A4098" t="str">
            <v>36-01-15-0072</v>
          </cell>
          <cell r="B4098">
            <v>0</v>
          </cell>
          <cell r="C4098" t="str">
            <v xml:space="preserve">  L.C.127654 TEXTILE MACH.GRAF TRAVERSIN</v>
          </cell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A4099" t="str">
            <v>36-01-15-0073</v>
          </cell>
          <cell r="B4099">
            <v>0</v>
          </cell>
          <cell r="C4099" t="str">
            <v xml:space="preserve">  L.C. 99/062 HIGH PERFORMANCE DRAW FRAM</v>
          </cell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A4100" t="str">
            <v>36-01-15-0074</v>
          </cell>
          <cell r="B4100">
            <v>0</v>
          </cell>
          <cell r="C4100" t="str">
            <v xml:space="preserve">  L.C. 20870 GRAF METTALIC CARD CLOTH-SW</v>
          </cell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A4101" t="str">
            <v>36-01-15-0075</v>
          </cell>
          <cell r="B4101">
            <v>0</v>
          </cell>
          <cell r="C4101" t="str">
            <v xml:space="preserve">  L.C. 20874/99 PARTS FOR TEXTILE MCHY G</v>
          </cell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A4102" t="str">
            <v>36-01-15-0076</v>
          </cell>
          <cell r="B4102">
            <v>0</v>
          </cell>
          <cell r="C4102" t="str">
            <v xml:space="preserve">  L.C. 127682 TESTING EQUP.FOR YARN SWIS</v>
          </cell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A4103" t="str">
            <v>36-01-15-0077</v>
          </cell>
          <cell r="B4103">
            <v>0</v>
          </cell>
          <cell r="C4103" t="str">
            <v xml:space="preserve">  L.C.99/068 10 SET SOFT CORN SPUN (SPAI</v>
          </cell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A4104" t="str">
            <v>36-01-15-0078</v>
          </cell>
          <cell r="B4104">
            <v>0</v>
          </cell>
          <cell r="C4104" t="str">
            <v xml:space="preserve">  L.C.99/070 SAVIO CONE WINDER/TWINSPLIC</v>
          </cell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A4105" t="str">
            <v>36-01-15-0079</v>
          </cell>
          <cell r="B4105">
            <v>0</v>
          </cell>
          <cell r="C4105" t="str">
            <v xml:space="preserve">  L.C. 20911/99 BLOW ROOM BLENDOMAT GERM</v>
          </cell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A4106" t="str">
            <v>36-01-15-0080</v>
          </cell>
          <cell r="B4106">
            <v>0</v>
          </cell>
          <cell r="C4106" t="str">
            <v xml:space="preserve">  L.C. 20909/99 PUMP FEEDER SYSTEMS 3 QT</v>
          </cell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A4107" t="str">
            <v>36-01-15-0081</v>
          </cell>
          <cell r="B4107">
            <v>0</v>
          </cell>
          <cell r="C4107" t="str">
            <v xml:space="preserve">  L.C. 99/073 6 DRAW FRAME HSR 1000-GERM</v>
          </cell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A4108" t="str">
            <v>36-01-15-0082</v>
          </cell>
          <cell r="B4108">
            <v>0</v>
          </cell>
          <cell r="C4108" t="str">
            <v xml:space="preserve">  L.C.330/99/1478 TESTING EQUIP.YARN-SWI</v>
          </cell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A4109" t="str">
            <v>36-01-15-0083</v>
          </cell>
          <cell r="B4109">
            <v>0</v>
          </cell>
          <cell r="C4109" t="str">
            <v xml:space="preserve">  L.C.99/075 4 TRUETZSCHLR PROD.CARD DK9</v>
          </cell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A4110" t="str">
            <v>36-01-15-0084</v>
          </cell>
          <cell r="B4110">
            <v>0</v>
          </cell>
          <cell r="C4110" t="str">
            <v xml:space="preserve">  L.C # MWT/99/0776 2 MCI COMBER-ITALY</v>
          </cell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A4111" t="str">
            <v>36-01-15-0085</v>
          </cell>
          <cell r="B4111">
            <v>0</v>
          </cell>
          <cell r="C4111" t="str">
            <v xml:space="preserve">  L.C 20972/99 TESTING EQUIPMENT YARN-SW</v>
          </cell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A4112" t="str">
            <v>36-01-15-0086</v>
          </cell>
          <cell r="B4112">
            <v>0</v>
          </cell>
          <cell r="C4112" t="str">
            <v xml:space="preserve">  L.C # 20978 RING SPINNING FRAME CHINA</v>
          </cell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A4113" t="str">
            <v>36-01-15-0087</v>
          </cell>
          <cell r="B4113">
            <v>0</v>
          </cell>
          <cell r="C4113" t="str">
            <v xml:space="preserve">  L.C # 20980/99 TEXTILE COMBER MACH.SWI</v>
          </cell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A4114" t="str">
            <v>36-01-15-0088</v>
          </cell>
          <cell r="B4114">
            <v>0</v>
          </cell>
          <cell r="C4114" t="str">
            <v xml:space="preserve">  L.C# 99/078 SPARE PARTS OF TEXTILE MAC</v>
          </cell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A4115" t="str">
            <v>36-01-15-0089</v>
          </cell>
          <cell r="B4115">
            <v>0</v>
          </cell>
          <cell r="C4115" t="str">
            <v xml:space="preserve">  L.C # 99/076 6000 PCS SUESSEN NOVIBRA</v>
          </cell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A4116" t="str">
            <v>36-01-15-0090</v>
          </cell>
          <cell r="B4116">
            <v>0</v>
          </cell>
          <cell r="C4116" t="str">
            <v xml:space="preserve">  L.C # 99/079 FAG BRAND BALL ROLLER</v>
          </cell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A4117" t="str">
            <v>36-01-15-0091</v>
          </cell>
          <cell r="B4117">
            <v>0</v>
          </cell>
          <cell r="C4117" t="str">
            <v xml:space="preserve">  L.C # 21004/99 1 SAVIOU AUTO CONER-ITA</v>
          </cell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A4118" t="str">
            <v>36-01-15-0092</v>
          </cell>
          <cell r="B4118">
            <v>0</v>
          </cell>
          <cell r="C4118" t="str">
            <v xml:space="preserve">  L.C.99/082 2 PANEL PAK FOR ACS II-SWIS</v>
          </cell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A4119" t="str">
            <v>36-01-15-0093</v>
          </cell>
          <cell r="B4119">
            <v>0</v>
          </cell>
          <cell r="C4119" t="str">
            <v xml:space="preserve">  L.C 99/081 AUTOMATIC BALE PLUCKER-CHIN</v>
          </cell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A4120" t="str">
            <v>36-01-15-0094</v>
          </cell>
          <cell r="B4120">
            <v>0</v>
          </cell>
          <cell r="C4120" t="str">
            <v xml:space="preserve">  L.C # 21007/99 S/PARTS AUTO CONER-GERM</v>
          </cell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A4121" t="str">
            <v>36-01-15-0095</v>
          </cell>
          <cell r="B4121">
            <v>0</v>
          </cell>
          <cell r="C4121" t="str">
            <v xml:space="preserve">  L.C # 21011/99 7 HIGH PERFRMNCE D/FRAM</v>
          </cell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A4122" t="str">
            <v>36-01-15-0096</v>
          </cell>
          <cell r="B4122">
            <v>0</v>
          </cell>
          <cell r="C4122" t="str">
            <v xml:space="preserve">  L.C.# 21012 SPARE PARTS-TEXTILE MACHIN</v>
          </cell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A4123" t="str">
            <v>36-01-15-0097</v>
          </cell>
          <cell r="B4123">
            <v>0</v>
          </cell>
          <cell r="C4123" t="str">
            <v xml:space="preserve">  L.C # 2000/084 SPARE PARTS TEXTILE MAC</v>
          </cell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A4124" t="str">
            <v>36-01-15-0098</v>
          </cell>
          <cell r="B4124">
            <v>0</v>
          </cell>
          <cell r="C4124" t="str">
            <v xml:space="preserve">  L.C.# 2000/83 SPARE PARTS TEXTILE MACH</v>
          </cell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A4125" t="str">
            <v>36-01-15-0099</v>
          </cell>
          <cell r="B4125">
            <v>0</v>
          </cell>
          <cell r="C4125" t="str">
            <v xml:space="preserve">  L.C # 21026 FREQUENCY INVERTR RING FRA</v>
          </cell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A4126" t="str">
            <v>36-01-15-0100</v>
          </cell>
          <cell r="B4126">
            <v>0</v>
          </cell>
          <cell r="C4126" t="str">
            <v xml:space="preserve">  L.C 89/2000 BOBBIN HANGR-BRAKE SYSTEM.</v>
          </cell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A4127" t="str">
            <v>36-01-15-0101</v>
          </cell>
          <cell r="B4127">
            <v>0</v>
          </cell>
          <cell r="C4127" t="str">
            <v xml:space="preserve">  L.C # 21039/00 HABST SPINDLE &amp; BLOWR T</v>
          </cell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A4128" t="str">
            <v>36-01-15-0102</v>
          </cell>
          <cell r="B4128">
            <v>0</v>
          </cell>
          <cell r="C4128" t="str">
            <v xml:space="preserve">  L.C # 21029/00 UNILAP E-30 &amp; COMBER E-</v>
          </cell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A4129" t="str">
            <v>36-01-15-0103</v>
          </cell>
          <cell r="B4129">
            <v>0</v>
          </cell>
          <cell r="C4129" t="str">
            <v xml:space="preserve">  L.C # 88/2000 ELITE SPINNING MACHINE E</v>
          </cell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A4130" t="str">
            <v>36-01-15-0104</v>
          </cell>
          <cell r="B4130">
            <v>0</v>
          </cell>
          <cell r="C4130" t="str">
            <v xml:space="preserve">  L.C # 21037/00 NOVIBRA SPINDLES H-P 68</v>
          </cell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A4131" t="str">
            <v>36-01-15-0105</v>
          </cell>
          <cell r="B4131">
            <v>0</v>
          </cell>
          <cell r="C4131" t="str">
            <v xml:space="preserve">  L.C # 83/2000 SPARE PARTS OF TEXTILE M</v>
          </cell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A4132" t="str">
            <v>36-01-15-0106</v>
          </cell>
          <cell r="B4132">
            <v>0</v>
          </cell>
          <cell r="C4132" t="str">
            <v xml:space="preserve">  L.C # 85/2000 TOYODA'S FL-16 SIMPLX FR</v>
          </cell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A4133" t="str">
            <v>36-01-15-0107</v>
          </cell>
          <cell r="B4133">
            <v>0</v>
          </cell>
          <cell r="C4133" t="str">
            <v xml:space="preserve">  L.C # 87/2000 SPARE PARTS TEXTILE MACH</v>
          </cell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A4134" t="str">
            <v>36-01-15-0108</v>
          </cell>
          <cell r="B4134">
            <v>0</v>
          </cell>
          <cell r="C4134" t="str">
            <v xml:space="preserve">  L.C # 21033/00 SPARE PARTS TEXTILE MAC</v>
          </cell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A4135" t="str">
            <v>36-01-15-0109</v>
          </cell>
          <cell r="B4135">
            <v>0</v>
          </cell>
          <cell r="C4135" t="str">
            <v xml:space="preserve">  L.C # 657/2000 PARTS FOR TEXTILE MACH.</v>
          </cell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A4136" t="str">
            <v>36-01-15-0110</v>
          </cell>
          <cell r="B4136">
            <v>0</v>
          </cell>
          <cell r="C4136" t="str">
            <v xml:space="preserve">  L.C # 21047/2000 SPARE PARTS TEXTILE M</v>
          </cell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A4137" t="str">
            <v>36-01-15-0111</v>
          </cell>
          <cell r="B4137">
            <v>0</v>
          </cell>
          <cell r="C4137" t="str">
            <v xml:space="preserve">  L.C # 90/2000 SPARE PARTS FOR TEX.MACH</v>
          </cell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A4138" t="str">
            <v>36-01-15-0112</v>
          </cell>
          <cell r="B4138">
            <v>0</v>
          </cell>
          <cell r="C4138" t="str">
            <v xml:space="preserve">  L.C # 91/2000 SPARE PARTS TEXTILE MACH</v>
          </cell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A4139" t="str">
            <v>36-01-15-0113</v>
          </cell>
          <cell r="B4139">
            <v>0</v>
          </cell>
          <cell r="C4139" t="str">
            <v xml:space="preserve">  L.C # 21058 TOYODA FL-16 SMPLX FLY FRA</v>
          </cell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A4140" t="str">
            <v>36-01-15-0114</v>
          </cell>
          <cell r="B4140">
            <v>0</v>
          </cell>
          <cell r="C4140" t="str">
            <v xml:space="preserve">  L.C # 21064/00 SPIRA SPINDLE OILING MA</v>
          </cell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A4141" t="str">
            <v>36-01-15-0115</v>
          </cell>
          <cell r="B4141">
            <v>0</v>
          </cell>
          <cell r="C4141" t="str">
            <v xml:space="preserve">  L.C# MPB/LC/PSH/92 TOOLS,WITH LOCK DVI</v>
          </cell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A4142" t="str">
            <v>36-01-15-0116</v>
          </cell>
          <cell r="B4142">
            <v>0</v>
          </cell>
          <cell r="C4142" t="str">
            <v xml:space="preserve">  L.C # 330/00/0827 DESP. ELITE SPINNING</v>
          </cell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A4143" t="str">
            <v>36-01-15-0117</v>
          </cell>
          <cell r="B4143">
            <v>0</v>
          </cell>
          <cell r="C4143" t="str">
            <v xml:space="preserve">  L.C MPB/LC/93 SPARE PARTS-TEXTILE MACH</v>
          </cell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A4144" t="str">
            <v>36-01-15-0118</v>
          </cell>
          <cell r="B4144">
            <v>0</v>
          </cell>
          <cell r="C4144" t="str">
            <v xml:space="preserve">  L.C # 21069/00 A/COMPRESSOR-CONTROL PN</v>
          </cell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A4145" t="str">
            <v>36-01-15-0119</v>
          </cell>
          <cell r="B4145">
            <v>0</v>
          </cell>
          <cell r="C4145" t="str">
            <v xml:space="preserve">  L.C # 330/00/0691 TRUTZ.B/R HIGH CARD</v>
          </cell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A4146" t="str">
            <v>36-01-15-0120</v>
          </cell>
          <cell r="B4146">
            <v>0</v>
          </cell>
          <cell r="C4146" t="str">
            <v xml:space="preserve">  L.C# 330/00/0682 SAVIO AUTOMATIC C/WIN</v>
          </cell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A4147" t="str">
            <v>36-01-15-0121</v>
          </cell>
          <cell r="B4147">
            <v>0</v>
          </cell>
          <cell r="C4147" t="str">
            <v xml:space="preserve">  L.C # 330/00/0692 LUWA OVERHEAD</v>
          </cell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A4148" t="str">
            <v>36-01-15-0122</v>
          </cell>
          <cell r="B4148">
            <v>0</v>
          </cell>
          <cell r="C4148" t="str">
            <v xml:space="preserve">  L.C # 21076 AUTO BALE PLUCKER &amp; CONDNS</v>
          </cell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A4149" t="str">
            <v>36-01-15-0123</v>
          </cell>
          <cell r="B4149">
            <v>0</v>
          </cell>
          <cell r="C4149" t="str">
            <v xml:space="preserve">  L.C # 95/2000 COMPLETE SPINDLE KNEE BR</v>
          </cell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A4150" t="str">
            <v>36-01-15-0124</v>
          </cell>
          <cell r="B4150">
            <v>0</v>
          </cell>
          <cell r="C4150" t="str">
            <v xml:space="preserve">  L.C # 937239 TOP ROLLER &amp; APRON..</v>
          </cell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A4151" t="str">
            <v>36-01-15-0125</v>
          </cell>
          <cell r="B4151">
            <v>0</v>
          </cell>
          <cell r="C4151" t="str">
            <v xml:space="preserve">  L.C #97 DESP.PART FOR SSHI MAN B&amp;W GEN</v>
          </cell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A4152" t="str">
            <v>36-01-15-0126</v>
          </cell>
          <cell r="B4152">
            <v>0</v>
          </cell>
          <cell r="C4152" t="str">
            <v xml:space="preserve">  L.C # MPB/PSH/101 SPARE PART OF WARTSI</v>
          </cell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A4153" t="str">
            <v>36-01-15-0127</v>
          </cell>
          <cell r="B4153">
            <v>0</v>
          </cell>
          <cell r="C4153" t="str">
            <v xml:space="preserve">  L.C # 94 SPARE PARTS TEXTILE MACHINERY</v>
          </cell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A4154" t="str">
            <v>36-01-15-0128</v>
          </cell>
          <cell r="B4154">
            <v>0</v>
          </cell>
          <cell r="C4154" t="str">
            <v xml:space="preserve">  L.C # 95 MPB-PSH COMPLETE SPINDLE-KNEE</v>
          </cell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A4155" t="str">
            <v>36-01-15-0129</v>
          </cell>
          <cell r="B4155">
            <v>0</v>
          </cell>
          <cell r="C4155" t="str">
            <v xml:space="preserve">  L.C # 1001/600/2000 2 SETS SAVIO A/CON</v>
          </cell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A4156" t="str">
            <v>36-01-15-0130</v>
          </cell>
          <cell r="B4156">
            <v>0</v>
          </cell>
          <cell r="C4156" t="str">
            <v xml:space="preserve">  L.C # 628/2000 DESP.SPARE PARTS-WARTSI</v>
          </cell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A4157" t="str">
            <v>36-01-15-0131</v>
          </cell>
          <cell r="B4157">
            <v>0</v>
          </cell>
          <cell r="C4157" t="str">
            <v xml:space="preserve">  L.C # 96 1 SET RUBBER ROLLER GRINDING</v>
          </cell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A4158" t="str">
            <v>36-01-15-0132</v>
          </cell>
          <cell r="B4158">
            <v>0</v>
          </cell>
          <cell r="C4158" t="str">
            <v xml:space="preserve">  L.C # 99 SPARE PARTS TRUTZSCHLER</v>
          </cell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A4159" t="str">
            <v>36-01-15-0133</v>
          </cell>
          <cell r="B4159">
            <v>0</v>
          </cell>
          <cell r="C4159" t="str">
            <v xml:space="preserve">  L.C # 98 HABASIT SPINDLE TAPE</v>
          </cell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A4160" t="str">
            <v>36-01-15-0134</v>
          </cell>
          <cell r="B4160">
            <v>0</v>
          </cell>
          <cell r="C4160" t="str">
            <v xml:space="preserve">  L.C # 100/2000 SPARE PARTS TEXTILE MAC</v>
          </cell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A4161" t="str">
            <v>36-01-15-0135</v>
          </cell>
          <cell r="B4161">
            <v>0</v>
          </cell>
          <cell r="C4161" t="str">
            <v xml:space="preserve">  L.C # 20/1270 USED SECOND HAND TWISTER</v>
          </cell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A4162" t="str">
            <v>36-01-15-0136</v>
          </cell>
          <cell r="B4162">
            <v>0</v>
          </cell>
          <cell r="C4162" t="str">
            <v xml:space="preserve">  L.C# KHI/1001/701/2000 SPARE PART TEXT</v>
          </cell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A4163" t="str">
            <v>36-01-15-0137</v>
          </cell>
          <cell r="B4163">
            <v>0</v>
          </cell>
          <cell r="C4163" t="str">
            <v xml:space="preserve">  L.C# KHI/1001/669/2000 TOP APRON CRADL</v>
          </cell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A4164" t="str">
            <v>36-01-15-0138</v>
          </cell>
          <cell r="B4164">
            <v>0</v>
          </cell>
          <cell r="C4164" t="str">
            <v xml:space="preserve">  L.C # MPB/PSH/102 TOP APRON CRADLE</v>
          </cell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A4165" t="str">
            <v>36-01-15-0139</v>
          </cell>
          <cell r="B4165">
            <v>0</v>
          </cell>
          <cell r="C4165" t="str">
            <v xml:space="preserve">  L.C # MPB/PSH/100 S/PARTS TEXTILE MACH</v>
          </cell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A4166" t="str">
            <v>36-01-15-0140</v>
          </cell>
          <cell r="B4166">
            <v>0</v>
          </cell>
          <cell r="C4166" t="str">
            <v xml:space="preserve">  L.C # MPB/PSH/102 S/PARTS TEXTILE MACH</v>
          </cell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A4167" t="str">
            <v>36-01-15-0141</v>
          </cell>
          <cell r="B4167">
            <v>0</v>
          </cell>
          <cell r="C4167" t="str">
            <v xml:space="preserve">  L.C # 21129/00/PSH/003 LOOSE BOSS ROLL</v>
          </cell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A4168" t="str">
            <v>36-01-15-0142</v>
          </cell>
          <cell r="B4168">
            <v>0</v>
          </cell>
          <cell r="C4168" t="str">
            <v xml:space="preserve">  L.C # MPB/PSH/2000/103 BOGE COMPRESSOR</v>
          </cell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A4169" t="str">
            <v>36-01-15-0143</v>
          </cell>
          <cell r="B4169">
            <v>0</v>
          </cell>
          <cell r="C4169" t="str">
            <v xml:space="preserve">  L.C # 104/2000 ACCOTEX PRESSFIT COTS</v>
          </cell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A4170" t="str">
            <v>36-01-15-0144</v>
          </cell>
          <cell r="B4170">
            <v>0</v>
          </cell>
          <cell r="C4170" t="str">
            <v xml:space="preserve">  L.C # 937205  SPARE PARTS FOR TEXTILE</v>
          </cell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A4171" t="str">
            <v>36-01-15-0145</v>
          </cell>
          <cell r="B4171">
            <v>0</v>
          </cell>
          <cell r="C4171" t="str">
            <v xml:space="preserve">  L.C # 105 SPARE PARTS FOR TEXTILE</v>
          </cell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A4172" t="str">
            <v>36-01-15-0146</v>
          </cell>
          <cell r="B4172">
            <v>0</v>
          </cell>
          <cell r="C4172" t="str">
            <v xml:space="preserve">  L.C # 21150/00/PSH/03 50,000 STEEL RIN</v>
          </cell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A4173" t="str">
            <v>36-01-15-0147</v>
          </cell>
          <cell r="B4173">
            <v>0</v>
          </cell>
          <cell r="C4173" t="str">
            <v xml:space="preserve">  L.C # 106/2000 1 SET COMPLETE USTER</v>
          </cell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A4174" t="str">
            <v>36-01-15-0148</v>
          </cell>
          <cell r="B4174">
            <v>0</v>
          </cell>
          <cell r="C4174" t="str">
            <v xml:space="preserve">  L.C # 21155/00 SPARE PARTS FOR TEXTILE</v>
          </cell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A4175" t="str">
            <v>36-01-15-0149</v>
          </cell>
          <cell r="B4175">
            <v>0</v>
          </cell>
          <cell r="C4175" t="str">
            <v xml:space="preserve">  L.C #21136/00 SYNTHETIC RUBER APRON,CO</v>
          </cell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A4176" t="str">
            <v>36-01-15-0150</v>
          </cell>
          <cell r="B4176">
            <v>0</v>
          </cell>
          <cell r="C4176" t="str">
            <v xml:space="preserve">  L.C # 937212 300 PCS LOOSE BOSS ROLLER</v>
          </cell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A4177" t="str">
            <v>36-01-15-0151</v>
          </cell>
          <cell r="B4177">
            <v>0</v>
          </cell>
          <cell r="C4177" t="str">
            <v xml:space="preserve">  L.C # 108 00724 AXILIARY EQUIPMENT</v>
          </cell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A4178" t="str">
            <v>36-01-15-0152</v>
          </cell>
          <cell r="B4178">
            <v>0</v>
          </cell>
          <cell r="C4178" t="str">
            <v xml:space="preserve">  L.C # 110 ABOUT 180 M DELFEX CLASSIC.</v>
          </cell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A4179" t="str">
            <v>36-01-15-0153</v>
          </cell>
          <cell r="B4179">
            <v>0</v>
          </cell>
          <cell r="C4179" t="str">
            <v xml:space="preserve">  L.C # 107 1 TOYODA HIGH SPEED SIMPLEX.</v>
          </cell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A4180" t="str">
            <v>36-01-15-0154</v>
          </cell>
          <cell r="B4180">
            <v>0</v>
          </cell>
          <cell r="C4180" t="str">
            <v xml:space="preserve">  L.C # 109 ACRYLIC STAPLE FIBRE 500 M/T</v>
          </cell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A4181" t="str">
            <v>36-01-15-0155</v>
          </cell>
          <cell r="B4181">
            <v>0</v>
          </cell>
          <cell r="C4181" t="str">
            <v xml:space="preserve">  L.C # 937235 SPARE PARTS</v>
          </cell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A4182" t="str">
            <v>36-01-15-0156</v>
          </cell>
          <cell r="B4182">
            <v>0</v>
          </cell>
          <cell r="C4182" t="str">
            <v xml:space="preserve">  L.C # 937261 50000 RING BOBBBIN.</v>
          </cell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A4183" t="str">
            <v>36-01-15-0157</v>
          </cell>
          <cell r="B4183">
            <v>0</v>
          </cell>
          <cell r="C4183" t="str">
            <v xml:space="preserve">  L.C # 21207/00 2 SET FIRE PROTECT SYST</v>
          </cell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A4184" t="str">
            <v>36-01-15-0158</v>
          </cell>
          <cell r="B4184">
            <v>0</v>
          </cell>
          <cell r="C4184" t="str">
            <v xml:space="preserve">  L.C # 937272 2 PCS (LASE) BEARING</v>
          </cell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A4185" t="str">
            <v>36-01-15-0159</v>
          </cell>
          <cell r="B4185">
            <v>0</v>
          </cell>
          <cell r="C4185" t="str">
            <v xml:space="preserve">  L.C # 21216 15000 PCS STEEL RING</v>
          </cell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A4186" t="str">
            <v>36-01-15-0160</v>
          </cell>
          <cell r="B4186">
            <v>0</v>
          </cell>
          <cell r="C4186" t="str">
            <v xml:space="preserve">  L.C#937274 500M OLFL CLASSIC HBL 30507</v>
          </cell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A4187" t="str">
            <v>36-01-15-0161</v>
          </cell>
          <cell r="B4187">
            <v>0</v>
          </cell>
          <cell r="C4187" t="str">
            <v xml:space="preserve">  L.C # 111 SPARE PARTS FOR TEXTILE MACH</v>
          </cell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A4188" t="str">
            <v>36-01-15-0162</v>
          </cell>
          <cell r="B4188">
            <v>0</v>
          </cell>
          <cell r="C4188" t="str">
            <v xml:space="preserve">  L.C # 112 SPARE PARTS FOR TEXTILE MACH</v>
          </cell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A4189" t="str">
            <v>36-01-15-0163</v>
          </cell>
          <cell r="B4189">
            <v>0</v>
          </cell>
          <cell r="C4189" t="str">
            <v xml:space="preserve">  L.C # 114 SPARE PARTS FOR TEXTILE MACH</v>
          </cell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A4190" t="str">
            <v>36-01-15-0164</v>
          </cell>
          <cell r="B4190">
            <v>0</v>
          </cell>
          <cell r="C4190" t="str">
            <v xml:space="preserve">  L.C # 113 1 UNIT TCM FORK LIFTER.</v>
          </cell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A4191" t="str">
            <v>36-01-15-0165</v>
          </cell>
          <cell r="B4191">
            <v>0</v>
          </cell>
          <cell r="C4191" t="str">
            <v xml:space="preserve">  L.C # 21240 SYNTHETIC RUBBER APPRONS</v>
          </cell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A4192" t="str">
            <v>36-01-15-0166</v>
          </cell>
          <cell r="B4192">
            <v>0</v>
          </cell>
          <cell r="C4192" t="str">
            <v xml:space="preserve">  L.C # 2000/119 1000 PCS SPINDLE BOLIST</v>
          </cell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A4193" t="str">
            <v>36-01-15-0167</v>
          </cell>
          <cell r="B4193">
            <v>0</v>
          </cell>
          <cell r="C4193" t="str">
            <v xml:space="preserve">  L.C # 2000/116 SPARE PARTS-TEXTILE MAC</v>
          </cell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A4194" t="str">
            <v>36-01-15-0168</v>
          </cell>
          <cell r="B4194">
            <v>0</v>
          </cell>
          <cell r="C4194" t="str">
            <v xml:space="preserve">  L.C # 2000/118 PALATTIZING MACHINE.</v>
          </cell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A4195" t="str">
            <v>36-01-15-0169</v>
          </cell>
          <cell r="B4195">
            <v>0</v>
          </cell>
          <cell r="C4195" t="str">
            <v xml:space="preserve">  L.C # 2000/117 3800 KG DUO-PLAST STRET</v>
          </cell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A4196" t="str">
            <v>36-01-15-0170</v>
          </cell>
          <cell r="B4196">
            <v>0</v>
          </cell>
          <cell r="C4196" t="str">
            <v xml:space="preserve">  L.C # PSH/132 2 COMPLETE SOFT CARE-SPU</v>
          </cell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A4197" t="str">
            <v>36-01-15-0171</v>
          </cell>
          <cell r="B4197">
            <v>0</v>
          </cell>
          <cell r="C4197" t="str">
            <v xml:space="preserve">  L.C #330/01/0662   2 ELITE SPINNING MA</v>
          </cell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A4198" t="str">
            <v>36-01-15-0172</v>
          </cell>
          <cell r="B4198">
            <v>0</v>
          </cell>
          <cell r="C4198" t="str">
            <v xml:space="preserve">  L.C # 0864 11 DK-903 CARDS &amp; 3 DRAW HS</v>
          </cell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A4199" t="str">
            <v>36-01-15-0173</v>
          </cell>
          <cell r="B4199">
            <v>0</v>
          </cell>
          <cell r="C4199" t="str">
            <v xml:space="preserve">  L.C # 2001/152 SAVIO CONE WINDER-ORION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A4200" t="str">
            <v>36-01-15-0174</v>
          </cell>
          <cell r="B4200">
            <v>0</v>
          </cell>
          <cell r="C4200" t="str">
            <v xml:space="preserve">  L.C # PSH/151 10 JOINTAIR AQUA SPLICER</v>
          </cell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A4201" t="str">
            <v>36-01-15-0175</v>
          </cell>
          <cell r="B4201">
            <v>0</v>
          </cell>
          <cell r="C4201" t="str">
            <v xml:space="preserve">  L.C # 2001/153 LUWA COMPLTE COMPACT FI</v>
          </cell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A4202" t="str">
            <v>36-02</v>
          </cell>
          <cell r="B4202">
            <v>0</v>
          </cell>
          <cell r="C4202" t="str">
            <v>**C.W.I.P (BUILDING)</v>
          </cell>
          <cell r="D4202">
            <v>11907907</v>
          </cell>
          <cell r="E4202">
            <v>0</v>
          </cell>
          <cell r="F4202">
            <v>11907907</v>
          </cell>
          <cell r="G4202">
            <v>0</v>
          </cell>
        </row>
        <row r="4203">
          <cell r="A4203" t="str">
            <v>36-02-01</v>
          </cell>
          <cell r="B4203">
            <v>0</v>
          </cell>
          <cell r="C4203" t="str">
            <v>***C.W.I.P (BUILDING THROUGH IZHAR PVT L</v>
          </cell>
          <cell r="D4203">
            <v>11907907</v>
          </cell>
          <cell r="E4203">
            <v>0</v>
          </cell>
          <cell r="F4203">
            <v>11907907</v>
          </cell>
          <cell r="G4203">
            <v>0</v>
          </cell>
        </row>
        <row r="4204">
          <cell r="A4204" t="str">
            <v>36-02-01-0001</v>
          </cell>
          <cell r="B4204">
            <v>0</v>
          </cell>
          <cell r="C4204" t="str">
            <v xml:space="preserve">  C.W.I.P. ( BUILDING EXT. THROUGH IZHAR</v>
          </cell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A4205" t="str">
            <v>36-02-01-0002</v>
          </cell>
          <cell r="B4205">
            <v>0</v>
          </cell>
          <cell r="C4205" t="str">
            <v xml:space="preserve">  C.W.I.P. ( BUILDING WORKER HOSTEL)</v>
          </cell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A4206" t="str">
            <v>36-02-01-0003</v>
          </cell>
          <cell r="B4206">
            <v>0</v>
          </cell>
          <cell r="C4206" t="str">
            <v xml:space="preserve">  C.W.I.P.(BUILDING PHASE 2 THROUGH IZHA</v>
          </cell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A4207" t="str">
            <v>36-02-01-0004</v>
          </cell>
          <cell r="B4207">
            <v>0</v>
          </cell>
          <cell r="C4207" t="str">
            <v xml:space="preserve">  FAMILY COLONY THROUGH IZHAR.</v>
          </cell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A4208" t="str">
            <v>36-02-01-0005</v>
          </cell>
          <cell r="B4208">
            <v>0</v>
          </cell>
          <cell r="C4208" t="str">
            <v xml:space="preserve">  C.W.I.P. STEEL MATERIAL CONTROL A/C</v>
          </cell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A4209" t="str">
            <v>36-02-01-0006</v>
          </cell>
          <cell r="B4209">
            <v>0</v>
          </cell>
          <cell r="C4209" t="str">
            <v xml:space="preserve">  C.W.I.P CEMENT MATERIAL CONTROL A/C</v>
          </cell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A4210" t="str">
            <v>36-02-01-0007</v>
          </cell>
          <cell r="B4210">
            <v>0</v>
          </cell>
          <cell r="C4210" t="str">
            <v xml:space="preserve">  C.W.I.P ( LABOUR COLONY BUILDING)</v>
          </cell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A4211" t="str">
            <v>36-02-01-0008</v>
          </cell>
          <cell r="B4211">
            <v>0</v>
          </cell>
          <cell r="C4211" t="str">
            <v xml:space="preserve">  C.W.I.P. GADOON POWER PLANT(BLD &amp; MSCH</v>
          </cell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A4212" t="str">
            <v>36-02-01-0009</v>
          </cell>
          <cell r="B4212">
            <v>0</v>
          </cell>
          <cell r="C4212" t="str">
            <v xml:space="preserve">  C.W.I.P. PETROL PUMP.</v>
          </cell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A4213" t="str">
            <v>36-02-01-0010</v>
          </cell>
          <cell r="B4213">
            <v>0</v>
          </cell>
          <cell r="C4213" t="str">
            <v xml:space="preserve">  C.W.I.P NEW  GODOWN (IZHAR (PVT-MILL #</v>
          </cell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A4214" t="str">
            <v>36-02-01-0011</v>
          </cell>
          <cell r="B4214">
            <v>0</v>
          </cell>
          <cell r="C4214" t="str">
            <v xml:space="preserve">  C.W.I.P. MAIN ROAD (IZHAR PVT. LTD)</v>
          </cell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A4215" t="str">
            <v>36-02-01-0012</v>
          </cell>
          <cell r="B4215">
            <v>0</v>
          </cell>
          <cell r="C4215" t="str">
            <v xml:space="preserve">  C.W.I.P W/SHOP EXTENSION (IZHAR PVT LT</v>
          </cell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A4216" t="str">
            <v>36-02-01-0013</v>
          </cell>
          <cell r="B4216">
            <v>0</v>
          </cell>
          <cell r="C4216" t="str">
            <v xml:space="preserve">  C.W.I.P GODOWN EXT.MILL-3(IZHAR PVT LT</v>
          </cell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A4217" t="str">
            <v>36-02-01-0014</v>
          </cell>
          <cell r="B4217">
            <v>0</v>
          </cell>
          <cell r="C4217" t="str">
            <v xml:space="preserve">  C.W.I.P. DOUBLING DEPTT.</v>
          </cell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A4218" t="str">
            <v>36-02-01-0015</v>
          </cell>
          <cell r="B4218">
            <v>0</v>
          </cell>
          <cell r="C4218" t="str">
            <v xml:space="preserve">  C.W.I.P. BAILING PRESS IZHAR (PVT) LTD</v>
          </cell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A4219" t="str">
            <v>36-02-01-0016</v>
          </cell>
          <cell r="B4219">
            <v>0</v>
          </cell>
          <cell r="C4219" t="str">
            <v xml:space="preserve">  C.W.I.P. DRAIN MILL # 4 (IZHAR PVT LTD</v>
          </cell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A4220" t="str">
            <v>36-02-01-0017</v>
          </cell>
          <cell r="B4220">
            <v>0</v>
          </cell>
          <cell r="C4220" t="str">
            <v xml:space="preserve">  C.W.I.P. TURBINE (POWER PLANT&amp; ADMIN)</v>
          </cell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A4221" t="str">
            <v>36-02-01-0018</v>
          </cell>
          <cell r="B4221">
            <v>0</v>
          </cell>
          <cell r="C4221" t="str">
            <v xml:space="preserve">  C.W.I.P. COMPACT SPINNING -IZHAR PVT L</v>
          </cell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A4222" t="str">
            <v>36-02-01-0019</v>
          </cell>
          <cell r="B4222">
            <v>0</v>
          </cell>
          <cell r="C4222" t="str">
            <v xml:space="preserve">  C.W.I.P.U.GROUND WATER TANK (IZHAR PVT</v>
          </cell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A4223" t="str">
            <v>36-02-01-0020</v>
          </cell>
          <cell r="B4223">
            <v>0</v>
          </cell>
          <cell r="C4223" t="str">
            <v xml:space="preserve">  C.W.I.P. LABOUR COLONY SINGLE ROOM P.P</v>
          </cell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A4224" t="str">
            <v>36-02-01-0021</v>
          </cell>
          <cell r="B4224">
            <v>0</v>
          </cell>
          <cell r="C4224" t="str">
            <v xml:space="preserve">  C.W.I.P. NEW FAMILY COLONY DOUBLE ROOM</v>
          </cell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A4225" t="str">
            <v>36-02-01-0022</v>
          </cell>
          <cell r="B4225">
            <v>0</v>
          </cell>
          <cell r="C4225" t="str">
            <v xml:space="preserve">  C.W.I.P. COTTON GODOWN MILL #4 PHASE I</v>
          </cell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A4226" t="str">
            <v>36-02-01-0024</v>
          </cell>
          <cell r="B4226">
            <v>0</v>
          </cell>
          <cell r="C4226" t="str">
            <v xml:space="preserve">  C.W.I.P. BLOW ROOM EXTENSION MILL # 2</v>
          </cell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A4227" t="str">
            <v>36-02-01-0025</v>
          </cell>
          <cell r="B4227">
            <v>0</v>
          </cell>
          <cell r="C4227" t="str">
            <v xml:space="preserve">  C.W.I.P. COTTON GGODOWN MILL # 4 PHASE</v>
          </cell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A4228" t="str">
            <v>36-02-01-0026</v>
          </cell>
          <cell r="B4228">
            <v>0</v>
          </cell>
          <cell r="C4228" t="str">
            <v xml:space="preserve">  C.W.I.P. WASTE COTTON LOADING SHED</v>
          </cell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A4229" t="str">
            <v>36-02-01-0027</v>
          </cell>
          <cell r="B4229">
            <v>0</v>
          </cell>
          <cell r="C4229" t="str">
            <v xml:space="preserve">  C.W.I.P BUILDING MILL # 6 (PHASE-I)</v>
          </cell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A4230" t="str">
            <v>36-02-01-0028</v>
          </cell>
          <cell r="B4230">
            <v>0</v>
          </cell>
          <cell r="C4230" t="str">
            <v xml:space="preserve">  C.W.I.P EXTENTION OF POWER PLANT.</v>
          </cell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A4231" t="str">
            <v>36-02-01-0029</v>
          </cell>
          <cell r="B4231">
            <v>0</v>
          </cell>
          <cell r="C4231" t="str">
            <v xml:space="preserve">  C.W.I.P BUILDING MILL # 7</v>
          </cell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A4232" t="str">
            <v>36-02-01-0030</v>
          </cell>
          <cell r="B4232">
            <v>0</v>
          </cell>
          <cell r="C4232" t="str">
            <v xml:space="preserve">  C.W.I.P BUILDING MILL # 6 (PHASE-II)</v>
          </cell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A4233" t="str">
            <v>36-02-01-0031</v>
          </cell>
          <cell r="B4233">
            <v>0</v>
          </cell>
          <cell r="C4233" t="str">
            <v xml:space="preserve">  C.W.I.P DOUBLING DEPTT. IZHAR (PVT) LT</v>
          </cell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A4234" t="str">
            <v>36-02-01-0032</v>
          </cell>
          <cell r="B4234">
            <v>0</v>
          </cell>
          <cell r="C4234" t="str">
            <v xml:space="preserve">  C.W.I.P POWER PLANT-2 EXTENTION IZHAR</v>
          </cell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A4235" t="str">
            <v>36-02-01-0033</v>
          </cell>
          <cell r="B4235">
            <v>0</v>
          </cell>
          <cell r="C4235" t="str">
            <v xml:space="preserve">  C.W.I.P RENOVATION OF BLOW ROOM &amp; CARD</v>
          </cell>
          <cell r="D4235">
            <v>4371390</v>
          </cell>
          <cell r="E4235">
            <v>0</v>
          </cell>
          <cell r="F4235">
            <v>0</v>
          </cell>
          <cell r="G4235">
            <v>0</v>
          </cell>
        </row>
        <row r="4236">
          <cell r="A4236" t="str">
            <v>36-02-01-0034</v>
          </cell>
          <cell r="B4236">
            <v>0</v>
          </cell>
          <cell r="C4236" t="str">
            <v xml:space="preserve">  C.W.I.P ROAD DRAIN PLINTH PROTECTION M</v>
          </cell>
          <cell r="D4236">
            <v>3074991</v>
          </cell>
          <cell r="E4236">
            <v>0</v>
          </cell>
          <cell r="F4236">
            <v>0</v>
          </cell>
          <cell r="G4236">
            <v>0</v>
          </cell>
        </row>
        <row r="4237">
          <cell r="A4237" t="str">
            <v>36-02-01-0035</v>
          </cell>
          <cell r="B4237">
            <v>0</v>
          </cell>
          <cell r="C4237" t="str">
            <v xml:space="preserve">  C.W.I.P SHELL STRUCTURE-GTM</v>
          </cell>
          <cell r="D4237">
            <v>3234791</v>
          </cell>
          <cell r="E4237">
            <v>0</v>
          </cell>
          <cell r="F4237">
            <v>0</v>
          </cell>
          <cell r="G4237">
            <v>0</v>
          </cell>
        </row>
        <row r="4238">
          <cell r="A4238" t="str">
            <v>36-02-01-0036</v>
          </cell>
          <cell r="B4238">
            <v>0</v>
          </cell>
          <cell r="C4238" t="str">
            <v xml:space="preserve">  C.W.I.P POWER PLANT # 2 NEW</v>
          </cell>
          <cell r="D4238">
            <v>1110599</v>
          </cell>
          <cell r="E4238">
            <v>0</v>
          </cell>
          <cell r="F4238">
            <v>0</v>
          </cell>
          <cell r="G4238">
            <v>0</v>
          </cell>
        </row>
        <row r="4239">
          <cell r="A4239" t="str">
            <v>36-02-01-0037</v>
          </cell>
          <cell r="B4239">
            <v>0</v>
          </cell>
          <cell r="C4239" t="str">
            <v xml:space="preserve">  C.W.I.P MILL # 2(EXTENSION WORK) IZHAR</v>
          </cell>
          <cell r="D4239">
            <v>116136</v>
          </cell>
          <cell r="E4239">
            <v>0</v>
          </cell>
          <cell r="F4239">
            <v>0</v>
          </cell>
          <cell r="G4239">
            <v>0</v>
          </cell>
        </row>
        <row r="4240">
          <cell r="A4240" t="str">
            <v>36-02-02</v>
          </cell>
          <cell r="B4240">
            <v>0</v>
          </cell>
          <cell r="C4240" t="str">
            <v>***C.W.I.P (BUILDING THROUGH IZHAR CONST</v>
          </cell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A4241" t="str">
            <v>36-02-02-0001</v>
          </cell>
          <cell r="B4241">
            <v>0</v>
          </cell>
          <cell r="C4241" t="str">
            <v xml:space="preserve">  C.W.I.P-BUILDING PHASE-3 IZHAR CONSTR</v>
          </cell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A4242" t="str">
            <v>36-02-02-0002</v>
          </cell>
          <cell r="B4242">
            <v>0</v>
          </cell>
          <cell r="C4242" t="str">
            <v xml:space="preserve">  C.W.I.P RESIDENTAIL COLONY MILL # 6</v>
          </cell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A4243" t="str">
            <v>36-02-02-0003</v>
          </cell>
          <cell r="B4243">
            <v>0</v>
          </cell>
          <cell r="C4243" t="str">
            <v xml:space="preserve">  C.W.I.P.LABOUR COLONY MILL # 1&amp; 2  IZH</v>
          </cell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A4244" t="str">
            <v>36-02-02-0004</v>
          </cell>
          <cell r="B4244">
            <v>0</v>
          </cell>
          <cell r="C4244" t="str">
            <v xml:space="preserve">  C.W.I.P (OTHER PROJECT CONSTRUCT BY RA</v>
          </cell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A4245" t="str">
            <v>36-02-03</v>
          </cell>
          <cell r="B4245">
            <v>0</v>
          </cell>
          <cell r="C4245" t="str">
            <v>***C.W.I.P (THROUGH OTHER CONTACTOR)</v>
          </cell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A4246" t="str">
            <v>36-02-03-0001</v>
          </cell>
          <cell r="B4246">
            <v>0</v>
          </cell>
          <cell r="C4246" t="str">
            <v xml:space="preserve">  KHAWAJA BROTHERS FOR KITCHEN &amp; BATHROO</v>
          </cell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A4247" t="str">
            <v>36-02-03-0002</v>
          </cell>
          <cell r="B4247">
            <v>0</v>
          </cell>
          <cell r="C4247" t="str">
            <v xml:space="preserve">  C.W.I.P. NEW MOSQUE GATE # 2-ZOOM ENGI</v>
          </cell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A4248" t="str">
            <v>36-02-03-0003</v>
          </cell>
          <cell r="B4248">
            <v>0</v>
          </cell>
          <cell r="C4248" t="str">
            <v xml:space="preserve">  NEW LABOUR COLONY IN ROAD # 5-ZOOM ENG</v>
          </cell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A4249" t="str">
            <v>36-02-03-0004</v>
          </cell>
          <cell r="B4249">
            <v>0</v>
          </cell>
          <cell r="C4249" t="str">
            <v xml:space="preserve">  C.WI.P. MILL # 7 BACK PREMISESS (RANA)</v>
          </cell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A4250" t="str">
            <v>36-02-03-0005</v>
          </cell>
          <cell r="B4250">
            <v>0</v>
          </cell>
          <cell r="C4250" t="str">
            <v xml:space="preserve">  C.W.I.P LABOUR COLONY MILL # 06 BY RAN</v>
          </cell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A4251" t="str">
            <v>36-03</v>
          </cell>
          <cell r="B4251">
            <v>0</v>
          </cell>
          <cell r="C4251" t="str">
            <v>**C.W.I.P (ELECTRICAL INSTALLATION)</v>
          </cell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A4252" t="str">
            <v>36-03-01</v>
          </cell>
          <cell r="B4252">
            <v>0</v>
          </cell>
          <cell r="C4252" t="str">
            <v>***C.W.I.P. ELECTRIC INSTALLATION</v>
          </cell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A4253" t="str">
            <v>36-03-01-0001</v>
          </cell>
          <cell r="B4253">
            <v>0</v>
          </cell>
          <cell r="C4253" t="str">
            <v xml:space="preserve">  C.W.I.P (ELECTRICAL INSTALLATION)</v>
          </cell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A4254" t="str">
            <v>41</v>
          </cell>
          <cell r="B4254">
            <v>0</v>
          </cell>
          <cell r="C4254" t="str">
            <v>*LONG TERM INVESTMENTS</v>
          </cell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A4255" t="str">
            <v>41-01</v>
          </cell>
          <cell r="B4255">
            <v>0</v>
          </cell>
          <cell r="C4255" t="str">
            <v>**INVESTMENTS IN SHARES</v>
          </cell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A4256" t="str">
            <v>41-01-01</v>
          </cell>
          <cell r="B4256">
            <v>0</v>
          </cell>
          <cell r="C4256" t="str">
            <v>***INVESTMENTS IN ASSOCIATED COMPANY</v>
          </cell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A4257" t="str">
            <v>41-01-01-0001</v>
          </cell>
          <cell r="B4257">
            <v>0</v>
          </cell>
          <cell r="C4257" t="str">
            <v xml:space="preserve">  INVESTMENT IN LUCKY CEMENT LTD.</v>
          </cell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A4258" t="str">
            <v>41-02</v>
          </cell>
          <cell r="B4258">
            <v>0</v>
          </cell>
          <cell r="C4258" t="str">
            <v>**OTHER INVESTMENTS</v>
          </cell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A4259" t="str">
            <v>41-02-01</v>
          </cell>
          <cell r="B4259">
            <v>0</v>
          </cell>
          <cell r="C4259" t="str">
            <v>***PROVISION FOR DIMINUTION IN SHARE</v>
          </cell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A4260" t="str">
            <v>41-02-01-0001</v>
          </cell>
          <cell r="B4260">
            <v>0</v>
          </cell>
          <cell r="C4260" t="str">
            <v xml:space="preserve">  PROVISION FOR DIMINUTION IN SHARE LUCK</v>
          </cell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A4261" t="str">
            <v>47</v>
          </cell>
          <cell r="B4261">
            <v>0</v>
          </cell>
          <cell r="C4261" t="str">
            <v>*L.T.DEPOSITS,PREPAYMENTS &amp; DEFERRED COS</v>
          </cell>
          <cell r="D4261">
            <v>2455714</v>
          </cell>
          <cell r="E4261">
            <v>0</v>
          </cell>
          <cell r="F4261">
            <v>2455714</v>
          </cell>
          <cell r="G4261">
            <v>0</v>
          </cell>
        </row>
        <row r="4262">
          <cell r="A4262" t="str">
            <v>47-01</v>
          </cell>
          <cell r="B4262">
            <v>0</v>
          </cell>
          <cell r="C4262" t="str">
            <v>**L.T.DEPOSITS</v>
          </cell>
          <cell r="D4262">
            <v>2455714</v>
          </cell>
          <cell r="E4262">
            <v>0</v>
          </cell>
          <cell r="F4262">
            <v>2455714</v>
          </cell>
          <cell r="G4262">
            <v>0</v>
          </cell>
        </row>
        <row r="4263">
          <cell r="A4263" t="str">
            <v>47-01-01</v>
          </cell>
          <cell r="B4263">
            <v>0</v>
          </cell>
          <cell r="C4263" t="str">
            <v>***L.T.DEPOSITS (FACTORY)</v>
          </cell>
          <cell r="D4263">
            <v>2380714</v>
          </cell>
          <cell r="E4263">
            <v>0</v>
          </cell>
          <cell r="F4263">
            <v>2380714</v>
          </cell>
          <cell r="G4263">
            <v>0</v>
          </cell>
        </row>
        <row r="4264">
          <cell r="A4264" t="str">
            <v>47-01-01-0001</v>
          </cell>
          <cell r="B4264">
            <v>0</v>
          </cell>
          <cell r="C4264" t="str">
            <v xml:space="preserve">  SECURITY DEPOSIT</v>
          </cell>
          <cell r="D4264">
            <v>2060440</v>
          </cell>
          <cell r="E4264">
            <v>0</v>
          </cell>
          <cell r="F4264">
            <v>0</v>
          </cell>
          <cell r="G4264">
            <v>0</v>
          </cell>
        </row>
        <row r="4265">
          <cell r="A4265" t="str">
            <v>47-01-01-0002</v>
          </cell>
          <cell r="B4265">
            <v>0</v>
          </cell>
          <cell r="C4265" t="str">
            <v xml:space="preserve">  LICENCE SECURITY</v>
          </cell>
          <cell r="D4265">
            <v>1000</v>
          </cell>
          <cell r="E4265">
            <v>0</v>
          </cell>
          <cell r="F4265">
            <v>0</v>
          </cell>
          <cell r="G4265">
            <v>0</v>
          </cell>
        </row>
        <row r="4266">
          <cell r="A4266" t="str">
            <v>47-01-01-0003</v>
          </cell>
          <cell r="B4266">
            <v>0</v>
          </cell>
          <cell r="C4266" t="str">
            <v xml:space="preserve">  HOUSE RENT SECURITY</v>
          </cell>
          <cell r="D4266">
            <v>20000</v>
          </cell>
          <cell r="E4266">
            <v>0</v>
          </cell>
          <cell r="F4266">
            <v>0</v>
          </cell>
          <cell r="G4266">
            <v>0</v>
          </cell>
        </row>
        <row r="4267">
          <cell r="A4267" t="str">
            <v>47-01-01-0004</v>
          </cell>
          <cell r="B4267">
            <v>0</v>
          </cell>
          <cell r="C4267" t="str">
            <v xml:space="preserve">  TELEPHONE DEPOSITE</v>
          </cell>
          <cell r="D4267">
            <v>54274</v>
          </cell>
          <cell r="E4267">
            <v>0</v>
          </cell>
          <cell r="F4267">
            <v>0</v>
          </cell>
          <cell r="G4267">
            <v>0</v>
          </cell>
        </row>
        <row r="4268">
          <cell r="A4268" t="str">
            <v>47-01-01-0005</v>
          </cell>
          <cell r="B4268">
            <v>0</v>
          </cell>
          <cell r="C4268" t="str">
            <v xml:space="preserve">  SECURITY DEPOSIT SUI NORTHERN GAS PIPE</v>
          </cell>
          <cell r="D4268">
            <v>215000</v>
          </cell>
          <cell r="E4268">
            <v>0</v>
          </cell>
          <cell r="F4268">
            <v>0</v>
          </cell>
          <cell r="G4268">
            <v>0</v>
          </cell>
        </row>
        <row r="4269">
          <cell r="A4269" t="str">
            <v>47-01-01-0006</v>
          </cell>
          <cell r="B4269">
            <v>0</v>
          </cell>
          <cell r="C4269" t="str">
            <v xml:space="preserve">  PINDI OFFICE SECURITY</v>
          </cell>
          <cell r="D4269">
            <v>30000</v>
          </cell>
          <cell r="E4269">
            <v>0</v>
          </cell>
          <cell r="F4269">
            <v>0</v>
          </cell>
          <cell r="G4269">
            <v>0</v>
          </cell>
        </row>
        <row r="4270">
          <cell r="A4270" t="str">
            <v>47-01-02</v>
          </cell>
          <cell r="B4270">
            <v>0</v>
          </cell>
          <cell r="C4270" t="str">
            <v>***L.T.DEPOSITS (KARACHI)</v>
          </cell>
          <cell r="D4270">
            <v>75000</v>
          </cell>
          <cell r="E4270">
            <v>0</v>
          </cell>
          <cell r="F4270">
            <v>75000</v>
          </cell>
          <cell r="G4270">
            <v>0</v>
          </cell>
        </row>
        <row r="4271">
          <cell r="A4271" t="str">
            <v>47-01-02-0001</v>
          </cell>
          <cell r="B4271">
            <v>0</v>
          </cell>
          <cell r="C4271" t="str">
            <v xml:space="preserve">  SECURITY.DEPOSITS CENTRAL DEPOSITORY C</v>
          </cell>
          <cell r="D4271">
            <v>75000</v>
          </cell>
          <cell r="E4271">
            <v>0</v>
          </cell>
          <cell r="F4271">
            <v>0</v>
          </cell>
          <cell r="G4271">
            <v>0</v>
          </cell>
        </row>
        <row r="4272">
          <cell r="A4272" t="str">
            <v>51</v>
          </cell>
          <cell r="B4272">
            <v>0</v>
          </cell>
          <cell r="C4272" t="str">
            <v>*S. T. ADVANCES, DEPOSITS &amp; PREPAYMENTS</v>
          </cell>
          <cell r="D4272">
            <v>208611509.18000001</v>
          </cell>
          <cell r="E4272">
            <v>0</v>
          </cell>
          <cell r="F4272">
            <v>209332861.99000001</v>
          </cell>
          <cell r="G4272">
            <v>721352.81</v>
          </cell>
        </row>
        <row r="4273">
          <cell r="A4273" t="str">
            <v>51-01</v>
          </cell>
          <cell r="B4273">
            <v>721352.5</v>
          </cell>
          <cell r="C4273" t="str">
            <v>**ADVANCE AGAINST EXPENSES</v>
          </cell>
          <cell r="D4273">
            <v>619612.9</v>
          </cell>
          <cell r="E4273">
            <v>0</v>
          </cell>
          <cell r="F4273">
            <v>619852.35</v>
          </cell>
          <cell r="G4273">
            <v>239.45</v>
          </cell>
        </row>
        <row r="4274">
          <cell r="A4274" t="str">
            <v>51-01-01</v>
          </cell>
          <cell r="B4274">
            <v>239.449951171875</v>
          </cell>
          <cell r="C4274" t="str">
            <v>***ADVANCE AGAINST EXPENSES (FACTORY)</v>
          </cell>
          <cell r="D4274">
            <v>157309.54999999999</v>
          </cell>
          <cell r="E4274">
            <v>0</v>
          </cell>
          <cell r="F4274">
            <v>157309.54999999999</v>
          </cell>
          <cell r="G4274">
            <v>0</v>
          </cell>
        </row>
        <row r="4275">
          <cell r="A4275" t="str">
            <v>51-01-01-0001</v>
          </cell>
          <cell r="B4275">
            <v>0</v>
          </cell>
          <cell r="C4275" t="str">
            <v xml:space="preserve">  NASIM BINDER</v>
          </cell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A4276" t="str">
            <v>51-01-01-0002</v>
          </cell>
          <cell r="B4276">
            <v>0</v>
          </cell>
          <cell r="C4276" t="str">
            <v xml:space="preserve">  HAYAT KHAN IMPREST ACCOUNT</v>
          </cell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A4277" t="str">
            <v>51-01-01-0003</v>
          </cell>
          <cell r="B4277">
            <v>0</v>
          </cell>
          <cell r="C4277" t="str">
            <v xml:space="preserve">  KARACHI OFFICE IMPREST</v>
          </cell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A4278" t="str">
            <v>51-01-01-0004</v>
          </cell>
          <cell r="B4278">
            <v>0</v>
          </cell>
          <cell r="C4278" t="str">
            <v xml:space="preserve">  SABZALI IMPREST</v>
          </cell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A4279" t="str">
            <v>51-01-01-0005</v>
          </cell>
          <cell r="B4279">
            <v>0</v>
          </cell>
          <cell r="C4279" t="str">
            <v xml:space="preserve">  M.OWAIS IMPREST</v>
          </cell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A4280" t="str">
            <v>51-01-01-0006</v>
          </cell>
          <cell r="B4280">
            <v>0</v>
          </cell>
          <cell r="C4280" t="str">
            <v xml:space="preserve">  BABAR AFZAL IMPREST A/C</v>
          </cell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A4281" t="str">
            <v>51-01-01-0007</v>
          </cell>
          <cell r="B4281">
            <v>0</v>
          </cell>
          <cell r="C4281" t="str">
            <v xml:space="preserve">  ISLAMABAD OFFICE IMPREST</v>
          </cell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A4282" t="str">
            <v>51-01-01-0008</v>
          </cell>
          <cell r="B4282">
            <v>0</v>
          </cell>
          <cell r="C4282" t="str">
            <v xml:space="preserve">  ABID SHAH IMPREST</v>
          </cell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A4283" t="str">
            <v>51-01-01-0009</v>
          </cell>
          <cell r="B4283">
            <v>0</v>
          </cell>
          <cell r="C4283" t="str">
            <v xml:space="preserve">  NAWAZ LOADING UNLOADING</v>
          </cell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A4284" t="str">
            <v>51-01-01-0010</v>
          </cell>
          <cell r="B4284">
            <v>0</v>
          </cell>
          <cell r="C4284" t="str">
            <v xml:space="preserve">  SHER AFZAL P.CONTRACTOR</v>
          </cell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A4285" t="str">
            <v>51-01-01-0011</v>
          </cell>
          <cell r="B4285">
            <v>0</v>
          </cell>
          <cell r="C4285" t="str">
            <v xml:space="preserve">  MUHAMMAD HUSSAIN CONTRACTOR</v>
          </cell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A4286" t="str">
            <v>51-01-01-0012</v>
          </cell>
          <cell r="B4286">
            <v>0</v>
          </cell>
          <cell r="C4286" t="str">
            <v xml:space="preserve">  GHULAM ALI CONTRACTOR</v>
          </cell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A4287" t="str">
            <v>51-01-01-0013</v>
          </cell>
          <cell r="B4287">
            <v>0</v>
          </cell>
          <cell r="C4287" t="str">
            <v xml:space="preserve">  ASHRAF MASIH CONTRACTOR (SWEEPER)</v>
          </cell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A4288" t="str">
            <v>51-01-01-0014</v>
          </cell>
          <cell r="B4288">
            <v>0</v>
          </cell>
          <cell r="C4288" t="str">
            <v xml:space="preserve">  M. IBRAHIM DRIVER IMPREST A/C</v>
          </cell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A4289" t="str">
            <v>51-01-01-0015</v>
          </cell>
          <cell r="B4289">
            <v>0</v>
          </cell>
          <cell r="C4289" t="str">
            <v xml:space="preserve">  INAYAT CONTRACTORS</v>
          </cell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A4290" t="str">
            <v>51-01-01-0016</v>
          </cell>
          <cell r="B4290">
            <v>0</v>
          </cell>
          <cell r="C4290" t="str">
            <v xml:space="preserve">  INAYATULLAH DRIVER IMPREST A/C</v>
          </cell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A4291" t="str">
            <v>51-01-01-0017</v>
          </cell>
          <cell r="B4291">
            <v>0</v>
          </cell>
          <cell r="C4291" t="str">
            <v xml:space="preserve">  HYDER ZAMAN CONTRACTOR</v>
          </cell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A4292" t="str">
            <v>51-01-01-0018</v>
          </cell>
          <cell r="B4292">
            <v>0</v>
          </cell>
          <cell r="C4292" t="str">
            <v xml:space="preserve">  ABDULLAH JAN CONTRACTOR</v>
          </cell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A4293" t="str">
            <v>51-01-01-0019</v>
          </cell>
          <cell r="B4293">
            <v>0</v>
          </cell>
          <cell r="C4293" t="str">
            <v xml:space="preserve">  MUHAMMAD ARIF DRIVER DATSUN PRK-1072</v>
          </cell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A4294" t="str">
            <v>51-01-01-0020</v>
          </cell>
          <cell r="B4294">
            <v>0</v>
          </cell>
          <cell r="C4294" t="str">
            <v xml:space="preserve">  GHULAM SARWAR MAZDA BUS DRIVER</v>
          </cell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A4295" t="str">
            <v>51-01-01-0021</v>
          </cell>
          <cell r="B4295">
            <v>0</v>
          </cell>
          <cell r="C4295" t="str">
            <v xml:space="preserve">  MUHAMMAD JAVAID IMPREST A/C</v>
          </cell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A4296" t="str">
            <v>51-01-01-0022</v>
          </cell>
          <cell r="B4296">
            <v>0</v>
          </cell>
          <cell r="C4296" t="str">
            <v xml:space="preserve">  BOOTA MASIH CONTRACTOR</v>
          </cell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A4297" t="str">
            <v>51-01-01-0023</v>
          </cell>
          <cell r="B4297">
            <v>0</v>
          </cell>
          <cell r="C4297" t="str">
            <v xml:space="preserve">  NAZIR HUSSAIN LOADING CONTRACTOR</v>
          </cell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A4298" t="str">
            <v>51-01-01-0024</v>
          </cell>
          <cell r="B4298">
            <v>0</v>
          </cell>
          <cell r="C4298" t="str">
            <v xml:space="preserve">  SULTAN MUHAMMED DRIVER</v>
          </cell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A4299" t="str">
            <v>51-01-01-0025</v>
          </cell>
          <cell r="B4299">
            <v>0</v>
          </cell>
          <cell r="C4299" t="str">
            <v xml:space="preserve">  EHSANULLAH SHAH-DRIVER.</v>
          </cell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A4300" t="str">
            <v>51-01-01-0026</v>
          </cell>
          <cell r="B4300">
            <v>0</v>
          </cell>
          <cell r="C4300" t="str">
            <v xml:space="preserve">  DAULAT NOOR DRIVER.</v>
          </cell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A4301" t="str">
            <v>51-01-01-0027</v>
          </cell>
          <cell r="B4301">
            <v>0</v>
          </cell>
          <cell r="C4301" t="str">
            <v xml:space="preserve">  ADVANCE TO MR.HAKKI AGST TRAVELLING EX</v>
          </cell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A4302" t="str">
            <v>51-01-01-0028</v>
          </cell>
          <cell r="B4302">
            <v>0</v>
          </cell>
          <cell r="C4302" t="str">
            <v xml:space="preserve">  M.SHAKIL AHMED IMPREST</v>
          </cell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A4303" t="str">
            <v>51-01-01-0029</v>
          </cell>
          <cell r="B4303">
            <v>0</v>
          </cell>
          <cell r="C4303" t="str">
            <v xml:space="preserve">  MUHAMMED SULTAN</v>
          </cell>
          <cell r="D4303">
            <v>10000</v>
          </cell>
          <cell r="E4303">
            <v>0</v>
          </cell>
          <cell r="F4303">
            <v>0</v>
          </cell>
          <cell r="G4303">
            <v>0</v>
          </cell>
        </row>
        <row r="4304">
          <cell r="A4304" t="str">
            <v>51-01-01-0030</v>
          </cell>
          <cell r="B4304">
            <v>0</v>
          </cell>
          <cell r="C4304" t="str">
            <v xml:space="preserve">  YOUSAF MASIH</v>
          </cell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A4305" t="str">
            <v>51-01-01-0031</v>
          </cell>
          <cell r="B4305">
            <v>0</v>
          </cell>
          <cell r="C4305" t="str">
            <v xml:space="preserve">  SYED KALAM DRIVER</v>
          </cell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A4306" t="str">
            <v>51-01-01-0032</v>
          </cell>
          <cell r="B4306">
            <v>0</v>
          </cell>
          <cell r="C4306" t="str">
            <v xml:space="preserve">  MUHAMMED ASAD IMPREST A/C</v>
          </cell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A4307" t="str">
            <v>51-01-01-0033</v>
          </cell>
          <cell r="B4307">
            <v>0</v>
          </cell>
          <cell r="C4307" t="str">
            <v xml:space="preserve">  BARKAT ALI PACKING CONTRACTOR.</v>
          </cell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A4308" t="str">
            <v>51-01-01-0034</v>
          </cell>
          <cell r="B4308">
            <v>0</v>
          </cell>
          <cell r="C4308" t="str">
            <v xml:space="preserve">  JAN MUHAMMED LOADING CONTRACTOR,</v>
          </cell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A4309" t="str">
            <v>51-01-01-0035</v>
          </cell>
          <cell r="B4309">
            <v>0</v>
          </cell>
          <cell r="C4309" t="str">
            <v xml:space="preserve">  SHABBIR AHMED DRIVER.</v>
          </cell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A4310" t="str">
            <v>51-01-01-0036</v>
          </cell>
          <cell r="B4310">
            <v>0</v>
          </cell>
          <cell r="C4310" t="str">
            <v xml:space="preserve">  SHABBIR AHMED (DRIVER) IMPREST</v>
          </cell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A4311" t="str">
            <v>51-01-01-0037</v>
          </cell>
          <cell r="B4311">
            <v>0</v>
          </cell>
          <cell r="C4311" t="str">
            <v xml:space="preserve">  FAZAL DAD</v>
          </cell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A4312" t="str">
            <v>51-01-01-0038</v>
          </cell>
          <cell r="B4312">
            <v>0</v>
          </cell>
          <cell r="C4312" t="str">
            <v xml:space="preserve">  MAQSOOD HUSSAIN LOADING CONTRACTOR.</v>
          </cell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A4313" t="str">
            <v>51-01-01-0039</v>
          </cell>
          <cell r="B4313">
            <v>0</v>
          </cell>
          <cell r="C4313" t="str">
            <v xml:space="preserve">  ADVANCE TO MR. MUKHTAR AHMED MALIK</v>
          </cell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A4314" t="str">
            <v>51-01-01-0040</v>
          </cell>
          <cell r="B4314">
            <v>0</v>
          </cell>
          <cell r="C4314" t="str">
            <v xml:space="preserve">  SOHAIL AHMED IMPREST A/C</v>
          </cell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A4315" t="str">
            <v>51-01-01-0041</v>
          </cell>
          <cell r="B4315">
            <v>0</v>
          </cell>
          <cell r="C4315" t="str">
            <v xml:space="preserve">  MUHAMMAD YOUSUF LOADING CONTRACTOR</v>
          </cell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A4316" t="str">
            <v>51-01-01-0042</v>
          </cell>
          <cell r="B4316">
            <v>0</v>
          </cell>
          <cell r="C4316" t="str">
            <v xml:space="preserve">  MOHABBAT KHAN</v>
          </cell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A4317" t="str">
            <v>51-01-01-0043</v>
          </cell>
          <cell r="B4317">
            <v>0</v>
          </cell>
          <cell r="C4317" t="str">
            <v xml:space="preserve">  HAMID MALIK NASR</v>
          </cell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A4318" t="str">
            <v>51-01-01-0044</v>
          </cell>
          <cell r="B4318">
            <v>0</v>
          </cell>
          <cell r="C4318" t="str">
            <v xml:space="preserve">  IFTIKHAR S.A.KHAN (IMPREST ADMIN)</v>
          </cell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A4319" t="str">
            <v>51-01-01-0045</v>
          </cell>
          <cell r="B4319">
            <v>0</v>
          </cell>
          <cell r="C4319" t="str">
            <v xml:space="preserve">  ADVANCE AGAINST TRAVELLING</v>
          </cell>
          <cell r="D4319">
            <v>4000</v>
          </cell>
          <cell r="E4319">
            <v>0</v>
          </cell>
          <cell r="F4319">
            <v>0</v>
          </cell>
          <cell r="G4319">
            <v>0</v>
          </cell>
        </row>
        <row r="4320">
          <cell r="A4320" t="str">
            <v>51-01-01-0046</v>
          </cell>
          <cell r="B4320">
            <v>0</v>
          </cell>
          <cell r="C4320" t="str">
            <v xml:space="preserve">  ADVANCE AGAINST PURCHASE</v>
          </cell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A4321" t="str">
            <v>51-01-01-0047</v>
          </cell>
          <cell r="B4321">
            <v>0</v>
          </cell>
          <cell r="C4321" t="str">
            <v xml:space="preserve">  TASNEEM AHMED</v>
          </cell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A4322" t="str">
            <v>51-01-01-0048</v>
          </cell>
          <cell r="B4322">
            <v>0</v>
          </cell>
          <cell r="C4322" t="str">
            <v xml:space="preserve">  MUHAMMED SALEEM KHAN DOUBLING CONTRACT</v>
          </cell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A4323" t="str">
            <v>51-01-01-0049</v>
          </cell>
          <cell r="B4323">
            <v>0</v>
          </cell>
          <cell r="C4323" t="str">
            <v xml:space="preserve">  MUHMMED NAWAZ PACKING CONTRACTOR MILL#</v>
          </cell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A4324" t="str">
            <v>51-01-01-0050</v>
          </cell>
          <cell r="B4324">
            <v>0</v>
          </cell>
          <cell r="C4324" t="str">
            <v xml:space="preserve">  MUHAMMED NAWAZ BAILING PRESS CONTRACTO</v>
          </cell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A4325" t="str">
            <v>51-01-01-0051</v>
          </cell>
          <cell r="B4325">
            <v>0</v>
          </cell>
          <cell r="C4325" t="str">
            <v xml:space="preserve">  MUHAMMAD AMIN NOOR MUHAMMAD (PURCHASER</v>
          </cell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A4326" t="str">
            <v>51-01-01-0052</v>
          </cell>
          <cell r="B4326">
            <v>0</v>
          </cell>
          <cell r="C4326" t="str">
            <v xml:space="preserve">  BARKAT ALI BAILING PRESS CONTRACTOR M-</v>
          </cell>
          <cell r="D4326">
            <v>25000</v>
          </cell>
          <cell r="E4326">
            <v>0</v>
          </cell>
          <cell r="F4326">
            <v>0</v>
          </cell>
          <cell r="G4326">
            <v>0</v>
          </cell>
        </row>
        <row r="4327">
          <cell r="A4327" t="str">
            <v>51-01-01-0053</v>
          </cell>
          <cell r="B4327">
            <v>0</v>
          </cell>
          <cell r="C4327" t="str">
            <v xml:space="preserve">  MUHAMMED AMIN RANGOONWALA IMPREST.</v>
          </cell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A4328" t="str">
            <v>51-01-01-0054</v>
          </cell>
          <cell r="B4328">
            <v>0</v>
          </cell>
          <cell r="C4328" t="str">
            <v xml:space="preserve">  MUHAMMAD ZAHOOR CHARA IMPREST A/C.</v>
          </cell>
          <cell r="D4328">
            <v>124.95</v>
          </cell>
          <cell r="E4328">
            <v>0</v>
          </cell>
          <cell r="F4328">
            <v>0</v>
          </cell>
          <cell r="G4328">
            <v>0</v>
          </cell>
        </row>
        <row r="4329">
          <cell r="A4329" t="str">
            <v>51-01-01-0055</v>
          </cell>
          <cell r="B4329">
            <v>0</v>
          </cell>
          <cell r="C4329" t="str">
            <v xml:space="preserve">  GHULAM MUSTAFA LOADING CONTRACTOR M# 4</v>
          </cell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A4330" t="str">
            <v>51-01-01-0056</v>
          </cell>
          <cell r="B4330">
            <v>0</v>
          </cell>
          <cell r="C4330" t="str">
            <v xml:space="preserve">  HAZRAT SAEED DRIVER CAR # D-3795</v>
          </cell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A4331" t="str">
            <v>51-01-01-0057</v>
          </cell>
          <cell r="B4331">
            <v>0</v>
          </cell>
          <cell r="C4331" t="str">
            <v xml:space="preserve">  SHAH HUSSAIN</v>
          </cell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A4332" t="str">
            <v>51-01-01-0058</v>
          </cell>
          <cell r="B4332">
            <v>0</v>
          </cell>
          <cell r="C4332" t="str">
            <v xml:space="preserve">  HAZRAT HUSSAIN DRIVER</v>
          </cell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A4333" t="str">
            <v>51-01-01-0059</v>
          </cell>
          <cell r="B4333">
            <v>0</v>
          </cell>
          <cell r="C4333" t="str">
            <v xml:space="preserve">  GHULAM ABBAS PACKING CONTRACTOR</v>
          </cell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A4334" t="str">
            <v>51-01-01-0060</v>
          </cell>
          <cell r="B4334">
            <v>0</v>
          </cell>
          <cell r="C4334" t="str">
            <v xml:space="preserve">  ZAFAR IQBAL GHALIB (CONTRACTOR)</v>
          </cell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A4335" t="str">
            <v>51-01-01-0061</v>
          </cell>
          <cell r="B4335">
            <v>0</v>
          </cell>
          <cell r="C4335" t="str">
            <v xml:space="preserve">  BISON MASIH</v>
          </cell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A4336" t="str">
            <v>51-01-01-0062</v>
          </cell>
          <cell r="B4336">
            <v>0</v>
          </cell>
          <cell r="C4336" t="str">
            <v xml:space="preserve">  RIAZ MUHAMMAD DRIVER IMPREST A/C 65316</v>
          </cell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A4337" t="str">
            <v>51-01-01-0063</v>
          </cell>
          <cell r="B4337">
            <v>0</v>
          </cell>
          <cell r="C4337" t="str">
            <v xml:space="preserve">  GOHAR ALI DRIVER IMPREST A/C.</v>
          </cell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A4338" t="str">
            <v>51-01-01-0064</v>
          </cell>
          <cell r="B4338">
            <v>0</v>
          </cell>
          <cell r="C4338" t="str">
            <v xml:space="preserve">  MUHAMMAD MUSHTAQ (IMPREST A/C)</v>
          </cell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A4339" t="str">
            <v>51-01-01-0065</v>
          </cell>
          <cell r="B4339">
            <v>0</v>
          </cell>
          <cell r="C4339" t="str">
            <v xml:space="preserve">  MUHAMMAD IQBAL DOUBLING CONTRACTOR</v>
          </cell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A4340" t="str">
            <v>51-01-01-0066</v>
          </cell>
          <cell r="B4340">
            <v>0</v>
          </cell>
          <cell r="C4340" t="str">
            <v xml:space="preserve">  ZAMIN KHAN CONTRACTOR</v>
          </cell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A4341" t="str">
            <v>51-01-01-0067</v>
          </cell>
          <cell r="B4341">
            <v>0</v>
          </cell>
          <cell r="C4341" t="str">
            <v xml:space="preserve">  MUHAMMAD ARIF BAWANY IMPREST A/C.</v>
          </cell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A4342" t="str">
            <v>51-01-01-0068</v>
          </cell>
          <cell r="B4342">
            <v>0</v>
          </cell>
          <cell r="C4342" t="str">
            <v xml:space="preserve">  MUHAMMAD SABRI</v>
          </cell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A4343" t="str">
            <v>51-01-01-0069</v>
          </cell>
          <cell r="B4343">
            <v>0</v>
          </cell>
          <cell r="C4343" t="str">
            <v xml:space="preserve">  KAMEL BOOK BINDER</v>
          </cell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A4344" t="str">
            <v>51-01-01-0070</v>
          </cell>
          <cell r="B4344">
            <v>0</v>
          </cell>
          <cell r="C4344" t="str">
            <v xml:space="preserve">  MUHAMMAD RIAZ L/UNLOADING CONTRACTOR</v>
          </cell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A4345" t="str">
            <v>51-01-01-0071</v>
          </cell>
          <cell r="B4345">
            <v>0</v>
          </cell>
          <cell r="C4345" t="str">
            <v xml:space="preserve">  MUHAMMAD ANWAR (PURCHASER IMPREST A/C)</v>
          </cell>
          <cell r="D4345">
            <v>30184.6</v>
          </cell>
          <cell r="E4345">
            <v>0</v>
          </cell>
          <cell r="F4345">
            <v>0</v>
          </cell>
          <cell r="G4345">
            <v>0</v>
          </cell>
        </row>
        <row r="4346">
          <cell r="A4346" t="str">
            <v>51-01-01-0072</v>
          </cell>
          <cell r="B4346">
            <v>0</v>
          </cell>
          <cell r="C4346" t="str">
            <v xml:space="preserve">  MUHAMMAD ANWAR PACKING</v>
          </cell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A4347" t="str">
            <v>51-01-01-0073</v>
          </cell>
          <cell r="B4347">
            <v>0</v>
          </cell>
          <cell r="C4347" t="str">
            <v xml:space="preserve">  ILYAS LAKHANI</v>
          </cell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A4348" t="str">
            <v>51-01-01-0074</v>
          </cell>
          <cell r="B4348">
            <v>0</v>
          </cell>
          <cell r="C4348" t="str">
            <v xml:space="preserve">  MUHAMMAD ASLAM BAWANY (PURCHASER)</v>
          </cell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A4349" t="str">
            <v>51-01-01-0075</v>
          </cell>
          <cell r="B4349">
            <v>0</v>
          </cell>
          <cell r="C4349" t="str">
            <v xml:space="preserve">  MUHAMMAD ASHRAF LOADING CONTRACTOR M #</v>
          </cell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A4350" t="str">
            <v>51-01-01-0076</v>
          </cell>
          <cell r="B4350">
            <v>0</v>
          </cell>
          <cell r="C4350" t="str">
            <v xml:space="preserve">  SIKANDAR KHAN IMPREST A/C</v>
          </cell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A4351" t="str">
            <v>51-01-01-0077</v>
          </cell>
          <cell r="B4351">
            <v>0</v>
          </cell>
          <cell r="C4351" t="str">
            <v xml:space="preserve">  ANWAR AHMED PACKING CONTRACTOR M# 6</v>
          </cell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A4352" t="str">
            <v>51-01-01-0078</v>
          </cell>
          <cell r="B4352">
            <v>0</v>
          </cell>
          <cell r="C4352" t="str">
            <v xml:space="preserve">  MUHAMMAD RIAZ PACKING CONTRACTOR M # 0</v>
          </cell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A4353" t="str">
            <v>51-01-01-0080</v>
          </cell>
          <cell r="B4353">
            <v>0</v>
          </cell>
          <cell r="C4353" t="str">
            <v xml:space="preserve">  MUHAMMAD RIAZ PACKING CONTRACTOR</v>
          </cell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A4354" t="str">
            <v>51-01-01-0081</v>
          </cell>
          <cell r="B4354">
            <v>0</v>
          </cell>
          <cell r="C4354" t="str">
            <v xml:space="preserve">  MUHAMMAD ARSHAD BAILING PRESS CONTRACT</v>
          </cell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A4355" t="str">
            <v>51-01-01-0082</v>
          </cell>
          <cell r="B4355">
            <v>0</v>
          </cell>
          <cell r="C4355" t="str">
            <v xml:space="preserve">  WARIS KHAN PACKING CONTRACTOR MILL-5</v>
          </cell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A4356" t="str">
            <v>51-01-01-0083</v>
          </cell>
          <cell r="B4356">
            <v>0</v>
          </cell>
          <cell r="C4356" t="str">
            <v xml:space="preserve">  ALLAH DITTA PACKING CONTRACTOR MILL #</v>
          </cell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A4357" t="str">
            <v>51-01-01-0084</v>
          </cell>
          <cell r="B4357">
            <v>0</v>
          </cell>
          <cell r="C4357" t="str">
            <v xml:space="preserve">  MUHAMMAD NAWAZ LOADING CONTRACTOR M-1</v>
          </cell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A4358" t="str">
            <v>51-01-01-0085</v>
          </cell>
          <cell r="B4358">
            <v>0</v>
          </cell>
          <cell r="C4358" t="str">
            <v xml:space="preserve">  MUHAMMAD NAWAZ LOADING CONTRACTOR M-2</v>
          </cell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A4359" t="str">
            <v>51-01-01-0086</v>
          </cell>
          <cell r="B4359">
            <v>0</v>
          </cell>
          <cell r="C4359" t="str">
            <v xml:space="preserve">  ALLAH DITTA LOADING CONTRACTOR MILL #</v>
          </cell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A4360" t="str">
            <v>51-01-01-0087</v>
          </cell>
          <cell r="B4360">
            <v>0</v>
          </cell>
          <cell r="C4360" t="str">
            <v xml:space="preserve">  GOHAR ALI IMPREST</v>
          </cell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A4361" t="str">
            <v>51-01-01-0088</v>
          </cell>
          <cell r="B4361">
            <v>0</v>
          </cell>
          <cell r="C4361" t="str">
            <v xml:space="preserve">  SALAMAT ALI PACKING CONTRACTOR MILL #</v>
          </cell>
          <cell r="D4361">
            <v>25000</v>
          </cell>
          <cell r="E4361">
            <v>0</v>
          </cell>
          <cell r="F4361">
            <v>0</v>
          </cell>
          <cell r="G4361">
            <v>0</v>
          </cell>
        </row>
        <row r="4362">
          <cell r="A4362" t="str">
            <v>51-01-01-0089</v>
          </cell>
          <cell r="B4362">
            <v>0</v>
          </cell>
          <cell r="C4362" t="str">
            <v xml:space="preserve">  TALIB HUSSAIN BAILING PRESS CONTRACTOR</v>
          </cell>
          <cell r="D4362">
            <v>15000</v>
          </cell>
          <cell r="E4362">
            <v>0</v>
          </cell>
          <cell r="F4362">
            <v>0</v>
          </cell>
          <cell r="G4362">
            <v>0</v>
          </cell>
        </row>
        <row r="4363">
          <cell r="A4363" t="str">
            <v>51-01-01-0090</v>
          </cell>
          <cell r="B4363">
            <v>0</v>
          </cell>
          <cell r="C4363" t="str">
            <v xml:space="preserve">  MOHABBAT KHAN  LOADING CONTRACTOR</v>
          </cell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A4364" t="str">
            <v>51-01-01-0091</v>
          </cell>
          <cell r="B4364">
            <v>0</v>
          </cell>
          <cell r="C4364" t="str">
            <v xml:space="preserve">  TALIB HUSSAIN PACKING CONTRACTOR</v>
          </cell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A4365" t="str">
            <v>51-01-01-0092</v>
          </cell>
          <cell r="B4365">
            <v>0</v>
          </cell>
          <cell r="C4365" t="str">
            <v xml:space="preserve">  GHULAM ABBAS LOADING CONTRACTOR M-7</v>
          </cell>
          <cell r="D4365">
            <v>3000</v>
          </cell>
          <cell r="E4365">
            <v>0</v>
          </cell>
          <cell r="F4365">
            <v>0</v>
          </cell>
          <cell r="G4365">
            <v>0</v>
          </cell>
        </row>
        <row r="4366">
          <cell r="A4366" t="str">
            <v>51-01-01-0093</v>
          </cell>
          <cell r="B4366">
            <v>0</v>
          </cell>
          <cell r="C4366" t="str">
            <v xml:space="preserve">  GHULAM ABBAS LOADING CONTRACTOR M-2</v>
          </cell>
          <cell r="D4366">
            <v>5000</v>
          </cell>
          <cell r="E4366">
            <v>0</v>
          </cell>
          <cell r="F4366">
            <v>0</v>
          </cell>
          <cell r="G4366">
            <v>0</v>
          </cell>
        </row>
        <row r="4367">
          <cell r="A4367" t="str">
            <v>51-01-01-0094</v>
          </cell>
          <cell r="B4367">
            <v>0</v>
          </cell>
          <cell r="C4367" t="str">
            <v xml:space="preserve">  MUHAMMAD SIDIQ LOADING CONT MILL # 3</v>
          </cell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A4368" t="str">
            <v>51-01-01-0095</v>
          </cell>
          <cell r="B4368">
            <v>0</v>
          </cell>
          <cell r="C4368" t="str">
            <v xml:space="preserve">  MUHAMMAD YOUSAF LOADING CONTRACTOR</v>
          </cell>
          <cell r="D4368">
            <v>20000</v>
          </cell>
          <cell r="E4368">
            <v>0</v>
          </cell>
          <cell r="F4368">
            <v>0</v>
          </cell>
          <cell r="G4368">
            <v>0</v>
          </cell>
        </row>
        <row r="4369">
          <cell r="A4369" t="str">
            <v>51-01-01-0096</v>
          </cell>
          <cell r="B4369">
            <v>0</v>
          </cell>
          <cell r="C4369" t="str">
            <v xml:space="preserve">  JAN MUHAMMAD MISTRI (LIFTERS)</v>
          </cell>
          <cell r="D4369">
            <v>20000</v>
          </cell>
          <cell r="E4369">
            <v>0</v>
          </cell>
          <cell r="F4369">
            <v>0</v>
          </cell>
          <cell r="G4369">
            <v>0</v>
          </cell>
        </row>
        <row r="4370">
          <cell r="A4370" t="str">
            <v>51-01-01-0097</v>
          </cell>
          <cell r="B4370">
            <v>0</v>
          </cell>
          <cell r="C4370" t="str">
            <v xml:space="preserve">  GHULAM MUHAMMAD LOADING CONTRACTOR M7</v>
          </cell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A4371" t="str">
            <v>51-01-01-0098</v>
          </cell>
          <cell r="B4371">
            <v>0</v>
          </cell>
          <cell r="C4371" t="str">
            <v xml:space="preserve">  SHER ZAMIN LOADING CONTRACTOR M # 2</v>
          </cell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A4372" t="str">
            <v>51-01-02</v>
          </cell>
          <cell r="B4372">
            <v>0</v>
          </cell>
          <cell r="C4372" t="str">
            <v>***ADVANCE AGAINST EXPENSES (HEAD OFFICE</v>
          </cell>
          <cell r="D4372">
            <v>462303.35</v>
          </cell>
          <cell r="E4372">
            <v>0</v>
          </cell>
          <cell r="F4372">
            <v>462542.8</v>
          </cell>
          <cell r="G4372">
            <v>239.45</v>
          </cell>
        </row>
        <row r="4373">
          <cell r="A4373" t="str">
            <v>51-01-02-0001</v>
          </cell>
          <cell r="B4373">
            <v>239.449951171875</v>
          </cell>
          <cell r="C4373" t="str">
            <v xml:space="preserve">  FAIZ-E-ALAM (COTTON SELECTOR)</v>
          </cell>
          <cell r="D4373">
            <v>15000</v>
          </cell>
          <cell r="E4373">
            <v>0</v>
          </cell>
          <cell r="F4373">
            <v>0</v>
          </cell>
          <cell r="G4373">
            <v>0</v>
          </cell>
        </row>
        <row r="4374">
          <cell r="A4374" t="str">
            <v>51-01-02-0002</v>
          </cell>
          <cell r="B4374">
            <v>0</v>
          </cell>
          <cell r="C4374" t="str">
            <v xml:space="preserve">  MUHAMMAD S/O ISMAIL (COTTON SELECTOR)</v>
          </cell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A4375" t="str">
            <v>51-01-02-0003</v>
          </cell>
          <cell r="B4375">
            <v>0</v>
          </cell>
          <cell r="C4375" t="str">
            <v xml:space="preserve">  MUHAMMAD AMIN MAIN NOOR (IMPREST)</v>
          </cell>
          <cell r="D4375">
            <v>0</v>
          </cell>
          <cell r="E4375">
            <v>239.45</v>
          </cell>
          <cell r="F4375">
            <v>0</v>
          </cell>
          <cell r="G4375">
            <v>0</v>
          </cell>
        </row>
        <row r="4376">
          <cell r="A4376" t="str">
            <v>51-01-02-0004</v>
          </cell>
          <cell r="B4376">
            <v>0</v>
          </cell>
          <cell r="C4376" t="str">
            <v xml:space="preserve">  ABDUL GHAFFAR (EXPORT EXPENSES)</v>
          </cell>
          <cell r="D4376">
            <v>50000</v>
          </cell>
          <cell r="E4376">
            <v>0</v>
          </cell>
          <cell r="F4376">
            <v>0</v>
          </cell>
          <cell r="G4376">
            <v>0</v>
          </cell>
        </row>
        <row r="4377">
          <cell r="A4377" t="str">
            <v>51-01-02-0005</v>
          </cell>
          <cell r="B4377">
            <v>0</v>
          </cell>
          <cell r="C4377" t="str">
            <v xml:space="preserve">  PINDI OFFICE IMPREST ACCOUNT.</v>
          </cell>
          <cell r="D4377">
            <v>44715.8</v>
          </cell>
          <cell r="E4377">
            <v>0</v>
          </cell>
          <cell r="F4377">
            <v>0</v>
          </cell>
          <cell r="G4377">
            <v>0</v>
          </cell>
        </row>
        <row r="4378">
          <cell r="A4378" t="str">
            <v>51-01-02-0006</v>
          </cell>
          <cell r="B4378">
            <v>0</v>
          </cell>
          <cell r="C4378" t="str">
            <v xml:space="preserve">  SYED TASNEEM AHMED (IMPORT DEPTT.IMPRS</v>
          </cell>
          <cell r="D4378">
            <v>25000</v>
          </cell>
          <cell r="E4378">
            <v>0</v>
          </cell>
          <cell r="F4378">
            <v>0</v>
          </cell>
          <cell r="G4378">
            <v>0</v>
          </cell>
        </row>
        <row r="4379">
          <cell r="A4379" t="str">
            <v>51-01-02-0007</v>
          </cell>
          <cell r="B4379">
            <v>0</v>
          </cell>
          <cell r="C4379" t="str">
            <v xml:space="preserve">  FAISAL SEHAR INLAND L/C (EXP) IMPREST</v>
          </cell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A4380" t="str">
            <v>51-01-02-0008</v>
          </cell>
          <cell r="B4380">
            <v>0</v>
          </cell>
          <cell r="C4380" t="str">
            <v xml:space="preserve">  TAHIR MOOSANI IMPREST A/C</v>
          </cell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A4381" t="str">
            <v>51-01-02-0009</v>
          </cell>
          <cell r="B4381">
            <v>0</v>
          </cell>
          <cell r="C4381" t="str">
            <v xml:space="preserve">  SALMAN LAKHANI IMPREST A/C</v>
          </cell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A4382" t="str">
            <v>51-01-02-0010</v>
          </cell>
          <cell r="B4382">
            <v>0</v>
          </cell>
          <cell r="C4382" t="str">
            <v xml:space="preserve">  JAVAID UMER ENTERPRISES (DUTIES,&amp; OTHE</v>
          </cell>
          <cell r="D4382">
            <v>327827</v>
          </cell>
          <cell r="E4382">
            <v>0</v>
          </cell>
          <cell r="F4382">
            <v>0</v>
          </cell>
          <cell r="G4382">
            <v>0</v>
          </cell>
        </row>
        <row r="4383">
          <cell r="A4383" t="str">
            <v>51-01-02-0011</v>
          </cell>
          <cell r="B4383">
            <v>0</v>
          </cell>
          <cell r="C4383" t="str">
            <v xml:space="preserve">  G.N.CORPORATION (DUTIES &amp; OTHERS)</v>
          </cell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A4384" t="str">
            <v>51-01-02-0012</v>
          </cell>
          <cell r="B4384">
            <v>0</v>
          </cell>
          <cell r="C4384" t="str">
            <v xml:space="preserve">  ZAHID (COTTON SELECTOR)</v>
          </cell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A4385" t="str">
            <v>51-02</v>
          </cell>
          <cell r="B4385">
            <v>0</v>
          </cell>
          <cell r="C4385" t="str">
            <v>**ADVANCE INCOME TAX</v>
          </cell>
          <cell r="D4385">
            <v>205867430.56999999</v>
          </cell>
          <cell r="E4385">
            <v>0</v>
          </cell>
          <cell r="F4385">
            <v>205867430.56999999</v>
          </cell>
          <cell r="G4385">
            <v>0</v>
          </cell>
        </row>
        <row r="4386">
          <cell r="A4386" t="str">
            <v>51-02-01</v>
          </cell>
          <cell r="B4386">
            <v>0</v>
          </cell>
          <cell r="C4386" t="str">
            <v>***ASSEMENT YEAR</v>
          </cell>
          <cell r="D4386">
            <v>11966290</v>
          </cell>
          <cell r="E4386">
            <v>0</v>
          </cell>
          <cell r="F4386">
            <v>11966290</v>
          </cell>
          <cell r="G4386">
            <v>0</v>
          </cell>
        </row>
        <row r="4387">
          <cell r="A4387" t="str">
            <v>51-02-01-0001</v>
          </cell>
          <cell r="B4387">
            <v>0</v>
          </cell>
          <cell r="C4387" t="str">
            <v xml:space="preserve">  ADV.I/TAX ASSESSMENT 1991-92</v>
          </cell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A4388" t="str">
            <v>51-02-01-0002</v>
          </cell>
          <cell r="B4388">
            <v>0</v>
          </cell>
          <cell r="C4388" t="str">
            <v xml:space="preserve">  ADV.I/TAX ASSESSMENT 1992-93</v>
          </cell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A4389" t="str">
            <v>51-02-01-0003</v>
          </cell>
          <cell r="B4389">
            <v>0</v>
          </cell>
          <cell r="C4389" t="str">
            <v xml:space="preserve">  ADV.I/TAX ASSESSMENT 1993-94</v>
          </cell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A4390" t="str">
            <v>51-02-01-0004</v>
          </cell>
          <cell r="B4390">
            <v>0</v>
          </cell>
          <cell r="C4390" t="str">
            <v xml:space="preserve">  ADV.I/TAX ASSESSMENT 1994-95</v>
          </cell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A4391" t="str">
            <v>51-02-01-0005</v>
          </cell>
          <cell r="B4391">
            <v>0</v>
          </cell>
          <cell r="C4391" t="str">
            <v xml:space="preserve">  ADV.I/TAX ASSESSMENT 1995-96</v>
          </cell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A4392" t="str">
            <v>51-02-01-0006</v>
          </cell>
          <cell r="B4392">
            <v>0</v>
          </cell>
          <cell r="C4392" t="str">
            <v xml:space="preserve">  ADV.I/TAX ASSESSSMENT 1996-97</v>
          </cell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A4393" t="str">
            <v>51-02-01-0007</v>
          </cell>
          <cell r="B4393">
            <v>0</v>
          </cell>
          <cell r="C4393" t="str">
            <v xml:space="preserve">  ADV. I/TAX ASSESSMENT 1997-98</v>
          </cell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A4394" t="str">
            <v>51-02-01-0008</v>
          </cell>
          <cell r="B4394">
            <v>0</v>
          </cell>
          <cell r="C4394" t="str">
            <v xml:space="preserve">  ADV. I/TAX ASSESSMENT 1998-99.</v>
          </cell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A4395" t="str">
            <v>51-02-01-0009</v>
          </cell>
          <cell r="B4395">
            <v>0</v>
          </cell>
          <cell r="C4395" t="str">
            <v xml:space="preserve">  ADV.I/TAX ASSESSMENT 1999-2000.</v>
          </cell>
          <cell r="D4395">
            <v>8691715</v>
          </cell>
          <cell r="E4395">
            <v>0</v>
          </cell>
          <cell r="F4395">
            <v>0</v>
          </cell>
          <cell r="G4395">
            <v>0</v>
          </cell>
        </row>
        <row r="4396">
          <cell r="A4396" t="str">
            <v>51-02-01-0010</v>
          </cell>
          <cell r="B4396">
            <v>0</v>
          </cell>
          <cell r="C4396" t="str">
            <v xml:space="preserve">  ADV.I/TAX ASSESSMENT 2000-2001</v>
          </cell>
          <cell r="D4396">
            <v>3274575</v>
          </cell>
          <cell r="E4396">
            <v>0</v>
          </cell>
          <cell r="F4396">
            <v>0</v>
          </cell>
          <cell r="G4396">
            <v>0</v>
          </cell>
        </row>
        <row r="4397">
          <cell r="A4397" t="str">
            <v>51-02-02</v>
          </cell>
          <cell r="B4397">
            <v>0</v>
          </cell>
          <cell r="C4397" t="str">
            <v>***ADV.I/TAX ASSESSMENT 2001-2002.</v>
          </cell>
          <cell r="D4397">
            <v>29563584.75</v>
          </cell>
          <cell r="E4397">
            <v>0</v>
          </cell>
          <cell r="F4397">
            <v>29563584.75</v>
          </cell>
          <cell r="G4397">
            <v>0</v>
          </cell>
        </row>
        <row r="4398">
          <cell r="A4398" t="str">
            <v>51-02-02-0001</v>
          </cell>
          <cell r="B4398">
            <v>0</v>
          </cell>
          <cell r="C4398" t="str">
            <v xml:space="preserve">  ADV I.TAX ON EXPORT 2001-2002</v>
          </cell>
          <cell r="D4398">
            <v>14482355.73</v>
          </cell>
          <cell r="E4398">
            <v>0</v>
          </cell>
          <cell r="F4398">
            <v>0</v>
          </cell>
          <cell r="G4398">
            <v>0</v>
          </cell>
        </row>
        <row r="4399">
          <cell r="A4399" t="str">
            <v>51-02-02-0002</v>
          </cell>
          <cell r="B4399">
            <v>0</v>
          </cell>
          <cell r="C4399" t="str">
            <v xml:space="preserve">  ADV.I.TAX ON UTILITY 2001-2002</v>
          </cell>
          <cell r="D4399">
            <v>53445</v>
          </cell>
          <cell r="E4399">
            <v>0</v>
          </cell>
          <cell r="F4399">
            <v>0</v>
          </cell>
          <cell r="G4399">
            <v>0</v>
          </cell>
        </row>
        <row r="4400">
          <cell r="A4400" t="str">
            <v>51-02-02-0003</v>
          </cell>
          <cell r="B4400">
            <v>0</v>
          </cell>
          <cell r="C4400" t="str">
            <v xml:space="preserve">  ADV.I.TAX ON IMPORT 2001-2002</v>
          </cell>
          <cell r="D4400">
            <v>340348</v>
          </cell>
          <cell r="E4400">
            <v>0</v>
          </cell>
          <cell r="F4400">
            <v>0</v>
          </cell>
          <cell r="G4400">
            <v>0</v>
          </cell>
        </row>
        <row r="4401">
          <cell r="A4401" t="str">
            <v>51-02-02-0004</v>
          </cell>
          <cell r="B4401">
            <v>0</v>
          </cell>
          <cell r="C4401" t="str">
            <v xml:space="preserve">  ADV.I.TAX ON SUPPLIES 2001-2002</v>
          </cell>
          <cell r="D4401">
            <v>932930</v>
          </cell>
          <cell r="E4401">
            <v>0</v>
          </cell>
          <cell r="F4401">
            <v>0</v>
          </cell>
          <cell r="G4401">
            <v>0</v>
          </cell>
        </row>
        <row r="4402">
          <cell r="A4402" t="str">
            <v>51-02-02-0005</v>
          </cell>
          <cell r="B4402">
            <v>0</v>
          </cell>
          <cell r="C4402" t="str">
            <v xml:space="preserve">  ADV I.TAX ON BANK DEPOSIT 2001-2002</v>
          </cell>
          <cell r="D4402">
            <v>8186.02</v>
          </cell>
          <cell r="E4402">
            <v>0</v>
          </cell>
          <cell r="F4402">
            <v>0</v>
          </cell>
          <cell r="G4402">
            <v>0</v>
          </cell>
        </row>
        <row r="4403">
          <cell r="A4403" t="str">
            <v>51-02-02-0006</v>
          </cell>
          <cell r="B4403">
            <v>0</v>
          </cell>
          <cell r="C4403" t="str">
            <v xml:space="preserve">  ADV.I.TAX ON U/S 53,54 66 &amp; FINAL 2001</v>
          </cell>
          <cell r="D4403">
            <v>13733430</v>
          </cell>
          <cell r="E4403">
            <v>0</v>
          </cell>
          <cell r="F4403">
            <v>0</v>
          </cell>
          <cell r="G4403">
            <v>0</v>
          </cell>
        </row>
        <row r="4404">
          <cell r="A4404" t="str">
            <v>51-02-02-0007</v>
          </cell>
          <cell r="B4404">
            <v>0</v>
          </cell>
          <cell r="C4404" t="str">
            <v xml:space="preserve">  ADV.I/TAX ON VEHICLE 2001-2002</v>
          </cell>
          <cell r="D4404">
            <v>12890</v>
          </cell>
          <cell r="E4404">
            <v>0</v>
          </cell>
          <cell r="F4404">
            <v>0</v>
          </cell>
          <cell r="G4404">
            <v>0</v>
          </cell>
        </row>
        <row r="4405">
          <cell r="A4405" t="str">
            <v>51-02-03</v>
          </cell>
          <cell r="B4405">
            <v>0</v>
          </cell>
          <cell r="C4405" t="str">
            <v>***ADV.I/TAX ASSESSMENT 2002-2003</v>
          </cell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A4406" t="str">
            <v>51-02-03-0001</v>
          </cell>
          <cell r="B4406">
            <v>0</v>
          </cell>
          <cell r="C4406" t="str">
            <v xml:space="preserve">  ADV.I/TAX ON EXPORT 2002-2003.</v>
          </cell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A4407" t="str">
            <v>51-02-03-0002</v>
          </cell>
          <cell r="B4407">
            <v>0</v>
          </cell>
          <cell r="C4407" t="str">
            <v xml:space="preserve">  ADV.I/TAX ON UTILITY 2002-2003</v>
          </cell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A4408" t="str">
            <v>51-02-03-0003</v>
          </cell>
          <cell r="B4408">
            <v>0</v>
          </cell>
          <cell r="C4408" t="str">
            <v xml:space="preserve">  ADV.I/TAX ON IMPORT 2002-2003</v>
          </cell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A4409" t="str">
            <v>51-02-03-0004</v>
          </cell>
          <cell r="B4409">
            <v>0</v>
          </cell>
          <cell r="C4409" t="str">
            <v xml:space="preserve">  ADV.I/TAX ON SUPPLIES 2002-2003</v>
          </cell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A4410" t="str">
            <v>51-02-03-0005</v>
          </cell>
          <cell r="B4410">
            <v>0</v>
          </cell>
          <cell r="C4410" t="str">
            <v xml:space="preserve">  ADV.I/TAX ON BANK DEPOSIT 2002-2003</v>
          </cell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A4411" t="str">
            <v>51-02-03-0006</v>
          </cell>
          <cell r="B4411">
            <v>0</v>
          </cell>
          <cell r="C4411" t="str">
            <v xml:space="preserve">  ADV I/TAX U/S 53,54 &amp; 66 02-03</v>
          </cell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A4412" t="str">
            <v>51-02-03-0007</v>
          </cell>
          <cell r="B4412">
            <v>0</v>
          </cell>
          <cell r="C4412" t="str">
            <v xml:space="preserve">  ADV I/TAX ON VEHICLE ASSESSMENT 2002-0</v>
          </cell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A4413" t="str">
            <v>51-02-04</v>
          </cell>
          <cell r="B4413">
            <v>0</v>
          </cell>
          <cell r="C4413" t="str">
            <v>***ADV.I/TAX ASSESSMENT YEAR 2003-2004.</v>
          </cell>
          <cell r="D4413">
            <v>47557049.329999998</v>
          </cell>
          <cell r="E4413">
            <v>0</v>
          </cell>
          <cell r="F4413">
            <v>47557049.329999998</v>
          </cell>
          <cell r="G4413">
            <v>0</v>
          </cell>
        </row>
        <row r="4414">
          <cell r="A4414" t="str">
            <v>51-02-04-0001</v>
          </cell>
          <cell r="B4414">
            <v>0</v>
          </cell>
          <cell r="C4414" t="str">
            <v xml:space="preserve">  ADV.I/TAX ON EXPORT 2003-2004.</v>
          </cell>
          <cell r="D4414">
            <v>19816266.02</v>
          </cell>
          <cell r="E4414">
            <v>0</v>
          </cell>
          <cell r="F4414">
            <v>0</v>
          </cell>
          <cell r="G4414">
            <v>0</v>
          </cell>
        </row>
        <row r="4415">
          <cell r="A4415" t="str">
            <v>51-02-04-0002</v>
          </cell>
          <cell r="B4415">
            <v>0</v>
          </cell>
          <cell r="C4415" t="str">
            <v xml:space="preserve">  ADV.I/TAX ON UTILITY 2003-2004.</v>
          </cell>
          <cell r="D4415">
            <v>54186</v>
          </cell>
          <cell r="E4415">
            <v>0</v>
          </cell>
          <cell r="F4415">
            <v>0</v>
          </cell>
          <cell r="G4415">
            <v>0</v>
          </cell>
        </row>
        <row r="4416">
          <cell r="A4416" t="str">
            <v>51-02-04-0003</v>
          </cell>
          <cell r="B4416">
            <v>0</v>
          </cell>
          <cell r="C4416" t="str">
            <v xml:space="preserve">  ADV.I/TAX ON IMPORT 2003-2004.</v>
          </cell>
          <cell r="D4416">
            <v>11937397</v>
          </cell>
          <cell r="E4416">
            <v>0</v>
          </cell>
          <cell r="F4416">
            <v>0</v>
          </cell>
          <cell r="G4416">
            <v>0</v>
          </cell>
        </row>
        <row r="4417">
          <cell r="A4417" t="str">
            <v>51-02-04-0004</v>
          </cell>
          <cell r="B4417">
            <v>0</v>
          </cell>
          <cell r="C4417" t="str">
            <v xml:space="preserve">  ADV.I/TAX SUPPLIES 2003-2004.</v>
          </cell>
          <cell r="D4417">
            <v>340404</v>
          </cell>
          <cell r="E4417">
            <v>0</v>
          </cell>
          <cell r="F4417">
            <v>0</v>
          </cell>
          <cell r="G4417">
            <v>0</v>
          </cell>
        </row>
        <row r="4418">
          <cell r="A4418" t="str">
            <v>51-02-04-0005</v>
          </cell>
          <cell r="B4418">
            <v>0</v>
          </cell>
          <cell r="C4418" t="str">
            <v xml:space="preserve">  ADV.I/TAX ON BANK DEPOSIT 2003-2004</v>
          </cell>
          <cell r="D4418">
            <v>379471.31</v>
          </cell>
          <cell r="E4418">
            <v>0</v>
          </cell>
          <cell r="F4418">
            <v>0</v>
          </cell>
          <cell r="G4418">
            <v>0</v>
          </cell>
        </row>
        <row r="4419">
          <cell r="A4419" t="str">
            <v>51-02-04-0006</v>
          </cell>
          <cell r="B4419">
            <v>0</v>
          </cell>
          <cell r="C4419" t="str">
            <v xml:space="preserve">  ADV.I/TAX U/S 53,54 &amp; 66 03-04.</v>
          </cell>
          <cell r="D4419">
            <v>15000000</v>
          </cell>
          <cell r="E4419">
            <v>0</v>
          </cell>
          <cell r="F4419">
            <v>0</v>
          </cell>
          <cell r="G4419">
            <v>0</v>
          </cell>
        </row>
        <row r="4420">
          <cell r="A4420" t="str">
            <v>51-02-04-0007</v>
          </cell>
          <cell r="B4420">
            <v>0</v>
          </cell>
          <cell r="C4420" t="str">
            <v xml:space="preserve">  ADV I/TAX ON VEHICLE ASSESSMENT 2003-0</v>
          </cell>
          <cell r="D4420">
            <v>23340</v>
          </cell>
          <cell r="E4420">
            <v>0</v>
          </cell>
          <cell r="F4420">
            <v>0</v>
          </cell>
          <cell r="G4420">
            <v>0</v>
          </cell>
        </row>
        <row r="4421">
          <cell r="A4421" t="str">
            <v>51-02-04-0008</v>
          </cell>
          <cell r="B4421">
            <v>0</v>
          </cell>
          <cell r="C4421" t="str">
            <v xml:space="preserve">  ADV.I/TAX ON RENT ASS.YEAR 2003-2004.</v>
          </cell>
          <cell r="D4421">
            <v>5985</v>
          </cell>
          <cell r="E4421">
            <v>0</v>
          </cell>
          <cell r="F4421">
            <v>0</v>
          </cell>
          <cell r="G4421">
            <v>0</v>
          </cell>
        </row>
        <row r="4422">
          <cell r="A4422" t="str">
            <v>51-02-05</v>
          </cell>
          <cell r="B4422">
            <v>0</v>
          </cell>
          <cell r="C4422" t="str">
            <v>***ADV.I/TAX ASSESSMENT YEAR 2004-2005</v>
          </cell>
          <cell r="D4422">
            <v>58327648.310000002</v>
          </cell>
          <cell r="E4422">
            <v>0</v>
          </cell>
          <cell r="F4422">
            <v>58327648.310000002</v>
          </cell>
          <cell r="G4422">
            <v>0</v>
          </cell>
        </row>
        <row r="4423">
          <cell r="A4423" t="str">
            <v>51-02-05-0001</v>
          </cell>
          <cell r="B4423">
            <v>0</v>
          </cell>
          <cell r="C4423" t="str">
            <v xml:space="preserve">  ADVANCE INCOME TAX ON EXPORT 2004-2005</v>
          </cell>
          <cell r="D4423">
            <v>21483982</v>
          </cell>
          <cell r="E4423">
            <v>0</v>
          </cell>
          <cell r="F4423">
            <v>0</v>
          </cell>
          <cell r="G4423">
            <v>0</v>
          </cell>
        </row>
        <row r="4424">
          <cell r="A4424" t="str">
            <v>51-02-05-0002</v>
          </cell>
          <cell r="B4424">
            <v>0</v>
          </cell>
          <cell r="C4424" t="str">
            <v xml:space="preserve">  ADVANCE INCOME TAX ON UTILITY 2004-200</v>
          </cell>
          <cell r="D4424">
            <v>84710</v>
          </cell>
          <cell r="E4424">
            <v>0</v>
          </cell>
          <cell r="F4424">
            <v>0</v>
          </cell>
          <cell r="G4424">
            <v>0</v>
          </cell>
        </row>
        <row r="4425">
          <cell r="A4425" t="str">
            <v>51-02-05-0003</v>
          </cell>
          <cell r="B4425">
            <v>0</v>
          </cell>
          <cell r="C4425" t="str">
            <v xml:space="preserve">  ADVANCE INCOME TAX ON IMPORT 2004-2005</v>
          </cell>
          <cell r="D4425">
            <v>737249</v>
          </cell>
          <cell r="E4425">
            <v>0</v>
          </cell>
          <cell r="F4425">
            <v>0</v>
          </cell>
          <cell r="G4425">
            <v>0</v>
          </cell>
        </row>
        <row r="4426">
          <cell r="A4426" t="str">
            <v>51-02-05-0004</v>
          </cell>
          <cell r="B4426">
            <v>0</v>
          </cell>
          <cell r="C4426" t="str">
            <v xml:space="preserve">  ADVANCE INCOME TAX ON SUPPLIES 2004-20</v>
          </cell>
          <cell r="D4426">
            <v>1026493</v>
          </cell>
          <cell r="E4426">
            <v>0</v>
          </cell>
          <cell r="F4426">
            <v>0</v>
          </cell>
          <cell r="G4426">
            <v>0</v>
          </cell>
        </row>
        <row r="4427">
          <cell r="A4427" t="str">
            <v>51-02-05-0005</v>
          </cell>
          <cell r="B4427">
            <v>0</v>
          </cell>
          <cell r="C4427" t="str">
            <v xml:space="preserve">  ADVANCE INCOME TAX ON DEPOSIT 2004-200</v>
          </cell>
          <cell r="D4427">
            <v>1818456.31</v>
          </cell>
          <cell r="E4427">
            <v>0</v>
          </cell>
          <cell r="F4427">
            <v>0</v>
          </cell>
          <cell r="G4427">
            <v>0</v>
          </cell>
        </row>
        <row r="4428">
          <cell r="A4428" t="str">
            <v>51-02-05-0006</v>
          </cell>
          <cell r="B4428">
            <v>0</v>
          </cell>
          <cell r="C4428" t="str">
            <v xml:space="preserve">  ADVANCE INCOME TAX U/SEC 149  YEAR:200</v>
          </cell>
          <cell r="D4428">
            <v>33085142</v>
          </cell>
          <cell r="E4428">
            <v>0</v>
          </cell>
          <cell r="F4428">
            <v>0</v>
          </cell>
          <cell r="G4428">
            <v>0</v>
          </cell>
        </row>
        <row r="4429">
          <cell r="A4429" t="str">
            <v>51-02-05-0007</v>
          </cell>
          <cell r="B4429">
            <v>0</v>
          </cell>
          <cell r="C4429" t="str">
            <v xml:space="preserve">  ADVANCE INCOME TAX VEHICLE YEAR 2004-0</v>
          </cell>
          <cell r="D4429">
            <v>69671</v>
          </cell>
          <cell r="E4429">
            <v>0</v>
          </cell>
          <cell r="F4429">
            <v>0</v>
          </cell>
          <cell r="G4429">
            <v>0</v>
          </cell>
        </row>
        <row r="4430">
          <cell r="A4430" t="str">
            <v>51-02-05-0008</v>
          </cell>
          <cell r="B4430">
            <v>0</v>
          </cell>
          <cell r="C4430" t="str">
            <v xml:space="preserve">  ADVANCE INCOME TAX RENT U/SEC 155</v>
          </cell>
          <cell r="D4430">
            <v>21945</v>
          </cell>
          <cell r="E4430">
            <v>0</v>
          </cell>
          <cell r="F4430">
            <v>0</v>
          </cell>
          <cell r="G4430">
            <v>0</v>
          </cell>
        </row>
        <row r="4431">
          <cell r="A4431" t="str">
            <v>51-02-06</v>
          </cell>
          <cell r="B4431">
            <v>0</v>
          </cell>
          <cell r="C4431" t="str">
            <v>***ADVANCE I/TAX ASSESSMENT YEAR 2005-20</v>
          </cell>
          <cell r="D4431">
            <v>58452858.18</v>
          </cell>
          <cell r="E4431">
            <v>0</v>
          </cell>
          <cell r="F4431">
            <v>58452858.18</v>
          </cell>
          <cell r="G4431">
            <v>0</v>
          </cell>
        </row>
        <row r="4432">
          <cell r="A4432" t="str">
            <v>51-02-06-0001</v>
          </cell>
          <cell r="B4432">
            <v>0</v>
          </cell>
          <cell r="C4432" t="str">
            <v xml:space="preserve">  ADVANCE I/TAX ON EXPORT YEAR 2005-2006</v>
          </cell>
          <cell r="D4432">
            <v>27226412.800000001</v>
          </cell>
          <cell r="E4432">
            <v>0</v>
          </cell>
          <cell r="F4432">
            <v>0</v>
          </cell>
          <cell r="G4432">
            <v>0</v>
          </cell>
        </row>
        <row r="4433">
          <cell r="A4433" t="str">
            <v>51-02-06-0002</v>
          </cell>
          <cell r="B4433">
            <v>0</v>
          </cell>
          <cell r="C4433" t="str">
            <v xml:space="preserve">  ADVANCE I/TAX ON UTILITY  YEAR 2005-20</v>
          </cell>
          <cell r="D4433">
            <v>84900</v>
          </cell>
          <cell r="E4433">
            <v>0</v>
          </cell>
          <cell r="F4433">
            <v>0</v>
          </cell>
          <cell r="G4433">
            <v>0</v>
          </cell>
        </row>
        <row r="4434">
          <cell r="A4434" t="str">
            <v>51-02-06-0003</v>
          </cell>
          <cell r="B4434">
            <v>0</v>
          </cell>
          <cell r="C4434" t="str">
            <v xml:space="preserve">  ADVANCE INCOME TAX ON IMPORT 2005-2006</v>
          </cell>
          <cell r="D4434">
            <v>37992</v>
          </cell>
          <cell r="E4434">
            <v>0</v>
          </cell>
          <cell r="F4434">
            <v>0</v>
          </cell>
          <cell r="G4434">
            <v>0</v>
          </cell>
        </row>
        <row r="4435">
          <cell r="A4435" t="str">
            <v>51-02-06-0004</v>
          </cell>
          <cell r="B4435">
            <v>0</v>
          </cell>
          <cell r="C4435" t="str">
            <v xml:space="preserve">  ADVANCE I/TAX ON SUPPLIES 2005-2006</v>
          </cell>
          <cell r="D4435">
            <v>105000</v>
          </cell>
          <cell r="E4435">
            <v>0</v>
          </cell>
          <cell r="F4435">
            <v>0</v>
          </cell>
          <cell r="G4435">
            <v>0</v>
          </cell>
        </row>
        <row r="4436">
          <cell r="A4436" t="str">
            <v>51-02-06-0005</v>
          </cell>
          <cell r="B4436">
            <v>0</v>
          </cell>
          <cell r="C4436" t="str">
            <v xml:space="preserve">  ADVANCE INCOME TAX ON DEPOSIT 2005-200</v>
          </cell>
          <cell r="D4436">
            <v>227211.38</v>
          </cell>
          <cell r="E4436">
            <v>0</v>
          </cell>
          <cell r="F4436">
            <v>0</v>
          </cell>
          <cell r="G4436">
            <v>0</v>
          </cell>
        </row>
        <row r="4437">
          <cell r="A4437" t="str">
            <v>51-02-06-0006</v>
          </cell>
          <cell r="B4437">
            <v>0</v>
          </cell>
          <cell r="C4437" t="str">
            <v xml:space="preserve">  ADVANCE I/TAX U/S 53-54 2005-2006</v>
          </cell>
          <cell r="D4437">
            <v>15382375</v>
          </cell>
          <cell r="E4437">
            <v>0</v>
          </cell>
          <cell r="F4437">
            <v>0</v>
          </cell>
          <cell r="G4437">
            <v>0</v>
          </cell>
        </row>
        <row r="4438">
          <cell r="A4438" t="str">
            <v>51-02-06-0007</v>
          </cell>
          <cell r="B4438">
            <v>0</v>
          </cell>
          <cell r="C4438" t="str">
            <v xml:space="preserve">  ADVANCE INCOME TAX VEHICLE 2005-2006</v>
          </cell>
          <cell r="D4438">
            <v>46538</v>
          </cell>
          <cell r="E4438">
            <v>0</v>
          </cell>
          <cell r="F4438">
            <v>0</v>
          </cell>
          <cell r="G4438">
            <v>0</v>
          </cell>
        </row>
        <row r="4439">
          <cell r="A4439" t="str">
            <v>51-02-06-0008</v>
          </cell>
          <cell r="B4439">
            <v>0</v>
          </cell>
          <cell r="C4439" t="str">
            <v xml:space="preserve">  ADVANCE INCOME TAX ON RENT 2005-2006</v>
          </cell>
          <cell r="D4439">
            <v>15960</v>
          </cell>
          <cell r="E4439">
            <v>0</v>
          </cell>
          <cell r="F4439">
            <v>0</v>
          </cell>
          <cell r="G4439">
            <v>0</v>
          </cell>
        </row>
        <row r="4440">
          <cell r="A4440" t="str">
            <v>51-02-06-0009</v>
          </cell>
          <cell r="B4440">
            <v>0</v>
          </cell>
          <cell r="C4440" t="str">
            <v xml:space="preserve">  ADVANCE I/TAX ON SPO ASS: YEAR 2005-20</v>
          </cell>
          <cell r="D4440">
            <v>15138781</v>
          </cell>
          <cell r="E4440">
            <v>0</v>
          </cell>
          <cell r="F4440">
            <v>0</v>
          </cell>
          <cell r="G4440">
            <v>0</v>
          </cell>
        </row>
        <row r="4441">
          <cell r="A4441" t="str">
            <v>51-02-06-0010</v>
          </cell>
          <cell r="B4441">
            <v>0</v>
          </cell>
          <cell r="C4441" t="str">
            <v xml:space="preserve">  TAX DEDUCTED ON INVESTMENT 2005-2006</v>
          </cell>
          <cell r="D4441">
            <v>187688</v>
          </cell>
          <cell r="E4441">
            <v>0</v>
          </cell>
          <cell r="F4441">
            <v>0</v>
          </cell>
          <cell r="G4441">
            <v>0</v>
          </cell>
        </row>
        <row r="4442">
          <cell r="A4442" t="str">
            <v>51-02-07</v>
          </cell>
          <cell r="B4442">
            <v>0</v>
          </cell>
          <cell r="C4442" t="str">
            <v>***ADVANCE I/TAX ASSESSMENT YEAR 2006-20</v>
          </cell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A4443" t="str">
            <v>51-02-07-0001</v>
          </cell>
          <cell r="B4443">
            <v>0</v>
          </cell>
          <cell r="C4443" t="str">
            <v xml:space="preserve">  ADVANCE I/TAX  ON EXPORT 2006-2007</v>
          </cell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A4444" t="str">
            <v>51-03</v>
          </cell>
          <cell r="B4444">
            <v>0</v>
          </cell>
          <cell r="C4444" t="str">
            <v>**SALES TAX</v>
          </cell>
          <cell r="D4444">
            <v>0</v>
          </cell>
          <cell r="E4444">
            <v>646979.03</v>
          </cell>
          <cell r="F4444">
            <v>74134.33</v>
          </cell>
          <cell r="G4444">
            <v>721113.36</v>
          </cell>
        </row>
        <row r="4445">
          <cell r="A4445" t="str">
            <v>51-03-01</v>
          </cell>
          <cell r="B4445">
            <v>721113</v>
          </cell>
          <cell r="C4445" t="str">
            <v>***ADVANCE SALES TAX - INPUT</v>
          </cell>
          <cell r="D4445">
            <v>0</v>
          </cell>
          <cell r="E4445">
            <v>721113.36</v>
          </cell>
          <cell r="F4445">
            <v>0</v>
          </cell>
          <cell r="G4445">
            <v>721113.36</v>
          </cell>
        </row>
        <row r="4446">
          <cell r="A4446" t="str">
            <v>51-03-01-0001</v>
          </cell>
          <cell r="B4446">
            <v>721113</v>
          </cell>
          <cell r="C4446" t="str">
            <v xml:space="preserve">  SALES TAX INPUT RAW MATERIAL &amp; IMPORT</v>
          </cell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A4447" t="str">
            <v>51-03-01-0002</v>
          </cell>
          <cell r="B4447">
            <v>0</v>
          </cell>
          <cell r="C4447" t="str">
            <v xml:space="preserve">  SALES TAX INPUT STORE ITEMS</v>
          </cell>
          <cell r="D4447">
            <v>0</v>
          </cell>
          <cell r="E4447">
            <v>719306.36</v>
          </cell>
          <cell r="F4447">
            <v>0</v>
          </cell>
          <cell r="G4447">
            <v>0</v>
          </cell>
        </row>
        <row r="4448">
          <cell r="A4448" t="str">
            <v>51-03-01-0003</v>
          </cell>
          <cell r="B4448">
            <v>0</v>
          </cell>
          <cell r="C4448" t="str">
            <v xml:space="preserve">  SALES TAX INPUT OTHERS</v>
          </cell>
          <cell r="D4448">
            <v>0</v>
          </cell>
          <cell r="E4448">
            <v>1807</v>
          </cell>
          <cell r="F4448">
            <v>0</v>
          </cell>
          <cell r="G4448">
            <v>0</v>
          </cell>
        </row>
        <row r="4449">
          <cell r="A4449" t="str">
            <v>51-03-01-0004</v>
          </cell>
          <cell r="B4449">
            <v>0</v>
          </cell>
          <cell r="C4449" t="str">
            <v xml:space="preserve">  SALES TAX CLAIM U/SEC'66.</v>
          </cell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A4450" t="str">
            <v>51-03-02</v>
          </cell>
          <cell r="B4450">
            <v>0</v>
          </cell>
          <cell r="C4450" t="str">
            <v>***SALES TAX OUTPUT</v>
          </cell>
          <cell r="D4450">
            <v>74134.33</v>
          </cell>
          <cell r="E4450">
            <v>0</v>
          </cell>
          <cell r="F4450">
            <v>74134.33</v>
          </cell>
          <cell r="G4450">
            <v>0</v>
          </cell>
        </row>
        <row r="4451">
          <cell r="A4451" t="str">
            <v>51-03-02-0001</v>
          </cell>
          <cell r="B4451">
            <v>0</v>
          </cell>
          <cell r="C4451" t="str">
            <v xml:space="preserve">  ADVANCE SALES TAX - OUTPUT</v>
          </cell>
          <cell r="D4451">
            <v>74134.33</v>
          </cell>
          <cell r="E4451">
            <v>0</v>
          </cell>
          <cell r="F4451">
            <v>0</v>
          </cell>
          <cell r="G4451">
            <v>0</v>
          </cell>
        </row>
        <row r="4452">
          <cell r="A4452" t="str">
            <v>51-03-03</v>
          </cell>
          <cell r="B4452">
            <v>0</v>
          </cell>
          <cell r="C4452" t="str">
            <v>***ADVANCE SALES TAX</v>
          </cell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A4453" t="str">
            <v>51-03-03-0001</v>
          </cell>
          <cell r="B4453">
            <v>0</v>
          </cell>
          <cell r="C4453" t="str">
            <v xml:space="preserve">  ADVANCE SALES TAX DEPOSITED</v>
          </cell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A4454" t="str">
            <v>51-04</v>
          </cell>
          <cell r="B4454">
            <v>0</v>
          </cell>
          <cell r="C4454" t="str">
            <v>**OTHER DEPOSIT (WITH BANK)</v>
          </cell>
          <cell r="D4454">
            <v>61356.74</v>
          </cell>
          <cell r="E4454">
            <v>0</v>
          </cell>
          <cell r="F4454">
            <v>61356.74</v>
          </cell>
          <cell r="G4454">
            <v>0</v>
          </cell>
        </row>
        <row r="4455">
          <cell r="A4455" t="str">
            <v>51-04-01</v>
          </cell>
          <cell r="B4455">
            <v>0</v>
          </cell>
          <cell r="C4455" t="str">
            <v>***OTHER DEPOSIT H.B.L</v>
          </cell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A4456" t="str">
            <v>51-04-01-0001</v>
          </cell>
          <cell r="B4456">
            <v>0</v>
          </cell>
          <cell r="C4456" t="str">
            <v xml:space="preserve">  HBL CANTT RUNNING SNTD A/C (PESHAWAR)</v>
          </cell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A4457" t="str">
            <v>51-04-01-0002</v>
          </cell>
          <cell r="B4457">
            <v>0</v>
          </cell>
          <cell r="C4457" t="str">
            <v xml:space="preserve">  L/C MARGIN 30% HBL.</v>
          </cell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A4458" t="str">
            <v>51-04-03</v>
          </cell>
          <cell r="B4458">
            <v>0</v>
          </cell>
          <cell r="C4458" t="str">
            <v>***SONERI BANK LIMITED</v>
          </cell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A4459" t="str">
            <v>51-04-03-0001</v>
          </cell>
          <cell r="B4459">
            <v>0</v>
          </cell>
          <cell r="C4459" t="str">
            <v xml:space="preserve">  SBL CANTT RUNNING SNTD A/C # 412-06 PS</v>
          </cell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A4460" t="str">
            <v>51-04-03-0002</v>
          </cell>
          <cell r="B4460">
            <v>0</v>
          </cell>
          <cell r="C4460" t="str">
            <v xml:space="preserve">  L/C MARGIN AT 30% SBL.</v>
          </cell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A4461" t="str">
            <v>51-04-04</v>
          </cell>
          <cell r="B4461">
            <v>0</v>
          </cell>
          <cell r="C4461" t="str">
            <v>***ABN AMRO</v>
          </cell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A4462" t="str">
            <v>51-04-04-0001</v>
          </cell>
          <cell r="B4462">
            <v>0</v>
          </cell>
          <cell r="C4462" t="str">
            <v xml:space="preserve">  FIXED DEPOSIT ABN AMRO</v>
          </cell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A4463" t="str">
            <v>51-04-04-0002</v>
          </cell>
          <cell r="B4463">
            <v>0</v>
          </cell>
          <cell r="C4463" t="str">
            <v xml:space="preserve">  L/C MARGIN ABN AMRO</v>
          </cell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A4464" t="str">
            <v>51-04-05</v>
          </cell>
          <cell r="B4464">
            <v>0</v>
          </cell>
          <cell r="C4464" t="str">
            <v>***METROPOLITAN BANK</v>
          </cell>
          <cell r="D4464">
            <v>39003.19</v>
          </cell>
          <cell r="E4464">
            <v>0</v>
          </cell>
          <cell r="F4464">
            <v>39003.19</v>
          </cell>
          <cell r="G4464">
            <v>0</v>
          </cell>
        </row>
        <row r="4465">
          <cell r="A4465" t="str">
            <v>51-04-05-0001</v>
          </cell>
          <cell r="B4465">
            <v>0</v>
          </cell>
          <cell r="C4465" t="str">
            <v xml:space="preserve">  L/C MARGIN AT 30% METROPLITIAN.</v>
          </cell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A4466" t="str">
            <v>51-04-05-0002</v>
          </cell>
          <cell r="B4466">
            <v>0</v>
          </cell>
          <cell r="C4466" t="str">
            <v xml:space="preserve">  FIXED DEPOSIT RECEIPT METROPOLITAN KHI</v>
          </cell>
          <cell r="D4466">
            <v>39003.19</v>
          </cell>
          <cell r="E4466">
            <v>0</v>
          </cell>
          <cell r="F4466">
            <v>0</v>
          </cell>
          <cell r="G4466">
            <v>0</v>
          </cell>
        </row>
        <row r="4467">
          <cell r="A4467" t="str">
            <v>51-04-06</v>
          </cell>
          <cell r="B4467">
            <v>0</v>
          </cell>
          <cell r="C4467" t="str">
            <v>***FIXED DEPOSIT AT HABIB BANK A G ZURIC</v>
          </cell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A4468" t="str">
            <v>51-04-06-0001</v>
          </cell>
          <cell r="B4468">
            <v>0</v>
          </cell>
          <cell r="C4468" t="str">
            <v xml:space="preserve">  FIXED DEPOSIT RECEIPTS HB AG ZURICH</v>
          </cell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A4469" t="str">
            <v>51-04-07</v>
          </cell>
          <cell r="B4469">
            <v>0</v>
          </cell>
          <cell r="C4469" t="str">
            <v>***OTHER DEPOSIT (UNITED BANK LIMITED)</v>
          </cell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A4470" t="str">
            <v>51-04-07-0002</v>
          </cell>
          <cell r="B4470">
            <v>0</v>
          </cell>
          <cell r="C4470" t="str">
            <v xml:space="preserve">  L/C MARGIN UNITED BANK LIMITED</v>
          </cell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A4471" t="str">
            <v>51-04-12</v>
          </cell>
          <cell r="B4471">
            <v>0</v>
          </cell>
          <cell r="C4471" t="str">
            <v>***FIXED DEPOSIT AT BANK AL-HABIB</v>
          </cell>
          <cell r="D4471">
            <v>22353.55</v>
          </cell>
          <cell r="E4471">
            <v>0</v>
          </cell>
          <cell r="F4471">
            <v>22353.55</v>
          </cell>
          <cell r="G4471">
            <v>0</v>
          </cell>
        </row>
        <row r="4472">
          <cell r="A4472" t="str">
            <v>51-04-12-0001</v>
          </cell>
          <cell r="B4472">
            <v>0</v>
          </cell>
          <cell r="C4472" t="str">
            <v xml:space="preserve">  FIXED DEPOSIT RECEIPT BANK AL-HABIB</v>
          </cell>
          <cell r="D4472">
            <v>22353.55</v>
          </cell>
          <cell r="E4472">
            <v>0</v>
          </cell>
          <cell r="F4472">
            <v>0</v>
          </cell>
          <cell r="G4472">
            <v>0</v>
          </cell>
        </row>
        <row r="4473">
          <cell r="A4473" t="str">
            <v>51-04-12-0002</v>
          </cell>
          <cell r="B4473">
            <v>0</v>
          </cell>
          <cell r="C4473" t="str">
            <v xml:space="preserve">  L/C MARGIN BANK AL-HABIB</v>
          </cell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A4474" t="str">
            <v>51-05</v>
          </cell>
          <cell r="B4474">
            <v>0</v>
          </cell>
          <cell r="C4474" t="str">
            <v>**OTHER DEPOSIT (WITH LEASING)</v>
          </cell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A4475" t="str">
            <v>51-05-01</v>
          </cell>
          <cell r="B4475">
            <v>0</v>
          </cell>
          <cell r="C4475" t="str">
            <v>***OTHER DEPOSIT N.D.L.C</v>
          </cell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A4476" t="str">
            <v>51-05-01-0001</v>
          </cell>
          <cell r="B4476">
            <v>0</v>
          </cell>
          <cell r="C4476" t="str">
            <v xml:space="preserve">  OTHER DEPOSIT N.D.L.C</v>
          </cell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A4477" t="str">
            <v>51-07</v>
          </cell>
          <cell r="B4477">
            <v>0</v>
          </cell>
          <cell r="C4477" t="str">
            <v>**IMPORT DEPOSIT</v>
          </cell>
          <cell r="D4477">
            <v>985000</v>
          </cell>
          <cell r="E4477">
            <v>0</v>
          </cell>
          <cell r="F4477">
            <v>985000</v>
          </cell>
          <cell r="G4477">
            <v>0</v>
          </cell>
        </row>
        <row r="4478">
          <cell r="A4478" t="str">
            <v>51-07-01</v>
          </cell>
          <cell r="B4478">
            <v>0</v>
          </cell>
          <cell r="C4478" t="str">
            <v>***IMPORT DEPOSIT (WITH CLEARING AGENT)</v>
          </cell>
          <cell r="D4478">
            <v>985000</v>
          </cell>
          <cell r="E4478">
            <v>0</v>
          </cell>
          <cell r="F4478">
            <v>985000</v>
          </cell>
          <cell r="G4478">
            <v>0</v>
          </cell>
        </row>
        <row r="4479">
          <cell r="A4479" t="str">
            <v>51-07-01-0001</v>
          </cell>
          <cell r="B4479">
            <v>0</v>
          </cell>
          <cell r="C4479" t="str">
            <v xml:space="preserve">  T.P DEPOSIT (IMPORT)</v>
          </cell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A4480" t="str">
            <v>51-07-01-0002</v>
          </cell>
          <cell r="B4480">
            <v>0</v>
          </cell>
          <cell r="C4480" t="str">
            <v xml:space="preserve">  CONTAINER SECURITY DEPOSIT (JAWAID UME</v>
          </cell>
          <cell r="D4480">
            <v>185000</v>
          </cell>
          <cell r="E4480">
            <v>0</v>
          </cell>
          <cell r="F4480">
            <v>0</v>
          </cell>
          <cell r="G4480">
            <v>0</v>
          </cell>
        </row>
        <row r="4481">
          <cell r="A4481" t="str">
            <v>51-07-01-0003</v>
          </cell>
          <cell r="B4481">
            <v>0</v>
          </cell>
          <cell r="C4481" t="str">
            <v xml:space="preserve">  CONTAINER SECURITY DEPOSIT- MARINE SER</v>
          </cell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A4482" t="str">
            <v>51-07-01-0004</v>
          </cell>
          <cell r="B4482">
            <v>0</v>
          </cell>
          <cell r="C4482" t="str">
            <v xml:space="preserve">  CONTAINER SECURITY DEPOSIT G.N.CORP.</v>
          </cell>
          <cell r="D4482">
            <v>800000</v>
          </cell>
          <cell r="E4482">
            <v>0</v>
          </cell>
          <cell r="F4482">
            <v>0</v>
          </cell>
          <cell r="G4482">
            <v>0</v>
          </cell>
        </row>
        <row r="4483">
          <cell r="A4483" t="str">
            <v>51-08</v>
          </cell>
          <cell r="B4483">
            <v>0</v>
          </cell>
          <cell r="C4483" t="str">
            <v>**PREPAYMENT</v>
          </cell>
          <cell r="D4483">
            <v>1725088</v>
          </cell>
          <cell r="E4483">
            <v>0</v>
          </cell>
          <cell r="F4483">
            <v>1725088</v>
          </cell>
          <cell r="G4483">
            <v>0</v>
          </cell>
        </row>
        <row r="4484">
          <cell r="A4484" t="str">
            <v>51-08-01</v>
          </cell>
          <cell r="B4484">
            <v>0</v>
          </cell>
          <cell r="C4484" t="str">
            <v>***PREPAYMENT  ( ADMIN. )</v>
          </cell>
          <cell r="D4484">
            <v>1059645</v>
          </cell>
          <cell r="E4484">
            <v>0</v>
          </cell>
          <cell r="F4484">
            <v>1059645</v>
          </cell>
          <cell r="G4484">
            <v>0</v>
          </cell>
        </row>
        <row r="4485">
          <cell r="A4485" t="str">
            <v>51-08-01-0001</v>
          </cell>
          <cell r="B4485">
            <v>0</v>
          </cell>
          <cell r="C4485" t="str">
            <v xml:space="preserve">  NATIONAL DEVELOPMENT LEASING CORPORATI</v>
          </cell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A4486" t="str">
            <v>51-08-01-0002</v>
          </cell>
          <cell r="B4486">
            <v>0</v>
          </cell>
          <cell r="C4486" t="str">
            <v xml:space="preserve">  PREPAID EXPENSES APTMA</v>
          </cell>
          <cell r="D4486">
            <v>477687</v>
          </cell>
          <cell r="E4486">
            <v>0</v>
          </cell>
          <cell r="F4486">
            <v>0</v>
          </cell>
          <cell r="G4486">
            <v>0</v>
          </cell>
        </row>
        <row r="4487">
          <cell r="A4487" t="str">
            <v>51-08-01-0003</v>
          </cell>
          <cell r="B4487">
            <v>0</v>
          </cell>
          <cell r="C4487" t="str">
            <v xml:space="preserve">  PREPAID EXPENSES-OTHERS</v>
          </cell>
          <cell r="D4487">
            <v>191040</v>
          </cell>
          <cell r="E4487">
            <v>0</v>
          </cell>
          <cell r="F4487">
            <v>0</v>
          </cell>
          <cell r="G4487">
            <v>0</v>
          </cell>
        </row>
        <row r="4488">
          <cell r="A4488" t="str">
            <v>51-08-01-0004</v>
          </cell>
          <cell r="B4488">
            <v>0</v>
          </cell>
          <cell r="C4488" t="str">
            <v xml:space="preserve">  PREPAID INSURANCE (ADMIN)</v>
          </cell>
          <cell r="D4488">
            <v>107418</v>
          </cell>
          <cell r="E4488">
            <v>0</v>
          </cell>
          <cell r="F4488">
            <v>0</v>
          </cell>
          <cell r="G4488">
            <v>0</v>
          </cell>
        </row>
        <row r="4489">
          <cell r="A4489" t="str">
            <v>51-08-01-0005</v>
          </cell>
          <cell r="B4489">
            <v>0</v>
          </cell>
          <cell r="C4489" t="str">
            <v xml:space="preserve">  PREPAID OFFICE/HOUSE RENT</v>
          </cell>
          <cell r="D4489">
            <v>283500</v>
          </cell>
          <cell r="E4489">
            <v>0</v>
          </cell>
          <cell r="F4489">
            <v>0</v>
          </cell>
          <cell r="G4489">
            <v>0</v>
          </cell>
        </row>
        <row r="4490">
          <cell r="A4490" t="str">
            <v>51-08-02</v>
          </cell>
          <cell r="B4490">
            <v>0</v>
          </cell>
          <cell r="C4490" t="str">
            <v>***PREPAYMENT  ( MFG. )</v>
          </cell>
          <cell r="D4490">
            <v>665443</v>
          </cell>
          <cell r="E4490">
            <v>0</v>
          </cell>
          <cell r="F4490">
            <v>665443</v>
          </cell>
          <cell r="G4490">
            <v>0</v>
          </cell>
        </row>
        <row r="4491">
          <cell r="A4491" t="str">
            <v>51-08-02-0001</v>
          </cell>
          <cell r="B4491">
            <v>0</v>
          </cell>
          <cell r="C4491" t="str">
            <v xml:space="preserve">  PREPAID EXCISE DUTY PAID</v>
          </cell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A4492" t="str">
            <v>51-08-02-0002</v>
          </cell>
          <cell r="B4492">
            <v>0</v>
          </cell>
          <cell r="C4492" t="str">
            <v xml:space="preserve">  PREPAID INSURANCE (MANUFACTURING)</v>
          </cell>
          <cell r="D4492">
            <v>665443</v>
          </cell>
          <cell r="E4492">
            <v>0</v>
          </cell>
          <cell r="F4492">
            <v>0</v>
          </cell>
          <cell r="G4492">
            <v>0</v>
          </cell>
        </row>
        <row r="4493">
          <cell r="A4493" t="str">
            <v>51-09</v>
          </cell>
          <cell r="B4493">
            <v>0</v>
          </cell>
          <cell r="C4493" t="str">
            <v>**DEPOSIT WITH OTHER PARTIES</v>
          </cell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A4494" t="str">
            <v>51-09-01</v>
          </cell>
          <cell r="B4494">
            <v>0</v>
          </cell>
          <cell r="C4494" t="str">
            <v>***DEPOSIT WITH STORE PARTIES</v>
          </cell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A4495" t="str">
            <v>51-09-01-0001</v>
          </cell>
          <cell r="B4495">
            <v>0</v>
          </cell>
          <cell r="C4495" t="str">
            <v xml:space="preserve">  IMAM BUKHSH GAS COMPANY</v>
          </cell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A4496" t="str">
            <v>51-09-02</v>
          </cell>
          <cell r="B4496">
            <v>0</v>
          </cell>
          <cell r="C4496" t="str">
            <v>***SECURITY DEPOSIT</v>
          </cell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A4497" t="str">
            <v>51-09-02-0001</v>
          </cell>
          <cell r="B4497">
            <v>0</v>
          </cell>
          <cell r="C4497" t="str">
            <v xml:space="preserve">  SECURITY DEPOSIT EEC QUOTA-A.P.T.M.A</v>
          </cell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A4498" t="str">
            <v>51-09-02-0002</v>
          </cell>
          <cell r="B4498">
            <v>0</v>
          </cell>
          <cell r="C4498" t="str">
            <v xml:space="preserve">  SECURITY DEPOSITS EQ QUOTA CAT-01-EBP</v>
          </cell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A4499" t="str">
            <v>52</v>
          </cell>
          <cell r="B4499">
            <v>0</v>
          </cell>
          <cell r="C4499" t="str">
            <v>*INVENTORY OF STORES &amp; SPARES</v>
          </cell>
          <cell r="D4499">
            <v>85137456.349999994</v>
          </cell>
          <cell r="E4499">
            <v>0</v>
          </cell>
          <cell r="F4499">
            <v>85137456.349999994</v>
          </cell>
          <cell r="G4499">
            <v>0</v>
          </cell>
        </row>
        <row r="4500">
          <cell r="A4500" t="str">
            <v>52-01</v>
          </cell>
          <cell r="B4500">
            <v>0</v>
          </cell>
          <cell r="C4500" t="str">
            <v>**MACHINERY SPARE ASSESORIES STORE</v>
          </cell>
          <cell r="D4500">
            <v>61684531.460000001</v>
          </cell>
          <cell r="E4500">
            <v>0</v>
          </cell>
          <cell r="F4500">
            <v>61684531.460000001</v>
          </cell>
          <cell r="G4500">
            <v>0</v>
          </cell>
        </row>
        <row r="4501">
          <cell r="A4501" t="str">
            <v>52-01-01</v>
          </cell>
          <cell r="B4501">
            <v>0</v>
          </cell>
          <cell r="C4501" t="str">
            <v>***MACHINERY SPARE ASSESORIES STORE</v>
          </cell>
          <cell r="D4501">
            <v>61684531.460000001</v>
          </cell>
          <cell r="E4501">
            <v>0</v>
          </cell>
          <cell r="F4501">
            <v>61684531.460000001</v>
          </cell>
          <cell r="G4501">
            <v>0</v>
          </cell>
        </row>
        <row r="4502">
          <cell r="A4502" t="str">
            <v>52-01-01-0001</v>
          </cell>
          <cell r="B4502">
            <v>0</v>
          </cell>
          <cell r="C4502" t="str">
            <v xml:space="preserve">  MACHINERY SPARE ASSESORIES STORE</v>
          </cell>
          <cell r="D4502">
            <v>61684531.460000001</v>
          </cell>
          <cell r="E4502">
            <v>0</v>
          </cell>
          <cell r="F4502">
            <v>0</v>
          </cell>
          <cell r="G4502">
            <v>0</v>
          </cell>
        </row>
        <row r="4503">
          <cell r="A4503" t="str">
            <v>52-02</v>
          </cell>
          <cell r="B4503">
            <v>0</v>
          </cell>
          <cell r="C4503" t="str">
            <v>**PACKING MATERIAL STORE</v>
          </cell>
          <cell r="D4503">
            <v>4838271.0599999996</v>
          </cell>
          <cell r="E4503">
            <v>0</v>
          </cell>
          <cell r="F4503">
            <v>4838271.0599999996</v>
          </cell>
          <cell r="G4503">
            <v>0</v>
          </cell>
        </row>
        <row r="4504">
          <cell r="A4504" t="str">
            <v>52-02-01</v>
          </cell>
          <cell r="B4504">
            <v>0</v>
          </cell>
          <cell r="C4504" t="str">
            <v>***PACKING MATERIAL STORE</v>
          </cell>
          <cell r="D4504">
            <v>4838271.0599999996</v>
          </cell>
          <cell r="E4504">
            <v>0</v>
          </cell>
          <cell r="F4504">
            <v>4838271.0599999996</v>
          </cell>
          <cell r="G4504">
            <v>0</v>
          </cell>
        </row>
        <row r="4505">
          <cell r="A4505" t="str">
            <v>52-02-01-0001</v>
          </cell>
          <cell r="B4505">
            <v>0</v>
          </cell>
          <cell r="C4505" t="str">
            <v xml:space="preserve">  PACKING MATERIAL STORE</v>
          </cell>
          <cell r="D4505">
            <v>4838271.0599999996</v>
          </cell>
          <cell r="E4505">
            <v>0</v>
          </cell>
          <cell r="F4505">
            <v>0</v>
          </cell>
          <cell r="G4505">
            <v>0</v>
          </cell>
        </row>
        <row r="4506">
          <cell r="A4506" t="str">
            <v>52-03</v>
          </cell>
          <cell r="B4506">
            <v>0</v>
          </cell>
          <cell r="C4506" t="str">
            <v>**OIL &amp; LUBRICANTS STORE</v>
          </cell>
          <cell r="D4506">
            <v>1361084.03</v>
          </cell>
          <cell r="E4506">
            <v>0</v>
          </cell>
          <cell r="F4506">
            <v>1361084.03</v>
          </cell>
          <cell r="G4506">
            <v>0</v>
          </cell>
        </row>
        <row r="4507">
          <cell r="A4507" t="str">
            <v>52-03-01</v>
          </cell>
          <cell r="B4507">
            <v>0</v>
          </cell>
          <cell r="C4507" t="str">
            <v>***OIL &amp; LUBRICANTS STORE</v>
          </cell>
          <cell r="D4507">
            <v>1361084.03</v>
          </cell>
          <cell r="E4507">
            <v>0</v>
          </cell>
          <cell r="F4507">
            <v>1361084.03</v>
          </cell>
          <cell r="G4507">
            <v>0</v>
          </cell>
        </row>
        <row r="4508">
          <cell r="A4508" t="str">
            <v>52-03-01-0001</v>
          </cell>
          <cell r="B4508">
            <v>0</v>
          </cell>
          <cell r="C4508" t="str">
            <v xml:space="preserve">  OIL &amp; LUBRICANTS STORE</v>
          </cell>
          <cell r="D4508">
            <v>1361084.03</v>
          </cell>
          <cell r="E4508">
            <v>0</v>
          </cell>
          <cell r="F4508">
            <v>0</v>
          </cell>
          <cell r="G4508">
            <v>0</v>
          </cell>
        </row>
        <row r="4509">
          <cell r="A4509" t="str">
            <v>52-04</v>
          </cell>
          <cell r="B4509">
            <v>0</v>
          </cell>
          <cell r="C4509" t="str">
            <v>**ELECTRIC STORE</v>
          </cell>
          <cell r="D4509">
            <v>10654132.76</v>
          </cell>
          <cell r="E4509">
            <v>0</v>
          </cell>
          <cell r="F4509">
            <v>10654132.76</v>
          </cell>
          <cell r="G4509">
            <v>0</v>
          </cell>
        </row>
        <row r="4510">
          <cell r="A4510" t="str">
            <v>52-04-01</v>
          </cell>
          <cell r="B4510">
            <v>0</v>
          </cell>
          <cell r="C4510" t="str">
            <v>***ELECTRIC STORE</v>
          </cell>
          <cell r="D4510">
            <v>10654132.76</v>
          </cell>
          <cell r="E4510">
            <v>0</v>
          </cell>
          <cell r="F4510">
            <v>10654132.76</v>
          </cell>
          <cell r="G4510">
            <v>0</v>
          </cell>
        </row>
        <row r="4511">
          <cell r="A4511" t="str">
            <v>52-04-01-0001</v>
          </cell>
          <cell r="B4511">
            <v>0</v>
          </cell>
          <cell r="C4511" t="str">
            <v xml:space="preserve">  ELECTRIC STORE</v>
          </cell>
          <cell r="D4511">
            <v>10654132.76</v>
          </cell>
          <cell r="E4511">
            <v>0</v>
          </cell>
          <cell r="F4511">
            <v>0</v>
          </cell>
          <cell r="G4511">
            <v>0</v>
          </cell>
        </row>
        <row r="4512">
          <cell r="A4512" t="str">
            <v>52-05</v>
          </cell>
          <cell r="B4512">
            <v>0</v>
          </cell>
          <cell r="C4512" t="str">
            <v>**GENERAL STORE</v>
          </cell>
          <cell r="D4512">
            <v>3256894.27</v>
          </cell>
          <cell r="E4512">
            <v>0</v>
          </cell>
          <cell r="F4512">
            <v>3256894.27</v>
          </cell>
          <cell r="G4512">
            <v>0</v>
          </cell>
        </row>
        <row r="4513">
          <cell r="A4513" t="str">
            <v>52-05-01</v>
          </cell>
          <cell r="B4513">
            <v>0</v>
          </cell>
          <cell r="C4513" t="str">
            <v>***GENERAL STORE</v>
          </cell>
          <cell r="D4513">
            <v>3256894.27</v>
          </cell>
          <cell r="E4513">
            <v>0</v>
          </cell>
          <cell r="F4513">
            <v>3256894.27</v>
          </cell>
          <cell r="G4513">
            <v>0</v>
          </cell>
        </row>
        <row r="4514">
          <cell r="A4514" t="str">
            <v>52-05-01-0001</v>
          </cell>
          <cell r="B4514">
            <v>0</v>
          </cell>
          <cell r="C4514" t="str">
            <v xml:space="preserve">  GENERAL STORE</v>
          </cell>
          <cell r="D4514">
            <v>3256894.27</v>
          </cell>
          <cell r="E4514">
            <v>0</v>
          </cell>
          <cell r="F4514">
            <v>0</v>
          </cell>
          <cell r="G4514">
            <v>0</v>
          </cell>
        </row>
        <row r="4515">
          <cell r="A4515" t="str">
            <v>52-06</v>
          </cell>
          <cell r="B4515">
            <v>0</v>
          </cell>
          <cell r="C4515" t="str">
            <v>**DYES &amp; CHEMICALS STORE</v>
          </cell>
          <cell r="D4515">
            <v>56416.61</v>
          </cell>
          <cell r="E4515">
            <v>0</v>
          </cell>
          <cell r="F4515">
            <v>56416.61</v>
          </cell>
          <cell r="G4515">
            <v>0</v>
          </cell>
        </row>
        <row r="4516">
          <cell r="A4516" t="str">
            <v>52-06-01</v>
          </cell>
          <cell r="B4516">
            <v>0</v>
          </cell>
          <cell r="C4516" t="str">
            <v>***DYES &amp; CHEMICALS STORE</v>
          </cell>
          <cell r="D4516">
            <v>56416.61</v>
          </cell>
          <cell r="E4516">
            <v>0</v>
          </cell>
          <cell r="F4516">
            <v>56416.61</v>
          </cell>
          <cell r="G4516">
            <v>0</v>
          </cell>
        </row>
        <row r="4517">
          <cell r="A4517" t="str">
            <v>52-06-01-0001</v>
          </cell>
          <cell r="B4517">
            <v>0</v>
          </cell>
          <cell r="C4517" t="str">
            <v xml:space="preserve">  DYES &amp; CHEMICALS STORE</v>
          </cell>
          <cell r="D4517">
            <v>56416.61</v>
          </cell>
          <cell r="E4517">
            <v>0</v>
          </cell>
          <cell r="F4517">
            <v>0</v>
          </cell>
          <cell r="G4517">
            <v>0</v>
          </cell>
        </row>
        <row r="4518">
          <cell r="A4518" t="str">
            <v>52-07</v>
          </cell>
          <cell r="B4518">
            <v>0</v>
          </cell>
          <cell r="C4518" t="str">
            <v>**FURNITURE &amp; FIXTURE STORE</v>
          </cell>
          <cell r="D4518">
            <v>98565.11</v>
          </cell>
          <cell r="E4518">
            <v>0</v>
          </cell>
          <cell r="F4518">
            <v>98565.11</v>
          </cell>
          <cell r="G4518">
            <v>0</v>
          </cell>
        </row>
        <row r="4519">
          <cell r="A4519" t="str">
            <v>52-07-01</v>
          </cell>
          <cell r="B4519">
            <v>0</v>
          </cell>
          <cell r="C4519" t="str">
            <v>***FURNITURE &amp; FIXTURE STORE</v>
          </cell>
          <cell r="D4519">
            <v>98565.11</v>
          </cell>
          <cell r="E4519">
            <v>0</v>
          </cell>
          <cell r="F4519">
            <v>98565.11</v>
          </cell>
          <cell r="G4519">
            <v>0</v>
          </cell>
        </row>
        <row r="4520">
          <cell r="A4520" t="str">
            <v>52-07-01-0001</v>
          </cell>
          <cell r="B4520">
            <v>0</v>
          </cell>
          <cell r="C4520" t="str">
            <v xml:space="preserve">  FURNITURE &amp; FIXTURE STORE</v>
          </cell>
          <cell r="D4520">
            <v>98565.11</v>
          </cell>
          <cell r="E4520">
            <v>0</v>
          </cell>
          <cell r="F4520">
            <v>0</v>
          </cell>
          <cell r="G4520">
            <v>0</v>
          </cell>
        </row>
        <row r="4521">
          <cell r="A4521" t="str">
            <v>52-08</v>
          </cell>
          <cell r="B4521">
            <v>0</v>
          </cell>
          <cell r="C4521" t="str">
            <v>**LOOSE TOOLS STORE</v>
          </cell>
          <cell r="D4521">
            <v>365108.44</v>
          </cell>
          <cell r="E4521">
            <v>0</v>
          </cell>
          <cell r="F4521">
            <v>365108.44</v>
          </cell>
          <cell r="G4521">
            <v>0</v>
          </cell>
        </row>
        <row r="4522">
          <cell r="A4522" t="str">
            <v>52-08-01</v>
          </cell>
          <cell r="B4522">
            <v>0</v>
          </cell>
          <cell r="C4522" t="str">
            <v>***LOOSE TOOLS STORE</v>
          </cell>
          <cell r="D4522">
            <v>365108.44</v>
          </cell>
          <cell r="E4522">
            <v>0</v>
          </cell>
          <cell r="F4522">
            <v>365108.44</v>
          </cell>
          <cell r="G4522">
            <v>0</v>
          </cell>
        </row>
        <row r="4523">
          <cell r="A4523" t="str">
            <v>52-08-01-0001</v>
          </cell>
          <cell r="B4523">
            <v>0</v>
          </cell>
          <cell r="C4523" t="str">
            <v xml:space="preserve">  LOOSE TOOLS STORE</v>
          </cell>
          <cell r="D4523">
            <v>365108.44</v>
          </cell>
          <cell r="E4523">
            <v>0</v>
          </cell>
          <cell r="F4523">
            <v>0</v>
          </cell>
          <cell r="G4523">
            <v>0</v>
          </cell>
        </row>
        <row r="4524">
          <cell r="A4524" t="str">
            <v>52-09</v>
          </cell>
          <cell r="B4524">
            <v>0</v>
          </cell>
          <cell r="C4524" t="str">
            <v>**CONSTRUCTION MATERIAL STORE</v>
          </cell>
          <cell r="D4524">
            <v>936099.35</v>
          </cell>
          <cell r="E4524">
            <v>0</v>
          </cell>
          <cell r="F4524">
            <v>936099.35</v>
          </cell>
          <cell r="G4524">
            <v>0</v>
          </cell>
        </row>
        <row r="4525">
          <cell r="A4525" t="str">
            <v>52-09-01</v>
          </cell>
          <cell r="B4525">
            <v>0</v>
          </cell>
          <cell r="C4525" t="str">
            <v>***CONSTRUCTION MATERIAL STORE</v>
          </cell>
          <cell r="D4525">
            <v>936099.35</v>
          </cell>
          <cell r="E4525">
            <v>0</v>
          </cell>
          <cell r="F4525">
            <v>936099.35</v>
          </cell>
          <cell r="G4525">
            <v>0</v>
          </cell>
        </row>
        <row r="4526">
          <cell r="A4526" t="str">
            <v>52-09-01-0001</v>
          </cell>
          <cell r="B4526">
            <v>0</v>
          </cell>
          <cell r="C4526" t="str">
            <v xml:space="preserve">  CONSTRUCTION MATERIAL STORE</v>
          </cell>
          <cell r="D4526">
            <v>936099.35</v>
          </cell>
          <cell r="E4526">
            <v>0</v>
          </cell>
          <cell r="F4526">
            <v>0</v>
          </cell>
          <cell r="G4526">
            <v>0</v>
          </cell>
        </row>
        <row r="4527">
          <cell r="A4527" t="str">
            <v>52-10</v>
          </cell>
          <cell r="B4527">
            <v>0</v>
          </cell>
          <cell r="C4527" t="str">
            <v>**PRINTING &amp; STATIONARY STORE</v>
          </cell>
          <cell r="D4527">
            <v>366014.26</v>
          </cell>
          <cell r="E4527">
            <v>0</v>
          </cell>
          <cell r="F4527">
            <v>366014.26</v>
          </cell>
          <cell r="G4527">
            <v>0</v>
          </cell>
        </row>
        <row r="4528">
          <cell r="A4528" t="str">
            <v>52-10-01</v>
          </cell>
          <cell r="B4528">
            <v>0</v>
          </cell>
          <cell r="C4528" t="str">
            <v>***PRINTING &amp; STATIONARY STORE</v>
          </cell>
          <cell r="D4528">
            <v>366014.26</v>
          </cell>
          <cell r="E4528">
            <v>0</v>
          </cell>
          <cell r="F4528">
            <v>366014.26</v>
          </cell>
          <cell r="G4528">
            <v>0</v>
          </cell>
        </row>
        <row r="4529">
          <cell r="A4529" t="str">
            <v>52-10-01-0001</v>
          </cell>
          <cell r="B4529">
            <v>0</v>
          </cell>
          <cell r="C4529" t="str">
            <v xml:space="preserve">  PRINTING &amp; STATIONARY STORE</v>
          </cell>
          <cell r="D4529">
            <v>366014.26</v>
          </cell>
          <cell r="E4529">
            <v>0</v>
          </cell>
          <cell r="F4529">
            <v>0</v>
          </cell>
          <cell r="G4529">
            <v>0</v>
          </cell>
        </row>
        <row r="4530">
          <cell r="A4530" t="str">
            <v>52-11</v>
          </cell>
          <cell r="B4530">
            <v>0</v>
          </cell>
          <cell r="C4530" t="str">
            <v>**REPAIR &amp; MAINT.PLANT &amp; MACHINERY STORE</v>
          </cell>
          <cell r="D4530">
            <v>543307.42000000004</v>
          </cell>
          <cell r="E4530">
            <v>0</v>
          </cell>
          <cell r="F4530">
            <v>543307.42000000004</v>
          </cell>
          <cell r="G4530">
            <v>0</v>
          </cell>
        </row>
        <row r="4531">
          <cell r="A4531" t="str">
            <v>52-11-01</v>
          </cell>
          <cell r="B4531">
            <v>0</v>
          </cell>
          <cell r="C4531" t="str">
            <v>***REPAIR &amp; MAINT.PLANT &amp; MACHINERY STOR</v>
          </cell>
          <cell r="D4531">
            <v>543307.42000000004</v>
          </cell>
          <cell r="E4531">
            <v>0</v>
          </cell>
          <cell r="F4531">
            <v>543307.42000000004</v>
          </cell>
          <cell r="G4531">
            <v>0</v>
          </cell>
        </row>
        <row r="4532">
          <cell r="A4532" t="str">
            <v>52-11-01-0001</v>
          </cell>
          <cell r="B4532">
            <v>0</v>
          </cell>
          <cell r="C4532" t="str">
            <v xml:space="preserve">  REPAIR &amp; MAINT. PLANT &amp; MACHINERY STOR</v>
          </cell>
          <cell r="D4532">
            <v>543307.42000000004</v>
          </cell>
          <cell r="E4532">
            <v>0</v>
          </cell>
          <cell r="F4532">
            <v>0</v>
          </cell>
          <cell r="G4532">
            <v>0</v>
          </cell>
        </row>
        <row r="4533">
          <cell r="A4533" t="str">
            <v>52-51</v>
          </cell>
          <cell r="B4533">
            <v>0</v>
          </cell>
          <cell r="C4533" t="str">
            <v>**POWER PLANT</v>
          </cell>
          <cell r="D4533">
            <v>545577.05000000005</v>
          </cell>
          <cell r="E4533">
            <v>0</v>
          </cell>
          <cell r="F4533">
            <v>545577.05000000005</v>
          </cell>
          <cell r="G4533">
            <v>0</v>
          </cell>
        </row>
        <row r="4534">
          <cell r="A4534" t="str">
            <v>52-51-01</v>
          </cell>
          <cell r="B4534">
            <v>0</v>
          </cell>
          <cell r="C4534" t="str">
            <v>***POWER PLANT</v>
          </cell>
          <cell r="D4534">
            <v>545577.05000000005</v>
          </cell>
          <cell r="E4534">
            <v>0</v>
          </cell>
          <cell r="F4534">
            <v>545577.05000000005</v>
          </cell>
          <cell r="G4534">
            <v>0</v>
          </cell>
        </row>
        <row r="4535">
          <cell r="A4535" t="str">
            <v>52-51-01-0001</v>
          </cell>
          <cell r="B4535">
            <v>0</v>
          </cell>
          <cell r="C4535" t="str">
            <v xml:space="preserve">  POWER PLANT</v>
          </cell>
          <cell r="D4535">
            <v>545577.05000000005</v>
          </cell>
          <cell r="E4535">
            <v>0</v>
          </cell>
          <cell r="F4535">
            <v>0</v>
          </cell>
          <cell r="G4535">
            <v>0</v>
          </cell>
        </row>
        <row r="4536">
          <cell r="A4536" t="str">
            <v>52-52</v>
          </cell>
          <cell r="B4536">
            <v>0</v>
          </cell>
          <cell r="C4536" t="str">
            <v>**POWER PLANT SPARES WARTSILA NSD</v>
          </cell>
          <cell r="D4536">
            <v>342638.29</v>
          </cell>
          <cell r="E4536">
            <v>0</v>
          </cell>
          <cell r="F4536">
            <v>342638.29</v>
          </cell>
          <cell r="G4536">
            <v>0</v>
          </cell>
        </row>
        <row r="4537">
          <cell r="A4537" t="str">
            <v>52-52-01</v>
          </cell>
          <cell r="B4537">
            <v>0</v>
          </cell>
          <cell r="C4537" t="str">
            <v>***POWER PLANT SPARES WARTSILA NSD</v>
          </cell>
          <cell r="D4537">
            <v>342638.29</v>
          </cell>
          <cell r="E4537">
            <v>0</v>
          </cell>
          <cell r="F4537">
            <v>342638.29</v>
          </cell>
          <cell r="G4537">
            <v>0</v>
          </cell>
        </row>
        <row r="4538">
          <cell r="A4538" t="str">
            <v>52-52-01-0001</v>
          </cell>
          <cell r="B4538">
            <v>0</v>
          </cell>
          <cell r="C4538" t="str">
            <v xml:space="preserve">  POWER PLANT SPARES WARTSILA NSD</v>
          </cell>
          <cell r="D4538">
            <v>342638.29</v>
          </cell>
          <cell r="E4538">
            <v>0</v>
          </cell>
          <cell r="F4538">
            <v>0</v>
          </cell>
          <cell r="G4538">
            <v>0</v>
          </cell>
        </row>
        <row r="4539">
          <cell r="A4539" t="str">
            <v>52-53</v>
          </cell>
          <cell r="B4539">
            <v>0</v>
          </cell>
          <cell r="C4539" t="str">
            <v>**INVENTORY OF STORES &amp; SPARES BMW</v>
          </cell>
          <cell r="D4539">
            <v>88816.24</v>
          </cell>
          <cell r="E4539">
            <v>0</v>
          </cell>
          <cell r="F4539">
            <v>88816.24</v>
          </cell>
          <cell r="G4539">
            <v>0</v>
          </cell>
        </row>
        <row r="4540">
          <cell r="A4540" t="str">
            <v>52-53-01</v>
          </cell>
          <cell r="B4540">
            <v>0</v>
          </cell>
          <cell r="C4540" t="str">
            <v>***INVENTORY OF STORES &amp; SPARES BWM</v>
          </cell>
          <cell r="D4540">
            <v>88816.24</v>
          </cell>
          <cell r="E4540">
            <v>0</v>
          </cell>
          <cell r="F4540">
            <v>88816.24</v>
          </cell>
          <cell r="G4540">
            <v>0</v>
          </cell>
        </row>
        <row r="4541">
          <cell r="A4541" t="str">
            <v>52-53-01-0001</v>
          </cell>
          <cell r="B4541">
            <v>0</v>
          </cell>
          <cell r="C4541" t="str">
            <v xml:space="preserve">  INVENTORY OF STORES &amp; SPARES BWM</v>
          </cell>
          <cell r="D4541">
            <v>88816.24</v>
          </cell>
          <cell r="E4541">
            <v>0</v>
          </cell>
          <cell r="F4541">
            <v>0</v>
          </cell>
          <cell r="G4541">
            <v>0</v>
          </cell>
        </row>
        <row r="4542">
          <cell r="A4542" t="str">
            <v>53</v>
          </cell>
          <cell r="B4542">
            <v>0</v>
          </cell>
          <cell r="C4542" t="str">
            <v>*STOCK IN TRADE</v>
          </cell>
          <cell r="D4542">
            <v>898233144.03999996</v>
          </cell>
          <cell r="E4542">
            <v>0</v>
          </cell>
          <cell r="F4542">
            <v>898233144.03999996</v>
          </cell>
          <cell r="G4542">
            <v>0</v>
          </cell>
        </row>
        <row r="4543">
          <cell r="A4543" t="str">
            <v>53-01</v>
          </cell>
          <cell r="B4543">
            <v>0</v>
          </cell>
          <cell r="C4543" t="str">
            <v>**CLOSING STOCK OF RAW MATERIALS</v>
          </cell>
          <cell r="D4543">
            <v>755168589</v>
          </cell>
          <cell r="E4543">
            <v>0</v>
          </cell>
          <cell r="F4543">
            <v>755168589</v>
          </cell>
          <cell r="G4543">
            <v>0</v>
          </cell>
        </row>
        <row r="4544">
          <cell r="A4544" t="str">
            <v>53-01-01</v>
          </cell>
          <cell r="B4544">
            <v>0</v>
          </cell>
          <cell r="C4544" t="str">
            <v>***CLOSING STOCK OF RAW MATERIALS</v>
          </cell>
          <cell r="D4544">
            <v>755168589</v>
          </cell>
          <cell r="E4544">
            <v>0</v>
          </cell>
          <cell r="F4544">
            <v>755168589</v>
          </cell>
          <cell r="G4544">
            <v>0</v>
          </cell>
        </row>
        <row r="4545">
          <cell r="A4545" t="str">
            <v>53-01-01-0001</v>
          </cell>
          <cell r="B4545">
            <v>0</v>
          </cell>
          <cell r="C4545" t="str">
            <v xml:space="preserve">  CLOSING STOCK OF RAW MATERIALS</v>
          </cell>
          <cell r="D4545">
            <v>680150669</v>
          </cell>
          <cell r="E4545">
            <v>0</v>
          </cell>
          <cell r="F4545">
            <v>0</v>
          </cell>
          <cell r="G4545">
            <v>0</v>
          </cell>
        </row>
        <row r="4546">
          <cell r="A4546" t="str">
            <v>53-01-01-0002</v>
          </cell>
          <cell r="B4546">
            <v>0</v>
          </cell>
          <cell r="C4546" t="str">
            <v xml:space="preserve">  CLOSING STOCK OF RAW MATERIAL IN TRANS</v>
          </cell>
          <cell r="D4546">
            <v>75017920</v>
          </cell>
          <cell r="E4546">
            <v>0</v>
          </cell>
          <cell r="F4546">
            <v>0</v>
          </cell>
          <cell r="G4546">
            <v>0</v>
          </cell>
        </row>
        <row r="4547">
          <cell r="A4547" t="str">
            <v>53-01-02</v>
          </cell>
          <cell r="B4547">
            <v>0</v>
          </cell>
          <cell r="C4547" t="str">
            <v>***RAW MATERIAL IN TRANSIT</v>
          </cell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A4548" t="str">
            <v>53-01-02-0001</v>
          </cell>
          <cell r="B4548">
            <v>0</v>
          </cell>
          <cell r="C4548" t="str">
            <v xml:space="preserve">  RAW COTTON IN TRANSIT</v>
          </cell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A4549" t="str">
            <v>53-01-02-0002</v>
          </cell>
          <cell r="B4549">
            <v>0</v>
          </cell>
          <cell r="C4549" t="str">
            <v xml:space="preserve">  RAW MATERIAL IN TRANSIT (A.S.F)</v>
          </cell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A4550" t="str">
            <v>53-01-02-0003</v>
          </cell>
          <cell r="B4550">
            <v>0</v>
          </cell>
          <cell r="C4550" t="str">
            <v xml:space="preserve">  RAW MATERIL IN TRANSIT (P.S.F)</v>
          </cell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A4551" t="str">
            <v>53-01-02-0004</v>
          </cell>
          <cell r="B4551">
            <v>0</v>
          </cell>
          <cell r="C4551" t="str">
            <v xml:space="preserve">  RAW MATERIAL IN TRANSIT (FILAMENT YARN</v>
          </cell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A4552" t="str">
            <v>53-01-02-0005</v>
          </cell>
          <cell r="B4552">
            <v>0</v>
          </cell>
          <cell r="C4552" t="str">
            <v xml:space="preserve">  RAW MATERIAL IN TRANSIT (V.S.F)</v>
          </cell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A4553" t="str">
            <v>53-02</v>
          </cell>
          <cell r="B4553">
            <v>0</v>
          </cell>
          <cell r="C4553" t="str">
            <v>**CLOSING STOCK OF WORK IN PROCESS</v>
          </cell>
          <cell r="D4553">
            <v>38603927</v>
          </cell>
          <cell r="E4553">
            <v>0</v>
          </cell>
          <cell r="F4553">
            <v>38603927</v>
          </cell>
          <cell r="G4553">
            <v>0</v>
          </cell>
        </row>
        <row r="4554">
          <cell r="A4554" t="str">
            <v>53-02-01</v>
          </cell>
          <cell r="B4554">
            <v>0</v>
          </cell>
          <cell r="C4554" t="str">
            <v>***CLOSING STOCK OF WORK IN PROCESS</v>
          </cell>
          <cell r="D4554">
            <v>38603927</v>
          </cell>
          <cell r="E4554">
            <v>0</v>
          </cell>
          <cell r="F4554">
            <v>38603927</v>
          </cell>
          <cell r="G4554">
            <v>0</v>
          </cell>
        </row>
        <row r="4555">
          <cell r="A4555" t="str">
            <v>53-02-01-0001</v>
          </cell>
          <cell r="B4555">
            <v>0</v>
          </cell>
          <cell r="C4555" t="str">
            <v xml:space="preserve">  CLOSING STOCK OF WORK IN PROCESS</v>
          </cell>
          <cell r="D4555">
            <v>38603927</v>
          </cell>
          <cell r="E4555">
            <v>0</v>
          </cell>
          <cell r="F4555">
            <v>0</v>
          </cell>
          <cell r="G4555">
            <v>0</v>
          </cell>
        </row>
        <row r="4556">
          <cell r="A4556" t="str">
            <v>53-03</v>
          </cell>
          <cell r="B4556">
            <v>0</v>
          </cell>
          <cell r="C4556" t="str">
            <v>**CLOSING STOCK OF FINISHED GOODS</v>
          </cell>
          <cell r="D4556">
            <v>90338481</v>
          </cell>
          <cell r="E4556">
            <v>0</v>
          </cell>
          <cell r="F4556">
            <v>90338481</v>
          </cell>
          <cell r="G4556">
            <v>0</v>
          </cell>
        </row>
        <row r="4557">
          <cell r="A4557" t="str">
            <v>53-03-01</v>
          </cell>
          <cell r="B4557">
            <v>0</v>
          </cell>
          <cell r="C4557" t="str">
            <v>***CLOSING STOCK OF FINISHED GOODS</v>
          </cell>
          <cell r="D4557">
            <v>90338481</v>
          </cell>
          <cell r="E4557">
            <v>0</v>
          </cell>
          <cell r="F4557">
            <v>90338481</v>
          </cell>
          <cell r="G4557">
            <v>0</v>
          </cell>
        </row>
        <row r="4558">
          <cell r="A4558" t="str">
            <v>53-03-01-0001</v>
          </cell>
          <cell r="B4558">
            <v>0</v>
          </cell>
          <cell r="C4558" t="str">
            <v xml:space="preserve">  CLOSING STOCK OF FINISHED GOODS</v>
          </cell>
          <cell r="D4558">
            <v>90338481</v>
          </cell>
          <cell r="E4558">
            <v>0</v>
          </cell>
          <cell r="F4558">
            <v>0</v>
          </cell>
          <cell r="G4558">
            <v>0</v>
          </cell>
        </row>
        <row r="4559">
          <cell r="A4559" t="str">
            <v>53-04</v>
          </cell>
          <cell r="B4559">
            <v>0</v>
          </cell>
          <cell r="C4559" t="str">
            <v>**CLOSING STOCK OF WASTE MATERIALS</v>
          </cell>
          <cell r="D4559">
            <v>4956353</v>
          </cell>
          <cell r="E4559">
            <v>0</v>
          </cell>
          <cell r="F4559">
            <v>4956353</v>
          </cell>
          <cell r="G4559">
            <v>0</v>
          </cell>
        </row>
        <row r="4560">
          <cell r="A4560" t="str">
            <v>53-04-01</v>
          </cell>
          <cell r="B4560">
            <v>0</v>
          </cell>
          <cell r="C4560" t="str">
            <v>***CLOSING STOCK OF WASTE MATERIALS</v>
          </cell>
          <cell r="D4560">
            <v>4956353</v>
          </cell>
          <cell r="E4560">
            <v>0</v>
          </cell>
          <cell r="F4560">
            <v>4956353</v>
          </cell>
          <cell r="G4560">
            <v>0</v>
          </cell>
        </row>
        <row r="4561">
          <cell r="A4561" t="str">
            <v>53-04-01-0001</v>
          </cell>
          <cell r="B4561">
            <v>0</v>
          </cell>
          <cell r="C4561" t="str">
            <v xml:space="preserve">  CLOSING STOCK OF WASTE MATERIALS</v>
          </cell>
          <cell r="D4561">
            <v>4956353</v>
          </cell>
          <cell r="E4561">
            <v>0</v>
          </cell>
          <cell r="F4561">
            <v>0</v>
          </cell>
          <cell r="G4561">
            <v>0</v>
          </cell>
        </row>
        <row r="4562">
          <cell r="A4562" t="str">
            <v>53-05</v>
          </cell>
          <cell r="B4562">
            <v>0</v>
          </cell>
          <cell r="C4562" t="str">
            <v>**CLOSING STOCK OF CLOTH</v>
          </cell>
          <cell r="D4562">
            <v>9165794.0399999991</v>
          </cell>
          <cell r="E4562">
            <v>0</v>
          </cell>
          <cell r="F4562">
            <v>9165794.0399999991</v>
          </cell>
          <cell r="G4562">
            <v>0</v>
          </cell>
        </row>
        <row r="4563">
          <cell r="A4563" t="str">
            <v>53-05-01</v>
          </cell>
          <cell r="B4563">
            <v>0</v>
          </cell>
          <cell r="C4563" t="str">
            <v>***CLOSING STOCK OF CLOTH</v>
          </cell>
          <cell r="D4563">
            <v>9165794.0399999991</v>
          </cell>
          <cell r="E4563">
            <v>0</v>
          </cell>
          <cell r="F4563">
            <v>9165794.0399999991</v>
          </cell>
          <cell r="G4563">
            <v>0</v>
          </cell>
        </row>
        <row r="4564">
          <cell r="A4564" t="str">
            <v>53-05-01-0001</v>
          </cell>
          <cell r="B4564">
            <v>0</v>
          </cell>
          <cell r="C4564" t="str">
            <v xml:space="preserve">  CLOSING STOCK OF CLOTH</v>
          </cell>
          <cell r="D4564">
            <v>9165794.0399999991</v>
          </cell>
          <cell r="E4564">
            <v>0</v>
          </cell>
          <cell r="F4564">
            <v>0</v>
          </cell>
          <cell r="G4564">
            <v>0</v>
          </cell>
        </row>
        <row r="4565">
          <cell r="A4565" t="str">
            <v>54</v>
          </cell>
          <cell r="B4565">
            <v>0</v>
          </cell>
          <cell r="C4565" t="str">
            <v>*ADV. AGAINST SUPPLY OF RAW MATERIAL</v>
          </cell>
          <cell r="D4565">
            <v>37080</v>
          </cell>
          <cell r="E4565">
            <v>0</v>
          </cell>
          <cell r="F4565">
            <v>37080</v>
          </cell>
          <cell r="G4565">
            <v>0</v>
          </cell>
        </row>
        <row r="4566">
          <cell r="A4566" t="str">
            <v>54-01</v>
          </cell>
          <cell r="B4566">
            <v>0</v>
          </cell>
          <cell r="C4566" t="str">
            <v>**L/Cs ESTABLISHED FROM HBL</v>
          </cell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A4567" t="str">
            <v>54-01-02</v>
          </cell>
          <cell r="B4567">
            <v>0</v>
          </cell>
          <cell r="C4567" t="str">
            <v>***L/Cs ESTABLISHED FROM HBL  (P.S.F)</v>
          </cell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A4568" t="str">
            <v>54-01-02-0001</v>
          </cell>
          <cell r="B4568">
            <v>0</v>
          </cell>
          <cell r="C4568" t="str">
            <v xml:space="preserve">  L.C # 937305 PSF 96 MT OPTCAL BRI @.87</v>
          </cell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A4569" t="str">
            <v>54-01-02-0002</v>
          </cell>
          <cell r="B4569">
            <v>0</v>
          </cell>
          <cell r="C4569" t="str">
            <v xml:space="preserve">  L/C # 2004/465 200,000 KG'S P.S.F 'TAI</v>
          </cell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A4570" t="str">
            <v>54-01-06</v>
          </cell>
          <cell r="B4570">
            <v>0</v>
          </cell>
          <cell r="C4570" t="str">
            <v>***ACELAN SPANDEX YARN</v>
          </cell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A4571" t="str">
            <v>54-01-06-0001</v>
          </cell>
          <cell r="B4571">
            <v>0</v>
          </cell>
          <cell r="C4571" t="str">
            <v xml:space="preserve">  L/C # 2004/466 5400 KG'S SPANDEX YARN</v>
          </cell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A4572" t="str">
            <v>54-15</v>
          </cell>
          <cell r="B4572">
            <v>0</v>
          </cell>
          <cell r="C4572" t="str">
            <v>**L/C'S FOR RAW MATERIAL.</v>
          </cell>
          <cell r="D4572">
            <v>37080</v>
          </cell>
          <cell r="E4572">
            <v>0</v>
          </cell>
          <cell r="F4572">
            <v>37080</v>
          </cell>
          <cell r="G4572">
            <v>0</v>
          </cell>
        </row>
        <row r="4573">
          <cell r="A4573" t="str">
            <v>54-15-01</v>
          </cell>
          <cell r="B4573">
            <v>0</v>
          </cell>
          <cell r="C4573" t="str">
            <v>***PREVIOUS CLOSED L.CS</v>
          </cell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A4574" t="str">
            <v>54-15-01-0001</v>
          </cell>
          <cell r="B4574">
            <v>0</v>
          </cell>
          <cell r="C4574" t="str">
            <v xml:space="preserve">  L.C. 126292 ASF ROMANIA 200 MT</v>
          </cell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A4575" t="str">
            <v>54-15-01-0002</v>
          </cell>
          <cell r="B4575">
            <v>0</v>
          </cell>
          <cell r="C4575" t="str">
            <v xml:space="preserve">  L.C. 126659 113.75 MT ASF US$ 278687</v>
          </cell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A4576" t="str">
            <v>54-15-01-0003</v>
          </cell>
          <cell r="B4576">
            <v>0</v>
          </cell>
          <cell r="C4576" t="str">
            <v xml:space="preserve">  L.C. 126063 PSF (T) 2D</v>
          </cell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A4577" t="str">
            <v>54-15-01-0004</v>
          </cell>
          <cell r="B4577">
            <v>0</v>
          </cell>
          <cell r="C4577" t="str">
            <v xml:space="preserve">  L.C. 126681 10MT ASF TURKEY $28000</v>
          </cell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A4578" t="str">
            <v>54-15-01-0005</v>
          </cell>
          <cell r="B4578">
            <v>0</v>
          </cell>
          <cell r="C4578" t="str">
            <v xml:space="preserve">  L.C. 126796 216 MT VSF JAPAN</v>
          </cell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A4579" t="str">
            <v>54-15-01-0006</v>
          </cell>
          <cell r="B4579">
            <v>0</v>
          </cell>
          <cell r="C4579" t="str">
            <v xml:space="preserve">  L.C. 126805 400 MT VSF INDONESIA</v>
          </cell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A4580" t="str">
            <v>54-15-01-0007</v>
          </cell>
          <cell r="B4580">
            <v>0</v>
          </cell>
          <cell r="C4580" t="str">
            <v xml:space="preserve">  L.C. 126821 ASF ROMANIA 672.72 MT $ 1.</v>
          </cell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A4581" t="str">
            <v>54-15-01-0008</v>
          </cell>
          <cell r="B4581">
            <v>0</v>
          </cell>
          <cell r="C4581" t="str">
            <v xml:space="preserve">  L.C. 126827 PSF KOREA 506 MT @ 1.65 $</v>
          </cell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A4582" t="str">
            <v>54-15-01-0009</v>
          </cell>
          <cell r="B4582">
            <v>0</v>
          </cell>
          <cell r="C4582" t="str">
            <v xml:space="preserve">  L.C. 126871 PSF KOREA 660 MT $1.65 P.K</v>
          </cell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A4583" t="str">
            <v>54-15-01-0010</v>
          </cell>
          <cell r="B4583">
            <v>0</v>
          </cell>
          <cell r="C4583" t="str">
            <v xml:space="preserve">  L.C. 126872 PSF KOREA 242 MT $ 1.65 P.</v>
          </cell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  <row r="4584">
          <cell r="A4584" t="str">
            <v>54-15-01-0011</v>
          </cell>
          <cell r="B4584">
            <v>0</v>
          </cell>
          <cell r="C4584" t="str">
            <v xml:space="preserve">  L.C. 126905 PSF ITALY 1000 MT @ $ 1.60</v>
          </cell>
          <cell r="D4584">
            <v>0</v>
          </cell>
          <cell r="E4584">
            <v>0</v>
          </cell>
          <cell r="F4584">
            <v>0</v>
          </cell>
          <cell r="G4584">
            <v>0</v>
          </cell>
        </row>
        <row r="4585">
          <cell r="A4585" t="str">
            <v>54-15-01-0012</v>
          </cell>
          <cell r="B4585">
            <v>0</v>
          </cell>
          <cell r="C4585" t="str">
            <v xml:space="preserve">  L.C. 126916 ASF ITALY 1000 MT @ $ 1.65</v>
          </cell>
          <cell r="D4585">
            <v>0</v>
          </cell>
          <cell r="E4585">
            <v>0</v>
          </cell>
          <cell r="F4585">
            <v>0</v>
          </cell>
          <cell r="G4585">
            <v>0</v>
          </cell>
        </row>
        <row r="4586">
          <cell r="A4586" t="str">
            <v>54-15-01-0013</v>
          </cell>
          <cell r="B4586">
            <v>0</v>
          </cell>
          <cell r="C4586" t="str">
            <v xml:space="preserve">  L.C. 126964 180 MT VSF HOPE JAPAN</v>
          </cell>
          <cell r="D4586">
            <v>0</v>
          </cell>
          <cell r="E4586">
            <v>0</v>
          </cell>
          <cell r="F4586">
            <v>0</v>
          </cell>
          <cell r="G4586">
            <v>0</v>
          </cell>
        </row>
        <row r="4587">
          <cell r="A4587" t="str">
            <v>54-15-01-0014</v>
          </cell>
          <cell r="B4587">
            <v>0</v>
          </cell>
          <cell r="C4587" t="str">
            <v xml:space="preserve">  L.C. 127014 VSF JAPAN 180 MT $ 1.63 P.</v>
          </cell>
          <cell r="D4587">
            <v>0</v>
          </cell>
          <cell r="E4587">
            <v>0</v>
          </cell>
          <cell r="F4587">
            <v>0</v>
          </cell>
          <cell r="G4587">
            <v>0</v>
          </cell>
        </row>
        <row r="4588">
          <cell r="A4588" t="str">
            <v>54-15-01-0015</v>
          </cell>
          <cell r="B4588">
            <v>0</v>
          </cell>
          <cell r="C4588" t="str">
            <v xml:space="preserve">  L.C. 127024 ASF ITALY 400 MT $ 1.40 P.</v>
          </cell>
          <cell r="D4588">
            <v>0</v>
          </cell>
          <cell r="E4588">
            <v>0</v>
          </cell>
          <cell r="F4588">
            <v>0</v>
          </cell>
          <cell r="G4588">
            <v>0</v>
          </cell>
        </row>
        <row r="4589">
          <cell r="A4589" t="str">
            <v>54-15-01-0016</v>
          </cell>
          <cell r="B4589">
            <v>0</v>
          </cell>
          <cell r="C4589" t="str">
            <v xml:space="preserve">  L.C. 127048 VSF JAPAN 312 MT @ 1.52 P.</v>
          </cell>
          <cell r="D4589">
            <v>0</v>
          </cell>
          <cell r="E4589">
            <v>0</v>
          </cell>
          <cell r="F4589">
            <v>0</v>
          </cell>
          <cell r="G4589">
            <v>0</v>
          </cell>
        </row>
        <row r="4590">
          <cell r="A4590" t="str">
            <v>54-15-01-0017</v>
          </cell>
          <cell r="B4590">
            <v>0</v>
          </cell>
          <cell r="C4590" t="str">
            <v xml:space="preserve">  L.C. 127070 ASF ITALY 1000 MT @ 1.45 P</v>
          </cell>
          <cell r="D4590">
            <v>0</v>
          </cell>
          <cell r="E4590">
            <v>0</v>
          </cell>
          <cell r="F4590">
            <v>0</v>
          </cell>
          <cell r="G4590">
            <v>0</v>
          </cell>
        </row>
        <row r="4591">
          <cell r="A4591" t="str">
            <v>54-15-01-0018</v>
          </cell>
          <cell r="B4591">
            <v>0</v>
          </cell>
          <cell r="C4591" t="str">
            <v xml:space="preserve">  L.C. 127131 RAW COTTON TZANIA @ 0.77 L</v>
          </cell>
          <cell r="D4591">
            <v>0</v>
          </cell>
          <cell r="E4591">
            <v>0</v>
          </cell>
          <cell r="F4591">
            <v>0</v>
          </cell>
          <cell r="G4591">
            <v>0</v>
          </cell>
        </row>
        <row r="4592">
          <cell r="A4592" t="str">
            <v>54-15-01-0019</v>
          </cell>
          <cell r="B4592">
            <v>0</v>
          </cell>
          <cell r="C4592" t="str">
            <v xml:space="preserve">  L.C. 127164 ASF ITALAY 200 MT @ 1.52 P</v>
          </cell>
          <cell r="D4592">
            <v>0</v>
          </cell>
          <cell r="E4592">
            <v>0</v>
          </cell>
          <cell r="F4592">
            <v>0</v>
          </cell>
          <cell r="G4592">
            <v>0</v>
          </cell>
        </row>
        <row r="4593">
          <cell r="A4593" t="str">
            <v>54-15-01-0020</v>
          </cell>
          <cell r="B4593">
            <v>0</v>
          </cell>
          <cell r="C4593" t="str">
            <v xml:space="preserve">  L.C. 127193 ASF S.KOREA 200 MT @ 1.75</v>
          </cell>
          <cell r="D4593">
            <v>0</v>
          </cell>
          <cell r="E4593">
            <v>0</v>
          </cell>
          <cell r="F4593">
            <v>0</v>
          </cell>
          <cell r="G4593">
            <v>0</v>
          </cell>
        </row>
        <row r="4594">
          <cell r="A4594" t="str">
            <v>54-15-01-0021</v>
          </cell>
          <cell r="B4594">
            <v>0</v>
          </cell>
          <cell r="C4594" t="str">
            <v xml:space="preserve">  L.C. 127197 PSF S.KOR 440 MT @ 1.055 P</v>
          </cell>
          <cell r="D4594">
            <v>0</v>
          </cell>
          <cell r="E4594">
            <v>0</v>
          </cell>
          <cell r="F4594">
            <v>0</v>
          </cell>
          <cell r="G4594">
            <v>0</v>
          </cell>
        </row>
        <row r="4595">
          <cell r="A4595" t="str">
            <v>54-15-01-0022</v>
          </cell>
          <cell r="B4595">
            <v>0</v>
          </cell>
          <cell r="C4595" t="str">
            <v xml:space="preserve">  L.C. 127224 ASF ITALY 1500 MT @ 1.65 P</v>
          </cell>
          <cell r="D4595">
            <v>0</v>
          </cell>
          <cell r="E4595">
            <v>0</v>
          </cell>
          <cell r="F4595">
            <v>0</v>
          </cell>
          <cell r="G4595">
            <v>0</v>
          </cell>
        </row>
        <row r="4596">
          <cell r="A4596" t="str">
            <v>54-15-01-0023</v>
          </cell>
          <cell r="B4596">
            <v>0</v>
          </cell>
          <cell r="C4596" t="str">
            <v xml:space="preserve">  L.C. 127262 PSF 192 MT S.KOREA @0.865</v>
          </cell>
          <cell r="D4596">
            <v>0</v>
          </cell>
          <cell r="E4596">
            <v>0</v>
          </cell>
          <cell r="F4596">
            <v>0</v>
          </cell>
          <cell r="G4596">
            <v>0</v>
          </cell>
        </row>
        <row r="4597">
          <cell r="A4597" t="str">
            <v>54-15-01-0024</v>
          </cell>
          <cell r="B4597">
            <v>0</v>
          </cell>
          <cell r="C4597" t="str">
            <v xml:space="preserve">  L.C. 127275 VSF 500 MT INDO. @ 1.25 P.</v>
          </cell>
          <cell r="D4597">
            <v>0</v>
          </cell>
          <cell r="E4597">
            <v>0</v>
          </cell>
          <cell r="F4597">
            <v>0</v>
          </cell>
          <cell r="G4597">
            <v>0</v>
          </cell>
        </row>
        <row r="4598">
          <cell r="A4598" t="str">
            <v>54-15-01-0025</v>
          </cell>
          <cell r="B4598">
            <v>0</v>
          </cell>
          <cell r="C4598" t="str">
            <v xml:space="preserve">  L.C. 127282 P.S.F 288 MT. KOREA @ 0.75</v>
          </cell>
          <cell r="D4598">
            <v>0</v>
          </cell>
          <cell r="E4598">
            <v>0</v>
          </cell>
          <cell r="F4598">
            <v>0</v>
          </cell>
          <cell r="G4598">
            <v>0</v>
          </cell>
        </row>
        <row r="4599">
          <cell r="A4599" t="str">
            <v>54-15-01-0026</v>
          </cell>
          <cell r="B4599">
            <v>0</v>
          </cell>
          <cell r="C4599" t="str">
            <v xml:space="preserve">  L.C. 127321 V.S.F. 155 MT @1.18 INDONS</v>
          </cell>
          <cell r="D4599">
            <v>0</v>
          </cell>
          <cell r="E4599">
            <v>0</v>
          </cell>
          <cell r="F4599">
            <v>0</v>
          </cell>
          <cell r="G4599">
            <v>0</v>
          </cell>
        </row>
        <row r="4600">
          <cell r="A4600" t="str">
            <v>54-15-01-0027</v>
          </cell>
          <cell r="B4600">
            <v>0</v>
          </cell>
          <cell r="C4600" t="str">
            <v xml:space="preserve">  L.C. 127322 RAW COTTON 500 MT IRAN @1.</v>
          </cell>
          <cell r="D4600">
            <v>0</v>
          </cell>
          <cell r="E4600">
            <v>0</v>
          </cell>
          <cell r="F4600">
            <v>0</v>
          </cell>
          <cell r="G4600">
            <v>0</v>
          </cell>
        </row>
        <row r="4601">
          <cell r="A4601" t="str">
            <v>54-15-01-0028</v>
          </cell>
          <cell r="B4601">
            <v>0</v>
          </cell>
          <cell r="C4601" t="str">
            <v xml:space="preserve">  L.C. 127328 VSF 120 MT INDONESIA @ 1.1</v>
          </cell>
          <cell r="D4601">
            <v>0</v>
          </cell>
          <cell r="E4601">
            <v>0</v>
          </cell>
          <cell r="F4601">
            <v>0</v>
          </cell>
          <cell r="G4601">
            <v>0</v>
          </cell>
        </row>
        <row r="4602">
          <cell r="A4602" t="str">
            <v>54-15-01-0029</v>
          </cell>
          <cell r="B4602">
            <v>0</v>
          </cell>
          <cell r="C4602" t="str">
            <v xml:space="preserve">  L.C 127347 RAW COTTON 400 MT UZBEKISTA</v>
          </cell>
          <cell r="D4602">
            <v>0</v>
          </cell>
          <cell r="E4602">
            <v>0</v>
          </cell>
          <cell r="F4602">
            <v>0</v>
          </cell>
          <cell r="G4602">
            <v>0</v>
          </cell>
        </row>
        <row r="4603">
          <cell r="A4603" t="str">
            <v>54-15-01-0030</v>
          </cell>
          <cell r="B4603">
            <v>0</v>
          </cell>
          <cell r="C4603" t="str">
            <v xml:space="preserve">  L.C. 127348 RAW COTTON 700 MT UZBEKIST</v>
          </cell>
          <cell r="D4603">
            <v>0</v>
          </cell>
          <cell r="E4603">
            <v>0</v>
          </cell>
          <cell r="F4603">
            <v>0</v>
          </cell>
          <cell r="G4603">
            <v>0</v>
          </cell>
        </row>
        <row r="4604">
          <cell r="A4604" t="str">
            <v>54-15-01-0031</v>
          </cell>
          <cell r="B4604">
            <v>0</v>
          </cell>
          <cell r="C4604" t="str">
            <v xml:space="preserve">  L.C.127373 RAW COTTON 150 MT SYRIAN.</v>
          </cell>
          <cell r="D4604">
            <v>0</v>
          </cell>
          <cell r="E4604">
            <v>0</v>
          </cell>
          <cell r="F4604">
            <v>0</v>
          </cell>
          <cell r="G4604">
            <v>0</v>
          </cell>
        </row>
        <row r="4605">
          <cell r="A4605" t="str">
            <v>54-15-01-0032</v>
          </cell>
          <cell r="B4605">
            <v>0</v>
          </cell>
          <cell r="C4605" t="str">
            <v xml:space="preserve">  L.C 127397 TENDAHO COTTON 1600 MT ETHP</v>
          </cell>
          <cell r="D4605">
            <v>0</v>
          </cell>
          <cell r="E4605">
            <v>0</v>
          </cell>
          <cell r="F4605">
            <v>0</v>
          </cell>
          <cell r="G4605">
            <v>0</v>
          </cell>
        </row>
        <row r="4606">
          <cell r="A4606" t="str">
            <v>54-15-01-0033</v>
          </cell>
          <cell r="B4606">
            <v>0</v>
          </cell>
          <cell r="C4606" t="str">
            <v xml:space="preserve">  L.C.127417 ASF ITALY 1012 MT @ 1.05 P.</v>
          </cell>
          <cell r="D4606">
            <v>0</v>
          </cell>
          <cell r="E4606">
            <v>0</v>
          </cell>
          <cell r="F4606">
            <v>0</v>
          </cell>
          <cell r="G4606">
            <v>0</v>
          </cell>
        </row>
        <row r="4607">
          <cell r="A4607" t="str">
            <v>54-15-01-0034</v>
          </cell>
          <cell r="B4607">
            <v>0</v>
          </cell>
          <cell r="C4607" t="str">
            <v xml:space="preserve">  L/C 127454 IRANIAN RAW COTTON 35 MT @1</v>
          </cell>
          <cell r="D4607">
            <v>0</v>
          </cell>
          <cell r="E4607">
            <v>0</v>
          </cell>
          <cell r="F4607">
            <v>0</v>
          </cell>
          <cell r="G4607">
            <v>0</v>
          </cell>
        </row>
        <row r="4608">
          <cell r="A4608" t="str">
            <v>54-15-01-0035</v>
          </cell>
          <cell r="B4608">
            <v>0</v>
          </cell>
          <cell r="C4608" t="str">
            <v xml:space="preserve">  L.C NO: 127480 ASF SPAIN 506 MT</v>
          </cell>
          <cell r="D4608">
            <v>0</v>
          </cell>
          <cell r="E4608">
            <v>0</v>
          </cell>
          <cell r="F4608">
            <v>0</v>
          </cell>
          <cell r="G4608">
            <v>0</v>
          </cell>
        </row>
        <row r="4609">
          <cell r="A4609" t="str">
            <v>54-15-01-0036</v>
          </cell>
          <cell r="B4609">
            <v>0</v>
          </cell>
          <cell r="C4609" t="str">
            <v xml:space="preserve">  L.C NO: 127507 ASF 2000 MT ITALAY @ 0.</v>
          </cell>
          <cell r="D4609">
            <v>0</v>
          </cell>
          <cell r="E4609">
            <v>0</v>
          </cell>
          <cell r="F4609">
            <v>0</v>
          </cell>
          <cell r="G4609">
            <v>0</v>
          </cell>
        </row>
        <row r="4610">
          <cell r="A4610" t="str">
            <v>54-15-01-0037</v>
          </cell>
          <cell r="B4610">
            <v>0</v>
          </cell>
          <cell r="C4610" t="str">
            <v xml:space="preserve">  L.C NO:127503 IRANIAN COTTON 200MT @1.</v>
          </cell>
          <cell r="D4610">
            <v>0</v>
          </cell>
          <cell r="E4610">
            <v>0</v>
          </cell>
          <cell r="F4610">
            <v>0</v>
          </cell>
          <cell r="G4610">
            <v>0</v>
          </cell>
        </row>
        <row r="4611">
          <cell r="A4611" t="str">
            <v>54-15-01-0038</v>
          </cell>
          <cell r="B4611">
            <v>0</v>
          </cell>
          <cell r="C4611" t="str">
            <v xml:space="preserve">  L.C # 127642 PSF 1.25 X44MM SD KORE @0</v>
          </cell>
          <cell r="D4611">
            <v>0</v>
          </cell>
          <cell r="E4611">
            <v>0</v>
          </cell>
          <cell r="F4611">
            <v>0</v>
          </cell>
          <cell r="G4611">
            <v>0</v>
          </cell>
        </row>
        <row r="4612">
          <cell r="A4612" t="str">
            <v>54-15-01-0039</v>
          </cell>
          <cell r="B4612">
            <v>0</v>
          </cell>
          <cell r="C4612" t="str">
            <v xml:space="preserve">  L.C # 127659 COTTON ETHOPIA 2500MT @1.</v>
          </cell>
          <cell r="D4612">
            <v>0</v>
          </cell>
          <cell r="E4612">
            <v>0</v>
          </cell>
          <cell r="F4612">
            <v>0</v>
          </cell>
          <cell r="G4612">
            <v>0</v>
          </cell>
        </row>
        <row r="4613">
          <cell r="A4613" t="str">
            <v>54-15-01-0040</v>
          </cell>
          <cell r="B4613">
            <v>0</v>
          </cell>
          <cell r="C4613" t="str">
            <v xml:space="preserve">  L.C #127683 PSF 1.25X44MM192 KORA @$0.</v>
          </cell>
          <cell r="D4613">
            <v>0</v>
          </cell>
          <cell r="E4613">
            <v>0</v>
          </cell>
          <cell r="F4613">
            <v>0</v>
          </cell>
          <cell r="G4613">
            <v>0</v>
          </cell>
        </row>
        <row r="4614">
          <cell r="A4614" t="str">
            <v>54-15-01-0041</v>
          </cell>
          <cell r="B4614">
            <v>0</v>
          </cell>
          <cell r="C4614" t="str">
            <v xml:space="preserve">  L.C # 127675 IRAN COTTON 300MT @$1.22</v>
          </cell>
          <cell r="D4614">
            <v>0</v>
          </cell>
          <cell r="E4614">
            <v>0</v>
          </cell>
          <cell r="F4614">
            <v>0</v>
          </cell>
          <cell r="G4614">
            <v>0</v>
          </cell>
        </row>
        <row r="4615">
          <cell r="A4615" t="str">
            <v>54-15-01-0042</v>
          </cell>
          <cell r="B4615">
            <v>0</v>
          </cell>
          <cell r="C4615" t="str">
            <v xml:space="preserve">  L.C # 127695 VSF THAI 150 MT @ $ 1.12P</v>
          </cell>
          <cell r="D4615">
            <v>0</v>
          </cell>
          <cell r="E4615">
            <v>0</v>
          </cell>
          <cell r="F4615">
            <v>0</v>
          </cell>
          <cell r="G4615">
            <v>0</v>
          </cell>
        </row>
        <row r="4616">
          <cell r="A4616" t="str">
            <v>54-15-01-0043</v>
          </cell>
          <cell r="B4616">
            <v>0</v>
          </cell>
          <cell r="C4616" t="str">
            <v xml:space="preserve">  L.C # 127694 VSF THAI 150 MT @ $ 1.12P</v>
          </cell>
          <cell r="D4616">
            <v>0</v>
          </cell>
          <cell r="E4616">
            <v>0</v>
          </cell>
          <cell r="F4616">
            <v>0</v>
          </cell>
          <cell r="G4616">
            <v>0</v>
          </cell>
        </row>
        <row r="4617">
          <cell r="A4617" t="str">
            <v>54-15-01-0044</v>
          </cell>
          <cell r="B4617">
            <v>0</v>
          </cell>
          <cell r="C4617" t="str">
            <v xml:space="preserve">  L.C # 127703 ASF TEXLAN  250MT @$0.82</v>
          </cell>
          <cell r="D4617">
            <v>0</v>
          </cell>
          <cell r="E4617">
            <v>0</v>
          </cell>
          <cell r="F4617">
            <v>0</v>
          </cell>
          <cell r="G4617">
            <v>0</v>
          </cell>
        </row>
        <row r="4618">
          <cell r="A4618" t="str">
            <v>54-15-01-0045</v>
          </cell>
          <cell r="B4618">
            <v>0</v>
          </cell>
          <cell r="C4618" t="str">
            <v xml:space="preserve">  L.C # 127704 ASF TEXLAN 250 MT @ $0.82</v>
          </cell>
          <cell r="D4618">
            <v>0</v>
          </cell>
          <cell r="E4618">
            <v>0</v>
          </cell>
          <cell r="F4618">
            <v>0</v>
          </cell>
          <cell r="G4618">
            <v>0</v>
          </cell>
        </row>
        <row r="4619">
          <cell r="A4619" t="str">
            <v>54-15-01-0046</v>
          </cell>
          <cell r="B4619">
            <v>0</v>
          </cell>
          <cell r="C4619" t="str">
            <v xml:space="preserve">  L.C. 127722 CIS COTTON UZBIK 1500MT @5</v>
          </cell>
          <cell r="D4619">
            <v>0</v>
          </cell>
          <cell r="E4619">
            <v>0</v>
          </cell>
          <cell r="F4619">
            <v>0</v>
          </cell>
          <cell r="G4619">
            <v>0</v>
          </cell>
        </row>
        <row r="4620">
          <cell r="A4620" t="str">
            <v>54-15-01-0047</v>
          </cell>
          <cell r="B4620">
            <v>0</v>
          </cell>
          <cell r="C4620" t="str">
            <v xml:space="preserve">  L.C 127748 ETHPA COTTON 200MT @ 1.01 F</v>
          </cell>
          <cell r="D4620">
            <v>0</v>
          </cell>
          <cell r="E4620">
            <v>0</v>
          </cell>
          <cell r="F4620">
            <v>0</v>
          </cell>
          <cell r="G4620">
            <v>0</v>
          </cell>
        </row>
        <row r="4621">
          <cell r="A4621" t="str">
            <v>54-15-01-0048</v>
          </cell>
          <cell r="B4621">
            <v>0</v>
          </cell>
          <cell r="C4621" t="str">
            <v xml:space="preserve">  L.C# 937167 ETHOPIA COTTON 4000MT @1.0</v>
          </cell>
          <cell r="D4621">
            <v>0</v>
          </cell>
          <cell r="E4621">
            <v>0</v>
          </cell>
          <cell r="F4621">
            <v>0</v>
          </cell>
          <cell r="G4621">
            <v>0</v>
          </cell>
        </row>
        <row r="4622">
          <cell r="A4622" t="str">
            <v>54-15-01-0049</v>
          </cell>
          <cell r="B4622">
            <v>0</v>
          </cell>
          <cell r="C4622" t="str">
            <v xml:space="preserve">  L.C. MARGIN A/C HBL</v>
          </cell>
          <cell r="D4622">
            <v>0</v>
          </cell>
          <cell r="E4622">
            <v>0</v>
          </cell>
          <cell r="F4622">
            <v>0</v>
          </cell>
          <cell r="G4622">
            <v>0</v>
          </cell>
        </row>
        <row r="4623">
          <cell r="A4623" t="str">
            <v>54-15-01-0050</v>
          </cell>
          <cell r="B4623">
            <v>0</v>
          </cell>
          <cell r="C4623" t="str">
            <v xml:space="preserve">  L.C. PC.0277/01/47/19 144 MT VSF JAPAN</v>
          </cell>
          <cell r="D4623">
            <v>0</v>
          </cell>
          <cell r="E4623">
            <v>0</v>
          </cell>
          <cell r="F4623">
            <v>0</v>
          </cell>
          <cell r="G4623">
            <v>0</v>
          </cell>
        </row>
        <row r="4624">
          <cell r="A4624" t="str">
            <v>54-15-01-0051</v>
          </cell>
          <cell r="B4624">
            <v>0</v>
          </cell>
          <cell r="C4624" t="str">
            <v xml:space="preserve">  L.C. PC.0277/01/47/29 600MT ASF ROMANI</v>
          </cell>
          <cell r="D4624">
            <v>0</v>
          </cell>
          <cell r="E4624">
            <v>0</v>
          </cell>
          <cell r="F4624">
            <v>0</v>
          </cell>
          <cell r="G4624">
            <v>0</v>
          </cell>
        </row>
        <row r="4625">
          <cell r="A4625" t="str">
            <v>54-15-01-0052</v>
          </cell>
          <cell r="B4625">
            <v>0</v>
          </cell>
          <cell r="C4625" t="str">
            <v xml:space="preserve">  L.C. PC.0277/01/47/68/102 506 MT PSF S</v>
          </cell>
          <cell r="D4625">
            <v>0</v>
          </cell>
          <cell r="E4625">
            <v>0</v>
          </cell>
          <cell r="F4625">
            <v>0</v>
          </cell>
          <cell r="G4625">
            <v>0</v>
          </cell>
        </row>
        <row r="4626">
          <cell r="A4626" t="str">
            <v>54-15-01-0053</v>
          </cell>
          <cell r="B4626">
            <v>0</v>
          </cell>
          <cell r="C4626" t="str">
            <v xml:space="preserve">  L.C. PC.0277/01/47/79 300 MT ASF ITALY</v>
          </cell>
          <cell r="D4626">
            <v>0</v>
          </cell>
          <cell r="E4626">
            <v>0</v>
          </cell>
          <cell r="F4626">
            <v>0</v>
          </cell>
          <cell r="G4626">
            <v>0</v>
          </cell>
        </row>
        <row r="4627">
          <cell r="A4627" t="str">
            <v>54-15-01-0054</v>
          </cell>
          <cell r="B4627">
            <v>0</v>
          </cell>
          <cell r="C4627" t="str">
            <v xml:space="preserve">  L.C. PC.0277/01/47/85 614.250MT ASF JP</v>
          </cell>
          <cell r="D4627">
            <v>0</v>
          </cell>
          <cell r="E4627">
            <v>0</v>
          </cell>
          <cell r="F4627">
            <v>0</v>
          </cell>
          <cell r="G4627">
            <v>0</v>
          </cell>
        </row>
        <row r="4628">
          <cell r="A4628" t="str">
            <v>54-15-01-0055</v>
          </cell>
          <cell r="B4628">
            <v>0</v>
          </cell>
          <cell r="C4628" t="str">
            <v xml:space="preserve">  L.C. PC.0277/01/47/88 1200MT ASF ITALY</v>
          </cell>
          <cell r="D4628">
            <v>0</v>
          </cell>
          <cell r="E4628">
            <v>0</v>
          </cell>
          <cell r="F4628">
            <v>0</v>
          </cell>
          <cell r="G4628">
            <v>0</v>
          </cell>
        </row>
        <row r="4629">
          <cell r="A4629" t="str">
            <v>54-15-01-0056</v>
          </cell>
          <cell r="B4629">
            <v>0</v>
          </cell>
          <cell r="C4629" t="str">
            <v xml:space="preserve">  L.C. PC. 0277/01/47/94 PSF KOREA 198 M</v>
          </cell>
          <cell r="D4629">
            <v>0</v>
          </cell>
          <cell r="E4629">
            <v>0</v>
          </cell>
          <cell r="F4629">
            <v>0</v>
          </cell>
          <cell r="G4629">
            <v>0</v>
          </cell>
        </row>
        <row r="4630">
          <cell r="A4630" t="str">
            <v>54-15-01-0057</v>
          </cell>
          <cell r="B4630">
            <v>0</v>
          </cell>
          <cell r="C4630" t="str">
            <v xml:space="preserve">  L.C. PC.0277/01/47/101 ASF JAPAN 318.5</v>
          </cell>
          <cell r="D4630">
            <v>0</v>
          </cell>
          <cell r="E4630">
            <v>0</v>
          </cell>
          <cell r="F4630">
            <v>0</v>
          </cell>
          <cell r="G4630">
            <v>0</v>
          </cell>
        </row>
        <row r="4631">
          <cell r="A4631" t="str">
            <v>54-15-01-0058</v>
          </cell>
          <cell r="B4631">
            <v>0</v>
          </cell>
          <cell r="C4631" t="str">
            <v xml:space="preserve">  L.C. PC.0277/01/47/102 PSF JAPAN 200 M</v>
          </cell>
          <cell r="D4631">
            <v>0</v>
          </cell>
          <cell r="E4631">
            <v>0</v>
          </cell>
          <cell r="F4631">
            <v>0</v>
          </cell>
          <cell r="G4631">
            <v>0</v>
          </cell>
        </row>
        <row r="4632">
          <cell r="A4632" t="str">
            <v>54-15-01-0059</v>
          </cell>
          <cell r="B4632">
            <v>0</v>
          </cell>
          <cell r="C4632" t="str">
            <v xml:space="preserve">  L.C. PC.0277/01/47/106 VSF HOPE 120 MT</v>
          </cell>
          <cell r="D4632">
            <v>0</v>
          </cell>
          <cell r="E4632">
            <v>0</v>
          </cell>
          <cell r="F4632">
            <v>0</v>
          </cell>
          <cell r="G4632">
            <v>0</v>
          </cell>
        </row>
        <row r="4633">
          <cell r="A4633" t="str">
            <v>54-15-01-0060</v>
          </cell>
          <cell r="B4633">
            <v>0</v>
          </cell>
          <cell r="C4633" t="str">
            <v xml:space="preserve">  L.C. PC.0277/01/47/107 ASF KOR 400 MT.</v>
          </cell>
          <cell r="D4633">
            <v>0</v>
          </cell>
          <cell r="E4633">
            <v>0</v>
          </cell>
          <cell r="F4633">
            <v>0</v>
          </cell>
          <cell r="G4633">
            <v>0</v>
          </cell>
        </row>
        <row r="4634">
          <cell r="A4634" t="str">
            <v>54-15-01-0061</v>
          </cell>
          <cell r="B4634">
            <v>0</v>
          </cell>
          <cell r="C4634" t="str">
            <v xml:space="preserve">  L.C. PC.0277/01/48/03 ASF JAPAN 318.5</v>
          </cell>
          <cell r="D4634">
            <v>0</v>
          </cell>
          <cell r="E4634">
            <v>0</v>
          </cell>
          <cell r="F4634">
            <v>0</v>
          </cell>
          <cell r="G4634">
            <v>0</v>
          </cell>
        </row>
        <row r="4635">
          <cell r="A4635" t="str">
            <v>54-15-01-0062</v>
          </cell>
          <cell r="B4635">
            <v>0</v>
          </cell>
          <cell r="C4635" t="str">
            <v xml:space="preserve">  L.C. PC.0277/01/48/10 ASF JAPAN 318.5</v>
          </cell>
          <cell r="D4635">
            <v>0</v>
          </cell>
          <cell r="E4635">
            <v>0</v>
          </cell>
          <cell r="F4635">
            <v>0</v>
          </cell>
          <cell r="G4635">
            <v>0</v>
          </cell>
        </row>
        <row r="4636">
          <cell r="A4636" t="str">
            <v>54-15-01-0063</v>
          </cell>
          <cell r="B4636">
            <v>0</v>
          </cell>
          <cell r="C4636" t="str">
            <v xml:space="preserve">  L.C. PC.0277/01/48/14 ASF ITALY 2200 M</v>
          </cell>
          <cell r="D4636">
            <v>0</v>
          </cell>
          <cell r="E4636">
            <v>0</v>
          </cell>
          <cell r="F4636">
            <v>0</v>
          </cell>
          <cell r="G4636">
            <v>0</v>
          </cell>
        </row>
        <row r="4637">
          <cell r="A4637" t="str">
            <v>54-15-01-0064</v>
          </cell>
          <cell r="B4637">
            <v>0</v>
          </cell>
          <cell r="C4637" t="str">
            <v xml:space="preserve">  L.C. PC.0277/01/48/20 318.50 M.T ASF J</v>
          </cell>
          <cell r="D4637">
            <v>0</v>
          </cell>
          <cell r="E4637">
            <v>0</v>
          </cell>
          <cell r="F4637">
            <v>0</v>
          </cell>
          <cell r="G4637">
            <v>0</v>
          </cell>
        </row>
        <row r="4638">
          <cell r="A4638" t="str">
            <v>54-15-01-0065</v>
          </cell>
          <cell r="B4638">
            <v>0</v>
          </cell>
          <cell r="C4638" t="str">
            <v xml:space="preserve">  L.C. 48/22 VSF JAPAN 300 MT $ 1.54 P.K</v>
          </cell>
          <cell r="D4638">
            <v>0</v>
          </cell>
          <cell r="E4638">
            <v>0</v>
          </cell>
          <cell r="F4638">
            <v>0</v>
          </cell>
          <cell r="G4638">
            <v>0</v>
          </cell>
        </row>
        <row r="4639">
          <cell r="A4639" t="str">
            <v>54-15-01-0066</v>
          </cell>
          <cell r="B4639">
            <v>0</v>
          </cell>
          <cell r="C4639" t="str">
            <v xml:space="preserve">  L.C. PC.0277/01/48/26 VSF JAPAN 300 MT</v>
          </cell>
          <cell r="D4639">
            <v>0</v>
          </cell>
          <cell r="E4639">
            <v>0</v>
          </cell>
          <cell r="F4639">
            <v>0</v>
          </cell>
          <cell r="G4639">
            <v>0</v>
          </cell>
        </row>
        <row r="4640">
          <cell r="A4640" t="str">
            <v>54-15-01-0067</v>
          </cell>
          <cell r="B4640">
            <v>0</v>
          </cell>
          <cell r="C4640" t="str">
            <v xml:space="preserve">  L.C. PC.0277/01/48/37 ASF ITALY  450 M</v>
          </cell>
          <cell r="D4640">
            <v>0</v>
          </cell>
          <cell r="E4640">
            <v>0</v>
          </cell>
          <cell r="F4640">
            <v>0</v>
          </cell>
          <cell r="G4640">
            <v>0</v>
          </cell>
        </row>
        <row r="4641">
          <cell r="A4641" t="str">
            <v>54-15-01-0068</v>
          </cell>
          <cell r="B4641">
            <v>0</v>
          </cell>
          <cell r="C4641" t="str">
            <v xml:space="preserve">  L.C. PC.0277/01/48/39 ASF ROMANIA 150</v>
          </cell>
          <cell r="D4641">
            <v>0</v>
          </cell>
          <cell r="E4641">
            <v>0</v>
          </cell>
          <cell r="F4641">
            <v>0</v>
          </cell>
          <cell r="G4641">
            <v>0</v>
          </cell>
        </row>
        <row r="4642">
          <cell r="A4642" t="str">
            <v>54-15-01-0069</v>
          </cell>
          <cell r="B4642">
            <v>0</v>
          </cell>
          <cell r="C4642" t="str">
            <v xml:space="preserve">  L.C. 49/05 ASF ITALY 1400 MT $ 1.52 P.</v>
          </cell>
          <cell r="D4642">
            <v>0</v>
          </cell>
          <cell r="E4642">
            <v>0</v>
          </cell>
          <cell r="F4642">
            <v>0</v>
          </cell>
          <cell r="G4642">
            <v>0</v>
          </cell>
        </row>
        <row r="4643">
          <cell r="A4643" t="str">
            <v>54-15-01-0070</v>
          </cell>
          <cell r="B4643">
            <v>0</v>
          </cell>
          <cell r="C4643" t="str">
            <v xml:space="preserve">  L.C. 49/14 30 MT VSF INDIA @ ACUD 2.2</v>
          </cell>
          <cell r="D4643">
            <v>0</v>
          </cell>
          <cell r="E4643">
            <v>0</v>
          </cell>
          <cell r="F4643">
            <v>0</v>
          </cell>
          <cell r="G4643">
            <v>0</v>
          </cell>
        </row>
        <row r="4644">
          <cell r="A4644" t="str">
            <v>54-15-01-0071</v>
          </cell>
          <cell r="B4644">
            <v>0</v>
          </cell>
          <cell r="C4644" t="str">
            <v xml:space="preserve">  L.C. MARGIN A/C MCB</v>
          </cell>
          <cell r="D4644">
            <v>0</v>
          </cell>
          <cell r="E4644">
            <v>0</v>
          </cell>
          <cell r="F4644">
            <v>0</v>
          </cell>
          <cell r="G4644">
            <v>0</v>
          </cell>
        </row>
        <row r="4645">
          <cell r="A4645" t="str">
            <v>54-15-01-0072</v>
          </cell>
          <cell r="B4645">
            <v>0</v>
          </cell>
          <cell r="C4645" t="str">
            <v xml:space="preserve">  L.C. 20024/95 75 MT PSF JAPAN US$146,2</v>
          </cell>
          <cell r="D4645">
            <v>0</v>
          </cell>
          <cell r="E4645">
            <v>0</v>
          </cell>
          <cell r="F4645">
            <v>0</v>
          </cell>
          <cell r="G4645">
            <v>0</v>
          </cell>
        </row>
        <row r="4646">
          <cell r="A4646" t="str">
            <v>54-15-01-0073</v>
          </cell>
          <cell r="B4646">
            <v>0</v>
          </cell>
          <cell r="C4646" t="str">
            <v xml:space="preserve">  L.C. 20104/95 100 MT ASF S.KOREA</v>
          </cell>
          <cell r="D4646">
            <v>0</v>
          </cell>
          <cell r="E4646">
            <v>0</v>
          </cell>
          <cell r="F4646">
            <v>0</v>
          </cell>
          <cell r="G4646">
            <v>0</v>
          </cell>
        </row>
        <row r="4647">
          <cell r="A4647" t="str">
            <v>54-15-01-0074</v>
          </cell>
          <cell r="B4647">
            <v>0</v>
          </cell>
          <cell r="C4647" t="str">
            <v xml:space="preserve">  L.C. 20135/95 198 MT PSF S.KOREA</v>
          </cell>
          <cell r="D4647">
            <v>0</v>
          </cell>
          <cell r="E4647">
            <v>0</v>
          </cell>
          <cell r="F4647">
            <v>0</v>
          </cell>
          <cell r="G4647">
            <v>0</v>
          </cell>
        </row>
        <row r="4648">
          <cell r="A4648" t="str">
            <v>54-15-01-0075</v>
          </cell>
          <cell r="B4648">
            <v>0</v>
          </cell>
          <cell r="C4648" t="str">
            <v xml:space="preserve">  L.C. 20136/95 110 MT PSF S.KOREA</v>
          </cell>
          <cell r="D4648">
            <v>0</v>
          </cell>
          <cell r="E4648">
            <v>0</v>
          </cell>
          <cell r="F4648">
            <v>0</v>
          </cell>
          <cell r="G4648">
            <v>0</v>
          </cell>
        </row>
        <row r="4649">
          <cell r="A4649" t="str">
            <v>54-15-01-0076</v>
          </cell>
          <cell r="B4649">
            <v>0</v>
          </cell>
          <cell r="C4649" t="str">
            <v xml:space="preserve">  L.C. 20154/95 506 MT PSF KOREA</v>
          </cell>
          <cell r="D4649">
            <v>0</v>
          </cell>
          <cell r="E4649">
            <v>0</v>
          </cell>
          <cell r="F4649">
            <v>0</v>
          </cell>
          <cell r="G4649">
            <v>0</v>
          </cell>
        </row>
        <row r="4650">
          <cell r="A4650" t="str">
            <v>54-15-01-0077</v>
          </cell>
          <cell r="B4650">
            <v>0</v>
          </cell>
          <cell r="C4650" t="str">
            <v xml:space="preserve">  L.C. 20161/95 VSF JAPAN 336 MT $0.95/L</v>
          </cell>
          <cell r="D4650">
            <v>0</v>
          </cell>
          <cell r="E4650">
            <v>0</v>
          </cell>
          <cell r="F4650">
            <v>0</v>
          </cell>
          <cell r="G4650">
            <v>0</v>
          </cell>
        </row>
        <row r="4651">
          <cell r="A4651" t="str">
            <v>54-15-01-0078</v>
          </cell>
          <cell r="B4651">
            <v>0</v>
          </cell>
          <cell r="C4651" t="str">
            <v xml:space="preserve">  L.C. 20176/95 ASF KOREA 200 MT @ $ 1.9</v>
          </cell>
          <cell r="D4651">
            <v>0</v>
          </cell>
          <cell r="E4651">
            <v>0</v>
          </cell>
          <cell r="F4651">
            <v>0</v>
          </cell>
          <cell r="G4651">
            <v>0</v>
          </cell>
        </row>
        <row r="4652">
          <cell r="A4652" t="str">
            <v>54-15-01-0079</v>
          </cell>
          <cell r="B4652">
            <v>0</v>
          </cell>
          <cell r="C4652" t="str">
            <v xml:space="preserve">  L.C. 20187/95 500 MT PSF USA $1.50 P.K</v>
          </cell>
          <cell r="D4652">
            <v>0</v>
          </cell>
          <cell r="E4652">
            <v>0</v>
          </cell>
          <cell r="F4652">
            <v>0</v>
          </cell>
          <cell r="G4652">
            <v>0</v>
          </cell>
        </row>
        <row r="4653">
          <cell r="A4653" t="str">
            <v>54-15-01-0080</v>
          </cell>
          <cell r="B4653">
            <v>0</v>
          </cell>
          <cell r="C4653" t="str">
            <v xml:space="preserve">  L.C. 20226/95 PSF INDONESI 400 MT $ 1.</v>
          </cell>
          <cell r="D4653">
            <v>0</v>
          </cell>
          <cell r="E4653">
            <v>0</v>
          </cell>
          <cell r="F4653">
            <v>0</v>
          </cell>
          <cell r="G4653">
            <v>0</v>
          </cell>
        </row>
        <row r="4654">
          <cell r="A4654" t="str">
            <v>54-15-01-0081</v>
          </cell>
          <cell r="B4654">
            <v>0</v>
          </cell>
          <cell r="C4654" t="str">
            <v xml:space="preserve">  L.C. 20236/95 VSF IND. 100MT $0.85/LB.</v>
          </cell>
          <cell r="D4654">
            <v>0</v>
          </cell>
          <cell r="E4654">
            <v>0</v>
          </cell>
          <cell r="F4654">
            <v>0</v>
          </cell>
          <cell r="G4654">
            <v>0</v>
          </cell>
        </row>
        <row r="4655">
          <cell r="A4655" t="str">
            <v>54-15-01-0082</v>
          </cell>
          <cell r="B4655">
            <v>0</v>
          </cell>
          <cell r="C4655" t="str">
            <v xml:space="preserve">  L.C. 20246/95 ASF THILAND $ 1.60 P.KGS</v>
          </cell>
          <cell r="D4655">
            <v>0</v>
          </cell>
          <cell r="E4655">
            <v>0</v>
          </cell>
          <cell r="F4655">
            <v>0</v>
          </cell>
          <cell r="G4655">
            <v>0</v>
          </cell>
        </row>
        <row r="4656">
          <cell r="A4656" t="str">
            <v>54-15-01-0083</v>
          </cell>
          <cell r="B4656">
            <v>0</v>
          </cell>
          <cell r="C4656" t="str">
            <v xml:space="preserve">  L.C. 20253/95 ASF JAPAN 182 MT @ $ 1.9</v>
          </cell>
          <cell r="D4656">
            <v>0</v>
          </cell>
          <cell r="E4656">
            <v>0</v>
          </cell>
          <cell r="F4656">
            <v>0</v>
          </cell>
          <cell r="G4656">
            <v>0</v>
          </cell>
        </row>
        <row r="4657">
          <cell r="A4657" t="str">
            <v>54-15-01-0084</v>
          </cell>
          <cell r="B4657">
            <v>0</v>
          </cell>
          <cell r="C4657" t="str">
            <v xml:space="preserve">  L.C. 20331/96  50 MT PSF KANEBO JAPAN</v>
          </cell>
          <cell r="D4657">
            <v>0</v>
          </cell>
          <cell r="E4657">
            <v>0</v>
          </cell>
          <cell r="F4657">
            <v>0</v>
          </cell>
          <cell r="G4657">
            <v>0</v>
          </cell>
        </row>
        <row r="4658">
          <cell r="A4658" t="str">
            <v>54-15-01-0085</v>
          </cell>
          <cell r="B4658">
            <v>0</v>
          </cell>
          <cell r="C4658" t="str">
            <v xml:space="preserve">  L.C. 20338/96 VSF 180 M.T. JAPAN $ 0.7</v>
          </cell>
          <cell r="D4658">
            <v>0</v>
          </cell>
          <cell r="E4658">
            <v>0</v>
          </cell>
          <cell r="F4658">
            <v>0</v>
          </cell>
          <cell r="G4658">
            <v>0</v>
          </cell>
        </row>
        <row r="4659">
          <cell r="A4659" t="str">
            <v>54-15-01-0086</v>
          </cell>
          <cell r="B4659">
            <v>0</v>
          </cell>
          <cell r="C4659" t="str">
            <v xml:space="preserve">  L.C. PC.20349/96 400 MT VSF THAI $ 1.5</v>
          </cell>
          <cell r="D4659">
            <v>0</v>
          </cell>
          <cell r="E4659">
            <v>0</v>
          </cell>
          <cell r="F4659">
            <v>0</v>
          </cell>
          <cell r="G4659">
            <v>0</v>
          </cell>
        </row>
        <row r="4660">
          <cell r="A4660" t="str">
            <v>54-15-01-0087</v>
          </cell>
          <cell r="B4660">
            <v>0</v>
          </cell>
          <cell r="C4660" t="str">
            <v xml:space="preserve">  L.C. PC/20348/96 264 MT VSF JAPAN $ 1.</v>
          </cell>
          <cell r="D4660">
            <v>0</v>
          </cell>
          <cell r="E4660">
            <v>0</v>
          </cell>
          <cell r="F4660">
            <v>0</v>
          </cell>
          <cell r="G4660">
            <v>0</v>
          </cell>
        </row>
        <row r="4661">
          <cell r="A4661" t="str">
            <v>54-15-01-0088</v>
          </cell>
          <cell r="B4661">
            <v>0</v>
          </cell>
          <cell r="C4661" t="str">
            <v xml:space="preserve">  L.C. 20379/96 ASF ITALY 700 MT @ 1.52</v>
          </cell>
          <cell r="D4661">
            <v>0</v>
          </cell>
          <cell r="E4661">
            <v>0</v>
          </cell>
          <cell r="F4661">
            <v>0</v>
          </cell>
          <cell r="G4661">
            <v>0</v>
          </cell>
        </row>
        <row r="4662">
          <cell r="A4662" t="str">
            <v>54-15-01-0089</v>
          </cell>
          <cell r="B4662">
            <v>0</v>
          </cell>
          <cell r="C4662" t="str">
            <v xml:space="preserve">  L.C. 20412/96 168 M.T VSF JAPAN @ $ 0.</v>
          </cell>
          <cell r="D4662">
            <v>0</v>
          </cell>
          <cell r="E4662">
            <v>0</v>
          </cell>
          <cell r="F4662">
            <v>0</v>
          </cell>
          <cell r="G4662">
            <v>0</v>
          </cell>
        </row>
        <row r="4663">
          <cell r="A4663" t="str">
            <v>54-15-01-0090</v>
          </cell>
          <cell r="B4663">
            <v>0</v>
          </cell>
          <cell r="C4663" t="str">
            <v xml:space="preserve">  L.C. 20413/96 396 MT PSF S.KOREA @ 1.1</v>
          </cell>
          <cell r="D4663">
            <v>0</v>
          </cell>
          <cell r="E4663">
            <v>0</v>
          </cell>
          <cell r="F4663">
            <v>0</v>
          </cell>
          <cell r="G4663">
            <v>0</v>
          </cell>
        </row>
        <row r="4664">
          <cell r="A4664" t="str">
            <v>54-15-01-0091</v>
          </cell>
          <cell r="B4664">
            <v>0</v>
          </cell>
          <cell r="C4664" t="str">
            <v xml:space="preserve">  L.C. 20428/96 1000 MT RAW COTTON-IRANI</v>
          </cell>
          <cell r="D4664">
            <v>0</v>
          </cell>
          <cell r="E4664">
            <v>0</v>
          </cell>
          <cell r="F4664">
            <v>0</v>
          </cell>
          <cell r="G4664">
            <v>0</v>
          </cell>
        </row>
        <row r="4665">
          <cell r="A4665" t="str">
            <v>54-15-01-0092</v>
          </cell>
          <cell r="B4665">
            <v>0</v>
          </cell>
          <cell r="C4665" t="str">
            <v xml:space="preserve">  L.C. 20418/96 ASF BRIGHT ITALY 50 MT.</v>
          </cell>
          <cell r="D4665">
            <v>0</v>
          </cell>
          <cell r="E4665">
            <v>0</v>
          </cell>
          <cell r="F4665">
            <v>0</v>
          </cell>
          <cell r="G4665">
            <v>0</v>
          </cell>
        </row>
        <row r="4666">
          <cell r="A4666" t="str">
            <v>54-15-01-0093</v>
          </cell>
          <cell r="B4666">
            <v>0</v>
          </cell>
          <cell r="C4666" t="str">
            <v xml:space="preserve">  L.C. 20551/97/03 P.S.F 96 M.T S.KOREA.</v>
          </cell>
          <cell r="D4666">
            <v>0</v>
          </cell>
          <cell r="E4666">
            <v>0</v>
          </cell>
          <cell r="F4666">
            <v>0</v>
          </cell>
          <cell r="G4666">
            <v>0</v>
          </cell>
        </row>
        <row r="4667">
          <cell r="A4667" t="str">
            <v>54-15-01-0094</v>
          </cell>
          <cell r="B4667">
            <v>0</v>
          </cell>
          <cell r="C4667" t="str">
            <v xml:space="preserve">  L.C. 20561/97 1400 MT ASF ITALY @ 1.48</v>
          </cell>
          <cell r="D4667">
            <v>0</v>
          </cell>
          <cell r="E4667">
            <v>0</v>
          </cell>
          <cell r="F4667">
            <v>0</v>
          </cell>
          <cell r="G4667">
            <v>0</v>
          </cell>
        </row>
        <row r="4668">
          <cell r="A4668" t="str">
            <v>54-15-01-0095</v>
          </cell>
          <cell r="B4668">
            <v>0</v>
          </cell>
          <cell r="C4668" t="str">
            <v xml:space="preserve">  L.C. 20567/97 320 MT P.S.F. KOREA @ 0.</v>
          </cell>
          <cell r="D4668">
            <v>0</v>
          </cell>
          <cell r="E4668">
            <v>0</v>
          </cell>
          <cell r="F4668">
            <v>0</v>
          </cell>
          <cell r="G4668">
            <v>0</v>
          </cell>
        </row>
        <row r="4669">
          <cell r="A4669" t="str">
            <v>54-15-01-0096</v>
          </cell>
          <cell r="B4669">
            <v>0</v>
          </cell>
          <cell r="C4669" t="str">
            <v xml:space="preserve">  L.C. 20569/97 P.S.F. 312 MT KOREA @ 0.</v>
          </cell>
          <cell r="D4669">
            <v>0</v>
          </cell>
          <cell r="E4669">
            <v>0</v>
          </cell>
          <cell r="F4669">
            <v>0</v>
          </cell>
          <cell r="G4669">
            <v>0</v>
          </cell>
        </row>
        <row r="4670">
          <cell r="A4670" t="str">
            <v>54-15-01-0097</v>
          </cell>
          <cell r="B4670">
            <v>0</v>
          </cell>
          <cell r="C4670" t="str">
            <v xml:space="preserve">  L.C. 20572/98 ASF ITALY 500 MT @ 1.38</v>
          </cell>
          <cell r="D4670">
            <v>0</v>
          </cell>
          <cell r="E4670">
            <v>0</v>
          </cell>
          <cell r="F4670">
            <v>0</v>
          </cell>
          <cell r="G4670">
            <v>0</v>
          </cell>
        </row>
        <row r="4671">
          <cell r="A4671" t="str">
            <v>54-15-01-0098</v>
          </cell>
          <cell r="B4671">
            <v>0</v>
          </cell>
          <cell r="C4671" t="str">
            <v xml:space="preserve">  L.C. 20593/98 116 MT VSF INDONESIA</v>
          </cell>
          <cell r="D4671">
            <v>0</v>
          </cell>
          <cell r="E4671">
            <v>0</v>
          </cell>
          <cell r="F4671">
            <v>0</v>
          </cell>
          <cell r="G4671">
            <v>0</v>
          </cell>
        </row>
        <row r="4672">
          <cell r="A4672" t="str">
            <v>54-15-01-0099</v>
          </cell>
          <cell r="B4672">
            <v>0</v>
          </cell>
          <cell r="C4672" t="str">
            <v xml:space="preserve">  L.C. 20600/98 ASF 500 MT ITALY @ 1.225</v>
          </cell>
          <cell r="D4672">
            <v>0</v>
          </cell>
          <cell r="E4672">
            <v>0</v>
          </cell>
          <cell r="F4672">
            <v>0</v>
          </cell>
          <cell r="G4672">
            <v>0</v>
          </cell>
        </row>
        <row r="4673">
          <cell r="A4673" t="str">
            <v>54-15-01-0100</v>
          </cell>
          <cell r="B4673">
            <v>0</v>
          </cell>
          <cell r="C4673" t="str">
            <v xml:space="preserve">  L.C 20634/98 VSF 216 M.T IND @ 1.22 P.</v>
          </cell>
          <cell r="D4673">
            <v>0</v>
          </cell>
          <cell r="E4673">
            <v>0</v>
          </cell>
          <cell r="F4673">
            <v>0</v>
          </cell>
          <cell r="G4673">
            <v>0</v>
          </cell>
        </row>
        <row r="4674">
          <cell r="A4674" t="str">
            <v>54-15-01-0101</v>
          </cell>
          <cell r="B4674">
            <v>0</v>
          </cell>
          <cell r="C4674" t="str">
            <v xml:space="preserve">  L.C. 20644/98 500 MT ASF ITALY $ 1.11</v>
          </cell>
          <cell r="D4674">
            <v>0</v>
          </cell>
          <cell r="E4674">
            <v>0</v>
          </cell>
          <cell r="F4674">
            <v>0</v>
          </cell>
          <cell r="G4674">
            <v>0</v>
          </cell>
        </row>
        <row r="4675">
          <cell r="A4675" t="str">
            <v>54-15-01-0102</v>
          </cell>
          <cell r="B4675">
            <v>0</v>
          </cell>
          <cell r="C4675" t="str">
            <v xml:space="preserve">  L.C. 20648/98 ASF ITALY 500 MT @ 1.11</v>
          </cell>
          <cell r="D4675">
            <v>0</v>
          </cell>
          <cell r="E4675">
            <v>0</v>
          </cell>
          <cell r="F4675">
            <v>0</v>
          </cell>
          <cell r="G4675">
            <v>0</v>
          </cell>
        </row>
        <row r="4676">
          <cell r="A4676" t="str">
            <v>54-15-01-0103</v>
          </cell>
          <cell r="B4676">
            <v>0</v>
          </cell>
          <cell r="C4676" t="str">
            <v xml:space="preserve">  L.C. 20662/98 220 MT VSF INDO.@ 1.18 P</v>
          </cell>
          <cell r="D4676">
            <v>0</v>
          </cell>
          <cell r="E4676">
            <v>0</v>
          </cell>
          <cell r="F4676">
            <v>0</v>
          </cell>
          <cell r="G4676">
            <v>0</v>
          </cell>
        </row>
        <row r="4677">
          <cell r="A4677" t="str">
            <v>54-15-01-0104</v>
          </cell>
          <cell r="B4677">
            <v>0</v>
          </cell>
          <cell r="C4677" t="str">
            <v xml:space="preserve">  L/C NO: 20700/98 ASF 506 MT-SPANISH @$</v>
          </cell>
          <cell r="D4677">
            <v>0</v>
          </cell>
          <cell r="E4677">
            <v>0</v>
          </cell>
          <cell r="F4677">
            <v>0</v>
          </cell>
          <cell r="G4677">
            <v>0</v>
          </cell>
        </row>
        <row r="4678">
          <cell r="A4678" t="str">
            <v>54-15-01-0105</v>
          </cell>
          <cell r="B4678">
            <v>0</v>
          </cell>
          <cell r="C4678" t="str">
            <v xml:space="preserve">  L/C # 20805 ASF THAI 500 MT @ $0.75P.K</v>
          </cell>
          <cell r="D4678">
            <v>0</v>
          </cell>
          <cell r="E4678">
            <v>0</v>
          </cell>
          <cell r="F4678">
            <v>0</v>
          </cell>
          <cell r="G4678">
            <v>0</v>
          </cell>
        </row>
        <row r="4679">
          <cell r="A4679" t="str">
            <v>54-15-01-0106</v>
          </cell>
          <cell r="B4679">
            <v>0</v>
          </cell>
          <cell r="C4679" t="str">
            <v xml:space="preserve">  L/C # 20806 CIS COTTON UZBEK 300MT 1.2</v>
          </cell>
          <cell r="D4679">
            <v>0</v>
          </cell>
          <cell r="E4679">
            <v>0</v>
          </cell>
          <cell r="F4679">
            <v>0</v>
          </cell>
          <cell r="G4679">
            <v>0</v>
          </cell>
        </row>
        <row r="4680">
          <cell r="A4680" t="str">
            <v>54-15-01-0107</v>
          </cell>
          <cell r="B4680">
            <v>0</v>
          </cell>
          <cell r="C4680" t="str">
            <v xml:space="preserve">  L.C.20819/99 240 MT PSF KOREA @ $0.60</v>
          </cell>
          <cell r="D4680">
            <v>0</v>
          </cell>
          <cell r="E4680">
            <v>0</v>
          </cell>
          <cell r="F4680">
            <v>0</v>
          </cell>
          <cell r="G4680">
            <v>0</v>
          </cell>
        </row>
        <row r="4681">
          <cell r="A4681" t="str">
            <v>54-15-01-0108</v>
          </cell>
          <cell r="B4681">
            <v>0</v>
          </cell>
          <cell r="C4681" t="str">
            <v xml:space="preserve">  L.C.20822/99 144MT PSF KOREA @ 0.60 P.</v>
          </cell>
          <cell r="D4681">
            <v>0</v>
          </cell>
          <cell r="E4681">
            <v>0</v>
          </cell>
          <cell r="F4681">
            <v>0</v>
          </cell>
          <cell r="G4681">
            <v>0</v>
          </cell>
        </row>
        <row r="4682">
          <cell r="A4682" t="str">
            <v>54-15-01-0109</v>
          </cell>
          <cell r="B4682">
            <v>0</v>
          </cell>
          <cell r="C4682" t="str">
            <v xml:space="preserve">  L.C # 20841 ASF SPANISH 2000 MT @ 0.8</v>
          </cell>
          <cell r="D4682">
            <v>0</v>
          </cell>
          <cell r="E4682">
            <v>0</v>
          </cell>
          <cell r="F4682">
            <v>0</v>
          </cell>
          <cell r="G4682">
            <v>0</v>
          </cell>
        </row>
        <row r="4683">
          <cell r="A4683" t="str">
            <v>54-15-01-0110</v>
          </cell>
          <cell r="B4683">
            <v>0</v>
          </cell>
          <cell r="C4683" t="str">
            <v xml:space="preserve">  L.C # 20852 SYRIAN COTTON 300 MT @ 1.2</v>
          </cell>
          <cell r="D4683">
            <v>0</v>
          </cell>
          <cell r="E4683">
            <v>0</v>
          </cell>
          <cell r="F4683">
            <v>0</v>
          </cell>
          <cell r="G4683">
            <v>0</v>
          </cell>
        </row>
        <row r="4684">
          <cell r="A4684" t="str">
            <v>54-15-01-0111</v>
          </cell>
          <cell r="B4684">
            <v>0</v>
          </cell>
          <cell r="C4684" t="str">
            <v xml:space="preserve">  L.C # 20860 1000 MT SYR COTTON @ $1.25</v>
          </cell>
          <cell r="D4684">
            <v>0</v>
          </cell>
          <cell r="E4684">
            <v>0</v>
          </cell>
          <cell r="F4684">
            <v>0</v>
          </cell>
          <cell r="G4684">
            <v>0</v>
          </cell>
        </row>
        <row r="4685">
          <cell r="A4685" t="str">
            <v>54-15-01-0112</v>
          </cell>
          <cell r="B4685">
            <v>0</v>
          </cell>
          <cell r="C4685" t="str">
            <v xml:space="preserve">  L.C # 20862 SYR COTTON 1500 MT @ $1.22</v>
          </cell>
          <cell r="D4685">
            <v>0</v>
          </cell>
          <cell r="E4685">
            <v>0</v>
          </cell>
          <cell r="F4685">
            <v>0</v>
          </cell>
          <cell r="G4685">
            <v>0</v>
          </cell>
        </row>
        <row r="4686">
          <cell r="A4686" t="str">
            <v>54-15-01-0113</v>
          </cell>
          <cell r="B4686">
            <v>0</v>
          </cell>
          <cell r="C4686" t="str">
            <v xml:space="preserve">  L.C # 20879/99 ASF ITALY 1500MT @0.87P</v>
          </cell>
          <cell r="D4686">
            <v>0</v>
          </cell>
          <cell r="E4686">
            <v>0</v>
          </cell>
          <cell r="F4686">
            <v>0</v>
          </cell>
          <cell r="G4686">
            <v>0</v>
          </cell>
        </row>
        <row r="4687">
          <cell r="A4687" t="str">
            <v>54-15-01-0114</v>
          </cell>
          <cell r="B4687">
            <v>0</v>
          </cell>
          <cell r="C4687" t="str">
            <v xml:space="preserve">  L.C # 20896/99 COTTON IRAN 230 MT @1.2</v>
          </cell>
          <cell r="D4687">
            <v>0</v>
          </cell>
          <cell r="E4687">
            <v>0</v>
          </cell>
          <cell r="F4687">
            <v>0</v>
          </cell>
          <cell r="G4687">
            <v>0</v>
          </cell>
        </row>
        <row r="4688">
          <cell r="A4688" t="str">
            <v>54-15-01-0115</v>
          </cell>
          <cell r="B4688">
            <v>0</v>
          </cell>
          <cell r="C4688" t="str">
            <v xml:space="preserve">  L.C 20944 ELASTAN FILAMENT 6500 KG GER</v>
          </cell>
          <cell r="D4688">
            <v>0</v>
          </cell>
          <cell r="E4688">
            <v>0</v>
          </cell>
          <cell r="F4688">
            <v>0</v>
          </cell>
          <cell r="G4688">
            <v>0</v>
          </cell>
        </row>
        <row r="4689">
          <cell r="A4689" t="str">
            <v>54-15-01-0116</v>
          </cell>
          <cell r="B4689">
            <v>0</v>
          </cell>
          <cell r="C4689" t="str">
            <v xml:space="preserve">  L.C # 20964 VSF 200MT TAI CHANA @ $1.1</v>
          </cell>
          <cell r="D4689">
            <v>0</v>
          </cell>
          <cell r="E4689">
            <v>0</v>
          </cell>
          <cell r="F4689">
            <v>0</v>
          </cell>
          <cell r="G4689">
            <v>0</v>
          </cell>
        </row>
        <row r="4690">
          <cell r="A4690" t="str">
            <v>54-15-01-0117</v>
          </cell>
          <cell r="B4690">
            <v>0</v>
          </cell>
          <cell r="C4690" t="str">
            <v xml:space="preserve">  L.C21008 PSF ACELAN 1.25DX38 552MT $0.</v>
          </cell>
          <cell r="D4690">
            <v>0</v>
          </cell>
          <cell r="E4690">
            <v>0</v>
          </cell>
          <cell r="F4690">
            <v>0</v>
          </cell>
          <cell r="G4690">
            <v>0</v>
          </cell>
        </row>
        <row r="4691">
          <cell r="A4691" t="str">
            <v>54-15-01-0118</v>
          </cell>
          <cell r="B4691">
            <v>0</v>
          </cell>
          <cell r="C4691" t="str">
            <v xml:space="preserve">  L.C # 21017 FILAMENT 9500 KG @ $17 USA</v>
          </cell>
          <cell r="D4691">
            <v>0</v>
          </cell>
          <cell r="E4691">
            <v>0</v>
          </cell>
          <cell r="F4691">
            <v>0</v>
          </cell>
          <cell r="G4691">
            <v>0</v>
          </cell>
        </row>
        <row r="4692">
          <cell r="A4692" t="str">
            <v>54-15-01-0119</v>
          </cell>
          <cell r="B4692">
            <v>0</v>
          </cell>
          <cell r="C4692" t="str">
            <v xml:space="preserve">  L.C #21166/00 96000 KG POLYSTER FIBER.</v>
          </cell>
          <cell r="D4692">
            <v>0</v>
          </cell>
          <cell r="E4692">
            <v>0</v>
          </cell>
          <cell r="F4692">
            <v>0</v>
          </cell>
          <cell r="G4692">
            <v>0</v>
          </cell>
        </row>
        <row r="4693">
          <cell r="A4693" t="str">
            <v>54-15-01-0120</v>
          </cell>
          <cell r="B4693">
            <v>0</v>
          </cell>
          <cell r="C4693" t="str">
            <v xml:space="preserve">  L.C. MARGIN A/C SBL</v>
          </cell>
          <cell r="D4693">
            <v>0</v>
          </cell>
          <cell r="E4693">
            <v>0</v>
          </cell>
          <cell r="F4693">
            <v>0</v>
          </cell>
          <cell r="G4693">
            <v>0</v>
          </cell>
        </row>
        <row r="4694">
          <cell r="A4694" t="str">
            <v>54-15-01-0121</v>
          </cell>
          <cell r="B4694">
            <v>0</v>
          </cell>
          <cell r="C4694" t="str">
            <v xml:space="preserve">  L.C. TSU-970070 COTTON B/ROOM INST.GRM</v>
          </cell>
          <cell r="D4694">
            <v>0</v>
          </cell>
          <cell r="E4694">
            <v>0</v>
          </cell>
          <cell r="F4694">
            <v>0</v>
          </cell>
          <cell r="G4694">
            <v>0</v>
          </cell>
        </row>
        <row r="4695">
          <cell r="A4695" t="str">
            <v>54-15-01-0122</v>
          </cell>
          <cell r="B4695">
            <v>0</v>
          </cell>
          <cell r="C4695" t="str">
            <v xml:space="preserve">  L.C. 97/032 VSF INDO 213 MT @ 1.34 P.K</v>
          </cell>
          <cell r="D4695">
            <v>0</v>
          </cell>
          <cell r="E4695">
            <v>0</v>
          </cell>
          <cell r="F4695">
            <v>0</v>
          </cell>
          <cell r="G4695">
            <v>0</v>
          </cell>
        </row>
        <row r="4696">
          <cell r="A4696" t="str">
            <v>54-15-01-0123</v>
          </cell>
          <cell r="B4696">
            <v>0</v>
          </cell>
          <cell r="C4696" t="str">
            <v xml:space="preserve">  L.C. 97/033  P.S.F 1008 MT @ 0.87 PER</v>
          </cell>
          <cell r="D4696">
            <v>0</v>
          </cell>
          <cell r="E4696">
            <v>0</v>
          </cell>
          <cell r="F4696">
            <v>0</v>
          </cell>
          <cell r="G4696">
            <v>0</v>
          </cell>
        </row>
        <row r="4697">
          <cell r="A4697" t="str">
            <v>54-15-01-0124</v>
          </cell>
          <cell r="B4697">
            <v>0</v>
          </cell>
          <cell r="C4697" t="str">
            <v xml:space="preserve">  L.C. 98/034 RAW COTTON 2000 MT YMN @1.</v>
          </cell>
          <cell r="D4697">
            <v>0</v>
          </cell>
          <cell r="E4697">
            <v>0</v>
          </cell>
          <cell r="F4697">
            <v>0</v>
          </cell>
          <cell r="G4697">
            <v>0</v>
          </cell>
        </row>
        <row r="4698">
          <cell r="A4698" t="str">
            <v>54-15-01-0125</v>
          </cell>
          <cell r="B4698">
            <v>0</v>
          </cell>
          <cell r="C4698" t="str">
            <v xml:space="preserve">  L/C 98/039 ASF 250 MT THAILAND @ 1.03</v>
          </cell>
          <cell r="D4698">
            <v>0</v>
          </cell>
          <cell r="E4698">
            <v>0</v>
          </cell>
          <cell r="F4698">
            <v>0</v>
          </cell>
          <cell r="G4698">
            <v>0</v>
          </cell>
        </row>
        <row r="4699">
          <cell r="A4699" t="str">
            <v>54-15-01-0126</v>
          </cell>
          <cell r="B4699">
            <v>0</v>
          </cell>
          <cell r="C4699" t="str">
            <v xml:space="preserve">  L.C. 98/042 RAW COTTON TNZNIA 587.500</v>
          </cell>
          <cell r="D4699">
            <v>0</v>
          </cell>
          <cell r="E4699">
            <v>0</v>
          </cell>
          <cell r="F4699">
            <v>0</v>
          </cell>
          <cell r="G4699">
            <v>0</v>
          </cell>
        </row>
        <row r="4700">
          <cell r="A4700" t="str">
            <v>54-15-01-0127</v>
          </cell>
          <cell r="B4700">
            <v>0</v>
          </cell>
          <cell r="C4700" t="str">
            <v xml:space="preserve">  L.C NO: 98/046 VSF 300 MT THAILAND @1.</v>
          </cell>
          <cell r="D4700">
            <v>0</v>
          </cell>
          <cell r="E4700">
            <v>0</v>
          </cell>
          <cell r="F4700">
            <v>0</v>
          </cell>
          <cell r="G4700">
            <v>0</v>
          </cell>
        </row>
        <row r="4701">
          <cell r="A4701" t="str">
            <v>54-15-01-0128</v>
          </cell>
          <cell r="B4701">
            <v>0</v>
          </cell>
          <cell r="C4701" t="str">
            <v xml:space="preserve">  L.C NO: 98/047 ASF 103.2 MT JAPAN @ 0.</v>
          </cell>
          <cell r="D4701">
            <v>0</v>
          </cell>
          <cell r="E4701">
            <v>0</v>
          </cell>
          <cell r="F4701">
            <v>0</v>
          </cell>
          <cell r="G4701">
            <v>0</v>
          </cell>
        </row>
        <row r="4702">
          <cell r="A4702" t="str">
            <v>54-15-01-0129</v>
          </cell>
          <cell r="B4702">
            <v>0</v>
          </cell>
          <cell r="C4702" t="str">
            <v xml:space="preserve">  L.C.98/049 VSF 300 MT THAILAND @1.12 P</v>
          </cell>
          <cell r="D4702">
            <v>0</v>
          </cell>
          <cell r="E4702">
            <v>0</v>
          </cell>
          <cell r="F4702">
            <v>0</v>
          </cell>
          <cell r="G4702">
            <v>0</v>
          </cell>
        </row>
        <row r="4703">
          <cell r="A4703" t="str">
            <v>54-15-01-0130</v>
          </cell>
          <cell r="B4703">
            <v>0</v>
          </cell>
          <cell r="C4703" t="str">
            <v xml:space="preserve">  L.C.98/051 CIS COTTON(UZBEK)1700 MT.</v>
          </cell>
          <cell r="D4703">
            <v>0</v>
          </cell>
          <cell r="E4703">
            <v>0</v>
          </cell>
          <cell r="F4703">
            <v>0</v>
          </cell>
          <cell r="G4703">
            <v>0</v>
          </cell>
        </row>
        <row r="4704">
          <cell r="A4704" t="str">
            <v>54-15-01-0131</v>
          </cell>
          <cell r="B4704">
            <v>0</v>
          </cell>
          <cell r="C4704" t="str">
            <v xml:space="preserve">  L/C # 99/054 312 MT PSF KOREA $ 0.60 P</v>
          </cell>
          <cell r="D4704">
            <v>0</v>
          </cell>
          <cell r="E4704">
            <v>0</v>
          </cell>
          <cell r="F4704">
            <v>0</v>
          </cell>
          <cell r="G4704">
            <v>0</v>
          </cell>
        </row>
        <row r="4705">
          <cell r="A4705" t="str">
            <v>54-15-01-0132</v>
          </cell>
          <cell r="B4705">
            <v>0</v>
          </cell>
          <cell r="C4705" t="str">
            <v xml:space="preserve">  L/C # 99/055 COTTON IRN MOQ 500MT @ 1.</v>
          </cell>
          <cell r="D4705">
            <v>0</v>
          </cell>
          <cell r="E4705">
            <v>0</v>
          </cell>
          <cell r="F4705">
            <v>0</v>
          </cell>
          <cell r="G4705">
            <v>0</v>
          </cell>
        </row>
        <row r="4706">
          <cell r="A4706" t="str">
            <v>54-15-01-0133</v>
          </cell>
          <cell r="B4706">
            <v>0</v>
          </cell>
          <cell r="C4706" t="str">
            <v xml:space="preserve">  L.C 99/058 COTTON SYRIA 1000MT @ $1.24</v>
          </cell>
          <cell r="D4706">
            <v>0</v>
          </cell>
          <cell r="E4706">
            <v>0</v>
          </cell>
          <cell r="F4706">
            <v>0</v>
          </cell>
          <cell r="G4706">
            <v>0</v>
          </cell>
        </row>
        <row r="4707">
          <cell r="A4707" t="str">
            <v>54-15-01-0134</v>
          </cell>
          <cell r="B4707">
            <v>0</v>
          </cell>
          <cell r="C4707" t="str">
            <v xml:space="preserve">  L.C 99/057 COTTON SYRIA 750MT @ $1.25P</v>
          </cell>
          <cell r="D4707">
            <v>0</v>
          </cell>
          <cell r="E4707">
            <v>0</v>
          </cell>
          <cell r="F4707">
            <v>0</v>
          </cell>
          <cell r="G4707">
            <v>0</v>
          </cell>
        </row>
        <row r="4708">
          <cell r="A4708" t="str">
            <v>54-15-01-0135</v>
          </cell>
          <cell r="B4708">
            <v>0</v>
          </cell>
          <cell r="C4708" t="str">
            <v xml:space="preserve">  L.C # 99/060 COTTON SYRIA 1000MT @ 1.1</v>
          </cell>
          <cell r="D4708">
            <v>0</v>
          </cell>
          <cell r="E4708">
            <v>0</v>
          </cell>
          <cell r="F4708">
            <v>0</v>
          </cell>
          <cell r="G4708">
            <v>0</v>
          </cell>
        </row>
        <row r="4709">
          <cell r="A4709" t="str">
            <v>54-15-01-0136</v>
          </cell>
          <cell r="B4709">
            <v>0</v>
          </cell>
          <cell r="C4709" t="str">
            <v xml:space="preserve">  L.C # 99/061 COTTON SYRIA 1450 MT @ 1.</v>
          </cell>
          <cell r="D4709">
            <v>0</v>
          </cell>
          <cell r="E4709">
            <v>0</v>
          </cell>
          <cell r="F4709">
            <v>0</v>
          </cell>
          <cell r="G4709">
            <v>0</v>
          </cell>
        </row>
        <row r="4710">
          <cell r="A4710" t="str">
            <v>54-15-01-0137</v>
          </cell>
          <cell r="B4710">
            <v>0</v>
          </cell>
          <cell r="C4710" t="str">
            <v xml:space="preserve">  L.C # 99/063 COTTON TOGO 1000 MT @$1.2</v>
          </cell>
          <cell r="D4710">
            <v>0</v>
          </cell>
          <cell r="E4710">
            <v>0</v>
          </cell>
          <cell r="F4710">
            <v>0</v>
          </cell>
          <cell r="G4710">
            <v>0</v>
          </cell>
        </row>
        <row r="4711">
          <cell r="A4711" t="str">
            <v>54-15-01-0138</v>
          </cell>
          <cell r="B4711">
            <v>0</v>
          </cell>
          <cell r="C4711" t="str">
            <v xml:space="preserve">  L.C # 99/064 COTTON SYR 1000 MT @ $1.2</v>
          </cell>
          <cell r="D4711">
            <v>0</v>
          </cell>
          <cell r="E4711">
            <v>0</v>
          </cell>
          <cell r="F4711">
            <v>0</v>
          </cell>
          <cell r="G4711">
            <v>0</v>
          </cell>
        </row>
        <row r="4712">
          <cell r="A4712" t="str">
            <v>54-15-01-0139</v>
          </cell>
          <cell r="B4712">
            <v>0</v>
          </cell>
          <cell r="C4712" t="str">
            <v xml:space="preserve">  L.C. 99/066 PSF KOREA 192 MT @ 0.65 P.</v>
          </cell>
          <cell r="D4712">
            <v>0</v>
          </cell>
          <cell r="E4712">
            <v>0</v>
          </cell>
          <cell r="F4712">
            <v>0</v>
          </cell>
          <cell r="G4712">
            <v>0</v>
          </cell>
        </row>
        <row r="4713">
          <cell r="A4713" t="str">
            <v>54-15-01-0140</v>
          </cell>
          <cell r="B4713">
            <v>0</v>
          </cell>
          <cell r="C4713" t="str">
            <v xml:space="preserve">  L.C99/071 PSF 1.2DX38MM KORE 120MT $0.</v>
          </cell>
          <cell r="D4713">
            <v>0</v>
          </cell>
          <cell r="E4713">
            <v>0</v>
          </cell>
          <cell r="F4713">
            <v>0</v>
          </cell>
          <cell r="G4713">
            <v>0</v>
          </cell>
        </row>
        <row r="4714">
          <cell r="A4714" t="str">
            <v>54-15-01-0141</v>
          </cell>
          <cell r="B4714">
            <v>0</v>
          </cell>
          <cell r="C4714" t="str">
            <v xml:space="preserve">  L.C.99/077 ELASTAN FILAMENT 10775 KG G</v>
          </cell>
          <cell r="D4714">
            <v>0</v>
          </cell>
          <cell r="E4714">
            <v>0</v>
          </cell>
          <cell r="F4714">
            <v>0</v>
          </cell>
          <cell r="G4714">
            <v>0</v>
          </cell>
        </row>
        <row r="4715">
          <cell r="A4715" t="str">
            <v>54-15-01-0142</v>
          </cell>
          <cell r="B4715">
            <v>0</v>
          </cell>
          <cell r="C4715" t="str">
            <v xml:space="preserve">  LC 99/080 PSF ACLN 1.25DX38MM 312MT$0.</v>
          </cell>
          <cell r="D4715">
            <v>0</v>
          </cell>
          <cell r="E4715">
            <v>0</v>
          </cell>
          <cell r="F4715">
            <v>0</v>
          </cell>
          <cell r="G4715">
            <v>0</v>
          </cell>
        </row>
        <row r="4716">
          <cell r="A4716" t="str">
            <v>54-15-01-0143</v>
          </cell>
          <cell r="B4716">
            <v>0</v>
          </cell>
          <cell r="C4716" t="str">
            <v xml:space="preserve">  L.C.2000/86 ELASTAN FILAMENT 5100 KG U</v>
          </cell>
          <cell r="D4716">
            <v>0</v>
          </cell>
          <cell r="E4716">
            <v>0</v>
          </cell>
          <cell r="F4716">
            <v>0</v>
          </cell>
          <cell r="G4716">
            <v>0</v>
          </cell>
        </row>
        <row r="4717">
          <cell r="A4717" t="str">
            <v>54-15-01-0144</v>
          </cell>
          <cell r="B4717">
            <v>0</v>
          </cell>
          <cell r="C4717" t="str">
            <v xml:space="preserve">  L.C 99/0727 ASF 500MT ITALY @ $0.92 P.</v>
          </cell>
          <cell r="D4717">
            <v>0</v>
          </cell>
          <cell r="E4717">
            <v>0</v>
          </cell>
          <cell r="F4717">
            <v>0</v>
          </cell>
          <cell r="G4717">
            <v>0</v>
          </cell>
        </row>
        <row r="4718">
          <cell r="A4718" t="str">
            <v>54-15-01-0145</v>
          </cell>
          <cell r="B4718">
            <v>0</v>
          </cell>
          <cell r="C4718" t="str">
            <v xml:space="preserve">  L.C # 109 ACRYLIC STAPLE FIBRE 500 M/T</v>
          </cell>
          <cell r="D4718">
            <v>0</v>
          </cell>
          <cell r="E4718">
            <v>0</v>
          </cell>
          <cell r="F4718">
            <v>0</v>
          </cell>
          <cell r="G4718">
            <v>0</v>
          </cell>
        </row>
        <row r="4719">
          <cell r="A4719" t="str">
            <v>54-15-02</v>
          </cell>
          <cell r="B4719">
            <v>0</v>
          </cell>
          <cell r="C4719" t="str">
            <v>***L/C'S FOR RAW COTTON</v>
          </cell>
          <cell r="D4719">
            <v>6630</v>
          </cell>
          <cell r="E4719">
            <v>0</v>
          </cell>
          <cell r="F4719">
            <v>6630</v>
          </cell>
          <cell r="G4719">
            <v>0</v>
          </cell>
        </row>
        <row r="4720">
          <cell r="A4720" t="str">
            <v>54-15-02-0001</v>
          </cell>
          <cell r="B4720">
            <v>0</v>
          </cell>
          <cell r="C4720" t="str">
            <v xml:space="preserve">  L.C #MPB/LC/PSH/2001/137 AMERICAN COTT</v>
          </cell>
          <cell r="D4720">
            <v>0</v>
          </cell>
          <cell r="E4720">
            <v>0</v>
          </cell>
          <cell r="F4720">
            <v>0</v>
          </cell>
          <cell r="G4720">
            <v>0</v>
          </cell>
        </row>
        <row r="4721">
          <cell r="A4721" t="str">
            <v>54-15-02-0002</v>
          </cell>
          <cell r="B4721">
            <v>0</v>
          </cell>
          <cell r="C4721" t="str">
            <v xml:space="preserve">  L.C #MPB/LC/PSH/200/138 AUSTRIALIAN CO</v>
          </cell>
          <cell r="D4721">
            <v>0</v>
          </cell>
          <cell r="E4721">
            <v>0</v>
          </cell>
          <cell r="F4721">
            <v>0</v>
          </cell>
          <cell r="G4721">
            <v>0</v>
          </cell>
        </row>
        <row r="4722">
          <cell r="A4722" t="str">
            <v>54-15-02-0003</v>
          </cell>
          <cell r="B4722">
            <v>0</v>
          </cell>
          <cell r="C4722" t="str">
            <v xml:space="preserve">  L.C # 937452 SYRIAN COTTON 1500 MT @0.</v>
          </cell>
          <cell r="D4722">
            <v>0</v>
          </cell>
          <cell r="E4722">
            <v>0</v>
          </cell>
          <cell r="F4722">
            <v>0</v>
          </cell>
          <cell r="G4722">
            <v>0</v>
          </cell>
        </row>
        <row r="4723">
          <cell r="A4723" t="str">
            <v>54-15-02-0004</v>
          </cell>
          <cell r="B4723">
            <v>0</v>
          </cell>
          <cell r="C4723" t="str">
            <v xml:space="preserve">  L.C MPB/PSH/149 SYRIAN RAW COTTON 500</v>
          </cell>
          <cell r="D4723">
            <v>0</v>
          </cell>
          <cell r="E4723">
            <v>0</v>
          </cell>
          <cell r="F4723">
            <v>0</v>
          </cell>
          <cell r="G4723">
            <v>0</v>
          </cell>
        </row>
        <row r="4724">
          <cell r="A4724" t="str">
            <v>54-15-02-0005</v>
          </cell>
          <cell r="B4724">
            <v>0</v>
          </cell>
          <cell r="C4724" t="str">
            <v xml:space="preserve">  L.C # 937407 ETHOPIAN 2200 M/T COTTON</v>
          </cell>
          <cell r="D4724">
            <v>0</v>
          </cell>
          <cell r="E4724">
            <v>0</v>
          </cell>
          <cell r="F4724">
            <v>0</v>
          </cell>
          <cell r="G4724">
            <v>0</v>
          </cell>
        </row>
        <row r="4725">
          <cell r="A4725" t="str">
            <v>54-15-02-0006</v>
          </cell>
          <cell r="B4725">
            <v>0</v>
          </cell>
          <cell r="C4725" t="str">
            <v xml:space="preserve">  LC MPB/PSH/173 SYRIAN RAW COTTON 3000</v>
          </cell>
          <cell r="D4725">
            <v>0</v>
          </cell>
          <cell r="E4725">
            <v>0</v>
          </cell>
          <cell r="F4725">
            <v>0</v>
          </cell>
          <cell r="G4725">
            <v>0</v>
          </cell>
        </row>
        <row r="4726">
          <cell r="A4726" t="str">
            <v>54-15-02-0007</v>
          </cell>
          <cell r="B4726">
            <v>0</v>
          </cell>
          <cell r="C4726" t="str">
            <v xml:space="preserve">  MPB/LC/PSH/2001/180 SYRIAN RAW COT 150</v>
          </cell>
          <cell r="D4726">
            <v>0</v>
          </cell>
          <cell r="E4726">
            <v>0</v>
          </cell>
          <cell r="F4726">
            <v>0</v>
          </cell>
          <cell r="G4726">
            <v>0</v>
          </cell>
        </row>
        <row r="4727">
          <cell r="A4727" t="str">
            <v>54-15-02-0008</v>
          </cell>
          <cell r="B4727">
            <v>0</v>
          </cell>
          <cell r="C4727" t="str">
            <v xml:space="preserve">  MPB/LC/PSH/2001/179 SYRIAN RAW COT 300</v>
          </cell>
          <cell r="D4727">
            <v>0</v>
          </cell>
          <cell r="E4727">
            <v>0</v>
          </cell>
          <cell r="F4727">
            <v>0</v>
          </cell>
          <cell r="G4727">
            <v>0</v>
          </cell>
        </row>
        <row r="4728">
          <cell r="A4728" t="str">
            <v>54-15-02-0009</v>
          </cell>
          <cell r="B4728">
            <v>0</v>
          </cell>
          <cell r="C4728" t="str">
            <v xml:space="preserve">  L.C #330/01/1999 IVORY COST MANBO COTO</v>
          </cell>
          <cell r="D4728">
            <v>0</v>
          </cell>
          <cell r="E4728">
            <v>0</v>
          </cell>
          <cell r="F4728">
            <v>0</v>
          </cell>
          <cell r="G4728">
            <v>0</v>
          </cell>
        </row>
        <row r="4729">
          <cell r="A4729" t="str">
            <v>54-15-02-0010</v>
          </cell>
          <cell r="B4729">
            <v>0</v>
          </cell>
          <cell r="C4729" t="str">
            <v xml:space="preserve">  L/C# 330/02/0103 CHINES RAW COTTON @0.</v>
          </cell>
          <cell r="D4729">
            <v>0</v>
          </cell>
          <cell r="E4729">
            <v>0</v>
          </cell>
          <cell r="F4729">
            <v>0</v>
          </cell>
          <cell r="G4729">
            <v>0</v>
          </cell>
        </row>
        <row r="4730">
          <cell r="A4730" t="str">
            <v>54-15-02-0011</v>
          </cell>
          <cell r="B4730">
            <v>0</v>
          </cell>
          <cell r="C4730" t="str">
            <v xml:space="preserve">  L.C # 2002/200 130 M.T TRUKMN.RAW COTT</v>
          </cell>
          <cell r="D4730">
            <v>0</v>
          </cell>
          <cell r="E4730">
            <v>0</v>
          </cell>
          <cell r="F4730">
            <v>0</v>
          </cell>
          <cell r="G4730">
            <v>0</v>
          </cell>
        </row>
        <row r="4731">
          <cell r="A4731" t="str">
            <v>54-15-02-0012</v>
          </cell>
          <cell r="B4731">
            <v>0</v>
          </cell>
          <cell r="C4731" t="str">
            <v xml:space="preserve">  L.C #330/02/0163 138,891 LBS CHINSE CO</v>
          </cell>
          <cell r="D4731">
            <v>0</v>
          </cell>
          <cell r="E4731">
            <v>0</v>
          </cell>
          <cell r="F4731">
            <v>0</v>
          </cell>
          <cell r="G4731">
            <v>0</v>
          </cell>
        </row>
        <row r="4732">
          <cell r="A4732" t="str">
            <v>54-15-02-0013</v>
          </cell>
          <cell r="B4732">
            <v>0</v>
          </cell>
          <cell r="C4732" t="str">
            <v xml:space="preserve">  L/C # MPB/LC/PSH/2002/226 CHINES RAW C</v>
          </cell>
          <cell r="D4732">
            <v>0</v>
          </cell>
          <cell r="E4732">
            <v>0</v>
          </cell>
          <cell r="F4732">
            <v>0</v>
          </cell>
          <cell r="G4732">
            <v>0</v>
          </cell>
        </row>
        <row r="4733">
          <cell r="A4733" t="str">
            <v>54-15-02-0014</v>
          </cell>
          <cell r="B4733">
            <v>0</v>
          </cell>
          <cell r="C4733" t="str">
            <v xml:space="preserve">  L.C # PSH/2002/228 CHINES XINJIANG COT</v>
          </cell>
          <cell r="D4733">
            <v>0</v>
          </cell>
          <cell r="E4733">
            <v>0</v>
          </cell>
          <cell r="F4733">
            <v>0</v>
          </cell>
          <cell r="G4733">
            <v>0</v>
          </cell>
        </row>
        <row r="4734">
          <cell r="A4734" t="str">
            <v>54-15-02-0015</v>
          </cell>
          <cell r="B4734">
            <v>0</v>
          </cell>
          <cell r="C4734" t="str">
            <v xml:space="preserve">  L.C 798/2002 AMERICAN RAW COTTON</v>
          </cell>
          <cell r="D4734">
            <v>0</v>
          </cell>
          <cell r="E4734">
            <v>0</v>
          </cell>
          <cell r="F4734">
            <v>0</v>
          </cell>
          <cell r="G4734">
            <v>0</v>
          </cell>
        </row>
        <row r="4735">
          <cell r="A4735" t="str">
            <v>54-15-02-0016</v>
          </cell>
          <cell r="B4735">
            <v>0</v>
          </cell>
          <cell r="C4735" t="str">
            <v xml:space="preserve">  L.C # 1013/2002 IVORY COAST COTTN 2001</v>
          </cell>
          <cell r="D4735">
            <v>0</v>
          </cell>
          <cell r="E4735">
            <v>0</v>
          </cell>
          <cell r="F4735">
            <v>0</v>
          </cell>
          <cell r="G4735">
            <v>0</v>
          </cell>
        </row>
        <row r="4736">
          <cell r="A4736" t="str">
            <v>54-15-02-0017</v>
          </cell>
          <cell r="B4736">
            <v>0</v>
          </cell>
          <cell r="C4736" t="str">
            <v xml:space="preserve">  L.C # 1001/1162/2002 SYRIAN COTTON 120</v>
          </cell>
          <cell r="D4736">
            <v>0</v>
          </cell>
          <cell r="E4736">
            <v>0</v>
          </cell>
          <cell r="F4736">
            <v>0</v>
          </cell>
          <cell r="G4736">
            <v>0</v>
          </cell>
        </row>
        <row r="4737">
          <cell r="A4737" t="str">
            <v>54-15-02-0018</v>
          </cell>
          <cell r="B4737">
            <v>0</v>
          </cell>
          <cell r="C4737" t="str">
            <v xml:space="preserve">  L.C # 2002/253 SENGAL RAW COTTON 1950</v>
          </cell>
          <cell r="D4737">
            <v>0</v>
          </cell>
          <cell r="E4737">
            <v>0</v>
          </cell>
          <cell r="F4737">
            <v>0</v>
          </cell>
          <cell r="G4737">
            <v>0</v>
          </cell>
        </row>
        <row r="4738">
          <cell r="A4738" t="str">
            <v>54-15-02-0019</v>
          </cell>
          <cell r="B4738">
            <v>0</v>
          </cell>
          <cell r="C4738" t="str">
            <v xml:space="preserve">  L.C # 1223/2002 ETHOPIAN RAW COTTON</v>
          </cell>
          <cell r="D4738">
            <v>0</v>
          </cell>
          <cell r="E4738">
            <v>0</v>
          </cell>
          <cell r="F4738">
            <v>0</v>
          </cell>
          <cell r="G4738">
            <v>0</v>
          </cell>
        </row>
        <row r="4739">
          <cell r="A4739" t="str">
            <v>54-15-02-0020</v>
          </cell>
          <cell r="B4739">
            <v>0</v>
          </cell>
          <cell r="C4739" t="str">
            <v xml:space="preserve">  L.C # MPB 2002/255  450 M.TON CONAKRY</v>
          </cell>
          <cell r="D4739">
            <v>0</v>
          </cell>
          <cell r="E4739">
            <v>0</v>
          </cell>
          <cell r="F4739">
            <v>0</v>
          </cell>
          <cell r="G4739">
            <v>0</v>
          </cell>
        </row>
        <row r="4740">
          <cell r="A4740" t="str">
            <v>54-15-02-0021</v>
          </cell>
          <cell r="B4740">
            <v>0</v>
          </cell>
          <cell r="C4740" t="str">
            <v xml:space="preserve">  L.C # 2002/270 CHINESE XINJIANG COTTON</v>
          </cell>
          <cell r="D4740">
            <v>0</v>
          </cell>
          <cell r="E4740">
            <v>0</v>
          </cell>
          <cell r="F4740">
            <v>0</v>
          </cell>
          <cell r="G4740">
            <v>0</v>
          </cell>
        </row>
        <row r="4741">
          <cell r="A4741" t="str">
            <v>54-15-02-0022</v>
          </cell>
          <cell r="B4741">
            <v>0</v>
          </cell>
          <cell r="C4741" t="str">
            <v xml:space="preserve">  L.C # 2002/277 EGYPTIAN COTTON 2001-20</v>
          </cell>
          <cell r="D4741">
            <v>0</v>
          </cell>
          <cell r="E4741">
            <v>0</v>
          </cell>
          <cell r="F4741">
            <v>0</v>
          </cell>
          <cell r="G4741">
            <v>0</v>
          </cell>
        </row>
        <row r="4742">
          <cell r="A4742" t="str">
            <v>54-15-02-0023</v>
          </cell>
          <cell r="B4742">
            <v>0</v>
          </cell>
          <cell r="C4742" t="str">
            <v xml:space="preserve">  L.C # PSH/2002/290 SYRIAN RAW COTTON</v>
          </cell>
          <cell r="D4742">
            <v>0</v>
          </cell>
          <cell r="E4742">
            <v>0</v>
          </cell>
          <cell r="F4742">
            <v>0</v>
          </cell>
          <cell r="G4742">
            <v>0</v>
          </cell>
        </row>
        <row r="4743">
          <cell r="A4743" t="str">
            <v>54-15-02-0024</v>
          </cell>
          <cell r="B4743">
            <v>0</v>
          </cell>
          <cell r="C4743" t="str">
            <v xml:space="preserve">  L.C # 2002/291 CHINESE RAW COTTON 01-0</v>
          </cell>
          <cell r="D4743">
            <v>0</v>
          </cell>
          <cell r="E4743">
            <v>0</v>
          </cell>
          <cell r="F4743">
            <v>0</v>
          </cell>
          <cell r="G4743">
            <v>0</v>
          </cell>
        </row>
        <row r="4744">
          <cell r="A4744" t="str">
            <v>54-15-02-0025</v>
          </cell>
          <cell r="B4744">
            <v>0</v>
          </cell>
          <cell r="C4744" t="str">
            <v xml:space="preserve">  L.C # 2002/295 USA PIMA COTTON GRADE 2</v>
          </cell>
          <cell r="D4744">
            <v>0</v>
          </cell>
          <cell r="E4744">
            <v>0</v>
          </cell>
          <cell r="F4744">
            <v>0</v>
          </cell>
          <cell r="G4744">
            <v>0</v>
          </cell>
        </row>
        <row r="4745">
          <cell r="A4745" t="str">
            <v>54-15-02-0026</v>
          </cell>
          <cell r="B4745">
            <v>0</v>
          </cell>
          <cell r="C4745" t="str">
            <v xml:space="preserve">  L.C # 2002/296 AMERICAN COTTON U.S PIM</v>
          </cell>
          <cell r="D4745">
            <v>0</v>
          </cell>
          <cell r="E4745">
            <v>0</v>
          </cell>
          <cell r="F4745">
            <v>0</v>
          </cell>
          <cell r="G4745">
            <v>0</v>
          </cell>
        </row>
        <row r="4746">
          <cell r="A4746" t="str">
            <v>54-15-02-0027</v>
          </cell>
          <cell r="B4746">
            <v>0</v>
          </cell>
          <cell r="C4746" t="str">
            <v xml:space="preserve">  L.C # PSH/2002/301 US SJV PIMA COTTON</v>
          </cell>
          <cell r="D4746">
            <v>0</v>
          </cell>
          <cell r="E4746">
            <v>0</v>
          </cell>
          <cell r="F4746">
            <v>0</v>
          </cell>
          <cell r="G4746">
            <v>0</v>
          </cell>
        </row>
        <row r="4747">
          <cell r="A4747" t="str">
            <v>54-15-02-0028</v>
          </cell>
          <cell r="B4747">
            <v>0</v>
          </cell>
          <cell r="C4747" t="str">
            <v xml:space="preserve">  L.C # 1001/LC/2158/2002 AMERICAN RAW C</v>
          </cell>
          <cell r="D4747">
            <v>0</v>
          </cell>
          <cell r="E4747">
            <v>0</v>
          </cell>
          <cell r="F4747">
            <v>0</v>
          </cell>
          <cell r="G4747">
            <v>0</v>
          </cell>
        </row>
        <row r="4748">
          <cell r="A4748" t="str">
            <v>54-15-02-0029</v>
          </cell>
          <cell r="B4748">
            <v>0</v>
          </cell>
          <cell r="C4748" t="str">
            <v xml:space="preserve">  L.C # 041/2003 TOGO RAW COTTON 650 M.T</v>
          </cell>
          <cell r="D4748">
            <v>0</v>
          </cell>
          <cell r="E4748">
            <v>0</v>
          </cell>
          <cell r="F4748">
            <v>0</v>
          </cell>
          <cell r="G4748">
            <v>0</v>
          </cell>
        </row>
        <row r="4749">
          <cell r="A4749" t="str">
            <v>54-15-02-0030</v>
          </cell>
          <cell r="B4749">
            <v>0</v>
          </cell>
          <cell r="C4749" t="str">
            <v xml:space="preserve">  L.C # 10912/0786 EGYPTIAN RAW COTTON</v>
          </cell>
          <cell r="D4749">
            <v>0</v>
          </cell>
          <cell r="E4749">
            <v>0</v>
          </cell>
          <cell r="F4749">
            <v>0</v>
          </cell>
          <cell r="G4749">
            <v>0</v>
          </cell>
        </row>
        <row r="4750">
          <cell r="A4750" t="str">
            <v>54-15-02-0031</v>
          </cell>
          <cell r="B4750">
            <v>0</v>
          </cell>
          <cell r="C4750" t="str">
            <v xml:space="preserve">  L.C #1001/320/2003 250 M.TON EGYPT.COT</v>
          </cell>
          <cell r="D4750">
            <v>0</v>
          </cell>
          <cell r="E4750">
            <v>0</v>
          </cell>
          <cell r="F4750">
            <v>0</v>
          </cell>
          <cell r="G4750">
            <v>0</v>
          </cell>
        </row>
        <row r="4751">
          <cell r="A4751" t="str">
            <v>54-15-02-0032</v>
          </cell>
          <cell r="B4751">
            <v>0</v>
          </cell>
          <cell r="C4751" t="str">
            <v xml:space="preserve">  L.C # 1001/391/2003 TOGO/IVORY COTTON</v>
          </cell>
          <cell r="D4751">
            <v>0</v>
          </cell>
          <cell r="E4751">
            <v>0</v>
          </cell>
          <cell r="F4751">
            <v>0</v>
          </cell>
          <cell r="G4751">
            <v>0</v>
          </cell>
        </row>
        <row r="4752">
          <cell r="A4752" t="str">
            <v>54-15-02-0033</v>
          </cell>
          <cell r="B4752">
            <v>0</v>
          </cell>
          <cell r="C4752" t="str">
            <v xml:space="preserve">  L.C # 330/03/0328 TOGO/IVORY 2000 M.TO</v>
          </cell>
          <cell r="D4752">
            <v>0</v>
          </cell>
          <cell r="E4752">
            <v>0</v>
          </cell>
          <cell r="F4752">
            <v>0</v>
          </cell>
          <cell r="G4752">
            <v>0</v>
          </cell>
        </row>
        <row r="4753">
          <cell r="A4753" t="str">
            <v>54-15-02-0034</v>
          </cell>
          <cell r="B4753">
            <v>0</v>
          </cell>
          <cell r="C4753" t="str">
            <v xml:space="preserve">  L.C # 1001/433/2003 AMERICAN 120 M.TON</v>
          </cell>
          <cell r="D4753">
            <v>0</v>
          </cell>
          <cell r="E4753">
            <v>0</v>
          </cell>
          <cell r="F4753">
            <v>0</v>
          </cell>
          <cell r="G4753">
            <v>0</v>
          </cell>
        </row>
        <row r="4754">
          <cell r="A4754" t="str">
            <v>54-15-02-0035</v>
          </cell>
          <cell r="B4754">
            <v>0</v>
          </cell>
          <cell r="C4754" t="str">
            <v xml:space="preserve">  L.C # 1001/503/2003 EGYPTIAN COTTN 02-</v>
          </cell>
          <cell r="D4754">
            <v>0</v>
          </cell>
          <cell r="E4754">
            <v>0</v>
          </cell>
          <cell r="F4754">
            <v>0</v>
          </cell>
          <cell r="G4754">
            <v>0</v>
          </cell>
        </row>
        <row r="4755">
          <cell r="A4755" t="str">
            <v>54-15-02-0036</v>
          </cell>
          <cell r="B4755">
            <v>0</v>
          </cell>
          <cell r="C4755" t="str">
            <v xml:space="preserve">  L.C # 5343081003 TOGO/IVORY  RAW COTTO</v>
          </cell>
          <cell r="D4755">
            <v>0</v>
          </cell>
          <cell r="E4755">
            <v>0</v>
          </cell>
          <cell r="F4755">
            <v>0</v>
          </cell>
          <cell r="G4755">
            <v>0</v>
          </cell>
        </row>
        <row r="4756">
          <cell r="A4756" t="str">
            <v>54-15-02-0037</v>
          </cell>
          <cell r="B4756">
            <v>0</v>
          </cell>
          <cell r="C4756" t="str">
            <v xml:space="preserve">  L.C # 1/0525 28131-03 EGYPTIAN COTTON</v>
          </cell>
          <cell r="D4756">
            <v>0</v>
          </cell>
          <cell r="E4756">
            <v>0</v>
          </cell>
          <cell r="F4756">
            <v>0</v>
          </cell>
          <cell r="G4756">
            <v>0</v>
          </cell>
        </row>
        <row r="4757">
          <cell r="A4757" t="str">
            <v>54-15-02-0038</v>
          </cell>
          <cell r="B4757">
            <v>0</v>
          </cell>
          <cell r="C4757" t="str">
            <v xml:space="preserve">  L.C # 330/03/0676 AMERICAN COTTON 100</v>
          </cell>
          <cell r="D4757">
            <v>0</v>
          </cell>
          <cell r="E4757">
            <v>0</v>
          </cell>
          <cell r="F4757">
            <v>0</v>
          </cell>
          <cell r="G4757">
            <v>0</v>
          </cell>
        </row>
        <row r="4758">
          <cell r="A4758" t="str">
            <v>54-15-02-0039</v>
          </cell>
          <cell r="B4758">
            <v>0</v>
          </cell>
          <cell r="C4758" t="str">
            <v xml:space="preserve">  L.C # 1001/LC/930/2003 TURKMENISTAN CO</v>
          </cell>
          <cell r="D4758">
            <v>0</v>
          </cell>
          <cell r="E4758">
            <v>0</v>
          </cell>
          <cell r="F4758">
            <v>0</v>
          </cell>
          <cell r="G4758">
            <v>0</v>
          </cell>
        </row>
        <row r="4759">
          <cell r="A4759" t="str">
            <v>54-15-02-0040</v>
          </cell>
          <cell r="B4759">
            <v>0</v>
          </cell>
          <cell r="C4759" t="str">
            <v xml:space="preserve">  L/C # 2002/369 AMERICAN COTTON 89,250L</v>
          </cell>
          <cell r="D4759">
            <v>6630</v>
          </cell>
          <cell r="E4759">
            <v>0</v>
          </cell>
          <cell r="F4759">
            <v>0</v>
          </cell>
          <cell r="G4759">
            <v>0</v>
          </cell>
        </row>
        <row r="4760">
          <cell r="A4760" t="str">
            <v>54-15-02-0041</v>
          </cell>
          <cell r="B4760">
            <v>0</v>
          </cell>
          <cell r="C4760" t="str">
            <v xml:space="preserve">  L.C # 377/03 AUSTRALIAN RAW COTTON</v>
          </cell>
          <cell r="D4760">
            <v>0</v>
          </cell>
          <cell r="E4760">
            <v>0</v>
          </cell>
          <cell r="F4760">
            <v>0</v>
          </cell>
          <cell r="G4760">
            <v>0</v>
          </cell>
        </row>
        <row r="4761">
          <cell r="A4761" t="str">
            <v>54-15-02-0042</v>
          </cell>
          <cell r="B4761">
            <v>0</v>
          </cell>
          <cell r="C4761" t="str">
            <v xml:space="preserve">  L.C # 378/03 RAW COTTON</v>
          </cell>
          <cell r="D4761">
            <v>0</v>
          </cell>
          <cell r="E4761">
            <v>0</v>
          </cell>
          <cell r="F4761">
            <v>0</v>
          </cell>
          <cell r="G4761">
            <v>0</v>
          </cell>
        </row>
        <row r="4762">
          <cell r="A4762" t="str">
            <v>54-15-02-0043</v>
          </cell>
          <cell r="B4762">
            <v>0</v>
          </cell>
          <cell r="C4762" t="str">
            <v xml:space="preserve">  L.C # 376/03 RAW COTTON AUSTRALIAN COT</v>
          </cell>
          <cell r="D4762">
            <v>0</v>
          </cell>
          <cell r="E4762">
            <v>0</v>
          </cell>
          <cell r="F4762">
            <v>0</v>
          </cell>
          <cell r="G4762">
            <v>0</v>
          </cell>
        </row>
        <row r="4763">
          <cell r="A4763" t="str">
            <v>54-15-02-0044</v>
          </cell>
          <cell r="B4763">
            <v>0</v>
          </cell>
          <cell r="C4763" t="str">
            <v xml:space="preserve">  L.C # 379/03 LINT COTTON</v>
          </cell>
          <cell r="D4763">
            <v>0</v>
          </cell>
          <cell r="E4763">
            <v>0</v>
          </cell>
          <cell r="F4763">
            <v>0</v>
          </cell>
          <cell r="G4763">
            <v>0</v>
          </cell>
        </row>
        <row r="4764">
          <cell r="A4764" t="str">
            <v>54-15-02-0045</v>
          </cell>
          <cell r="B4764">
            <v>0</v>
          </cell>
          <cell r="C4764" t="str">
            <v xml:space="preserve">  L.C # 383/03 RAW COTTON SUDANI</v>
          </cell>
          <cell r="D4764">
            <v>0</v>
          </cell>
          <cell r="E4764">
            <v>0</v>
          </cell>
          <cell r="F4764">
            <v>0</v>
          </cell>
          <cell r="G4764">
            <v>0</v>
          </cell>
        </row>
        <row r="4765">
          <cell r="A4765" t="str">
            <v>54-15-02-0046</v>
          </cell>
          <cell r="B4765">
            <v>0</v>
          </cell>
          <cell r="C4765" t="str">
            <v xml:space="preserve">  L.C # 384/03 EGYPTIAN RAW COTTON</v>
          </cell>
          <cell r="D4765">
            <v>0</v>
          </cell>
          <cell r="E4765">
            <v>0</v>
          </cell>
          <cell r="F4765">
            <v>0</v>
          </cell>
          <cell r="G4765">
            <v>0</v>
          </cell>
        </row>
        <row r="4766">
          <cell r="A4766" t="str">
            <v>54-15-02-0047</v>
          </cell>
          <cell r="B4766">
            <v>0</v>
          </cell>
          <cell r="C4766" t="str">
            <v xml:space="preserve">  L.C # 390/03 EGYPTIAN RAW COTTON</v>
          </cell>
          <cell r="D4766">
            <v>0</v>
          </cell>
          <cell r="E4766">
            <v>0</v>
          </cell>
          <cell r="F4766">
            <v>0</v>
          </cell>
          <cell r="G4766">
            <v>0</v>
          </cell>
        </row>
        <row r="4767">
          <cell r="A4767" t="str">
            <v>54-15-02-0048</v>
          </cell>
          <cell r="B4767">
            <v>0</v>
          </cell>
          <cell r="C4767" t="str">
            <v xml:space="preserve">  L.C # 1001/1511/2003 IVORY COAST 3000</v>
          </cell>
          <cell r="D4767">
            <v>0</v>
          </cell>
          <cell r="E4767">
            <v>0</v>
          </cell>
          <cell r="F4767">
            <v>0</v>
          </cell>
          <cell r="G4767">
            <v>0</v>
          </cell>
        </row>
        <row r="4768">
          <cell r="A4768" t="str">
            <v>54-15-02-0049</v>
          </cell>
          <cell r="B4768">
            <v>0</v>
          </cell>
          <cell r="C4768" t="str">
            <v xml:space="preserve">  L.C # 1001/1512 IVORY COAST 1000 M.TON</v>
          </cell>
          <cell r="D4768">
            <v>0</v>
          </cell>
          <cell r="E4768">
            <v>0</v>
          </cell>
          <cell r="F4768">
            <v>0</v>
          </cell>
          <cell r="G4768">
            <v>0</v>
          </cell>
        </row>
        <row r="4769">
          <cell r="A4769" t="str">
            <v>54-15-02-0050</v>
          </cell>
          <cell r="B4769">
            <v>0</v>
          </cell>
          <cell r="C4769" t="str">
            <v xml:space="preserve">  L.C # 1001/1679/2003 TURKMENISTAN COTT</v>
          </cell>
          <cell r="D4769">
            <v>0</v>
          </cell>
          <cell r="E4769">
            <v>0</v>
          </cell>
          <cell r="F4769">
            <v>0</v>
          </cell>
          <cell r="G4769">
            <v>0</v>
          </cell>
        </row>
        <row r="4770">
          <cell r="A4770" t="str">
            <v>54-15-02-0051</v>
          </cell>
          <cell r="B4770">
            <v>0</v>
          </cell>
          <cell r="C4770" t="str">
            <v xml:space="preserve">  L.C # 1001/1680/2003 SUDANI COTTON 40</v>
          </cell>
          <cell r="D4770">
            <v>0</v>
          </cell>
          <cell r="E4770">
            <v>0</v>
          </cell>
          <cell r="F4770">
            <v>0</v>
          </cell>
          <cell r="G4770">
            <v>0</v>
          </cell>
        </row>
        <row r="4771">
          <cell r="A4771" t="str">
            <v>54-15-02-0052</v>
          </cell>
          <cell r="B4771">
            <v>0</v>
          </cell>
          <cell r="C4771" t="str">
            <v xml:space="preserve">  L.C # 1001.1646/2003 TURKMENISTAN COTT</v>
          </cell>
          <cell r="D4771">
            <v>0</v>
          </cell>
          <cell r="E4771">
            <v>0</v>
          </cell>
          <cell r="F4771">
            <v>0</v>
          </cell>
          <cell r="G4771">
            <v>0</v>
          </cell>
        </row>
        <row r="4772">
          <cell r="A4772" t="str">
            <v>54-15-02-0053</v>
          </cell>
          <cell r="B4772">
            <v>0</v>
          </cell>
          <cell r="C4772" t="str">
            <v xml:space="preserve">  L.C # 1001/1777/2003 EGYPTIAN COTTON</v>
          </cell>
          <cell r="D4772">
            <v>0</v>
          </cell>
          <cell r="E4772">
            <v>0</v>
          </cell>
          <cell r="F4772">
            <v>0</v>
          </cell>
          <cell r="G4772">
            <v>0</v>
          </cell>
        </row>
        <row r="4773">
          <cell r="A4773" t="str">
            <v>54-15-02-0054</v>
          </cell>
          <cell r="B4773">
            <v>0</v>
          </cell>
          <cell r="C4773" t="str">
            <v xml:space="preserve">  L.C # 1001/1778/2003 TURKMENISTAN</v>
          </cell>
          <cell r="D4773">
            <v>0</v>
          </cell>
          <cell r="E4773">
            <v>0</v>
          </cell>
          <cell r="F4773">
            <v>0</v>
          </cell>
          <cell r="G4773">
            <v>0</v>
          </cell>
        </row>
        <row r="4774">
          <cell r="A4774" t="str">
            <v>54-15-02-0055</v>
          </cell>
          <cell r="B4774">
            <v>0</v>
          </cell>
          <cell r="C4774" t="str">
            <v xml:space="preserve">  L.C # 1762/2003 120,000 LBS SUDAN COTT</v>
          </cell>
          <cell r="D4774">
            <v>0</v>
          </cell>
          <cell r="E4774">
            <v>0</v>
          </cell>
          <cell r="F4774">
            <v>0</v>
          </cell>
          <cell r="G4774">
            <v>0</v>
          </cell>
        </row>
        <row r="4775">
          <cell r="A4775" t="str">
            <v>54-15-02-0056</v>
          </cell>
          <cell r="B4775">
            <v>0</v>
          </cell>
          <cell r="C4775" t="str">
            <v xml:space="preserve">  L/C # 2003/414 AMERICAN COTTON 127500</v>
          </cell>
          <cell r="D4775">
            <v>0</v>
          </cell>
          <cell r="E4775">
            <v>0</v>
          </cell>
          <cell r="F4775">
            <v>0</v>
          </cell>
          <cell r="G4775">
            <v>0</v>
          </cell>
        </row>
        <row r="4776">
          <cell r="A4776" t="str">
            <v>54-15-02-0057</v>
          </cell>
          <cell r="B4776">
            <v>0</v>
          </cell>
          <cell r="C4776" t="str">
            <v xml:space="preserve">  L/C # 1001/1840/2003 IVORY COST 1000 M</v>
          </cell>
          <cell r="D4776">
            <v>0</v>
          </cell>
          <cell r="E4776">
            <v>0</v>
          </cell>
          <cell r="F4776">
            <v>0</v>
          </cell>
          <cell r="G4776">
            <v>0</v>
          </cell>
        </row>
        <row r="4777">
          <cell r="A4777" t="str">
            <v>54-15-02-0058</v>
          </cell>
          <cell r="B4777">
            <v>0</v>
          </cell>
          <cell r="C4777" t="str">
            <v xml:space="preserve">  L/C # 330/03/1405 1700 M.TONS FSCO COT</v>
          </cell>
          <cell r="D4777">
            <v>0</v>
          </cell>
          <cell r="E4777">
            <v>0</v>
          </cell>
          <cell r="F4777">
            <v>0</v>
          </cell>
          <cell r="G4777">
            <v>0</v>
          </cell>
        </row>
        <row r="4778">
          <cell r="A4778" t="str">
            <v>54-15-02-0059</v>
          </cell>
          <cell r="B4778">
            <v>0</v>
          </cell>
          <cell r="C4778" t="str">
            <v xml:space="preserve">  L/C # 1001/1861 125 M.TON U.S PIMA 02-</v>
          </cell>
          <cell r="D4778">
            <v>0</v>
          </cell>
          <cell r="E4778">
            <v>0</v>
          </cell>
          <cell r="F4778">
            <v>0</v>
          </cell>
          <cell r="G4778">
            <v>0</v>
          </cell>
        </row>
        <row r="4779">
          <cell r="A4779" t="str">
            <v>54-15-02-0060</v>
          </cell>
          <cell r="B4779">
            <v>0</v>
          </cell>
          <cell r="C4779" t="str">
            <v xml:space="preserve">  L.C # 2003/419 AMERICAN COTTON 382500</v>
          </cell>
          <cell r="D4779">
            <v>0</v>
          </cell>
          <cell r="E4779">
            <v>0</v>
          </cell>
          <cell r="F4779">
            <v>0</v>
          </cell>
          <cell r="G4779">
            <v>0</v>
          </cell>
        </row>
        <row r="4780">
          <cell r="A4780" t="str">
            <v>54-15-02-0061</v>
          </cell>
          <cell r="B4780">
            <v>0</v>
          </cell>
          <cell r="C4780" t="str">
            <v xml:space="preserve">  L.C # 1/0525 29893-03 BURKINA FASO COT</v>
          </cell>
          <cell r="D4780">
            <v>0</v>
          </cell>
          <cell r="E4780">
            <v>0</v>
          </cell>
          <cell r="F4780">
            <v>0</v>
          </cell>
          <cell r="G4780">
            <v>0</v>
          </cell>
        </row>
        <row r="4781">
          <cell r="A4781" t="str">
            <v>54-15-02-0062</v>
          </cell>
          <cell r="B4781">
            <v>0</v>
          </cell>
          <cell r="C4781" t="str">
            <v xml:space="preserve">  L.C # 1001/1941/2003 TURKMENISTAN COTT</v>
          </cell>
          <cell r="D4781">
            <v>0</v>
          </cell>
          <cell r="E4781">
            <v>0</v>
          </cell>
          <cell r="F4781">
            <v>0</v>
          </cell>
          <cell r="G4781">
            <v>0</v>
          </cell>
        </row>
        <row r="4782">
          <cell r="A4782" t="str">
            <v>54-15-02-0063</v>
          </cell>
          <cell r="B4782">
            <v>0</v>
          </cell>
          <cell r="C4782" t="str">
            <v xml:space="preserve">  L.C # 1/0525 LC30014-03 BURKINA COTTON</v>
          </cell>
          <cell r="D4782">
            <v>0</v>
          </cell>
          <cell r="E4782">
            <v>0</v>
          </cell>
          <cell r="F4782">
            <v>0</v>
          </cell>
          <cell r="G4782">
            <v>0</v>
          </cell>
        </row>
        <row r="4783">
          <cell r="A4783" t="str">
            <v>54-15-02-0064</v>
          </cell>
          <cell r="B4783">
            <v>0</v>
          </cell>
          <cell r="C4783" t="str">
            <v xml:space="preserve">  L.C # 2003/421 SUDANI RAW COTTON GIB</v>
          </cell>
          <cell r="D4783">
            <v>0</v>
          </cell>
          <cell r="E4783">
            <v>0</v>
          </cell>
          <cell r="F4783">
            <v>0</v>
          </cell>
          <cell r="G4783">
            <v>0</v>
          </cell>
        </row>
        <row r="4784">
          <cell r="A4784" t="str">
            <v>54-15-02-0065</v>
          </cell>
          <cell r="B4784">
            <v>0</v>
          </cell>
          <cell r="C4784" t="str">
            <v xml:space="preserve">  L.C # 1001/1898/2003 TURKMENISTAN 100</v>
          </cell>
          <cell r="D4784">
            <v>0</v>
          </cell>
          <cell r="E4784">
            <v>0</v>
          </cell>
          <cell r="F4784">
            <v>0</v>
          </cell>
          <cell r="G4784">
            <v>0</v>
          </cell>
        </row>
        <row r="4785">
          <cell r="A4785" t="str">
            <v>54-15-02-0066</v>
          </cell>
          <cell r="B4785">
            <v>0</v>
          </cell>
          <cell r="C4785" t="str">
            <v xml:space="preserve">  L.C # 1001/1899/2003 EGYPTIAN COTTON</v>
          </cell>
          <cell r="D4785">
            <v>0</v>
          </cell>
          <cell r="E4785">
            <v>0</v>
          </cell>
          <cell r="F4785">
            <v>0</v>
          </cell>
          <cell r="G4785">
            <v>0</v>
          </cell>
        </row>
        <row r="4786">
          <cell r="A4786" t="str">
            <v>54-15-02-0067</v>
          </cell>
          <cell r="B4786">
            <v>0</v>
          </cell>
          <cell r="C4786" t="str">
            <v xml:space="preserve">  L.C # 1001/2008/2003 TURKMENISTAN ELS</v>
          </cell>
          <cell r="D4786">
            <v>0</v>
          </cell>
          <cell r="E4786">
            <v>0</v>
          </cell>
          <cell r="F4786">
            <v>0</v>
          </cell>
          <cell r="G4786">
            <v>0</v>
          </cell>
        </row>
        <row r="4787">
          <cell r="A4787" t="str">
            <v>54-15-02-0068</v>
          </cell>
          <cell r="B4787">
            <v>0</v>
          </cell>
          <cell r="C4787" t="str">
            <v xml:space="preserve">  L.C # 2003/425 520 M.TON AMERICAN COTT</v>
          </cell>
          <cell r="D4787">
            <v>0</v>
          </cell>
          <cell r="E4787">
            <v>0</v>
          </cell>
          <cell r="F4787">
            <v>0</v>
          </cell>
          <cell r="G4787">
            <v>0</v>
          </cell>
        </row>
        <row r="4788">
          <cell r="A4788" t="str">
            <v>54-15-02-0069</v>
          </cell>
          <cell r="B4788">
            <v>0</v>
          </cell>
          <cell r="C4788" t="str">
            <v xml:space="preserve">  L./C # 2094/2003 TURKMENISTAN COTTON</v>
          </cell>
          <cell r="D4788">
            <v>0</v>
          </cell>
          <cell r="E4788">
            <v>0</v>
          </cell>
          <cell r="F4788">
            <v>0</v>
          </cell>
          <cell r="G4788">
            <v>0</v>
          </cell>
        </row>
        <row r="4789">
          <cell r="A4789" t="str">
            <v>54-15-02-0070</v>
          </cell>
          <cell r="B4789">
            <v>0</v>
          </cell>
          <cell r="C4789" t="str">
            <v xml:space="preserve">  L/C # 2124/2003 AMERICAN RAW COTTON</v>
          </cell>
          <cell r="D4789">
            <v>0</v>
          </cell>
          <cell r="E4789">
            <v>0</v>
          </cell>
          <cell r="F4789">
            <v>0</v>
          </cell>
          <cell r="G4789">
            <v>0</v>
          </cell>
        </row>
        <row r="4790">
          <cell r="A4790" t="str">
            <v>54-15-02-0071</v>
          </cell>
          <cell r="B4790">
            <v>0</v>
          </cell>
          <cell r="C4790" t="str">
            <v xml:space="preserve">  L/C # 2125/2003 EGYPTION RAW COTTON</v>
          </cell>
          <cell r="D4790">
            <v>0</v>
          </cell>
          <cell r="E4790">
            <v>0</v>
          </cell>
          <cell r="F4790">
            <v>0</v>
          </cell>
          <cell r="G4790">
            <v>0</v>
          </cell>
        </row>
        <row r="4791">
          <cell r="A4791" t="str">
            <v>54-15-02-0072</v>
          </cell>
          <cell r="B4791">
            <v>0</v>
          </cell>
          <cell r="C4791" t="str">
            <v xml:space="preserve">  L/C # 2126/2003 TURKMENISTAN RAW COTTO</v>
          </cell>
          <cell r="D4791">
            <v>0</v>
          </cell>
          <cell r="E4791">
            <v>0</v>
          </cell>
          <cell r="F4791">
            <v>0</v>
          </cell>
          <cell r="G4791">
            <v>0</v>
          </cell>
        </row>
        <row r="4792">
          <cell r="A4792" t="str">
            <v>54-15-02-0073</v>
          </cell>
          <cell r="B4792">
            <v>0</v>
          </cell>
          <cell r="C4792" t="str">
            <v xml:space="preserve">  L/C # 2003/426 EGYPTIAN COTTON</v>
          </cell>
          <cell r="D4792">
            <v>0</v>
          </cell>
          <cell r="E4792">
            <v>0</v>
          </cell>
          <cell r="F4792">
            <v>0</v>
          </cell>
          <cell r="G4792">
            <v>0</v>
          </cell>
        </row>
        <row r="4793">
          <cell r="A4793" t="str">
            <v>54-15-02-0074</v>
          </cell>
          <cell r="B4793">
            <v>0</v>
          </cell>
          <cell r="C4793" t="str">
            <v xml:space="preserve">  L/C # 2127/2003 TURKMENISTAN COTTON</v>
          </cell>
          <cell r="D4793">
            <v>0</v>
          </cell>
          <cell r="E4793">
            <v>0</v>
          </cell>
          <cell r="F4793">
            <v>0</v>
          </cell>
          <cell r="G4793">
            <v>0</v>
          </cell>
        </row>
        <row r="4794">
          <cell r="A4794" t="str">
            <v>54-15-02-0075</v>
          </cell>
          <cell r="B4794">
            <v>0</v>
          </cell>
          <cell r="C4794" t="str">
            <v xml:space="preserve">  L/C # 330/03/1602 RAW COTTON VARIETY 5</v>
          </cell>
          <cell r="D4794">
            <v>0</v>
          </cell>
          <cell r="E4794">
            <v>0</v>
          </cell>
          <cell r="F4794">
            <v>0</v>
          </cell>
          <cell r="G4794">
            <v>0</v>
          </cell>
        </row>
        <row r="4795">
          <cell r="A4795" t="str">
            <v>54-15-02-0076</v>
          </cell>
          <cell r="B4795">
            <v>0</v>
          </cell>
          <cell r="C4795" t="str">
            <v xml:space="preserve">  L/C # 30297-03 COTTON VARIETY BANI STP</v>
          </cell>
          <cell r="D4795">
            <v>0</v>
          </cell>
          <cell r="E4795">
            <v>0</v>
          </cell>
          <cell r="F4795">
            <v>0</v>
          </cell>
          <cell r="G4795">
            <v>0</v>
          </cell>
        </row>
        <row r="4796">
          <cell r="A4796" t="str">
            <v>54-15-02-0077</v>
          </cell>
          <cell r="B4796">
            <v>0</v>
          </cell>
          <cell r="C4796" t="str">
            <v xml:space="preserve">  L/C # 30298-03 SJV PIMA COTTON 198.50</v>
          </cell>
          <cell r="D4796">
            <v>0</v>
          </cell>
          <cell r="E4796">
            <v>0</v>
          </cell>
          <cell r="F4796">
            <v>0</v>
          </cell>
          <cell r="G4796">
            <v>0</v>
          </cell>
        </row>
        <row r="4797">
          <cell r="A4797" t="str">
            <v>54-15-02-0078</v>
          </cell>
          <cell r="B4797">
            <v>0</v>
          </cell>
          <cell r="C4797" t="str">
            <v xml:space="preserve">  L/C # 30385-03 COTTON APP VARIETY 625</v>
          </cell>
          <cell r="D4797">
            <v>0</v>
          </cell>
          <cell r="E4797">
            <v>0</v>
          </cell>
          <cell r="F4797">
            <v>0</v>
          </cell>
          <cell r="G4797">
            <v>0</v>
          </cell>
        </row>
        <row r="4798">
          <cell r="A4798" t="str">
            <v>54-15-02-0079</v>
          </cell>
          <cell r="B4798">
            <v>0</v>
          </cell>
          <cell r="C4798" t="str">
            <v xml:space="preserve">  L/C # 30386-03 COTTON APPP VARIETY.</v>
          </cell>
          <cell r="D4798">
            <v>0</v>
          </cell>
          <cell r="E4798">
            <v>0</v>
          </cell>
          <cell r="F4798">
            <v>0</v>
          </cell>
          <cell r="G4798">
            <v>0</v>
          </cell>
        </row>
        <row r="4799">
          <cell r="A4799" t="str">
            <v>54-15-02-0080</v>
          </cell>
          <cell r="B4799">
            <v>0</v>
          </cell>
          <cell r="C4799" t="str">
            <v xml:space="preserve">  L/C # 2200/2003 TURKMENISTAN COTTON</v>
          </cell>
          <cell r="D4799">
            <v>0</v>
          </cell>
          <cell r="E4799">
            <v>0</v>
          </cell>
          <cell r="F4799">
            <v>0</v>
          </cell>
          <cell r="G4799">
            <v>0</v>
          </cell>
        </row>
        <row r="4800">
          <cell r="A4800" t="str">
            <v>54-15-02-0081</v>
          </cell>
          <cell r="B4800">
            <v>0</v>
          </cell>
          <cell r="C4800" t="str">
            <v xml:space="preserve">  L/C # 30545-04 BURKINA FASO RAW COTTON</v>
          </cell>
          <cell r="D4800">
            <v>0</v>
          </cell>
          <cell r="E4800">
            <v>0</v>
          </cell>
          <cell r="F4800">
            <v>0</v>
          </cell>
          <cell r="G4800">
            <v>0</v>
          </cell>
        </row>
        <row r="4801">
          <cell r="A4801" t="str">
            <v>54-15-02-0082</v>
          </cell>
          <cell r="B4801">
            <v>0</v>
          </cell>
          <cell r="C4801" t="str">
            <v xml:space="preserve">  L/C # 010/2004 TURKMENISTAN COTTON 200</v>
          </cell>
          <cell r="D4801">
            <v>0</v>
          </cell>
          <cell r="E4801">
            <v>0</v>
          </cell>
          <cell r="F4801">
            <v>0</v>
          </cell>
          <cell r="G4801">
            <v>0</v>
          </cell>
        </row>
        <row r="4802">
          <cell r="A4802" t="str">
            <v>54-15-02-0083</v>
          </cell>
          <cell r="B4802">
            <v>0</v>
          </cell>
          <cell r="C4802" t="str">
            <v xml:space="preserve">  L/C # 2003/416 ELPASO PIMA GRADE 200 M</v>
          </cell>
          <cell r="D4802">
            <v>0</v>
          </cell>
          <cell r="E4802">
            <v>0</v>
          </cell>
          <cell r="F4802">
            <v>0</v>
          </cell>
          <cell r="G4802">
            <v>0</v>
          </cell>
        </row>
        <row r="4803">
          <cell r="A4803" t="str">
            <v>54-15-02-0084</v>
          </cell>
          <cell r="B4803">
            <v>0</v>
          </cell>
          <cell r="C4803" t="str">
            <v xml:space="preserve">  L/C # 1001/1852/2003 SJV PIMA 100 M.TO</v>
          </cell>
          <cell r="D4803">
            <v>0</v>
          </cell>
          <cell r="E4803">
            <v>0</v>
          </cell>
          <cell r="F4803">
            <v>0</v>
          </cell>
          <cell r="G4803">
            <v>0</v>
          </cell>
        </row>
        <row r="4804">
          <cell r="A4804" t="str">
            <v>54-15-02-0085</v>
          </cell>
          <cell r="B4804">
            <v>0</v>
          </cell>
          <cell r="C4804" t="str">
            <v xml:space="preserve">  L/C # 330/03/1415 SJV PIMA STAPLE 400</v>
          </cell>
          <cell r="D4804">
            <v>0</v>
          </cell>
          <cell r="E4804">
            <v>0</v>
          </cell>
          <cell r="F4804">
            <v>0</v>
          </cell>
          <cell r="G4804">
            <v>0</v>
          </cell>
        </row>
        <row r="4805">
          <cell r="A4805" t="str">
            <v>54-15-02-0086</v>
          </cell>
          <cell r="B4805">
            <v>0</v>
          </cell>
          <cell r="C4805" t="str">
            <v xml:space="preserve">  L/C # 04/5367 EGYPTIAN RAW COTTON GIZA</v>
          </cell>
          <cell r="D4805">
            <v>0</v>
          </cell>
          <cell r="E4805">
            <v>0</v>
          </cell>
          <cell r="F4805">
            <v>0</v>
          </cell>
          <cell r="G4805">
            <v>0</v>
          </cell>
        </row>
        <row r="4806">
          <cell r="A4806" t="str">
            <v>54-15-02-0087</v>
          </cell>
          <cell r="B4806">
            <v>0</v>
          </cell>
          <cell r="C4806" t="str">
            <v xml:space="preserve">  C.A.D 786/04/1115 COTTON 94,670 LBS</v>
          </cell>
          <cell r="D4806">
            <v>0</v>
          </cell>
          <cell r="E4806">
            <v>0</v>
          </cell>
          <cell r="F4806">
            <v>0</v>
          </cell>
          <cell r="G4806">
            <v>0</v>
          </cell>
        </row>
        <row r="4807">
          <cell r="A4807" t="str">
            <v>54-15-02-0088</v>
          </cell>
          <cell r="B4807">
            <v>0</v>
          </cell>
          <cell r="C4807" t="str">
            <v xml:space="preserve">  CAD INV # 2003/0107-01/00289 EGYPT COT</v>
          </cell>
          <cell r="D4807">
            <v>0</v>
          </cell>
          <cell r="E4807">
            <v>0</v>
          </cell>
          <cell r="F4807">
            <v>0</v>
          </cell>
          <cell r="G4807">
            <v>0</v>
          </cell>
        </row>
        <row r="4808">
          <cell r="A4808" t="str">
            <v>54-15-02-0089</v>
          </cell>
          <cell r="B4808">
            <v>0</v>
          </cell>
          <cell r="C4808" t="str">
            <v xml:space="preserve">  L/C # 273/2004 INDIAN RAW COTTON 300 M</v>
          </cell>
          <cell r="D4808">
            <v>0</v>
          </cell>
          <cell r="E4808">
            <v>0</v>
          </cell>
          <cell r="F4808">
            <v>0</v>
          </cell>
          <cell r="G4808">
            <v>0</v>
          </cell>
        </row>
        <row r="4809">
          <cell r="A4809" t="str">
            <v>54-15-02-0090</v>
          </cell>
          <cell r="B4809">
            <v>0</v>
          </cell>
          <cell r="C4809" t="str">
            <v xml:space="preserve">  L/C # 275/2004 BURKINA COTTON 1000 M.T</v>
          </cell>
          <cell r="D4809">
            <v>0</v>
          </cell>
          <cell r="E4809">
            <v>0</v>
          </cell>
          <cell r="F4809">
            <v>0</v>
          </cell>
          <cell r="G4809">
            <v>0</v>
          </cell>
        </row>
        <row r="4810">
          <cell r="A4810" t="str">
            <v>54-15-02-0091</v>
          </cell>
          <cell r="B4810">
            <v>0</v>
          </cell>
          <cell r="C4810" t="str">
            <v xml:space="preserve">  L/C # 04/5477 BURKINA RAW COTTON 500 M</v>
          </cell>
          <cell r="D4810">
            <v>0</v>
          </cell>
          <cell r="E4810">
            <v>0</v>
          </cell>
          <cell r="F4810">
            <v>0</v>
          </cell>
          <cell r="G4810">
            <v>0</v>
          </cell>
        </row>
        <row r="4811">
          <cell r="A4811" t="str">
            <v>54-15-02-0092</v>
          </cell>
          <cell r="B4811">
            <v>0</v>
          </cell>
          <cell r="C4811" t="str">
            <v xml:space="preserve">  L.C # 1001/302/2004 EGYPTIAN COTTON 10</v>
          </cell>
          <cell r="D4811">
            <v>0</v>
          </cell>
          <cell r="E4811">
            <v>0</v>
          </cell>
          <cell r="F4811">
            <v>0</v>
          </cell>
          <cell r="G4811">
            <v>0</v>
          </cell>
        </row>
        <row r="4812">
          <cell r="A4812" t="str">
            <v>54-15-02-0093</v>
          </cell>
          <cell r="B4812">
            <v>0</v>
          </cell>
          <cell r="C4812" t="str">
            <v xml:space="preserve">  L/C # MWT/04/5431 BANI COTTON 180 M.TO</v>
          </cell>
          <cell r="D4812">
            <v>0</v>
          </cell>
          <cell r="E4812">
            <v>0</v>
          </cell>
          <cell r="F4812">
            <v>0</v>
          </cell>
          <cell r="G4812">
            <v>0</v>
          </cell>
        </row>
        <row r="4813">
          <cell r="A4813" t="str">
            <v>54-15-02-0094</v>
          </cell>
          <cell r="B4813">
            <v>0</v>
          </cell>
          <cell r="C4813" t="str">
            <v xml:space="preserve">  L/C # 786 S2444004 BURKINO COTTON 700</v>
          </cell>
          <cell r="D4813">
            <v>0</v>
          </cell>
          <cell r="E4813">
            <v>0</v>
          </cell>
          <cell r="F4813">
            <v>0</v>
          </cell>
          <cell r="G4813">
            <v>0</v>
          </cell>
        </row>
        <row r="4814">
          <cell r="A4814" t="str">
            <v>54-15-02-0095</v>
          </cell>
          <cell r="B4814">
            <v>0</v>
          </cell>
          <cell r="C4814" t="str">
            <v xml:space="preserve">  L/C # 30965-04 BURKING FASO COTTON 650</v>
          </cell>
          <cell r="D4814">
            <v>0</v>
          </cell>
          <cell r="E4814">
            <v>0</v>
          </cell>
          <cell r="F4814">
            <v>0</v>
          </cell>
          <cell r="G4814">
            <v>0</v>
          </cell>
        </row>
        <row r="4815">
          <cell r="A4815" t="str">
            <v>54-15-02-0096</v>
          </cell>
          <cell r="B4815">
            <v>0</v>
          </cell>
          <cell r="C4815" t="str">
            <v xml:space="preserve">  C.A.D 786/03/1117 IRANI COTTON- 47 BUN</v>
          </cell>
          <cell r="D4815">
            <v>0</v>
          </cell>
          <cell r="E4815">
            <v>0</v>
          </cell>
          <cell r="F4815">
            <v>0</v>
          </cell>
          <cell r="G4815">
            <v>0</v>
          </cell>
        </row>
        <row r="4816">
          <cell r="A4816" t="str">
            <v>54-15-02-0097</v>
          </cell>
          <cell r="B4816">
            <v>0</v>
          </cell>
          <cell r="C4816" t="str">
            <v xml:space="preserve">  CAD INV # 2003/0109-01-381 219400 EGYP</v>
          </cell>
          <cell r="D4816">
            <v>0</v>
          </cell>
          <cell r="E4816">
            <v>0</v>
          </cell>
          <cell r="F4816">
            <v>0</v>
          </cell>
          <cell r="G4816">
            <v>0</v>
          </cell>
        </row>
        <row r="4817">
          <cell r="A4817" t="str">
            <v>54-15-02-0098</v>
          </cell>
          <cell r="B4817">
            <v>0</v>
          </cell>
          <cell r="C4817" t="str">
            <v xml:space="preserve">  CAD INV # 2003/110-01-0384 218219 EGYP</v>
          </cell>
          <cell r="D4817">
            <v>0</v>
          </cell>
          <cell r="E4817">
            <v>0</v>
          </cell>
          <cell r="F4817">
            <v>0</v>
          </cell>
          <cell r="G4817">
            <v>0</v>
          </cell>
        </row>
        <row r="4818">
          <cell r="A4818" t="str">
            <v>54-15-02-0099</v>
          </cell>
          <cell r="B4818">
            <v>0</v>
          </cell>
          <cell r="C4818" t="str">
            <v xml:space="preserve">  CAD INV # 2003/111-01/385 216182 EGYPY</v>
          </cell>
          <cell r="D4818">
            <v>0</v>
          </cell>
          <cell r="E4818">
            <v>0</v>
          </cell>
          <cell r="F4818">
            <v>0</v>
          </cell>
          <cell r="G4818">
            <v>0</v>
          </cell>
        </row>
        <row r="4819">
          <cell r="A4819" t="str">
            <v>54-15-02-0100</v>
          </cell>
          <cell r="B4819">
            <v>0</v>
          </cell>
          <cell r="C4819" t="str">
            <v xml:space="preserve">  CAD INV # 2003/0111-02-0386 214834 EGY</v>
          </cell>
          <cell r="D4819">
            <v>0</v>
          </cell>
          <cell r="E4819">
            <v>0</v>
          </cell>
          <cell r="F4819">
            <v>0</v>
          </cell>
          <cell r="G4819">
            <v>0</v>
          </cell>
        </row>
        <row r="4820">
          <cell r="A4820" t="str">
            <v>54-15-02-0101</v>
          </cell>
          <cell r="B4820">
            <v>0</v>
          </cell>
          <cell r="C4820" t="str">
            <v xml:space="preserve">  L/C # 2004/451 495000 KG STAPLE FIBRE.</v>
          </cell>
          <cell r="D4820">
            <v>0</v>
          </cell>
          <cell r="E4820">
            <v>0</v>
          </cell>
          <cell r="F4820">
            <v>0</v>
          </cell>
          <cell r="G4820">
            <v>0</v>
          </cell>
        </row>
        <row r="4821">
          <cell r="A4821" t="str">
            <v>54-15-02-0102</v>
          </cell>
          <cell r="B4821">
            <v>0</v>
          </cell>
          <cell r="C4821" t="str">
            <v xml:space="preserve">  L/C # 2004/468 AMERICAN COTTON 522194</v>
          </cell>
          <cell r="D4821">
            <v>0</v>
          </cell>
          <cell r="E4821">
            <v>0</v>
          </cell>
          <cell r="F4821">
            <v>0</v>
          </cell>
          <cell r="G4821">
            <v>0</v>
          </cell>
        </row>
        <row r="4822">
          <cell r="A4822" t="str">
            <v>54-15-02-0103</v>
          </cell>
          <cell r="B4822">
            <v>0</v>
          </cell>
          <cell r="C4822" t="str">
            <v xml:space="preserve">  L/C # 2004/472 2425060 LBS ZIMBAWE COT</v>
          </cell>
          <cell r="D4822">
            <v>0</v>
          </cell>
          <cell r="E4822">
            <v>0</v>
          </cell>
          <cell r="F4822">
            <v>0</v>
          </cell>
          <cell r="G4822">
            <v>0</v>
          </cell>
        </row>
        <row r="4823">
          <cell r="A4823" t="str">
            <v>54-15-02-0104</v>
          </cell>
          <cell r="B4823">
            <v>0</v>
          </cell>
          <cell r="C4823" t="str">
            <v xml:space="preserve">  L/C # 2004/485 SUPIMA COTTON 1306 BALE</v>
          </cell>
          <cell r="D4823">
            <v>0</v>
          </cell>
          <cell r="E4823">
            <v>0</v>
          </cell>
          <cell r="F4823">
            <v>0</v>
          </cell>
          <cell r="G4823">
            <v>0</v>
          </cell>
        </row>
        <row r="4824">
          <cell r="A4824" t="str">
            <v>54-15-02-0105</v>
          </cell>
          <cell r="B4824">
            <v>0</v>
          </cell>
          <cell r="C4824" t="str">
            <v xml:space="preserve">  L/C # 2004/489 PIMA COTTON 400 M.TON</v>
          </cell>
          <cell r="D4824">
            <v>0</v>
          </cell>
          <cell r="E4824">
            <v>0</v>
          </cell>
          <cell r="F4824">
            <v>0</v>
          </cell>
          <cell r="G4824">
            <v>0</v>
          </cell>
        </row>
        <row r="4825">
          <cell r="A4825" t="str">
            <v>54-15-02-0106</v>
          </cell>
          <cell r="B4825">
            <v>0</v>
          </cell>
          <cell r="C4825" t="str">
            <v xml:space="preserve">  L/C # 2004/511 RAW COTTON GREEK COTTON</v>
          </cell>
          <cell r="D4825">
            <v>0</v>
          </cell>
          <cell r="E4825">
            <v>0</v>
          </cell>
          <cell r="F4825">
            <v>0</v>
          </cell>
          <cell r="G4825">
            <v>0</v>
          </cell>
        </row>
        <row r="4826">
          <cell r="A4826" t="str">
            <v>54-15-02-0107</v>
          </cell>
          <cell r="B4826">
            <v>0</v>
          </cell>
          <cell r="C4826" t="str">
            <v xml:space="preserve">  L/C # 1992/2004 50,000 KG'S EGYPTIAN C</v>
          </cell>
          <cell r="D4826">
            <v>0</v>
          </cell>
          <cell r="E4826">
            <v>0</v>
          </cell>
          <cell r="F4826">
            <v>0</v>
          </cell>
          <cell r="G4826">
            <v>0</v>
          </cell>
        </row>
        <row r="4827">
          <cell r="A4827" t="str">
            <v>54-15-02-0108</v>
          </cell>
          <cell r="B4827">
            <v>0</v>
          </cell>
          <cell r="C4827" t="str">
            <v xml:space="preserve">  L/C # 2004/512 50,000 KG CREEK COTTON</v>
          </cell>
          <cell r="D4827">
            <v>0</v>
          </cell>
          <cell r="E4827">
            <v>0</v>
          </cell>
          <cell r="F4827">
            <v>0</v>
          </cell>
          <cell r="G4827">
            <v>0</v>
          </cell>
        </row>
        <row r="4828">
          <cell r="A4828" t="str">
            <v>54-15-02-0109</v>
          </cell>
          <cell r="B4828">
            <v>0</v>
          </cell>
          <cell r="C4828" t="str">
            <v xml:space="preserve">  L/C # 2025/2004 850 BALES SJV PIMA COT</v>
          </cell>
          <cell r="D4828">
            <v>0</v>
          </cell>
          <cell r="E4828">
            <v>0</v>
          </cell>
          <cell r="F4828">
            <v>0</v>
          </cell>
          <cell r="G4828">
            <v>0</v>
          </cell>
        </row>
        <row r="4829">
          <cell r="A4829" t="str">
            <v>54-15-02-0110</v>
          </cell>
          <cell r="B4829">
            <v>0</v>
          </cell>
          <cell r="C4829" t="str">
            <v xml:space="preserve">  L/C # 1/0525LC3223004 270,900 LBS GINN</v>
          </cell>
          <cell r="D4829">
            <v>0</v>
          </cell>
          <cell r="E4829">
            <v>0</v>
          </cell>
          <cell r="F4829">
            <v>0</v>
          </cell>
          <cell r="G4829">
            <v>0</v>
          </cell>
        </row>
        <row r="4830">
          <cell r="A4830" t="str">
            <v>54-15-02-0111</v>
          </cell>
          <cell r="B4830">
            <v>0</v>
          </cell>
          <cell r="C4830" t="str">
            <v xml:space="preserve">  L/C # 1001/LC2081/2004 69 M.TON CIS TU</v>
          </cell>
          <cell r="D4830">
            <v>0</v>
          </cell>
          <cell r="E4830">
            <v>0</v>
          </cell>
          <cell r="F4830">
            <v>0</v>
          </cell>
          <cell r="G4830">
            <v>0</v>
          </cell>
        </row>
        <row r="4831">
          <cell r="A4831" t="str">
            <v>54-15-02-0112</v>
          </cell>
          <cell r="B4831">
            <v>0</v>
          </cell>
          <cell r="C4831" t="str">
            <v xml:space="preserve">  L/C # 1/0525LC32257-04 347,225 LBS GIN</v>
          </cell>
          <cell r="D4831">
            <v>0</v>
          </cell>
          <cell r="E4831">
            <v>0</v>
          </cell>
          <cell r="F4831">
            <v>0</v>
          </cell>
          <cell r="G4831">
            <v>0</v>
          </cell>
        </row>
        <row r="4832">
          <cell r="A4832" t="str">
            <v>54-15-02-0113</v>
          </cell>
          <cell r="B4832">
            <v>0</v>
          </cell>
          <cell r="C4832" t="str">
            <v xml:space="preserve">  L/C # 1/0525LC32250-04 EGYPTIOAN RAW C</v>
          </cell>
          <cell r="D4832">
            <v>0</v>
          </cell>
          <cell r="E4832">
            <v>0</v>
          </cell>
          <cell r="F4832">
            <v>0</v>
          </cell>
          <cell r="G4832">
            <v>0</v>
          </cell>
        </row>
        <row r="4833">
          <cell r="A4833" t="str">
            <v>54-15-02-0114</v>
          </cell>
          <cell r="B4833">
            <v>0</v>
          </cell>
          <cell r="C4833" t="str">
            <v xml:space="preserve">  L/C # 1/0525LC 32272-04 U.S SJV PIMA C</v>
          </cell>
          <cell r="D4833">
            <v>0</v>
          </cell>
          <cell r="E4833">
            <v>0</v>
          </cell>
          <cell r="F4833">
            <v>0</v>
          </cell>
          <cell r="G4833">
            <v>0</v>
          </cell>
        </row>
        <row r="4834">
          <cell r="A4834" t="str">
            <v>54-15-03</v>
          </cell>
          <cell r="B4834">
            <v>0</v>
          </cell>
          <cell r="C4834" t="str">
            <v>***L/C'S FOR ACRYLIC STAPLE FIBRE</v>
          </cell>
          <cell r="D4834">
            <v>18453</v>
          </cell>
          <cell r="E4834">
            <v>0</v>
          </cell>
          <cell r="F4834">
            <v>18453</v>
          </cell>
          <cell r="G4834">
            <v>0</v>
          </cell>
        </row>
        <row r="4835">
          <cell r="A4835" t="str">
            <v>54-15-03-0001</v>
          </cell>
          <cell r="B4835">
            <v>0</v>
          </cell>
          <cell r="C4835" t="str">
            <v xml:space="preserve">  L.C # 937431 500 MT ACRYLIC FIBR @ $1.</v>
          </cell>
          <cell r="D4835">
            <v>0</v>
          </cell>
          <cell r="E4835">
            <v>0</v>
          </cell>
          <cell r="F4835">
            <v>0</v>
          </cell>
          <cell r="G4835">
            <v>0</v>
          </cell>
        </row>
        <row r="4836">
          <cell r="A4836" t="str">
            <v>54-15-03-0002</v>
          </cell>
          <cell r="B4836">
            <v>0</v>
          </cell>
          <cell r="C4836" t="str">
            <v xml:space="preserve">  L.C # 937456 ASF 500 M.T @ US $ 1.12 K</v>
          </cell>
          <cell r="D4836">
            <v>0</v>
          </cell>
          <cell r="E4836">
            <v>0</v>
          </cell>
          <cell r="F4836">
            <v>0</v>
          </cell>
          <cell r="G4836">
            <v>0</v>
          </cell>
        </row>
        <row r="4837">
          <cell r="A4837" t="str">
            <v>54-15-03-0003</v>
          </cell>
          <cell r="B4837">
            <v>0</v>
          </cell>
          <cell r="C4837" t="str">
            <v xml:space="preserve">  L.C # PSH/2001/167 A.S.F 500 M.T @ $1.</v>
          </cell>
          <cell r="D4837">
            <v>0</v>
          </cell>
          <cell r="E4837">
            <v>0</v>
          </cell>
          <cell r="F4837">
            <v>0</v>
          </cell>
          <cell r="G4837">
            <v>0</v>
          </cell>
        </row>
        <row r="4838">
          <cell r="A4838" t="str">
            <v>54-15-03-0004</v>
          </cell>
          <cell r="B4838">
            <v>0</v>
          </cell>
          <cell r="C4838" t="str">
            <v xml:space="preserve">  L.C #2001/194 ASF 1.3 DTX 51 MM 500 MT</v>
          </cell>
          <cell r="D4838">
            <v>0</v>
          </cell>
          <cell r="E4838">
            <v>0</v>
          </cell>
          <cell r="F4838">
            <v>0</v>
          </cell>
          <cell r="G4838">
            <v>0</v>
          </cell>
        </row>
        <row r="4839">
          <cell r="A4839" t="str">
            <v>54-15-03-0005</v>
          </cell>
          <cell r="B4839">
            <v>0</v>
          </cell>
          <cell r="C4839" t="str">
            <v xml:space="preserve">  L.C # MPB/LC/PSH/2002/214 100 M.T@ $ 1</v>
          </cell>
          <cell r="D4839">
            <v>0</v>
          </cell>
          <cell r="E4839">
            <v>0</v>
          </cell>
          <cell r="F4839">
            <v>0</v>
          </cell>
          <cell r="G4839">
            <v>0</v>
          </cell>
        </row>
        <row r="4840">
          <cell r="A4840" t="str">
            <v>54-15-03-0006</v>
          </cell>
          <cell r="B4840">
            <v>0</v>
          </cell>
          <cell r="C4840" t="str">
            <v xml:space="preserve">  L/C # MPB/LC/PSH/2002/225 A.S.F 500 TO</v>
          </cell>
          <cell r="D4840">
            <v>0</v>
          </cell>
          <cell r="E4840">
            <v>0</v>
          </cell>
          <cell r="F4840">
            <v>0</v>
          </cell>
          <cell r="G4840">
            <v>0</v>
          </cell>
        </row>
        <row r="4841">
          <cell r="A4841" t="str">
            <v>54-15-03-0007</v>
          </cell>
          <cell r="B4841">
            <v>0</v>
          </cell>
          <cell r="C4841" t="str">
            <v xml:space="preserve">  L.C # 2002/252 ACRYLIC FIBRE 300,000 K</v>
          </cell>
          <cell r="D4841">
            <v>0</v>
          </cell>
          <cell r="E4841">
            <v>0</v>
          </cell>
          <cell r="F4841">
            <v>0</v>
          </cell>
          <cell r="G4841">
            <v>0</v>
          </cell>
        </row>
        <row r="4842">
          <cell r="A4842" t="str">
            <v>54-15-03-0008</v>
          </cell>
          <cell r="B4842">
            <v>0</v>
          </cell>
          <cell r="C4842" t="str">
            <v xml:space="preserve">  L.C # 385/03 A.S.F.</v>
          </cell>
          <cell r="D4842">
            <v>0</v>
          </cell>
          <cell r="E4842">
            <v>0</v>
          </cell>
          <cell r="F4842">
            <v>0</v>
          </cell>
          <cell r="G4842">
            <v>0</v>
          </cell>
        </row>
        <row r="4843">
          <cell r="A4843" t="str">
            <v>54-15-03-0009</v>
          </cell>
          <cell r="B4843">
            <v>0</v>
          </cell>
          <cell r="C4843" t="str">
            <v xml:space="preserve">  L.C # 1/0525 LC 28922-03 250 M.T A.S.F</v>
          </cell>
          <cell r="D4843">
            <v>0</v>
          </cell>
          <cell r="E4843">
            <v>0</v>
          </cell>
          <cell r="F4843">
            <v>0</v>
          </cell>
          <cell r="G4843">
            <v>0</v>
          </cell>
        </row>
        <row r="4844">
          <cell r="A4844" t="str">
            <v>54-15-03-0010</v>
          </cell>
          <cell r="B4844">
            <v>0</v>
          </cell>
          <cell r="C4844" t="str">
            <v xml:space="preserve">  L.C # 1001/1315/2003 400 MT ACRYLIC FI</v>
          </cell>
          <cell r="D4844">
            <v>0</v>
          </cell>
          <cell r="E4844">
            <v>0</v>
          </cell>
          <cell r="F4844">
            <v>0</v>
          </cell>
          <cell r="G4844">
            <v>0</v>
          </cell>
        </row>
        <row r="4845">
          <cell r="A4845" t="str">
            <v>54-15-03-0011</v>
          </cell>
          <cell r="B4845">
            <v>0</v>
          </cell>
          <cell r="C4845" t="str">
            <v xml:space="preserve">  L/C # 2004/451 495000 KG'S A.S.F.</v>
          </cell>
          <cell r="D4845">
            <v>0</v>
          </cell>
          <cell r="E4845">
            <v>0</v>
          </cell>
          <cell r="F4845">
            <v>0</v>
          </cell>
          <cell r="G4845">
            <v>0</v>
          </cell>
        </row>
        <row r="4846">
          <cell r="A4846" t="str">
            <v>54-15-03-0014</v>
          </cell>
          <cell r="B4846">
            <v>0</v>
          </cell>
          <cell r="C4846" t="str">
            <v xml:space="preserve">  L.C # 2003/422 ACRLYIC FIBRE</v>
          </cell>
          <cell r="D4846">
            <v>0</v>
          </cell>
          <cell r="E4846">
            <v>0</v>
          </cell>
          <cell r="F4846">
            <v>0</v>
          </cell>
          <cell r="G4846">
            <v>0</v>
          </cell>
        </row>
        <row r="4847">
          <cell r="A4847" t="str">
            <v>54-15-03-0015</v>
          </cell>
          <cell r="B4847">
            <v>0</v>
          </cell>
          <cell r="C4847" t="str">
            <v xml:space="preserve">  L/C # 2004/446 ACRYLIC STAPLE 200 M.TO</v>
          </cell>
          <cell r="D4847">
            <v>0</v>
          </cell>
          <cell r="E4847">
            <v>0</v>
          </cell>
          <cell r="F4847">
            <v>0</v>
          </cell>
          <cell r="G4847">
            <v>0</v>
          </cell>
        </row>
        <row r="4848">
          <cell r="A4848" t="str">
            <v>54-15-03-0016</v>
          </cell>
          <cell r="B4848">
            <v>0</v>
          </cell>
          <cell r="C4848" t="str">
            <v xml:space="preserve">  L/C # 2004/480 ACRYLIC STAPPLE FIBRE 3</v>
          </cell>
          <cell r="D4848">
            <v>0</v>
          </cell>
          <cell r="E4848">
            <v>0</v>
          </cell>
          <cell r="F4848">
            <v>0</v>
          </cell>
          <cell r="G4848">
            <v>0</v>
          </cell>
        </row>
        <row r="4849">
          <cell r="A4849" t="str">
            <v>54-15-03-0017</v>
          </cell>
          <cell r="B4849">
            <v>0</v>
          </cell>
          <cell r="C4849" t="str">
            <v xml:space="preserve">  L/C # 2004/498 340.000 KG'S ACRYLIC FI</v>
          </cell>
          <cell r="D4849">
            <v>18453</v>
          </cell>
          <cell r="E4849">
            <v>0</v>
          </cell>
          <cell r="F4849">
            <v>0</v>
          </cell>
          <cell r="G4849">
            <v>0</v>
          </cell>
        </row>
        <row r="4850">
          <cell r="A4850" t="str">
            <v>54-15-04</v>
          </cell>
          <cell r="B4850">
            <v>0</v>
          </cell>
          <cell r="C4850" t="str">
            <v>***L/C'S FOR VISCOSE STAPLE FIBRE</v>
          </cell>
          <cell r="D4850">
            <v>11997</v>
          </cell>
          <cell r="E4850">
            <v>0</v>
          </cell>
          <cell r="F4850">
            <v>11997</v>
          </cell>
          <cell r="G4850">
            <v>0</v>
          </cell>
        </row>
        <row r="4851">
          <cell r="A4851" t="str">
            <v>54-15-04-0001</v>
          </cell>
          <cell r="B4851">
            <v>0</v>
          </cell>
          <cell r="C4851" t="str">
            <v xml:space="preserve">  L.C #937479 VISCOSE 1.25D*44 MM 210,00</v>
          </cell>
          <cell r="D4851">
            <v>0</v>
          </cell>
          <cell r="E4851">
            <v>0</v>
          </cell>
          <cell r="F4851">
            <v>0</v>
          </cell>
          <cell r="G4851">
            <v>0</v>
          </cell>
        </row>
        <row r="4852">
          <cell r="A4852" t="str">
            <v>54-15-04-0002</v>
          </cell>
          <cell r="B4852">
            <v>0</v>
          </cell>
          <cell r="C4852" t="str">
            <v xml:space="preserve">  L.C #MPB/PSH/2001/158 VSF TAIRIYON 210</v>
          </cell>
          <cell r="D4852">
            <v>0</v>
          </cell>
          <cell r="E4852">
            <v>0</v>
          </cell>
          <cell r="F4852">
            <v>0</v>
          </cell>
          <cell r="G4852">
            <v>0</v>
          </cell>
        </row>
        <row r="4853">
          <cell r="A4853" t="str">
            <v>54-15-04-0003</v>
          </cell>
          <cell r="B4853">
            <v>0</v>
          </cell>
          <cell r="C4853" t="str">
            <v xml:space="preserve">  L.C # 21294 VSF TAIRIYON 105MT @$1.38P</v>
          </cell>
          <cell r="D4853">
            <v>0</v>
          </cell>
          <cell r="E4853">
            <v>0</v>
          </cell>
          <cell r="F4853">
            <v>0</v>
          </cell>
          <cell r="G4853">
            <v>0</v>
          </cell>
        </row>
        <row r="4854">
          <cell r="A4854" t="str">
            <v>54-15-04-0004</v>
          </cell>
          <cell r="B4854">
            <v>0</v>
          </cell>
          <cell r="C4854" t="str">
            <v xml:space="preserve">  L.C # 1/0525 LC 21881-01 200 M.T.VISCO</v>
          </cell>
          <cell r="D4854">
            <v>0</v>
          </cell>
          <cell r="E4854">
            <v>0</v>
          </cell>
          <cell r="F4854">
            <v>0</v>
          </cell>
          <cell r="G4854">
            <v>0</v>
          </cell>
        </row>
        <row r="4855">
          <cell r="A4855" t="str">
            <v>54-15-04-0005</v>
          </cell>
          <cell r="B4855">
            <v>0</v>
          </cell>
          <cell r="C4855" t="str">
            <v xml:space="preserve">  L.C # 2002/198 VISCOSE'TAIRIYON" 210 M</v>
          </cell>
          <cell r="D4855">
            <v>0</v>
          </cell>
          <cell r="E4855">
            <v>0</v>
          </cell>
          <cell r="F4855">
            <v>0</v>
          </cell>
          <cell r="G4855">
            <v>0</v>
          </cell>
        </row>
        <row r="4856">
          <cell r="A4856" t="str">
            <v>54-15-04-0006</v>
          </cell>
          <cell r="B4856">
            <v>0</v>
          </cell>
          <cell r="C4856" t="str">
            <v xml:space="preserve">  L.C # 023510-02  315 M.T VISCOSE 'A'GR</v>
          </cell>
          <cell r="D4856">
            <v>0</v>
          </cell>
          <cell r="E4856">
            <v>0</v>
          </cell>
          <cell r="F4856">
            <v>0</v>
          </cell>
          <cell r="G4856">
            <v>0</v>
          </cell>
        </row>
        <row r="4857">
          <cell r="A4857" t="str">
            <v>54-15-04-0007</v>
          </cell>
          <cell r="B4857">
            <v>0</v>
          </cell>
          <cell r="C4857" t="str">
            <v xml:space="preserve">  L.C # 2002/207 V.S.F TAIRIYON A GRADE</v>
          </cell>
          <cell r="D4857">
            <v>0</v>
          </cell>
          <cell r="E4857">
            <v>0</v>
          </cell>
          <cell r="F4857">
            <v>0</v>
          </cell>
          <cell r="G4857">
            <v>0</v>
          </cell>
        </row>
        <row r="4858">
          <cell r="A4858" t="str">
            <v>54-15-04-0008</v>
          </cell>
          <cell r="B4858">
            <v>0</v>
          </cell>
          <cell r="C4858" t="str">
            <v xml:space="preserve">  L.C # 2002/213 20,000 KG VISCOSE @1.17</v>
          </cell>
          <cell r="D4858">
            <v>0</v>
          </cell>
          <cell r="E4858">
            <v>0</v>
          </cell>
          <cell r="F4858">
            <v>0</v>
          </cell>
          <cell r="G4858">
            <v>0</v>
          </cell>
        </row>
        <row r="4859">
          <cell r="A4859" t="str">
            <v>54-15-04-0009</v>
          </cell>
          <cell r="B4859">
            <v>0</v>
          </cell>
          <cell r="C4859" t="str">
            <v xml:space="preserve">  L.C # 1001/LC/550/2002 315 M.T VISCOSE</v>
          </cell>
          <cell r="D4859">
            <v>0</v>
          </cell>
          <cell r="E4859">
            <v>0</v>
          </cell>
          <cell r="F4859">
            <v>0</v>
          </cell>
          <cell r="G4859">
            <v>0</v>
          </cell>
        </row>
        <row r="4860">
          <cell r="A4860" t="str">
            <v>54-15-04-0010</v>
          </cell>
          <cell r="B4860">
            <v>0</v>
          </cell>
          <cell r="C4860" t="str">
            <v xml:space="preserve">  L.C # 1001/824/2002 VISCOSE STAPLE FIB</v>
          </cell>
          <cell r="D4860">
            <v>0</v>
          </cell>
          <cell r="E4860">
            <v>0</v>
          </cell>
          <cell r="F4860">
            <v>0</v>
          </cell>
          <cell r="G4860">
            <v>0</v>
          </cell>
        </row>
        <row r="4861">
          <cell r="A4861" t="str">
            <v>54-15-04-0011</v>
          </cell>
          <cell r="B4861">
            <v>0</v>
          </cell>
          <cell r="C4861" t="str">
            <v xml:space="preserve">  L.C # 1001/1192/2002 VISCOSE 'TAIRIYON</v>
          </cell>
          <cell r="D4861">
            <v>0</v>
          </cell>
          <cell r="E4861">
            <v>0</v>
          </cell>
          <cell r="F4861">
            <v>0</v>
          </cell>
          <cell r="G4861">
            <v>0</v>
          </cell>
        </row>
        <row r="4862">
          <cell r="A4862" t="str">
            <v>54-15-04-0012</v>
          </cell>
          <cell r="B4862">
            <v>0</v>
          </cell>
          <cell r="C4862" t="str">
            <v xml:space="preserve">  L.C # 2002/280 VISCOS BRIGHT RAW WHITE</v>
          </cell>
          <cell r="D4862">
            <v>0</v>
          </cell>
          <cell r="E4862">
            <v>0</v>
          </cell>
          <cell r="F4862">
            <v>0</v>
          </cell>
          <cell r="G4862">
            <v>0</v>
          </cell>
        </row>
        <row r="4863">
          <cell r="A4863" t="str">
            <v>54-15-04-0013</v>
          </cell>
          <cell r="B4863">
            <v>0</v>
          </cell>
          <cell r="C4863" t="str">
            <v xml:space="preserve">  L.C # 2002/293 VISCOSE STAPLE'TAIRIYON</v>
          </cell>
          <cell r="D4863">
            <v>0</v>
          </cell>
          <cell r="E4863">
            <v>0</v>
          </cell>
          <cell r="F4863">
            <v>0</v>
          </cell>
          <cell r="G4863">
            <v>0</v>
          </cell>
        </row>
        <row r="4864">
          <cell r="A4864" t="str">
            <v>54-15-04-0014</v>
          </cell>
          <cell r="B4864">
            <v>0</v>
          </cell>
          <cell r="C4864" t="str">
            <v xml:space="preserve">  L.C # 2002/294 THAI VISCOSE RAYON FIBR</v>
          </cell>
          <cell r="D4864">
            <v>0</v>
          </cell>
          <cell r="E4864">
            <v>0</v>
          </cell>
          <cell r="F4864">
            <v>0</v>
          </cell>
          <cell r="G4864">
            <v>0</v>
          </cell>
        </row>
        <row r="4865">
          <cell r="A4865" t="str">
            <v>54-15-04-0015</v>
          </cell>
          <cell r="B4865">
            <v>0</v>
          </cell>
          <cell r="C4865" t="str">
            <v xml:space="preserve">  L.C # PSH/2002/305 VISCOSE "TAIRIYON"</v>
          </cell>
          <cell r="D4865">
            <v>0</v>
          </cell>
          <cell r="E4865">
            <v>0</v>
          </cell>
          <cell r="F4865">
            <v>0</v>
          </cell>
          <cell r="G4865">
            <v>0</v>
          </cell>
        </row>
        <row r="4866">
          <cell r="A4866" t="str">
            <v>54-15-04-0016</v>
          </cell>
          <cell r="B4866">
            <v>0</v>
          </cell>
          <cell r="C4866" t="str">
            <v xml:space="preserve">  L.C # 2002/306 THAIS VISCOSE RAYON</v>
          </cell>
          <cell r="D4866">
            <v>0</v>
          </cell>
          <cell r="E4866">
            <v>0</v>
          </cell>
          <cell r="F4866">
            <v>0</v>
          </cell>
          <cell r="G4866">
            <v>0</v>
          </cell>
        </row>
        <row r="4867">
          <cell r="A4867" t="str">
            <v>54-15-04-0017</v>
          </cell>
          <cell r="B4867">
            <v>0</v>
          </cell>
          <cell r="C4867" t="str">
            <v xml:space="preserve">  L.C # 2002/328 VISCOSE 'TAIRIYON" BRAN</v>
          </cell>
          <cell r="D4867">
            <v>0</v>
          </cell>
          <cell r="E4867">
            <v>0</v>
          </cell>
          <cell r="F4867">
            <v>0</v>
          </cell>
          <cell r="G4867">
            <v>0</v>
          </cell>
        </row>
        <row r="4868">
          <cell r="A4868" t="str">
            <v>54-15-04-0018</v>
          </cell>
          <cell r="B4868">
            <v>0</v>
          </cell>
          <cell r="C4868" t="str">
            <v xml:space="preserve">  L.C # MPB/PSH/2003/335 52500 KG VISCOS</v>
          </cell>
          <cell r="D4868">
            <v>0</v>
          </cell>
          <cell r="E4868">
            <v>0</v>
          </cell>
          <cell r="F4868">
            <v>0</v>
          </cell>
          <cell r="G4868">
            <v>0</v>
          </cell>
        </row>
        <row r="4869">
          <cell r="A4869" t="str">
            <v>54-15-04-0019</v>
          </cell>
          <cell r="B4869">
            <v>0</v>
          </cell>
          <cell r="C4869" t="str">
            <v xml:space="preserve">  L.C # MPB/2003/343 VSF TAIRIYON 157 M.</v>
          </cell>
          <cell r="D4869">
            <v>0</v>
          </cell>
          <cell r="E4869">
            <v>0</v>
          </cell>
          <cell r="F4869">
            <v>0</v>
          </cell>
          <cell r="G4869">
            <v>0</v>
          </cell>
        </row>
        <row r="4870">
          <cell r="A4870" t="str">
            <v>54-15-04-0020</v>
          </cell>
          <cell r="B4870">
            <v>0</v>
          </cell>
          <cell r="C4870" t="str">
            <v xml:space="preserve">  L.C # 387/03 V.S.F.</v>
          </cell>
          <cell r="D4870">
            <v>0</v>
          </cell>
          <cell r="E4870">
            <v>0</v>
          </cell>
          <cell r="F4870">
            <v>0</v>
          </cell>
          <cell r="G4870">
            <v>0</v>
          </cell>
        </row>
        <row r="4871">
          <cell r="A4871" t="str">
            <v>54-15-04-0021</v>
          </cell>
          <cell r="B4871">
            <v>0</v>
          </cell>
          <cell r="C4871" t="str">
            <v xml:space="preserve">  L.C # 403/2003 V.S.F</v>
          </cell>
          <cell r="D4871">
            <v>0</v>
          </cell>
          <cell r="E4871">
            <v>0</v>
          </cell>
          <cell r="F4871">
            <v>0</v>
          </cell>
          <cell r="G4871">
            <v>0</v>
          </cell>
        </row>
        <row r="4872">
          <cell r="A4872" t="str">
            <v>54-15-04-0022</v>
          </cell>
          <cell r="B4872">
            <v>0</v>
          </cell>
          <cell r="C4872" t="str">
            <v xml:space="preserve">  L/C # 1001/1780/2003 321000 K.G V.S.F</v>
          </cell>
          <cell r="D4872">
            <v>0</v>
          </cell>
          <cell r="E4872">
            <v>0</v>
          </cell>
          <cell r="F4872">
            <v>0</v>
          </cell>
          <cell r="G4872">
            <v>0</v>
          </cell>
        </row>
        <row r="4873">
          <cell r="A4873" t="str">
            <v>54-15-04-0023</v>
          </cell>
          <cell r="B4873">
            <v>0</v>
          </cell>
          <cell r="C4873" t="str">
            <v xml:space="preserve">  L/C # 276/2004 102,000 KG VISCOSE FIBR</v>
          </cell>
          <cell r="D4873">
            <v>0</v>
          </cell>
          <cell r="E4873">
            <v>0</v>
          </cell>
          <cell r="F4873">
            <v>0</v>
          </cell>
          <cell r="G4873">
            <v>0</v>
          </cell>
        </row>
        <row r="4874">
          <cell r="A4874" t="str">
            <v>54-15-04-0024</v>
          </cell>
          <cell r="B4874">
            <v>0</v>
          </cell>
          <cell r="C4874" t="str">
            <v xml:space="preserve">  L/C # 688/2004 183,600 KG VISCOSE FIBR</v>
          </cell>
          <cell r="D4874">
            <v>0</v>
          </cell>
          <cell r="E4874">
            <v>0</v>
          </cell>
          <cell r="F4874">
            <v>0</v>
          </cell>
          <cell r="G4874">
            <v>0</v>
          </cell>
        </row>
        <row r="4875">
          <cell r="A4875" t="str">
            <v>54-15-04-0025</v>
          </cell>
          <cell r="B4875">
            <v>0</v>
          </cell>
          <cell r="C4875" t="str">
            <v xml:space="preserve">  L/C # 2004/470 VISCOSE FIBRE 214,000 K</v>
          </cell>
          <cell r="D4875">
            <v>0</v>
          </cell>
          <cell r="E4875">
            <v>0</v>
          </cell>
          <cell r="F4875">
            <v>0</v>
          </cell>
          <cell r="G4875">
            <v>0</v>
          </cell>
        </row>
        <row r="4876">
          <cell r="A4876" t="str">
            <v>54-15-04-0026</v>
          </cell>
          <cell r="B4876">
            <v>0</v>
          </cell>
          <cell r="C4876" t="str">
            <v xml:space="preserve">  L/C # 2004/493 215,000 KG'S VISCOSE FI</v>
          </cell>
          <cell r="D4876">
            <v>11997</v>
          </cell>
          <cell r="E4876">
            <v>0</v>
          </cell>
          <cell r="F4876">
            <v>0</v>
          </cell>
          <cell r="G4876">
            <v>0</v>
          </cell>
        </row>
        <row r="4877">
          <cell r="A4877" t="str">
            <v>54-15-05</v>
          </cell>
          <cell r="B4877">
            <v>0</v>
          </cell>
          <cell r="C4877" t="str">
            <v>***L/C'S FOR POLYESTER STAPLE FIBRE.</v>
          </cell>
          <cell r="D4877">
            <v>0</v>
          </cell>
          <cell r="E4877">
            <v>0</v>
          </cell>
          <cell r="F4877">
            <v>0</v>
          </cell>
          <cell r="G4877">
            <v>0</v>
          </cell>
        </row>
        <row r="4878">
          <cell r="A4878" t="str">
            <v>54-15-05-0001</v>
          </cell>
          <cell r="B4878">
            <v>0</v>
          </cell>
          <cell r="C4878" t="str">
            <v xml:space="preserve">  L.C#2000/115 PSF OPTICAL 96MT @ 0.90MT</v>
          </cell>
          <cell r="D4878">
            <v>0</v>
          </cell>
          <cell r="E4878">
            <v>0</v>
          </cell>
          <cell r="F4878">
            <v>0</v>
          </cell>
          <cell r="G4878">
            <v>0</v>
          </cell>
        </row>
        <row r="4879">
          <cell r="A4879" t="str">
            <v>54-15-05-0002</v>
          </cell>
          <cell r="B4879">
            <v>0</v>
          </cell>
          <cell r="C4879" t="str">
            <v xml:space="preserve">  L.C # 937305 PSF 96 MT OPTCAL BRI @.87</v>
          </cell>
          <cell r="D4879">
            <v>0</v>
          </cell>
          <cell r="E4879">
            <v>0</v>
          </cell>
          <cell r="F4879">
            <v>0</v>
          </cell>
          <cell r="G4879">
            <v>0</v>
          </cell>
        </row>
        <row r="4880">
          <cell r="A4880" t="str">
            <v>54-15-05-0003</v>
          </cell>
          <cell r="B4880">
            <v>0</v>
          </cell>
          <cell r="C4880" t="str">
            <v xml:space="preserve">  L.C # 1001/LC/1814/2002 POLYESTER 24 M</v>
          </cell>
          <cell r="D4880">
            <v>0</v>
          </cell>
          <cell r="E4880">
            <v>0</v>
          </cell>
          <cell r="F4880">
            <v>0</v>
          </cell>
          <cell r="G4880">
            <v>0</v>
          </cell>
        </row>
        <row r="4881">
          <cell r="A4881" t="str">
            <v>54-15-05-0004</v>
          </cell>
          <cell r="B4881">
            <v>0</v>
          </cell>
          <cell r="C4881" t="str">
            <v xml:space="preserve">  L.C # 1001/LC/325/2003 300 M.T KG POLY</v>
          </cell>
          <cell r="D4881">
            <v>0</v>
          </cell>
          <cell r="E4881">
            <v>0</v>
          </cell>
          <cell r="F4881">
            <v>0</v>
          </cell>
          <cell r="G4881">
            <v>0</v>
          </cell>
        </row>
        <row r="4882">
          <cell r="A4882" t="str">
            <v>54-15-05-0005</v>
          </cell>
          <cell r="B4882">
            <v>0</v>
          </cell>
          <cell r="C4882" t="str">
            <v xml:space="preserve">  L.C # 1001/1905/2003 POLYSTER FIBRE</v>
          </cell>
          <cell r="D4882">
            <v>0</v>
          </cell>
          <cell r="E4882">
            <v>0</v>
          </cell>
          <cell r="F4882">
            <v>0</v>
          </cell>
          <cell r="G4882">
            <v>0</v>
          </cell>
        </row>
        <row r="4883">
          <cell r="A4883" t="str">
            <v>54-15-05-0006</v>
          </cell>
          <cell r="B4883">
            <v>0</v>
          </cell>
          <cell r="C4883" t="str">
            <v xml:space="preserve">  L/C # 2004/429 400,000 KG POLYESTER FI</v>
          </cell>
          <cell r="D4883">
            <v>0</v>
          </cell>
          <cell r="E4883">
            <v>0</v>
          </cell>
          <cell r="F4883">
            <v>0</v>
          </cell>
          <cell r="G4883">
            <v>0</v>
          </cell>
        </row>
        <row r="4884">
          <cell r="A4884" t="str">
            <v>54-15-05-0007</v>
          </cell>
          <cell r="B4884">
            <v>0</v>
          </cell>
          <cell r="C4884" t="str">
            <v xml:space="preserve">  L/C # 2004/465 200,000 KG'S P.S.F.TAIR</v>
          </cell>
          <cell r="D4884">
            <v>0</v>
          </cell>
          <cell r="E4884">
            <v>0</v>
          </cell>
          <cell r="F4884">
            <v>0</v>
          </cell>
          <cell r="G4884">
            <v>0</v>
          </cell>
        </row>
        <row r="4885">
          <cell r="A4885" t="str">
            <v>54-15-06</v>
          </cell>
          <cell r="B4885">
            <v>0</v>
          </cell>
          <cell r="C4885" t="str">
            <v>***L/C'S FOR FILAMENT YARN (LYCRA)</v>
          </cell>
          <cell r="D4885">
            <v>0</v>
          </cell>
          <cell r="E4885">
            <v>0</v>
          </cell>
          <cell r="F4885">
            <v>0</v>
          </cell>
          <cell r="G4885">
            <v>0</v>
          </cell>
        </row>
        <row r="4886">
          <cell r="A4886" t="str">
            <v>54-15-06-0001</v>
          </cell>
          <cell r="B4886">
            <v>0</v>
          </cell>
          <cell r="C4886" t="str">
            <v xml:space="preserve">  L.C # 937319 LYCRA ELASTANE 70-D 12096</v>
          </cell>
          <cell r="D4886">
            <v>0</v>
          </cell>
          <cell r="E4886">
            <v>0</v>
          </cell>
          <cell r="F4886">
            <v>0</v>
          </cell>
          <cell r="G4886">
            <v>0</v>
          </cell>
        </row>
        <row r="4887">
          <cell r="A4887" t="str">
            <v>54-15-06-0002</v>
          </cell>
          <cell r="B4887">
            <v>0</v>
          </cell>
          <cell r="C4887" t="str">
            <v xml:space="preserve">  L.C# 937392 LYCRA ELASTANE 30240KG 14.</v>
          </cell>
          <cell r="D4887">
            <v>0</v>
          </cell>
          <cell r="E4887">
            <v>0</v>
          </cell>
          <cell r="F4887">
            <v>0</v>
          </cell>
          <cell r="G4887">
            <v>0</v>
          </cell>
        </row>
        <row r="4888">
          <cell r="A4888" t="str">
            <v>54-15-06-0003</v>
          </cell>
          <cell r="B4888">
            <v>0</v>
          </cell>
          <cell r="C4888" t="str">
            <v xml:space="preserve">  L.C #/171 12000 KG 70 DE SPENDEX @ $ 1</v>
          </cell>
          <cell r="D4888">
            <v>0</v>
          </cell>
          <cell r="E4888">
            <v>0</v>
          </cell>
          <cell r="F4888">
            <v>0</v>
          </cell>
          <cell r="G4888">
            <v>0</v>
          </cell>
        </row>
        <row r="4889">
          <cell r="A4889" t="str">
            <v>54-15-06-0004</v>
          </cell>
          <cell r="B4889">
            <v>0</v>
          </cell>
          <cell r="C4889" t="str">
            <v xml:space="preserve">  L.C 2001/188 COMFORTREL WEAVING</v>
          </cell>
          <cell r="D4889">
            <v>0</v>
          </cell>
          <cell r="E4889">
            <v>0</v>
          </cell>
          <cell r="F4889">
            <v>0</v>
          </cell>
          <cell r="G4889">
            <v>0</v>
          </cell>
        </row>
        <row r="4890">
          <cell r="A4890" t="str">
            <v>54-15-06-0005</v>
          </cell>
          <cell r="B4890">
            <v>0</v>
          </cell>
          <cell r="C4890" t="str">
            <v xml:space="preserve">  L/C #  2004/466 5400 KG'S SPANDEX YARN</v>
          </cell>
          <cell r="D4890">
            <v>0</v>
          </cell>
          <cell r="E4890">
            <v>0</v>
          </cell>
          <cell r="F4890">
            <v>0</v>
          </cell>
          <cell r="G4890">
            <v>0</v>
          </cell>
        </row>
        <row r="4891">
          <cell r="A4891" t="str">
            <v>55</v>
          </cell>
          <cell r="B4891">
            <v>0</v>
          </cell>
          <cell r="C4891" t="str">
            <v>*TRADE DEBTOR</v>
          </cell>
          <cell r="D4891">
            <v>312847369.10000002</v>
          </cell>
          <cell r="E4891">
            <v>0</v>
          </cell>
          <cell r="F4891">
            <v>314129605.77999997</v>
          </cell>
          <cell r="G4891">
            <v>1282236.68</v>
          </cell>
        </row>
        <row r="4892">
          <cell r="A4892" t="str">
            <v>55-01</v>
          </cell>
          <cell r="B4892">
            <v>1282236</v>
          </cell>
          <cell r="C4892" t="str">
            <v>**TRADE DEBTOR-YARN (KARACHI PARTY).</v>
          </cell>
          <cell r="D4892">
            <v>16179716</v>
          </cell>
          <cell r="E4892">
            <v>0</v>
          </cell>
          <cell r="F4892">
            <v>16320566</v>
          </cell>
          <cell r="G4892">
            <v>140850</v>
          </cell>
        </row>
        <row r="4893">
          <cell r="A4893" t="str">
            <v>55-01-01</v>
          </cell>
          <cell r="B4893">
            <v>140850</v>
          </cell>
          <cell r="C4893" t="str">
            <v>***ASLAM MOTIWALA</v>
          </cell>
          <cell r="D4893">
            <v>4441750</v>
          </cell>
          <cell r="E4893">
            <v>0</v>
          </cell>
          <cell r="F4893">
            <v>4441750</v>
          </cell>
          <cell r="G4893">
            <v>0</v>
          </cell>
        </row>
        <row r="4894">
          <cell r="A4894" t="str">
            <v>55-01-01-0001</v>
          </cell>
          <cell r="B4894">
            <v>0</v>
          </cell>
          <cell r="C4894" t="str">
            <v xml:space="preserve">  ASLAM MOTIWALA</v>
          </cell>
          <cell r="D4894">
            <v>0</v>
          </cell>
          <cell r="E4894">
            <v>0</v>
          </cell>
          <cell r="F4894">
            <v>0</v>
          </cell>
          <cell r="G4894">
            <v>0</v>
          </cell>
        </row>
        <row r="4895">
          <cell r="A4895" t="str">
            <v>55-01-01-0002</v>
          </cell>
          <cell r="B4895">
            <v>0</v>
          </cell>
          <cell r="C4895" t="str">
            <v xml:space="preserve">  BASHIR AHMED</v>
          </cell>
          <cell r="D4895">
            <v>0</v>
          </cell>
          <cell r="E4895">
            <v>0</v>
          </cell>
          <cell r="F4895">
            <v>0</v>
          </cell>
          <cell r="G4895">
            <v>0</v>
          </cell>
        </row>
        <row r="4896">
          <cell r="A4896" t="str">
            <v>55-01-01-0003</v>
          </cell>
          <cell r="B4896">
            <v>0</v>
          </cell>
          <cell r="C4896" t="str">
            <v xml:space="preserve">  HAJI GHANI</v>
          </cell>
          <cell r="D4896">
            <v>0</v>
          </cell>
          <cell r="E4896">
            <v>0</v>
          </cell>
          <cell r="F4896">
            <v>0</v>
          </cell>
          <cell r="G4896">
            <v>0</v>
          </cell>
        </row>
        <row r="4897">
          <cell r="A4897" t="str">
            <v>55-01-01-0004</v>
          </cell>
          <cell r="B4897">
            <v>0</v>
          </cell>
          <cell r="C4897" t="str">
            <v xml:space="preserve">  HAJI FAROOQ</v>
          </cell>
          <cell r="D4897">
            <v>0</v>
          </cell>
          <cell r="E4897">
            <v>0</v>
          </cell>
          <cell r="F4897">
            <v>0</v>
          </cell>
          <cell r="G4897">
            <v>0</v>
          </cell>
        </row>
        <row r="4898">
          <cell r="A4898" t="str">
            <v>55-01-01-0005</v>
          </cell>
          <cell r="B4898">
            <v>0</v>
          </cell>
          <cell r="C4898" t="str">
            <v xml:space="preserve">  NOMAN AMIN</v>
          </cell>
          <cell r="D4898">
            <v>0</v>
          </cell>
          <cell r="E4898">
            <v>0</v>
          </cell>
          <cell r="F4898">
            <v>0</v>
          </cell>
          <cell r="G4898">
            <v>0</v>
          </cell>
        </row>
        <row r="4899">
          <cell r="A4899" t="str">
            <v>55-01-01-0006</v>
          </cell>
          <cell r="B4899">
            <v>0</v>
          </cell>
          <cell r="C4899" t="str">
            <v xml:space="preserve">  ASHFAQ INDUSTRIES</v>
          </cell>
          <cell r="D4899">
            <v>0</v>
          </cell>
          <cell r="E4899">
            <v>0</v>
          </cell>
          <cell r="F4899">
            <v>0</v>
          </cell>
          <cell r="G4899">
            <v>0</v>
          </cell>
        </row>
        <row r="4900">
          <cell r="A4900" t="str">
            <v>55-01-01-0007</v>
          </cell>
          <cell r="B4900">
            <v>0</v>
          </cell>
          <cell r="C4900" t="str">
            <v xml:space="preserve">  A.G.SILK MIILS LTD.</v>
          </cell>
          <cell r="D4900">
            <v>0</v>
          </cell>
          <cell r="E4900">
            <v>0</v>
          </cell>
          <cell r="F4900">
            <v>0</v>
          </cell>
          <cell r="G4900">
            <v>0</v>
          </cell>
        </row>
        <row r="4901">
          <cell r="A4901" t="str">
            <v>55-01-01-0008</v>
          </cell>
          <cell r="B4901">
            <v>0</v>
          </cell>
          <cell r="C4901" t="str">
            <v xml:space="preserve">  LIAQAT ALI</v>
          </cell>
          <cell r="D4901">
            <v>0</v>
          </cell>
          <cell r="E4901">
            <v>0</v>
          </cell>
          <cell r="F4901">
            <v>0</v>
          </cell>
          <cell r="G4901">
            <v>0</v>
          </cell>
        </row>
        <row r="4902">
          <cell r="A4902" t="str">
            <v>55-01-01-0009</v>
          </cell>
          <cell r="B4902">
            <v>0</v>
          </cell>
          <cell r="C4902" t="str">
            <v xml:space="preserve">  MAZHAR ALI</v>
          </cell>
          <cell r="D4902">
            <v>0</v>
          </cell>
          <cell r="E4902">
            <v>0</v>
          </cell>
          <cell r="F4902">
            <v>0</v>
          </cell>
          <cell r="G4902">
            <v>0</v>
          </cell>
        </row>
        <row r="4903">
          <cell r="A4903" t="str">
            <v>55-01-01-0010</v>
          </cell>
          <cell r="B4903">
            <v>0</v>
          </cell>
          <cell r="C4903" t="str">
            <v xml:space="preserve">  ABBAS ALI</v>
          </cell>
          <cell r="D4903">
            <v>0</v>
          </cell>
          <cell r="E4903">
            <v>0</v>
          </cell>
          <cell r="F4903">
            <v>0</v>
          </cell>
          <cell r="G4903">
            <v>0</v>
          </cell>
        </row>
        <row r="4904">
          <cell r="A4904" t="str">
            <v>55-01-01-0011</v>
          </cell>
          <cell r="B4904">
            <v>0</v>
          </cell>
          <cell r="C4904" t="str">
            <v xml:space="preserve">  MUHAMMAD ZAFAR</v>
          </cell>
          <cell r="D4904">
            <v>0</v>
          </cell>
          <cell r="E4904">
            <v>0</v>
          </cell>
          <cell r="F4904">
            <v>0</v>
          </cell>
          <cell r="G4904">
            <v>0</v>
          </cell>
        </row>
        <row r="4905">
          <cell r="A4905" t="str">
            <v>55-01-01-0012</v>
          </cell>
          <cell r="B4905">
            <v>0</v>
          </cell>
          <cell r="C4905" t="str">
            <v xml:space="preserve">  MUHAMMAD SALEEM</v>
          </cell>
          <cell r="D4905">
            <v>0</v>
          </cell>
          <cell r="E4905">
            <v>0</v>
          </cell>
          <cell r="F4905">
            <v>0</v>
          </cell>
          <cell r="G4905">
            <v>0</v>
          </cell>
        </row>
        <row r="4906">
          <cell r="A4906" t="str">
            <v>55-01-01-0013</v>
          </cell>
          <cell r="B4906">
            <v>0</v>
          </cell>
          <cell r="C4906" t="str">
            <v xml:space="preserve">  MUHAMMAD ALI</v>
          </cell>
          <cell r="D4906">
            <v>0</v>
          </cell>
          <cell r="E4906">
            <v>0</v>
          </cell>
          <cell r="F4906">
            <v>0</v>
          </cell>
          <cell r="G4906">
            <v>0</v>
          </cell>
        </row>
        <row r="4907">
          <cell r="A4907" t="str">
            <v>55-01-01-0014</v>
          </cell>
          <cell r="B4907">
            <v>0</v>
          </cell>
          <cell r="C4907" t="str">
            <v xml:space="preserve">  ZAFAR HUSSAIN</v>
          </cell>
          <cell r="D4907">
            <v>0</v>
          </cell>
          <cell r="E4907">
            <v>0</v>
          </cell>
          <cell r="F4907">
            <v>0</v>
          </cell>
          <cell r="G4907">
            <v>0</v>
          </cell>
        </row>
        <row r="4908">
          <cell r="A4908" t="str">
            <v>55-01-01-0015</v>
          </cell>
          <cell r="B4908">
            <v>0</v>
          </cell>
          <cell r="C4908" t="str">
            <v xml:space="preserve">  ABDUL LATIF</v>
          </cell>
          <cell r="D4908">
            <v>0</v>
          </cell>
          <cell r="E4908">
            <v>0</v>
          </cell>
          <cell r="F4908">
            <v>0</v>
          </cell>
          <cell r="G4908">
            <v>0</v>
          </cell>
        </row>
        <row r="4909">
          <cell r="A4909" t="str">
            <v>55-01-01-0016</v>
          </cell>
          <cell r="B4909">
            <v>0</v>
          </cell>
          <cell r="C4909" t="str">
            <v xml:space="preserve">  MUHAMMAD JAMIL</v>
          </cell>
          <cell r="D4909">
            <v>0</v>
          </cell>
          <cell r="E4909">
            <v>0</v>
          </cell>
          <cell r="F4909">
            <v>0</v>
          </cell>
          <cell r="G4909">
            <v>0</v>
          </cell>
        </row>
        <row r="4910">
          <cell r="A4910" t="str">
            <v>55-01-01-0017</v>
          </cell>
          <cell r="B4910">
            <v>0</v>
          </cell>
          <cell r="C4910" t="str">
            <v xml:space="preserve">  NAVEED AHMED</v>
          </cell>
          <cell r="D4910">
            <v>0</v>
          </cell>
          <cell r="E4910">
            <v>0</v>
          </cell>
          <cell r="F4910">
            <v>0</v>
          </cell>
          <cell r="G4910">
            <v>0</v>
          </cell>
        </row>
        <row r="4911">
          <cell r="A4911" t="str">
            <v>55-01-01-0018</v>
          </cell>
          <cell r="B4911">
            <v>0</v>
          </cell>
          <cell r="C4911" t="str">
            <v xml:space="preserve">  YOUSUF KHAN</v>
          </cell>
          <cell r="D4911">
            <v>0</v>
          </cell>
          <cell r="E4911">
            <v>0</v>
          </cell>
          <cell r="F4911">
            <v>0</v>
          </cell>
          <cell r="G4911">
            <v>0</v>
          </cell>
        </row>
        <row r="4912">
          <cell r="A4912" t="str">
            <v>55-01-01-0019</v>
          </cell>
          <cell r="B4912">
            <v>0</v>
          </cell>
          <cell r="C4912" t="str">
            <v xml:space="preserve">  SHAKIL AHMED</v>
          </cell>
          <cell r="D4912">
            <v>0</v>
          </cell>
          <cell r="E4912">
            <v>0</v>
          </cell>
          <cell r="F4912">
            <v>0</v>
          </cell>
          <cell r="G4912">
            <v>0</v>
          </cell>
        </row>
        <row r="4913">
          <cell r="A4913" t="str">
            <v>55-01-01-0020</v>
          </cell>
          <cell r="B4913">
            <v>0</v>
          </cell>
          <cell r="C4913" t="str">
            <v xml:space="preserve">  ABDUL GHAFOOR</v>
          </cell>
          <cell r="D4913">
            <v>0</v>
          </cell>
          <cell r="E4913">
            <v>0</v>
          </cell>
          <cell r="F4913">
            <v>0</v>
          </cell>
          <cell r="G4913">
            <v>0</v>
          </cell>
        </row>
        <row r="4914">
          <cell r="A4914" t="str">
            <v>55-01-01-0021</v>
          </cell>
          <cell r="B4914">
            <v>0</v>
          </cell>
          <cell r="C4914" t="str">
            <v xml:space="preserve">  MUHAMMAD JAMAL</v>
          </cell>
          <cell r="D4914">
            <v>0</v>
          </cell>
          <cell r="E4914">
            <v>0</v>
          </cell>
          <cell r="F4914">
            <v>0</v>
          </cell>
          <cell r="G4914">
            <v>0</v>
          </cell>
        </row>
        <row r="4915">
          <cell r="A4915" t="str">
            <v>55-01-01-0022</v>
          </cell>
          <cell r="B4915">
            <v>0</v>
          </cell>
          <cell r="C4915" t="str">
            <v xml:space="preserve">  FAISAL MOTI</v>
          </cell>
          <cell r="D4915">
            <v>0</v>
          </cell>
          <cell r="E4915">
            <v>0</v>
          </cell>
          <cell r="F4915">
            <v>0</v>
          </cell>
          <cell r="G4915">
            <v>0</v>
          </cell>
        </row>
        <row r="4916">
          <cell r="A4916" t="str">
            <v>55-01-01-0023</v>
          </cell>
          <cell r="B4916">
            <v>0</v>
          </cell>
          <cell r="C4916" t="str">
            <v xml:space="preserve">  ABDUL QADIR.</v>
          </cell>
          <cell r="D4916">
            <v>0</v>
          </cell>
          <cell r="E4916">
            <v>0</v>
          </cell>
          <cell r="F4916">
            <v>0</v>
          </cell>
          <cell r="G4916">
            <v>0</v>
          </cell>
        </row>
        <row r="4917">
          <cell r="A4917" t="str">
            <v>55-01-01-0024</v>
          </cell>
          <cell r="B4917">
            <v>0</v>
          </cell>
          <cell r="C4917" t="str">
            <v xml:space="preserve">  ABDUL RASHEED</v>
          </cell>
          <cell r="D4917">
            <v>0</v>
          </cell>
          <cell r="E4917">
            <v>0</v>
          </cell>
          <cell r="F4917">
            <v>0</v>
          </cell>
          <cell r="G4917">
            <v>0</v>
          </cell>
        </row>
        <row r="4918">
          <cell r="A4918" t="str">
            <v>55-01-01-0025</v>
          </cell>
          <cell r="B4918">
            <v>0</v>
          </cell>
          <cell r="C4918" t="str">
            <v xml:space="preserve">  NAEEM GUL</v>
          </cell>
          <cell r="D4918">
            <v>0</v>
          </cell>
          <cell r="E4918">
            <v>0</v>
          </cell>
          <cell r="F4918">
            <v>0</v>
          </cell>
          <cell r="G4918">
            <v>0</v>
          </cell>
        </row>
        <row r="4919">
          <cell r="A4919" t="str">
            <v>55-01-01-0026</v>
          </cell>
          <cell r="B4919">
            <v>0</v>
          </cell>
          <cell r="C4919" t="str">
            <v xml:space="preserve">  DILDAR HUSSAIN</v>
          </cell>
          <cell r="D4919">
            <v>0</v>
          </cell>
          <cell r="E4919">
            <v>0</v>
          </cell>
          <cell r="F4919">
            <v>0</v>
          </cell>
          <cell r="G4919">
            <v>0</v>
          </cell>
        </row>
        <row r="4920">
          <cell r="A4920" t="str">
            <v>55-01-01-0027</v>
          </cell>
          <cell r="B4920">
            <v>0</v>
          </cell>
          <cell r="C4920" t="str">
            <v xml:space="preserve">  AHMED NOOR</v>
          </cell>
          <cell r="D4920">
            <v>0</v>
          </cell>
          <cell r="E4920">
            <v>0</v>
          </cell>
          <cell r="F4920">
            <v>0</v>
          </cell>
          <cell r="G4920">
            <v>0</v>
          </cell>
        </row>
        <row r="4921">
          <cell r="A4921" t="str">
            <v>55-01-01-0028</v>
          </cell>
          <cell r="B4921">
            <v>0</v>
          </cell>
          <cell r="C4921" t="str">
            <v xml:space="preserve">  FAZAL DIN.</v>
          </cell>
          <cell r="D4921">
            <v>0</v>
          </cell>
          <cell r="E4921">
            <v>0</v>
          </cell>
          <cell r="F4921">
            <v>0</v>
          </cell>
          <cell r="G4921">
            <v>0</v>
          </cell>
        </row>
        <row r="4922">
          <cell r="A4922" t="str">
            <v>55-01-01-0029</v>
          </cell>
          <cell r="B4922">
            <v>0</v>
          </cell>
          <cell r="C4922" t="str">
            <v xml:space="preserve">  SHAHZAD GUL.</v>
          </cell>
          <cell r="D4922">
            <v>0</v>
          </cell>
          <cell r="E4922">
            <v>0</v>
          </cell>
          <cell r="F4922">
            <v>0</v>
          </cell>
          <cell r="G4922">
            <v>0</v>
          </cell>
        </row>
        <row r="4923">
          <cell r="A4923" t="str">
            <v>55-01-01-0030</v>
          </cell>
          <cell r="B4923">
            <v>0</v>
          </cell>
          <cell r="C4923" t="str">
            <v xml:space="preserve">  ABDUL MAJEED.</v>
          </cell>
          <cell r="D4923">
            <v>0</v>
          </cell>
          <cell r="E4923">
            <v>0</v>
          </cell>
          <cell r="F4923">
            <v>0</v>
          </cell>
          <cell r="G4923">
            <v>0</v>
          </cell>
        </row>
        <row r="4924">
          <cell r="A4924" t="str">
            <v>55-01-01-0031</v>
          </cell>
          <cell r="B4924">
            <v>0</v>
          </cell>
          <cell r="C4924" t="str">
            <v xml:space="preserve">  MUHAMMAD IQBAL</v>
          </cell>
          <cell r="D4924">
            <v>0</v>
          </cell>
          <cell r="E4924">
            <v>0</v>
          </cell>
          <cell r="F4924">
            <v>0</v>
          </cell>
          <cell r="G4924">
            <v>0</v>
          </cell>
        </row>
        <row r="4925">
          <cell r="A4925" t="str">
            <v>55-01-01-0032</v>
          </cell>
          <cell r="B4925">
            <v>0</v>
          </cell>
          <cell r="C4925" t="str">
            <v xml:space="preserve">  SAQIB MEER</v>
          </cell>
          <cell r="D4925">
            <v>0</v>
          </cell>
          <cell r="E4925">
            <v>0</v>
          </cell>
          <cell r="F4925">
            <v>0</v>
          </cell>
          <cell r="G4925">
            <v>0</v>
          </cell>
        </row>
        <row r="4926">
          <cell r="A4926" t="str">
            <v>55-01-01-0033</v>
          </cell>
          <cell r="B4926">
            <v>0</v>
          </cell>
          <cell r="C4926" t="str">
            <v xml:space="preserve">  NASIR MEHMOOD</v>
          </cell>
          <cell r="D4926">
            <v>0</v>
          </cell>
          <cell r="E4926">
            <v>0</v>
          </cell>
          <cell r="F4926">
            <v>0</v>
          </cell>
          <cell r="G4926">
            <v>0</v>
          </cell>
        </row>
        <row r="4927">
          <cell r="A4927" t="str">
            <v>55-01-01-0034</v>
          </cell>
          <cell r="B4927">
            <v>0</v>
          </cell>
          <cell r="C4927" t="str">
            <v xml:space="preserve">  SHAH WALI</v>
          </cell>
          <cell r="D4927">
            <v>0</v>
          </cell>
          <cell r="E4927">
            <v>0</v>
          </cell>
          <cell r="F4927">
            <v>0</v>
          </cell>
          <cell r="G4927">
            <v>0</v>
          </cell>
        </row>
        <row r="4928">
          <cell r="A4928" t="str">
            <v>55-01-01-0035</v>
          </cell>
          <cell r="B4928">
            <v>0</v>
          </cell>
          <cell r="C4928" t="str">
            <v xml:space="preserve">  FAZAL DAD</v>
          </cell>
          <cell r="D4928">
            <v>0</v>
          </cell>
          <cell r="E4928">
            <v>0</v>
          </cell>
          <cell r="F4928">
            <v>0</v>
          </cell>
          <cell r="G4928">
            <v>0</v>
          </cell>
        </row>
        <row r="4929">
          <cell r="A4929" t="str">
            <v>55-01-01-0036</v>
          </cell>
          <cell r="B4929">
            <v>0</v>
          </cell>
          <cell r="C4929" t="str">
            <v xml:space="preserve">  KAMAL AHMED</v>
          </cell>
          <cell r="D4929">
            <v>0</v>
          </cell>
          <cell r="E4929">
            <v>0</v>
          </cell>
          <cell r="F4929">
            <v>0</v>
          </cell>
          <cell r="G4929">
            <v>0</v>
          </cell>
        </row>
        <row r="4930">
          <cell r="A4930" t="str">
            <v>55-01-01-0037</v>
          </cell>
          <cell r="B4930">
            <v>0</v>
          </cell>
          <cell r="C4930" t="str">
            <v xml:space="preserve">  SALEEM GUL</v>
          </cell>
          <cell r="D4930">
            <v>0</v>
          </cell>
          <cell r="E4930">
            <v>0</v>
          </cell>
          <cell r="F4930">
            <v>0</v>
          </cell>
          <cell r="G4930">
            <v>0</v>
          </cell>
        </row>
        <row r="4931">
          <cell r="A4931" t="str">
            <v>55-01-01-0038</v>
          </cell>
          <cell r="B4931">
            <v>0</v>
          </cell>
          <cell r="C4931" t="str">
            <v xml:space="preserve">  JAMIL AHMED</v>
          </cell>
          <cell r="D4931">
            <v>0</v>
          </cell>
          <cell r="E4931">
            <v>0</v>
          </cell>
          <cell r="F4931">
            <v>0</v>
          </cell>
          <cell r="G4931">
            <v>0</v>
          </cell>
        </row>
        <row r="4932">
          <cell r="A4932" t="str">
            <v>55-01-01-0039</v>
          </cell>
          <cell r="B4932">
            <v>0</v>
          </cell>
          <cell r="C4932" t="str">
            <v xml:space="preserve">  ANWAR PALAYDAR</v>
          </cell>
          <cell r="D4932">
            <v>0</v>
          </cell>
          <cell r="E4932">
            <v>0</v>
          </cell>
          <cell r="F4932">
            <v>0</v>
          </cell>
          <cell r="G4932">
            <v>0</v>
          </cell>
        </row>
        <row r="4933">
          <cell r="A4933" t="str">
            <v>55-01-01-0040</v>
          </cell>
          <cell r="B4933">
            <v>0</v>
          </cell>
          <cell r="C4933" t="str">
            <v xml:space="preserve">  UMER FAROOQ</v>
          </cell>
          <cell r="D4933">
            <v>0</v>
          </cell>
          <cell r="E4933">
            <v>0</v>
          </cell>
          <cell r="F4933">
            <v>0</v>
          </cell>
          <cell r="G4933">
            <v>0</v>
          </cell>
        </row>
        <row r="4934">
          <cell r="A4934" t="str">
            <v>55-01-01-0041</v>
          </cell>
          <cell r="B4934">
            <v>0</v>
          </cell>
          <cell r="C4934" t="str">
            <v xml:space="preserve">  MUHAMMAD SARWAR</v>
          </cell>
          <cell r="D4934">
            <v>0</v>
          </cell>
          <cell r="E4934">
            <v>0</v>
          </cell>
          <cell r="F4934">
            <v>0</v>
          </cell>
          <cell r="G4934">
            <v>0</v>
          </cell>
        </row>
        <row r="4935">
          <cell r="A4935" t="str">
            <v>55-01-01-0042</v>
          </cell>
          <cell r="B4935">
            <v>0</v>
          </cell>
          <cell r="C4935" t="str">
            <v xml:space="preserve">  MUHAMMED USMAN.</v>
          </cell>
          <cell r="D4935">
            <v>0</v>
          </cell>
          <cell r="E4935">
            <v>0</v>
          </cell>
          <cell r="F4935">
            <v>0</v>
          </cell>
          <cell r="G4935">
            <v>0</v>
          </cell>
        </row>
        <row r="4936">
          <cell r="A4936" t="str">
            <v>55-01-01-0043</v>
          </cell>
          <cell r="B4936">
            <v>0</v>
          </cell>
          <cell r="C4936" t="str">
            <v xml:space="preserve">  TOWELLERS LIMITED.</v>
          </cell>
          <cell r="D4936">
            <v>0</v>
          </cell>
          <cell r="E4936">
            <v>0</v>
          </cell>
          <cell r="F4936">
            <v>0</v>
          </cell>
          <cell r="G4936">
            <v>0</v>
          </cell>
        </row>
        <row r="4937">
          <cell r="A4937" t="str">
            <v>55-01-01-0044</v>
          </cell>
          <cell r="B4937">
            <v>0</v>
          </cell>
          <cell r="C4937" t="str">
            <v xml:space="preserve">  TEXTILE INTERNATIONAL</v>
          </cell>
          <cell r="D4937">
            <v>0</v>
          </cell>
          <cell r="E4937">
            <v>0</v>
          </cell>
          <cell r="F4937">
            <v>0</v>
          </cell>
          <cell r="G4937">
            <v>0</v>
          </cell>
        </row>
        <row r="4938">
          <cell r="A4938" t="str">
            <v>55-01-01-0045</v>
          </cell>
          <cell r="B4938">
            <v>0</v>
          </cell>
          <cell r="C4938" t="str">
            <v xml:space="preserve">  CENTEX INDUSTRIES</v>
          </cell>
          <cell r="D4938">
            <v>0</v>
          </cell>
          <cell r="E4938">
            <v>0</v>
          </cell>
          <cell r="F4938">
            <v>0</v>
          </cell>
          <cell r="G4938">
            <v>0</v>
          </cell>
        </row>
        <row r="4939">
          <cell r="A4939" t="str">
            <v>55-01-01-0046</v>
          </cell>
          <cell r="B4939">
            <v>0</v>
          </cell>
          <cell r="C4939" t="str">
            <v xml:space="preserve">  ZAHID AND COMPANY.</v>
          </cell>
          <cell r="D4939">
            <v>0</v>
          </cell>
          <cell r="E4939">
            <v>0</v>
          </cell>
          <cell r="F4939">
            <v>0</v>
          </cell>
          <cell r="G4939">
            <v>0</v>
          </cell>
        </row>
        <row r="4940">
          <cell r="A4940" t="str">
            <v>55-01-01-0047</v>
          </cell>
          <cell r="B4940">
            <v>0</v>
          </cell>
          <cell r="C4940" t="str">
            <v xml:space="preserve">  AL-HARAM ENTERPRISES</v>
          </cell>
          <cell r="D4940">
            <v>0</v>
          </cell>
          <cell r="E4940">
            <v>0</v>
          </cell>
          <cell r="F4940">
            <v>0</v>
          </cell>
          <cell r="G4940">
            <v>0</v>
          </cell>
        </row>
        <row r="4941">
          <cell r="A4941" t="str">
            <v>55-01-01-0048</v>
          </cell>
          <cell r="B4941">
            <v>0</v>
          </cell>
          <cell r="C4941" t="str">
            <v xml:space="preserve">  MEHRAN EXPORT CORPORATION.</v>
          </cell>
          <cell r="D4941">
            <v>0</v>
          </cell>
          <cell r="E4941">
            <v>0</v>
          </cell>
          <cell r="F4941">
            <v>0</v>
          </cell>
          <cell r="G4941">
            <v>0</v>
          </cell>
        </row>
        <row r="4942">
          <cell r="A4942" t="str">
            <v>55-01-01-0049</v>
          </cell>
          <cell r="B4942">
            <v>0</v>
          </cell>
          <cell r="C4942" t="str">
            <v xml:space="preserve">  ANWAR KHAN</v>
          </cell>
          <cell r="D4942">
            <v>0</v>
          </cell>
          <cell r="E4942">
            <v>0</v>
          </cell>
          <cell r="F4942">
            <v>0</v>
          </cell>
          <cell r="G4942">
            <v>0</v>
          </cell>
        </row>
        <row r="4943">
          <cell r="A4943" t="str">
            <v>55-01-01-0050</v>
          </cell>
          <cell r="B4943">
            <v>0</v>
          </cell>
          <cell r="C4943" t="str">
            <v xml:space="preserve">  ABDUL WAKIL</v>
          </cell>
          <cell r="D4943">
            <v>0</v>
          </cell>
          <cell r="E4943">
            <v>0</v>
          </cell>
          <cell r="F4943">
            <v>0</v>
          </cell>
          <cell r="G4943">
            <v>0</v>
          </cell>
        </row>
        <row r="4944">
          <cell r="A4944" t="str">
            <v>55-01-01-0051</v>
          </cell>
          <cell r="B4944">
            <v>0</v>
          </cell>
          <cell r="C4944" t="str">
            <v xml:space="preserve">  SALIM JAVED</v>
          </cell>
          <cell r="D4944">
            <v>0</v>
          </cell>
          <cell r="E4944">
            <v>0</v>
          </cell>
          <cell r="F4944">
            <v>0</v>
          </cell>
          <cell r="G4944">
            <v>0</v>
          </cell>
        </row>
        <row r="4945">
          <cell r="A4945" t="str">
            <v>55-01-01-0052</v>
          </cell>
          <cell r="B4945">
            <v>0</v>
          </cell>
          <cell r="C4945" t="str">
            <v xml:space="preserve">  SHABIR AHMED</v>
          </cell>
          <cell r="D4945">
            <v>0</v>
          </cell>
          <cell r="E4945">
            <v>0</v>
          </cell>
          <cell r="F4945">
            <v>0</v>
          </cell>
          <cell r="G4945">
            <v>0</v>
          </cell>
        </row>
        <row r="4946">
          <cell r="A4946" t="str">
            <v>55-01-01-0053</v>
          </cell>
          <cell r="B4946">
            <v>0</v>
          </cell>
          <cell r="C4946" t="str">
            <v xml:space="preserve">  SHER ALAM</v>
          </cell>
          <cell r="D4946">
            <v>0</v>
          </cell>
          <cell r="E4946">
            <v>0</v>
          </cell>
          <cell r="F4946">
            <v>0</v>
          </cell>
          <cell r="G4946">
            <v>0</v>
          </cell>
        </row>
        <row r="4947">
          <cell r="A4947" t="str">
            <v>55-01-01-0054</v>
          </cell>
          <cell r="B4947">
            <v>0</v>
          </cell>
          <cell r="C4947" t="str">
            <v xml:space="preserve">  NADEEM AKBAR</v>
          </cell>
          <cell r="D4947">
            <v>0</v>
          </cell>
          <cell r="E4947">
            <v>0</v>
          </cell>
          <cell r="F4947">
            <v>0</v>
          </cell>
          <cell r="G4947">
            <v>0</v>
          </cell>
        </row>
        <row r="4948">
          <cell r="A4948" t="str">
            <v>55-01-01-0055</v>
          </cell>
          <cell r="B4948">
            <v>0</v>
          </cell>
          <cell r="C4948" t="str">
            <v xml:space="preserve">  GUL HAMEED</v>
          </cell>
          <cell r="D4948">
            <v>0</v>
          </cell>
          <cell r="E4948">
            <v>0</v>
          </cell>
          <cell r="F4948">
            <v>0</v>
          </cell>
          <cell r="G4948">
            <v>0</v>
          </cell>
        </row>
        <row r="4949">
          <cell r="A4949" t="str">
            <v>55-01-01-0056</v>
          </cell>
          <cell r="B4949">
            <v>0</v>
          </cell>
          <cell r="C4949" t="str">
            <v xml:space="preserve">  QASIM PALAYDAR</v>
          </cell>
          <cell r="D4949">
            <v>0</v>
          </cell>
          <cell r="E4949">
            <v>0</v>
          </cell>
          <cell r="F4949">
            <v>0</v>
          </cell>
          <cell r="G4949">
            <v>0</v>
          </cell>
        </row>
        <row r="4950">
          <cell r="A4950" t="str">
            <v>55-01-01-0057</v>
          </cell>
          <cell r="B4950">
            <v>0</v>
          </cell>
          <cell r="C4950" t="str">
            <v xml:space="preserve">  AYUB KHAWAR</v>
          </cell>
          <cell r="D4950">
            <v>0</v>
          </cell>
          <cell r="E4950">
            <v>0</v>
          </cell>
          <cell r="F4950">
            <v>0</v>
          </cell>
          <cell r="G4950">
            <v>0</v>
          </cell>
        </row>
        <row r="4951">
          <cell r="A4951" t="str">
            <v>55-01-01-0058</v>
          </cell>
          <cell r="B4951">
            <v>0</v>
          </cell>
          <cell r="C4951" t="str">
            <v xml:space="preserve">  WASEEM GUL</v>
          </cell>
          <cell r="D4951">
            <v>0</v>
          </cell>
          <cell r="E4951">
            <v>0</v>
          </cell>
          <cell r="F4951">
            <v>0</v>
          </cell>
          <cell r="G4951">
            <v>0</v>
          </cell>
        </row>
        <row r="4952">
          <cell r="A4952" t="str">
            <v>55-01-01-0059</v>
          </cell>
          <cell r="B4952">
            <v>0</v>
          </cell>
          <cell r="C4952" t="str">
            <v xml:space="preserve">  GUL SHER</v>
          </cell>
          <cell r="D4952">
            <v>0</v>
          </cell>
          <cell r="E4952">
            <v>0</v>
          </cell>
          <cell r="F4952">
            <v>0</v>
          </cell>
          <cell r="G4952">
            <v>0</v>
          </cell>
        </row>
        <row r="4953">
          <cell r="A4953" t="str">
            <v>55-01-01-0060</v>
          </cell>
          <cell r="B4953">
            <v>0</v>
          </cell>
          <cell r="C4953" t="str">
            <v xml:space="preserve">  MUHAMMAD RAFIQ</v>
          </cell>
          <cell r="D4953">
            <v>0</v>
          </cell>
          <cell r="E4953">
            <v>0</v>
          </cell>
          <cell r="F4953">
            <v>0</v>
          </cell>
          <cell r="G4953">
            <v>0</v>
          </cell>
        </row>
        <row r="4954">
          <cell r="A4954" t="str">
            <v>55-01-01-0061</v>
          </cell>
          <cell r="B4954">
            <v>0</v>
          </cell>
          <cell r="C4954" t="str">
            <v xml:space="preserve">  AMJAD SHAH</v>
          </cell>
          <cell r="D4954">
            <v>0</v>
          </cell>
          <cell r="E4954">
            <v>0</v>
          </cell>
          <cell r="F4954">
            <v>0</v>
          </cell>
          <cell r="G4954">
            <v>0</v>
          </cell>
        </row>
        <row r="4955">
          <cell r="A4955" t="str">
            <v>55-01-01-0062</v>
          </cell>
          <cell r="B4955">
            <v>0</v>
          </cell>
          <cell r="C4955" t="str">
            <v xml:space="preserve">  ABDUL HAMEED</v>
          </cell>
          <cell r="D4955">
            <v>0</v>
          </cell>
          <cell r="E4955">
            <v>0</v>
          </cell>
          <cell r="F4955">
            <v>0</v>
          </cell>
          <cell r="G4955">
            <v>0</v>
          </cell>
        </row>
        <row r="4956">
          <cell r="A4956" t="str">
            <v>55-01-01-0063</v>
          </cell>
          <cell r="B4956">
            <v>0</v>
          </cell>
          <cell r="C4956" t="str">
            <v xml:space="preserve">  MR.NADEEM</v>
          </cell>
          <cell r="D4956">
            <v>0</v>
          </cell>
          <cell r="E4956">
            <v>0</v>
          </cell>
          <cell r="F4956">
            <v>0</v>
          </cell>
          <cell r="G4956">
            <v>0</v>
          </cell>
        </row>
        <row r="4957">
          <cell r="A4957" t="str">
            <v>55-01-01-0064</v>
          </cell>
          <cell r="B4957">
            <v>0</v>
          </cell>
          <cell r="C4957" t="str">
            <v xml:space="preserve">  MUHAMMED AMJAD</v>
          </cell>
          <cell r="D4957">
            <v>0</v>
          </cell>
          <cell r="E4957">
            <v>0</v>
          </cell>
          <cell r="F4957">
            <v>0</v>
          </cell>
          <cell r="G4957">
            <v>0</v>
          </cell>
        </row>
        <row r="4958">
          <cell r="A4958" t="str">
            <v>55-01-01-0065</v>
          </cell>
          <cell r="B4958">
            <v>0</v>
          </cell>
          <cell r="C4958" t="str">
            <v xml:space="preserve">  MUHAMMED ALI SIKANDAR</v>
          </cell>
          <cell r="D4958">
            <v>0</v>
          </cell>
          <cell r="E4958">
            <v>0</v>
          </cell>
          <cell r="F4958">
            <v>0</v>
          </cell>
          <cell r="G4958">
            <v>0</v>
          </cell>
        </row>
        <row r="4959">
          <cell r="A4959" t="str">
            <v>55-01-01-0066</v>
          </cell>
          <cell r="B4959">
            <v>0</v>
          </cell>
          <cell r="C4959" t="str">
            <v xml:space="preserve">  JAMAL SHAH</v>
          </cell>
          <cell r="D4959">
            <v>0</v>
          </cell>
          <cell r="E4959">
            <v>0</v>
          </cell>
          <cell r="F4959">
            <v>0</v>
          </cell>
          <cell r="G4959">
            <v>0</v>
          </cell>
        </row>
        <row r="4960">
          <cell r="A4960" t="str">
            <v>55-01-01-0067</v>
          </cell>
          <cell r="B4960">
            <v>0</v>
          </cell>
          <cell r="C4960" t="str">
            <v xml:space="preserve">  YOUSAF SHAH</v>
          </cell>
          <cell r="D4960">
            <v>0</v>
          </cell>
          <cell r="E4960">
            <v>0</v>
          </cell>
          <cell r="F4960">
            <v>0</v>
          </cell>
          <cell r="G4960">
            <v>0</v>
          </cell>
        </row>
        <row r="4961">
          <cell r="A4961" t="str">
            <v>55-01-01-0068</v>
          </cell>
          <cell r="B4961">
            <v>0</v>
          </cell>
          <cell r="C4961" t="str">
            <v xml:space="preserve">  MUHAMMAD AZAM</v>
          </cell>
          <cell r="D4961">
            <v>0</v>
          </cell>
          <cell r="E4961">
            <v>0</v>
          </cell>
          <cell r="F4961">
            <v>0</v>
          </cell>
          <cell r="G4961">
            <v>0</v>
          </cell>
        </row>
        <row r="4962">
          <cell r="A4962" t="str">
            <v>55-01-01-0069</v>
          </cell>
          <cell r="B4962">
            <v>0</v>
          </cell>
          <cell r="C4962" t="str">
            <v xml:space="preserve">  NASEEM SHAH</v>
          </cell>
          <cell r="D4962">
            <v>0</v>
          </cell>
          <cell r="E4962">
            <v>0</v>
          </cell>
          <cell r="F4962">
            <v>0</v>
          </cell>
          <cell r="G4962">
            <v>0</v>
          </cell>
        </row>
        <row r="4963">
          <cell r="A4963" t="str">
            <v>55-01-01-0070</v>
          </cell>
          <cell r="B4963">
            <v>0</v>
          </cell>
          <cell r="C4963" t="str">
            <v xml:space="preserve">  USMAN ALI</v>
          </cell>
          <cell r="D4963">
            <v>0</v>
          </cell>
          <cell r="E4963">
            <v>0</v>
          </cell>
          <cell r="F4963">
            <v>0</v>
          </cell>
          <cell r="G4963">
            <v>0</v>
          </cell>
        </row>
        <row r="4964">
          <cell r="A4964" t="str">
            <v>55-01-01-0071</v>
          </cell>
          <cell r="B4964">
            <v>0</v>
          </cell>
          <cell r="C4964" t="str">
            <v xml:space="preserve">  MUHAMMED INAM</v>
          </cell>
          <cell r="D4964">
            <v>0</v>
          </cell>
          <cell r="E4964">
            <v>0</v>
          </cell>
          <cell r="F4964">
            <v>0</v>
          </cell>
          <cell r="G4964">
            <v>0</v>
          </cell>
        </row>
        <row r="4965">
          <cell r="A4965" t="str">
            <v>55-01-01-0072</v>
          </cell>
          <cell r="B4965">
            <v>0</v>
          </cell>
          <cell r="C4965" t="str">
            <v xml:space="preserve">  NASIR ALI</v>
          </cell>
          <cell r="D4965">
            <v>0</v>
          </cell>
          <cell r="E4965">
            <v>0</v>
          </cell>
          <cell r="F4965">
            <v>0</v>
          </cell>
          <cell r="G4965">
            <v>0</v>
          </cell>
        </row>
        <row r="4966">
          <cell r="A4966" t="str">
            <v>55-01-01-0073</v>
          </cell>
          <cell r="B4966">
            <v>0</v>
          </cell>
          <cell r="C4966" t="str">
            <v xml:space="preserve">  SALIM SHAH</v>
          </cell>
          <cell r="D4966">
            <v>0</v>
          </cell>
          <cell r="E4966">
            <v>0</v>
          </cell>
          <cell r="F4966">
            <v>0</v>
          </cell>
          <cell r="G4966">
            <v>0</v>
          </cell>
        </row>
        <row r="4967">
          <cell r="A4967" t="str">
            <v>55-01-01-0074</v>
          </cell>
          <cell r="B4967">
            <v>0</v>
          </cell>
          <cell r="C4967" t="str">
            <v xml:space="preserve">  AMJAD ALI</v>
          </cell>
          <cell r="D4967">
            <v>0</v>
          </cell>
          <cell r="E4967">
            <v>0</v>
          </cell>
          <cell r="F4967">
            <v>0</v>
          </cell>
          <cell r="G4967">
            <v>0</v>
          </cell>
        </row>
        <row r="4968">
          <cell r="A4968" t="str">
            <v>55-01-01-0075</v>
          </cell>
          <cell r="B4968">
            <v>0</v>
          </cell>
          <cell r="C4968" t="str">
            <v xml:space="preserve">  SHEHBAZ KHAN</v>
          </cell>
          <cell r="D4968">
            <v>0</v>
          </cell>
          <cell r="E4968">
            <v>0</v>
          </cell>
          <cell r="F4968">
            <v>0</v>
          </cell>
          <cell r="G4968">
            <v>0</v>
          </cell>
        </row>
        <row r="4969">
          <cell r="A4969" t="str">
            <v>55-01-01-0076</v>
          </cell>
          <cell r="B4969">
            <v>0</v>
          </cell>
          <cell r="C4969" t="str">
            <v xml:space="preserve">  KHAN MUHAMMAD</v>
          </cell>
          <cell r="D4969">
            <v>0</v>
          </cell>
          <cell r="E4969">
            <v>0</v>
          </cell>
          <cell r="F4969">
            <v>0</v>
          </cell>
          <cell r="G4969">
            <v>0</v>
          </cell>
        </row>
        <row r="4970">
          <cell r="A4970" t="str">
            <v>55-01-01-0077</v>
          </cell>
          <cell r="B4970">
            <v>0</v>
          </cell>
          <cell r="C4970" t="str">
            <v xml:space="preserve">  INTERNATIONAL EXPORT CORPORATION.</v>
          </cell>
          <cell r="D4970">
            <v>0</v>
          </cell>
          <cell r="E4970">
            <v>0</v>
          </cell>
          <cell r="F4970">
            <v>0</v>
          </cell>
          <cell r="G4970">
            <v>0</v>
          </cell>
        </row>
        <row r="4971">
          <cell r="A4971" t="str">
            <v>55-01-01-0078</v>
          </cell>
          <cell r="B4971">
            <v>0</v>
          </cell>
          <cell r="C4971" t="str">
            <v xml:space="preserve">  AL-AZHAR INDUSTRIES</v>
          </cell>
          <cell r="D4971">
            <v>0</v>
          </cell>
          <cell r="E4971">
            <v>0</v>
          </cell>
          <cell r="F4971">
            <v>0</v>
          </cell>
          <cell r="G4971">
            <v>0</v>
          </cell>
        </row>
        <row r="4972">
          <cell r="A4972" t="str">
            <v>55-01-01-0079</v>
          </cell>
          <cell r="B4972">
            <v>0</v>
          </cell>
          <cell r="C4972" t="str">
            <v xml:space="preserve">  ALI ENTERPRISES</v>
          </cell>
          <cell r="D4972">
            <v>0</v>
          </cell>
          <cell r="E4972">
            <v>0</v>
          </cell>
          <cell r="F4972">
            <v>0</v>
          </cell>
          <cell r="G4972">
            <v>0</v>
          </cell>
        </row>
        <row r="4973">
          <cell r="A4973" t="str">
            <v>55-01-01-0080</v>
          </cell>
          <cell r="B4973">
            <v>0</v>
          </cell>
          <cell r="C4973" t="str">
            <v xml:space="preserve">  NAVEED ALAM</v>
          </cell>
          <cell r="D4973">
            <v>0</v>
          </cell>
          <cell r="E4973">
            <v>0</v>
          </cell>
          <cell r="F4973">
            <v>0</v>
          </cell>
          <cell r="G4973">
            <v>0</v>
          </cell>
        </row>
        <row r="4974">
          <cell r="A4974" t="str">
            <v>55-01-01-0081</v>
          </cell>
          <cell r="B4974">
            <v>0</v>
          </cell>
          <cell r="C4974" t="str">
            <v xml:space="preserve">  MUHAMMED HUSSAIN</v>
          </cell>
          <cell r="D4974">
            <v>0</v>
          </cell>
          <cell r="E4974">
            <v>0</v>
          </cell>
          <cell r="F4974">
            <v>0</v>
          </cell>
          <cell r="G4974">
            <v>0</v>
          </cell>
        </row>
        <row r="4975">
          <cell r="A4975" t="str">
            <v>55-01-01-0082</v>
          </cell>
          <cell r="B4975">
            <v>0</v>
          </cell>
          <cell r="C4975" t="str">
            <v xml:space="preserve">  HAIDER ALI</v>
          </cell>
          <cell r="D4975">
            <v>0</v>
          </cell>
          <cell r="E4975">
            <v>0</v>
          </cell>
          <cell r="F4975">
            <v>0</v>
          </cell>
          <cell r="G4975">
            <v>0</v>
          </cell>
        </row>
        <row r="4976">
          <cell r="A4976" t="str">
            <v>55-01-01-0083</v>
          </cell>
          <cell r="B4976">
            <v>0</v>
          </cell>
          <cell r="C4976" t="str">
            <v xml:space="preserve">  QAISER KHAN</v>
          </cell>
          <cell r="D4976">
            <v>0</v>
          </cell>
          <cell r="E4976">
            <v>0</v>
          </cell>
          <cell r="F4976">
            <v>0</v>
          </cell>
          <cell r="G4976">
            <v>0</v>
          </cell>
        </row>
        <row r="4977">
          <cell r="A4977" t="str">
            <v>55-01-01-0084</v>
          </cell>
          <cell r="B4977">
            <v>0</v>
          </cell>
          <cell r="C4977" t="str">
            <v xml:space="preserve">  SHER KHAN</v>
          </cell>
          <cell r="D4977">
            <v>0</v>
          </cell>
          <cell r="E4977">
            <v>0</v>
          </cell>
          <cell r="F4977">
            <v>0</v>
          </cell>
          <cell r="G4977">
            <v>0</v>
          </cell>
        </row>
        <row r="4978">
          <cell r="A4978" t="str">
            <v>55-01-01-0085</v>
          </cell>
          <cell r="B4978">
            <v>0</v>
          </cell>
          <cell r="C4978" t="str">
            <v xml:space="preserve">  A.M.I. INTERNATIONAL</v>
          </cell>
          <cell r="D4978">
            <v>0</v>
          </cell>
          <cell r="E4978">
            <v>0</v>
          </cell>
          <cell r="F4978">
            <v>0</v>
          </cell>
          <cell r="G4978">
            <v>0</v>
          </cell>
        </row>
        <row r="4979">
          <cell r="A4979" t="str">
            <v>55-01-01-0086</v>
          </cell>
          <cell r="B4979">
            <v>0</v>
          </cell>
          <cell r="C4979" t="str">
            <v xml:space="preserve">  TARIQ SHAH</v>
          </cell>
          <cell r="D4979">
            <v>0</v>
          </cell>
          <cell r="E4979">
            <v>0</v>
          </cell>
          <cell r="F4979">
            <v>0</v>
          </cell>
          <cell r="G4979">
            <v>0</v>
          </cell>
        </row>
        <row r="4980">
          <cell r="A4980" t="str">
            <v>55-01-01-0087</v>
          </cell>
          <cell r="B4980">
            <v>0</v>
          </cell>
          <cell r="C4980" t="str">
            <v xml:space="preserve">  I.F.C. ENTERPRISES</v>
          </cell>
          <cell r="D4980">
            <v>0</v>
          </cell>
          <cell r="E4980">
            <v>0</v>
          </cell>
          <cell r="F4980">
            <v>0</v>
          </cell>
          <cell r="G4980">
            <v>0</v>
          </cell>
        </row>
        <row r="4981">
          <cell r="A4981" t="str">
            <v>55-01-01-0088</v>
          </cell>
          <cell r="B4981">
            <v>0</v>
          </cell>
          <cell r="C4981" t="str">
            <v xml:space="preserve">  ABDUL KARIM</v>
          </cell>
          <cell r="D4981">
            <v>0</v>
          </cell>
          <cell r="E4981">
            <v>0</v>
          </cell>
          <cell r="F4981">
            <v>0</v>
          </cell>
          <cell r="G4981">
            <v>0</v>
          </cell>
        </row>
        <row r="4982">
          <cell r="A4982" t="str">
            <v>55-01-01-0089</v>
          </cell>
          <cell r="B4982">
            <v>0</v>
          </cell>
          <cell r="C4982" t="str">
            <v xml:space="preserve">  UNIVERSAL GUM (PVT) LIMITED</v>
          </cell>
          <cell r="D4982">
            <v>0</v>
          </cell>
          <cell r="E4982">
            <v>0</v>
          </cell>
          <cell r="F4982">
            <v>0</v>
          </cell>
          <cell r="G4982">
            <v>0</v>
          </cell>
        </row>
        <row r="4983">
          <cell r="A4983" t="str">
            <v>55-01-01-0090</v>
          </cell>
          <cell r="B4983">
            <v>0</v>
          </cell>
          <cell r="C4983" t="str">
            <v xml:space="preserve">  HAJI SHAIKH NOOR DIN &amp; SONS (PVT) LTD.</v>
          </cell>
          <cell r="D4983">
            <v>0</v>
          </cell>
          <cell r="E4983">
            <v>0</v>
          </cell>
          <cell r="F4983">
            <v>0</v>
          </cell>
          <cell r="G4983">
            <v>0</v>
          </cell>
        </row>
        <row r="4984">
          <cell r="A4984" t="str">
            <v>55-01-01-0091</v>
          </cell>
          <cell r="B4984">
            <v>0</v>
          </cell>
          <cell r="C4984" t="str">
            <v xml:space="preserve">  SHAH ALAM</v>
          </cell>
          <cell r="D4984">
            <v>0</v>
          </cell>
          <cell r="E4984">
            <v>0</v>
          </cell>
          <cell r="F4984">
            <v>0</v>
          </cell>
          <cell r="G4984">
            <v>0</v>
          </cell>
        </row>
        <row r="4985">
          <cell r="A4985" t="str">
            <v>55-01-01-0092</v>
          </cell>
          <cell r="B4985">
            <v>0</v>
          </cell>
          <cell r="C4985" t="str">
            <v xml:space="preserve">  M.QASIM</v>
          </cell>
          <cell r="D4985">
            <v>0</v>
          </cell>
          <cell r="E4985">
            <v>0</v>
          </cell>
          <cell r="F4985">
            <v>0</v>
          </cell>
          <cell r="G4985">
            <v>0</v>
          </cell>
        </row>
        <row r="4986">
          <cell r="A4986" t="str">
            <v>55-01-01-0093</v>
          </cell>
          <cell r="B4986">
            <v>0</v>
          </cell>
          <cell r="C4986" t="str">
            <v xml:space="preserve">  NOMAN ALI</v>
          </cell>
          <cell r="D4986">
            <v>0</v>
          </cell>
          <cell r="E4986">
            <v>0</v>
          </cell>
          <cell r="F4986">
            <v>0</v>
          </cell>
          <cell r="G4986">
            <v>0</v>
          </cell>
        </row>
        <row r="4987">
          <cell r="A4987" t="str">
            <v>55-01-01-0094</v>
          </cell>
          <cell r="B4987">
            <v>0</v>
          </cell>
          <cell r="C4987" t="str">
            <v xml:space="preserve">  SONIJA ENTERPRISES</v>
          </cell>
          <cell r="D4987">
            <v>0</v>
          </cell>
          <cell r="E4987">
            <v>0</v>
          </cell>
          <cell r="F4987">
            <v>0</v>
          </cell>
          <cell r="G4987">
            <v>0</v>
          </cell>
        </row>
        <row r="4988">
          <cell r="A4988" t="str">
            <v>55-01-01-0095</v>
          </cell>
          <cell r="B4988">
            <v>0</v>
          </cell>
          <cell r="C4988" t="str">
            <v xml:space="preserve">  DANISH INTENRATIONAL</v>
          </cell>
          <cell r="D4988">
            <v>0</v>
          </cell>
          <cell r="E4988">
            <v>0</v>
          </cell>
          <cell r="F4988">
            <v>0</v>
          </cell>
          <cell r="G4988">
            <v>0</v>
          </cell>
        </row>
        <row r="4989">
          <cell r="A4989" t="str">
            <v>55-01-01-0096</v>
          </cell>
          <cell r="B4989">
            <v>0</v>
          </cell>
          <cell r="C4989" t="str">
            <v xml:space="preserve">  NOOR TEXTILES</v>
          </cell>
          <cell r="D4989">
            <v>0</v>
          </cell>
          <cell r="E4989">
            <v>0</v>
          </cell>
          <cell r="F4989">
            <v>0</v>
          </cell>
          <cell r="G4989">
            <v>0</v>
          </cell>
        </row>
        <row r="4990">
          <cell r="A4990" t="str">
            <v>55-01-01-0097</v>
          </cell>
          <cell r="B4990">
            <v>0</v>
          </cell>
          <cell r="C4990" t="str">
            <v xml:space="preserve">  MIAN ENTERPRISES</v>
          </cell>
          <cell r="D4990">
            <v>0</v>
          </cell>
          <cell r="E4990">
            <v>0</v>
          </cell>
          <cell r="F4990">
            <v>0</v>
          </cell>
          <cell r="G4990">
            <v>0</v>
          </cell>
        </row>
        <row r="4991">
          <cell r="A4991" t="str">
            <v>55-01-01-0098</v>
          </cell>
          <cell r="B4991">
            <v>0</v>
          </cell>
          <cell r="C4991" t="str">
            <v xml:space="preserve">  AL-NOOR TEXTILE IND.</v>
          </cell>
          <cell r="D4991">
            <v>0</v>
          </cell>
          <cell r="E4991">
            <v>0</v>
          </cell>
          <cell r="F4991">
            <v>0</v>
          </cell>
          <cell r="G4991">
            <v>0</v>
          </cell>
        </row>
        <row r="4992">
          <cell r="A4992" t="str">
            <v>55-01-01-0099</v>
          </cell>
          <cell r="B4992">
            <v>0</v>
          </cell>
          <cell r="C4992" t="str">
            <v xml:space="preserve">  HAJI AHMED HAJI UMERJI &amp; CO.</v>
          </cell>
          <cell r="D4992">
            <v>0</v>
          </cell>
          <cell r="E4992">
            <v>0</v>
          </cell>
          <cell r="F4992">
            <v>0</v>
          </cell>
          <cell r="G4992">
            <v>0</v>
          </cell>
        </row>
        <row r="4993">
          <cell r="A4993" t="str">
            <v>55-01-01-0100</v>
          </cell>
          <cell r="B4993">
            <v>0</v>
          </cell>
          <cell r="C4993" t="str">
            <v xml:space="preserve">  AUGUST TEXTILE COMMUNION</v>
          </cell>
          <cell r="D4993">
            <v>0</v>
          </cell>
          <cell r="E4993">
            <v>0</v>
          </cell>
          <cell r="F4993">
            <v>0</v>
          </cell>
          <cell r="G4993">
            <v>0</v>
          </cell>
        </row>
        <row r="4994">
          <cell r="A4994" t="str">
            <v>55-01-01-0101</v>
          </cell>
          <cell r="B4994">
            <v>0</v>
          </cell>
          <cell r="C4994" t="str">
            <v xml:space="preserve">  SARDAR ENTERPRISES</v>
          </cell>
          <cell r="D4994">
            <v>0</v>
          </cell>
          <cell r="E4994">
            <v>0</v>
          </cell>
          <cell r="F4994">
            <v>0</v>
          </cell>
          <cell r="G4994">
            <v>0</v>
          </cell>
        </row>
        <row r="4995">
          <cell r="A4995" t="str">
            <v>55-01-01-0102</v>
          </cell>
          <cell r="B4995">
            <v>0</v>
          </cell>
          <cell r="C4995" t="str">
            <v xml:space="preserve">  MEHTAB SILK FACTORY</v>
          </cell>
          <cell r="D4995">
            <v>0</v>
          </cell>
          <cell r="E4995">
            <v>0</v>
          </cell>
          <cell r="F4995">
            <v>0</v>
          </cell>
          <cell r="G4995">
            <v>0</v>
          </cell>
        </row>
        <row r="4996">
          <cell r="A4996" t="str">
            <v>55-01-01-0103</v>
          </cell>
          <cell r="B4996">
            <v>0</v>
          </cell>
          <cell r="C4996" t="str">
            <v xml:space="preserve">  ROOMI INTERNATIONAL</v>
          </cell>
          <cell r="D4996">
            <v>0</v>
          </cell>
          <cell r="E4996">
            <v>0</v>
          </cell>
          <cell r="F4996">
            <v>0</v>
          </cell>
          <cell r="G4996">
            <v>0</v>
          </cell>
        </row>
        <row r="4997">
          <cell r="A4997" t="str">
            <v>55-01-01-0104</v>
          </cell>
          <cell r="B4997">
            <v>0</v>
          </cell>
          <cell r="C4997" t="str">
            <v xml:space="preserve">  UNITED TRADERS</v>
          </cell>
          <cell r="D4997">
            <v>0</v>
          </cell>
          <cell r="E4997">
            <v>0</v>
          </cell>
          <cell r="F4997">
            <v>0</v>
          </cell>
          <cell r="G4997">
            <v>0</v>
          </cell>
        </row>
        <row r="4998">
          <cell r="A4998" t="str">
            <v>55-01-01-0105</v>
          </cell>
          <cell r="B4998">
            <v>0</v>
          </cell>
          <cell r="C4998" t="str">
            <v xml:space="preserve">  MUTUTAL TRADING CORPORATION</v>
          </cell>
          <cell r="D4998">
            <v>0</v>
          </cell>
          <cell r="E4998">
            <v>0</v>
          </cell>
          <cell r="F4998">
            <v>0</v>
          </cell>
          <cell r="G4998">
            <v>0</v>
          </cell>
        </row>
        <row r="4999">
          <cell r="A4999" t="str">
            <v>55-01-01-0106</v>
          </cell>
          <cell r="B4999">
            <v>0</v>
          </cell>
          <cell r="C4999" t="str">
            <v xml:space="preserve">  EXPORT INTERNATIONAL</v>
          </cell>
          <cell r="D4999">
            <v>0</v>
          </cell>
          <cell r="E4999">
            <v>0</v>
          </cell>
          <cell r="F4999">
            <v>0</v>
          </cell>
          <cell r="G4999">
            <v>0</v>
          </cell>
        </row>
        <row r="5000">
          <cell r="A5000" t="str">
            <v>55-01-01-0107</v>
          </cell>
          <cell r="B5000">
            <v>0</v>
          </cell>
          <cell r="C5000" t="str">
            <v xml:space="preserve">  EXPORTER INTERNATIONAL</v>
          </cell>
          <cell r="D5000">
            <v>0</v>
          </cell>
          <cell r="E5000">
            <v>0</v>
          </cell>
          <cell r="F5000">
            <v>0</v>
          </cell>
          <cell r="G5000">
            <v>0</v>
          </cell>
        </row>
        <row r="5001">
          <cell r="A5001" t="str">
            <v>55-01-01-0108</v>
          </cell>
          <cell r="B5001">
            <v>0</v>
          </cell>
          <cell r="C5001" t="str">
            <v xml:space="preserve">  R.A.TEX</v>
          </cell>
          <cell r="D5001">
            <v>0</v>
          </cell>
          <cell r="E5001">
            <v>0</v>
          </cell>
          <cell r="F5001">
            <v>0</v>
          </cell>
          <cell r="G5001">
            <v>0</v>
          </cell>
        </row>
        <row r="5002">
          <cell r="A5002" t="str">
            <v>55-01-01-0109</v>
          </cell>
          <cell r="B5002">
            <v>0</v>
          </cell>
          <cell r="C5002" t="str">
            <v xml:space="preserve">  AL-KARAM TEXTILE MILLS</v>
          </cell>
          <cell r="D5002">
            <v>0</v>
          </cell>
          <cell r="E5002">
            <v>0</v>
          </cell>
          <cell r="F5002">
            <v>0</v>
          </cell>
          <cell r="G5002">
            <v>0</v>
          </cell>
        </row>
        <row r="5003">
          <cell r="A5003" t="str">
            <v>55-01-01-0110</v>
          </cell>
          <cell r="B5003">
            <v>0</v>
          </cell>
          <cell r="C5003" t="str">
            <v xml:space="preserve">  ZODIC CORPORATION</v>
          </cell>
          <cell r="D5003">
            <v>0</v>
          </cell>
          <cell r="E5003">
            <v>0</v>
          </cell>
          <cell r="F5003">
            <v>0</v>
          </cell>
          <cell r="G5003">
            <v>0</v>
          </cell>
        </row>
        <row r="5004">
          <cell r="A5004" t="str">
            <v>55-01-01-0111</v>
          </cell>
          <cell r="B5004">
            <v>0</v>
          </cell>
          <cell r="C5004" t="str">
            <v xml:space="preserve">  U.S.F. CORPORATION</v>
          </cell>
          <cell r="D5004">
            <v>0</v>
          </cell>
          <cell r="E5004">
            <v>0</v>
          </cell>
          <cell r="F5004">
            <v>0</v>
          </cell>
          <cell r="G5004">
            <v>0</v>
          </cell>
        </row>
        <row r="5005">
          <cell r="A5005" t="str">
            <v>55-01-01-0112</v>
          </cell>
          <cell r="B5005">
            <v>0</v>
          </cell>
          <cell r="C5005" t="str">
            <v xml:space="preserve">  BARKAH TEXTILE &amp; PRINTING MILLS (PVT)L</v>
          </cell>
          <cell r="D5005">
            <v>0</v>
          </cell>
          <cell r="E5005">
            <v>0</v>
          </cell>
          <cell r="F5005">
            <v>0</v>
          </cell>
          <cell r="G5005">
            <v>0</v>
          </cell>
        </row>
        <row r="5006">
          <cell r="A5006" t="str">
            <v>55-01-01-0114</v>
          </cell>
          <cell r="B5006">
            <v>0</v>
          </cell>
          <cell r="C5006" t="str">
            <v xml:space="preserve">  TEX COT</v>
          </cell>
          <cell r="D5006">
            <v>0</v>
          </cell>
          <cell r="E5006">
            <v>0</v>
          </cell>
          <cell r="F5006">
            <v>0</v>
          </cell>
          <cell r="G5006">
            <v>0</v>
          </cell>
        </row>
        <row r="5007">
          <cell r="A5007" t="str">
            <v>55-01-01-0115</v>
          </cell>
          <cell r="B5007">
            <v>0</v>
          </cell>
          <cell r="C5007" t="str">
            <v xml:space="preserve">  JILLANI WEAVING MILLS (PVT) LIMITED</v>
          </cell>
          <cell r="D5007">
            <v>0</v>
          </cell>
          <cell r="E5007">
            <v>0</v>
          </cell>
          <cell r="F5007">
            <v>0</v>
          </cell>
          <cell r="G5007">
            <v>0</v>
          </cell>
        </row>
        <row r="5008">
          <cell r="A5008" t="str">
            <v>55-01-01-0116</v>
          </cell>
          <cell r="B5008">
            <v>0</v>
          </cell>
          <cell r="C5008" t="str">
            <v xml:space="preserve">  RIAZ FABRICS INDUSTRIES</v>
          </cell>
          <cell r="D5008">
            <v>0</v>
          </cell>
          <cell r="E5008">
            <v>0</v>
          </cell>
          <cell r="F5008">
            <v>0</v>
          </cell>
          <cell r="G5008">
            <v>0</v>
          </cell>
        </row>
        <row r="5009">
          <cell r="A5009" t="str">
            <v>55-01-01-0117</v>
          </cell>
          <cell r="B5009">
            <v>0</v>
          </cell>
          <cell r="C5009" t="str">
            <v xml:space="preserve">  TAJ TEXTILE INDUSTRIES</v>
          </cell>
          <cell r="D5009">
            <v>0</v>
          </cell>
          <cell r="E5009">
            <v>0</v>
          </cell>
          <cell r="F5009">
            <v>0</v>
          </cell>
          <cell r="G5009">
            <v>0</v>
          </cell>
        </row>
        <row r="5010">
          <cell r="A5010" t="str">
            <v>55-01-01-0118</v>
          </cell>
          <cell r="B5010">
            <v>0</v>
          </cell>
          <cell r="C5010" t="str">
            <v xml:space="preserve">  RAJ TEXTILE</v>
          </cell>
          <cell r="D5010">
            <v>0</v>
          </cell>
          <cell r="E5010">
            <v>0</v>
          </cell>
          <cell r="F5010">
            <v>0</v>
          </cell>
          <cell r="G5010">
            <v>0</v>
          </cell>
        </row>
        <row r="5011">
          <cell r="A5011" t="str">
            <v>55-01-01-0119</v>
          </cell>
          <cell r="B5011">
            <v>0</v>
          </cell>
          <cell r="C5011" t="str">
            <v xml:space="preserve">  UNITED EXPORTS COMPANY</v>
          </cell>
          <cell r="D5011">
            <v>0</v>
          </cell>
          <cell r="E5011">
            <v>0</v>
          </cell>
          <cell r="F5011">
            <v>0</v>
          </cell>
          <cell r="G5011">
            <v>0</v>
          </cell>
        </row>
        <row r="5012">
          <cell r="A5012" t="str">
            <v>55-01-01-0120</v>
          </cell>
          <cell r="B5012">
            <v>0</v>
          </cell>
          <cell r="C5012" t="str">
            <v xml:space="preserve">  SADIQ FABRICS</v>
          </cell>
          <cell r="D5012">
            <v>0</v>
          </cell>
          <cell r="E5012">
            <v>0</v>
          </cell>
          <cell r="F5012">
            <v>0</v>
          </cell>
          <cell r="G5012">
            <v>0</v>
          </cell>
        </row>
        <row r="5013">
          <cell r="A5013" t="str">
            <v>55-01-01-0121</v>
          </cell>
          <cell r="B5013">
            <v>0</v>
          </cell>
          <cell r="C5013" t="str">
            <v xml:space="preserve">  IQRAR FABRICS</v>
          </cell>
          <cell r="D5013">
            <v>0</v>
          </cell>
          <cell r="E5013">
            <v>0</v>
          </cell>
          <cell r="F5013">
            <v>0</v>
          </cell>
          <cell r="G5013">
            <v>0</v>
          </cell>
        </row>
        <row r="5014">
          <cell r="A5014" t="str">
            <v>55-01-01-0122</v>
          </cell>
          <cell r="B5014">
            <v>0</v>
          </cell>
          <cell r="C5014" t="str">
            <v xml:space="preserve">  SAEED MOTIWALA (BROKERAGE OF YARN)</v>
          </cell>
          <cell r="D5014">
            <v>0</v>
          </cell>
          <cell r="E5014">
            <v>0</v>
          </cell>
          <cell r="F5014">
            <v>0</v>
          </cell>
          <cell r="G5014">
            <v>0</v>
          </cell>
        </row>
        <row r="5015">
          <cell r="A5015" t="str">
            <v>55-01-01-0123</v>
          </cell>
          <cell r="B5015">
            <v>0</v>
          </cell>
          <cell r="C5015" t="str">
            <v xml:space="preserve">  AMJAD TEXTILE INDUSTRIES</v>
          </cell>
          <cell r="D5015">
            <v>0</v>
          </cell>
          <cell r="E5015">
            <v>0</v>
          </cell>
          <cell r="F5015">
            <v>0</v>
          </cell>
          <cell r="G5015">
            <v>0</v>
          </cell>
        </row>
        <row r="5016">
          <cell r="A5016" t="str">
            <v>55-01-01-0124</v>
          </cell>
          <cell r="B5016">
            <v>0</v>
          </cell>
          <cell r="C5016" t="str">
            <v xml:space="preserve">  PARVEEN FABRICS</v>
          </cell>
          <cell r="D5016">
            <v>0</v>
          </cell>
          <cell r="E5016">
            <v>0</v>
          </cell>
          <cell r="F5016">
            <v>0</v>
          </cell>
          <cell r="G5016">
            <v>0</v>
          </cell>
        </row>
        <row r="5017">
          <cell r="A5017" t="str">
            <v>55-01-01-0125</v>
          </cell>
          <cell r="B5017">
            <v>0</v>
          </cell>
          <cell r="C5017" t="str">
            <v xml:space="preserve">  SAIGAL TRADERS PROPRIETER</v>
          </cell>
          <cell r="D5017">
            <v>0</v>
          </cell>
          <cell r="E5017">
            <v>0</v>
          </cell>
          <cell r="F5017">
            <v>0</v>
          </cell>
          <cell r="G5017">
            <v>0</v>
          </cell>
        </row>
        <row r="5018">
          <cell r="A5018" t="str">
            <v>55-01-01-0126</v>
          </cell>
          <cell r="B5018">
            <v>0</v>
          </cell>
          <cell r="C5018" t="str">
            <v xml:space="preserve">  FLEXI INTERNATIONAL</v>
          </cell>
          <cell r="D5018">
            <v>0</v>
          </cell>
          <cell r="E5018">
            <v>0</v>
          </cell>
          <cell r="F5018">
            <v>0</v>
          </cell>
          <cell r="G5018">
            <v>0</v>
          </cell>
        </row>
        <row r="5019">
          <cell r="A5019" t="str">
            <v>55-01-01-0127</v>
          </cell>
          <cell r="B5019">
            <v>0</v>
          </cell>
          <cell r="C5019" t="str">
            <v xml:space="preserve">  ASIA TEXTILE</v>
          </cell>
          <cell r="D5019">
            <v>0</v>
          </cell>
          <cell r="E5019">
            <v>0</v>
          </cell>
          <cell r="F5019">
            <v>0</v>
          </cell>
          <cell r="G5019">
            <v>0</v>
          </cell>
        </row>
        <row r="5020">
          <cell r="A5020" t="str">
            <v>55-01-01-0128</v>
          </cell>
          <cell r="B5020">
            <v>0</v>
          </cell>
          <cell r="C5020" t="str">
            <v xml:space="preserve">  ALI IMPEX</v>
          </cell>
          <cell r="D5020">
            <v>0</v>
          </cell>
          <cell r="E5020">
            <v>0</v>
          </cell>
          <cell r="F5020">
            <v>0</v>
          </cell>
          <cell r="G5020">
            <v>0</v>
          </cell>
        </row>
        <row r="5021">
          <cell r="A5021" t="str">
            <v>55-01-01-0129</v>
          </cell>
          <cell r="B5021">
            <v>0</v>
          </cell>
          <cell r="C5021" t="str">
            <v xml:space="preserve">  LAKHANY SILK MILLS (PVT) LIMITED.</v>
          </cell>
          <cell r="D5021">
            <v>0</v>
          </cell>
          <cell r="E5021">
            <v>0</v>
          </cell>
          <cell r="F5021">
            <v>0</v>
          </cell>
          <cell r="G5021">
            <v>0</v>
          </cell>
        </row>
        <row r="5022">
          <cell r="A5022" t="str">
            <v>55-01-01-0130</v>
          </cell>
          <cell r="B5022">
            <v>0</v>
          </cell>
          <cell r="C5022" t="str">
            <v xml:space="preserve">  ABID TRADERS</v>
          </cell>
          <cell r="D5022">
            <v>0</v>
          </cell>
          <cell r="E5022">
            <v>0</v>
          </cell>
          <cell r="F5022">
            <v>0</v>
          </cell>
          <cell r="G5022">
            <v>0</v>
          </cell>
        </row>
        <row r="5023">
          <cell r="A5023" t="str">
            <v>55-01-01-0131</v>
          </cell>
          <cell r="B5023">
            <v>0</v>
          </cell>
          <cell r="C5023" t="str">
            <v xml:space="preserve">  FASHION KNIT INDUSTRIES</v>
          </cell>
          <cell r="D5023">
            <v>0</v>
          </cell>
          <cell r="E5023">
            <v>0</v>
          </cell>
          <cell r="F5023">
            <v>0</v>
          </cell>
          <cell r="G5023">
            <v>0</v>
          </cell>
        </row>
        <row r="5024">
          <cell r="A5024" t="str">
            <v>55-01-01-0132</v>
          </cell>
          <cell r="B5024">
            <v>0</v>
          </cell>
          <cell r="C5024" t="str">
            <v xml:space="preserve">  RADIANT TEXTILES</v>
          </cell>
          <cell r="D5024">
            <v>0</v>
          </cell>
          <cell r="E5024">
            <v>0</v>
          </cell>
          <cell r="F5024">
            <v>0</v>
          </cell>
          <cell r="G5024">
            <v>0</v>
          </cell>
        </row>
        <row r="5025">
          <cell r="A5025" t="str">
            <v>55-01-01-0133</v>
          </cell>
          <cell r="B5025">
            <v>0</v>
          </cell>
          <cell r="C5025" t="str">
            <v xml:space="preserve">  AMNA TEXTILE</v>
          </cell>
          <cell r="D5025">
            <v>0</v>
          </cell>
          <cell r="E5025">
            <v>0</v>
          </cell>
          <cell r="F5025">
            <v>0</v>
          </cell>
          <cell r="G5025">
            <v>0</v>
          </cell>
        </row>
        <row r="5026">
          <cell r="A5026" t="str">
            <v>55-01-01-0134</v>
          </cell>
          <cell r="B5026">
            <v>0</v>
          </cell>
          <cell r="C5026" t="str">
            <v xml:space="preserve">  ILYAS RAFIQ &amp; COMPANY</v>
          </cell>
          <cell r="D5026">
            <v>0</v>
          </cell>
          <cell r="E5026">
            <v>0</v>
          </cell>
          <cell r="F5026">
            <v>0</v>
          </cell>
          <cell r="G5026">
            <v>0</v>
          </cell>
        </row>
        <row r="5027">
          <cell r="A5027" t="str">
            <v>55-01-01-0135</v>
          </cell>
          <cell r="B5027">
            <v>0</v>
          </cell>
          <cell r="C5027" t="str">
            <v xml:space="preserve">  M.RAFI &amp; SONS</v>
          </cell>
          <cell r="D5027">
            <v>0</v>
          </cell>
          <cell r="E5027">
            <v>0</v>
          </cell>
          <cell r="F5027">
            <v>0</v>
          </cell>
          <cell r="G5027">
            <v>0</v>
          </cell>
        </row>
        <row r="5028">
          <cell r="A5028" t="str">
            <v>55-01-01-0136</v>
          </cell>
          <cell r="B5028">
            <v>0</v>
          </cell>
          <cell r="C5028" t="str">
            <v xml:space="preserve">  JAWWAD INDUSTRIES</v>
          </cell>
          <cell r="D5028">
            <v>0</v>
          </cell>
          <cell r="E5028">
            <v>0</v>
          </cell>
          <cell r="F5028">
            <v>0</v>
          </cell>
          <cell r="G5028">
            <v>0</v>
          </cell>
        </row>
        <row r="5029">
          <cell r="A5029" t="str">
            <v>55-01-01-0137</v>
          </cell>
          <cell r="B5029">
            <v>0</v>
          </cell>
          <cell r="C5029" t="str">
            <v xml:space="preserve">  KNIT TIME</v>
          </cell>
          <cell r="D5029">
            <v>0</v>
          </cell>
          <cell r="E5029">
            <v>0</v>
          </cell>
          <cell r="F5029">
            <v>0</v>
          </cell>
          <cell r="G5029">
            <v>0</v>
          </cell>
        </row>
        <row r="5030">
          <cell r="A5030" t="str">
            <v>55-01-01-0138</v>
          </cell>
          <cell r="B5030">
            <v>0</v>
          </cell>
          <cell r="C5030" t="str">
            <v xml:space="preserve">  AL REHMAN TEXTILE</v>
          </cell>
          <cell r="D5030">
            <v>0</v>
          </cell>
          <cell r="E5030">
            <v>0</v>
          </cell>
          <cell r="F5030">
            <v>0</v>
          </cell>
          <cell r="G5030">
            <v>0</v>
          </cell>
        </row>
        <row r="5031">
          <cell r="A5031" t="str">
            <v>55-01-01-0139</v>
          </cell>
          <cell r="B5031">
            <v>0</v>
          </cell>
          <cell r="C5031" t="str">
            <v xml:space="preserve">  HAREEM TEXTILE</v>
          </cell>
          <cell r="D5031">
            <v>0</v>
          </cell>
          <cell r="E5031">
            <v>0</v>
          </cell>
          <cell r="F5031">
            <v>0</v>
          </cell>
          <cell r="G5031">
            <v>0</v>
          </cell>
        </row>
        <row r="5032">
          <cell r="A5032" t="str">
            <v>55-01-01-0140</v>
          </cell>
          <cell r="B5032">
            <v>0</v>
          </cell>
          <cell r="C5032" t="str">
            <v xml:space="preserve">  ATARA TARPAULINE &amp; TEXTILE MILLS</v>
          </cell>
          <cell r="D5032">
            <v>0</v>
          </cell>
          <cell r="E5032">
            <v>0</v>
          </cell>
          <cell r="F5032">
            <v>0</v>
          </cell>
          <cell r="G5032">
            <v>0</v>
          </cell>
        </row>
        <row r="5033">
          <cell r="A5033" t="str">
            <v>55-01-01-0141</v>
          </cell>
          <cell r="B5033">
            <v>0</v>
          </cell>
          <cell r="C5033" t="str">
            <v xml:space="preserve">  GOVANDI TEXTILE</v>
          </cell>
          <cell r="D5033">
            <v>0</v>
          </cell>
          <cell r="E5033">
            <v>0</v>
          </cell>
          <cell r="F5033">
            <v>0</v>
          </cell>
          <cell r="G5033">
            <v>0</v>
          </cell>
        </row>
        <row r="5034">
          <cell r="A5034" t="str">
            <v>55-01-01-0142</v>
          </cell>
          <cell r="B5034">
            <v>0</v>
          </cell>
          <cell r="C5034" t="str">
            <v xml:space="preserve">  ASFA TEXTILE</v>
          </cell>
          <cell r="D5034">
            <v>0</v>
          </cell>
          <cell r="E5034">
            <v>0</v>
          </cell>
          <cell r="F5034">
            <v>0</v>
          </cell>
          <cell r="G5034">
            <v>0</v>
          </cell>
        </row>
        <row r="5035">
          <cell r="A5035" t="str">
            <v>55-01-01-0143</v>
          </cell>
          <cell r="B5035">
            <v>0</v>
          </cell>
          <cell r="C5035" t="str">
            <v xml:space="preserve">  MUHAMMAD ASHRAF</v>
          </cell>
          <cell r="D5035">
            <v>0</v>
          </cell>
          <cell r="E5035">
            <v>0</v>
          </cell>
          <cell r="F5035">
            <v>0</v>
          </cell>
          <cell r="G5035">
            <v>0</v>
          </cell>
        </row>
        <row r="5036">
          <cell r="A5036" t="str">
            <v>55-01-01-0144</v>
          </cell>
          <cell r="B5036">
            <v>0</v>
          </cell>
          <cell r="C5036" t="str">
            <v xml:space="preserve">  ASSK TRADERS</v>
          </cell>
          <cell r="D5036">
            <v>0</v>
          </cell>
          <cell r="E5036">
            <v>0</v>
          </cell>
          <cell r="F5036">
            <v>0</v>
          </cell>
          <cell r="G5036">
            <v>0</v>
          </cell>
        </row>
        <row r="5037">
          <cell r="A5037" t="str">
            <v>55-01-01-0145</v>
          </cell>
          <cell r="B5037">
            <v>0</v>
          </cell>
          <cell r="C5037" t="str">
            <v xml:space="preserve">  SAJID MEHMOOD</v>
          </cell>
          <cell r="D5037">
            <v>0</v>
          </cell>
          <cell r="E5037">
            <v>0</v>
          </cell>
          <cell r="F5037">
            <v>0</v>
          </cell>
          <cell r="G5037">
            <v>0</v>
          </cell>
        </row>
        <row r="5038">
          <cell r="A5038" t="str">
            <v>55-01-01-0253</v>
          </cell>
          <cell r="B5038">
            <v>0</v>
          </cell>
          <cell r="C5038" t="str">
            <v xml:space="preserve">  LA CONTONADE</v>
          </cell>
          <cell r="D5038">
            <v>0</v>
          </cell>
          <cell r="E5038">
            <v>0</v>
          </cell>
          <cell r="F5038">
            <v>0</v>
          </cell>
          <cell r="G5038">
            <v>0</v>
          </cell>
        </row>
        <row r="5039">
          <cell r="A5039" t="str">
            <v>55-01-01-0254</v>
          </cell>
          <cell r="B5039">
            <v>0</v>
          </cell>
          <cell r="C5039" t="str">
            <v xml:space="preserve">  SALEEM TEXTILES</v>
          </cell>
          <cell r="D5039">
            <v>0</v>
          </cell>
          <cell r="E5039">
            <v>0</v>
          </cell>
          <cell r="F5039">
            <v>0</v>
          </cell>
          <cell r="G5039">
            <v>0</v>
          </cell>
        </row>
        <row r="5040">
          <cell r="A5040" t="str">
            <v>55-01-01-0255</v>
          </cell>
          <cell r="B5040">
            <v>0</v>
          </cell>
          <cell r="C5040" t="str">
            <v xml:space="preserve">  SIKANDAR ENTERPRISES</v>
          </cell>
          <cell r="D5040">
            <v>0</v>
          </cell>
          <cell r="E5040">
            <v>0</v>
          </cell>
          <cell r="F5040">
            <v>0</v>
          </cell>
          <cell r="G5040">
            <v>0</v>
          </cell>
        </row>
        <row r="5041">
          <cell r="A5041" t="str">
            <v>55-01-01-0256</v>
          </cell>
          <cell r="B5041">
            <v>0</v>
          </cell>
          <cell r="C5041" t="str">
            <v xml:space="preserve">  MASHALL CREDITS</v>
          </cell>
          <cell r="D5041">
            <v>0</v>
          </cell>
          <cell r="E5041">
            <v>0</v>
          </cell>
          <cell r="F5041">
            <v>0</v>
          </cell>
          <cell r="G5041">
            <v>0</v>
          </cell>
        </row>
        <row r="5042">
          <cell r="A5042" t="str">
            <v>55-01-01-0257</v>
          </cell>
          <cell r="B5042">
            <v>0</v>
          </cell>
          <cell r="C5042" t="str">
            <v xml:space="preserve">  SANAULLA TEXTILE MILLS.</v>
          </cell>
          <cell r="D5042">
            <v>0</v>
          </cell>
          <cell r="E5042">
            <v>0</v>
          </cell>
          <cell r="F5042">
            <v>0</v>
          </cell>
          <cell r="G5042">
            <v>0</v>
          </cell>
        </row>
        <row r="5043">
          <cell r="A5043" t="str">
            <v>55-01-01-0258</v>
          </cell>
          <cell r="B5043">
            <v>0</v>
          </cell>
          <cell r="C5043" t="str">
            <v xml:space="preserve">  ZONE INTERNATIONAL</v>
          </cell>
          <cell r="D5043">
            <v>0</v>
          </cell>
          <cell r="E5043">
            <v>0</v>
          </cell>
          <cell r="F5043">
            <v>0</v>
          </cell>
          <cell r="G5043">
            <v>0</v>
          </cell>
        </row>
        <row r="5044">
          <cell r="A5044" t="str">
            <v>55-01-01-0259</v>
          </cell>
          <cell r="B5044">
            <v>0</v>
          </cell>
          <cell r="C5044" t="str">
            <v xml:space="preserve">  MILLENIUM TEXTILES.</v>
          </cell>
          <cell r="D5044">
            <v>0</v>
          </cell>
          <cell r="E5044">
            <v>0</v>
          </cell>
          <cell r="F5044">
            <v>0</v>
          </cell>
          <cell r="G5044">
            <v>0</v>
          </cell>
        </row>
        <row r="5045">
          <cell r="A5045" t="str">
            <v>55-01-01-0260</v>
          </cell>
          <cell r="B5045">
            <v>0</v>
          </cell>
          <cell r="C5045" t="str">
            <v xml:space="preserve">  NOON FABRICS</v>
          </cell>
          <cell r="D5045">
            <v>0</v>
          </cell>
          <cell r="E5045">
            <v>0</v>
          </cell>
          <cell r="F5045">
            <v>0</v>
          </cell>
          <cell r="G5045">
            <v>0</v>
          </cell>
        </row>
        <row r="5046">
          <cell r="A5046" t="str">
            <v>55-01-01-0261</v>
          </cell>
          <cell r="B5046">
            <v>0</v>
          </cell>
          <cell r="C5046" t="str">
            <v xml:space="preserve">  MOONA FABRICS</v>
          </cell>
          <cell r="D5046">
            <v>0</v>
          </cell>
          <cell r="E5046">
            <v>0</v>
          </cell>
          <cell r="F5046">
            <v>0</v>
          </cell>
          <cell r="G5046">
            <v>0</v>
          </cell>
        </row>
        <row r="5047">
          <cell r="A5047" t="str">
            <v>55-01-01-0262</v>
          </cell>
          <cell r="B5047">
            <v>0</v>
          </cell>
          <cell r="C5047" t="str">
            <v xml:space="preserve">  SHAYAN FABRIC</v>
          </cell>
          <cell r="D5047">
            <v>0</v>
          </cell>
          <cell r="E5047">
            <v>0</v>
          </cell>
          <cell r="F5047">
            <v>0</v>
          </cell>
          <cell r="G5047">
            <v>0</v>
          </cell>
        </row>
        <row r="5048">
          <cell r="A5048" t="str">
            <v>55-01-01-0263</v>
          </cell>
          <cell r="B5048">
            <v>0</v>
          </cell>
          <cell r="C5048" t="str">
            <v xml:space="preserve">  MUSKAAN ENTERPRISES</v>
          </cell>
          <cell r="D5048">
            <v>0</v>
          </cell>
          <cell r="E5048">
            <v>0</v>
          </cell>
          <cell r="F5048">
            <v>0</v>
          </cell>
          <cell r="G5048">
            <v>0</v>
          </cell>
        </row>
        <row r="5049">
          <cell r="A5049" t="str">
            <v>55-01-01-0264</v>
          </cell>
          <cell r="B5049">
            <v>0</v>
          </cell>
          <cell r="C5049" t="str">
            <v xml:space="preserve">  UNIQUE TEXTILE</v>
          </cell>
          <cell r="D5049">
            <v>0</v>
          </cell>
          <cell r="E5049">
            <v>0</v>
          </cell>
          <cell r="F5049">
            <v>0</v>
          </cell>
          <cell r="G5049">
            <v>0</v>
          </cell>
        </row>
        <row r="5050">
          <cell r="A5050" t="str">
            <v>55-01-01-0265</v>
          </cell>
          <cell r="B5050">
            <v>0</v>
          </cell>
          <cell r="C5050" t="str">
            <v xml:space="preserve">  AL HAMRA TEXTILE</v>
          </cell>
          <cell r="D5050">
            <v>0</v>
          </cell>
          <cell r="E5050">
            <v>0</v>
          </cell>
          <cell r="F5050">
            <v>0</v>
          </cell>
          <cell r="G5050">
            <v>0</v>
          </cell>
        </row>
        <row r="5051">
          <cell r="A5051" t="str">
            <v>55-01-01-0266</v>
          </cell>
          <cell r="B5051">
            <v>0</v>
          </cell>
          <cell r="C5051" t="str">
            <v xml:space="preserve">  PARAGON TEXTILE</v>
          </cell>
          <cell r="D5051">
            <v>0</v>
          </cell>
          <cell r="E5051">
            <v>0</v>
          </cell>
          <cell r="F5051">
            <v>0</v>
          </cell>
          <cell r="G5051">
            <v>0</v>
          </cell>
        </row>
        <row r="5052">
          <cell r="A5052" t="str">
            <v>55-01-01-0267</v>
          </cell>
          <cell r="B5052">
            <v>0</v>
          </cell>
          <cell r="C5052" t="str">
            <v xml:space="preserve">  SUNRISE WEAVING</v>
          </cell>
          <cell r="D5052">
            <v>0</v>
          </cell>
          <cell r="E5052">
            <v>0</v>
          </cell>
          <cell r="F5052">
            <v>0</v>
          </cell>
          <cell r="G5052">
            <v>0</v>
          </cell>
        </row>
        <row r="5053">
          <cell r="A5053" t="str">
            <v>55-01-01-0268</v>
          </cell>
          <cell r="B5053">
            <v>0</v>
          </cell>
          <cell r="C5053" t="str">
            <v xml:space="preserve">  JETEX INDUSTRIRES (PVT) LTD</v>
          </cell>
          <cell r="D5053">
            <v>0</v>
          </cell>
          <cell r="E5053">
            <v>0</v>
          </cell>
          <cell r="F5053">
            <v>0</v>
          </cell>
          <cell r="G5053">
            <v>0</v>
          </cell>
        </row>
        <row r="5054">
          <cell r="A5054" t="str">
            <v>55-01-01-0269</v>
          </cell>
          <cell r="B5054">
            <v>0</v>
          </cell>
          <cell r="C5054" t="str">
            <v xml:space="preserve">  MEHAK WEAVING INDUSTRIES</v>
          </cell>
          <cell r="D5054">
            <v>3847750</v>
          </cell>
          <cell r="E5054">
            <v>0</v>
          </cell>
          <cell r="F5054">
            <v>0</v>
          </cell>
          <cell r="G5054">
            <v>0</v>
          </cell>
        </row>
        <row r="5055">
          <cell r="A5055" t="str">
            <v>55-01-01-0270</v>
          </cell>
          <cell r="B5055">
            <v>0</v>
          </cell>
          <cell r="C5055" t="str">
            <v xml:space="preserve">  DHEDHI BROTHERS</v>
          </cell>
          <cell r="D5055">
            <v>0</v>
          </cell>
          <cell r="E5055">
            <v>0</v>
          </cell>
          <cell r="F5055">
            <v>0</v>
          </cell>
          <cell r="G5055">
            <v>0</v>
          </cell>
        </row>
        <row r="5056">
          <cell r="A5056" t="str">
            <v>55-01-01-0271</v>
          </cell>
          <cell r="B5056">
            <v>0</v>
          </cell>
          <cell r="C5056" t="str">
            <v xml:space="preserve">  IMPERIAL IMPEX</v>
          </cell>
          <cell r="D5056">
            <v>0</v>
          </cell>
          <cell r="E5056">
            <v>0</v>
          </cell>
          <cell r="F5056">
            <v>0</v>
          </cell>
          <cell r="G5056">
            <v>0</v>
          </cell>
        </row>
        <row r="5057">
          <cell r="A5057" t="str">
            <v>55-01-01-0272</v>
          </cell>
          <cell r="B5057">
            <v>0</v>
          </cell>
          <cell r="C5057" t="str">
            <v xml:space="preserve">  JILLANI WEAVING</v>
          </cell>
          <cell r="D5057">
            <v>0</v>
          </cell>
          <cell r="E5057">
            <v>0</v>
          </cell>
          <cell r="F5057">
            <v>0</v>
          </cell>
          <cell r="G5057">
            <v>0</v>
          </cell>
        </row>
        <row r="5058">
          <cell r="A5058" t="str">
            <v>55-01-01-0273</v>
          </cell>
          <cell r="B5058">
            <v>0</v>
          </cell>
          <cell r="C5058" t="str">
            <v xml:space="preserve">  SAJID ALI</v>
          </cell>
          <cell r="D5058">
            <v>0</v>
          </cell>
          <cell r="E5058">
            <v>0</v>
          </cell>
          <cell r="F5058">
            <v>0</v>
          </cell>
          <cell r="G5058">
            <v>0</v>
          </cell>
        </row>
        <row r="5059">
          <cell r="A5059" t="str">
            <v>55-01-01-0274</v>
          </cell>
          <cell r="B5059">
            <v>0</v>
          </cell>
          <cell r="C5059" t="str">
            <v xml:space="preserve">  MUHAMMAD ARSHAD</v>
          </cell>
          <cell r="D5059">
            <v>0</v>
          </cell>
          <cell r="E5059">
            <v>0</v>
          </cell>
          <cell r="F5059">
            <v>0</v>
          </cell>
          <cell r="G5059">
            <v>0</v>
          </cell>
        </row>
        <row r="5060">
          <cell r="A5060" t="str">
            <v>55-01-01-0275</v>
          </cell>
          <cell r="B5060">
            <v>0</v>
          </cell>
          <cell r="C5060" t="str">
            <v xml:space="preserve">  YUNUS SIDDIQ</v>
          </cell>
          <cell r="D5060">
            <v>0</v>
          </cell>
          <cell r="E5060">
            <v>0</v>
          </cell>
          <cell r="F5060">
            <v>0</v>
          </cell>
          <cell r="G5060">
            <v>0</v>
          </cell>
        </row>
        <row r="5061">
          <cell r="A5061" t="str">
            <v>55-01-01-0276</v>
          </cell>
          <cell r="B5061">
            <v>0</v>
          </cell>
          <cell r="C5061" t="str">
            <v xml:space="preserve">  MUHAMMAD AFZAL</v>
          </cell>
          <cell r="D5061">
            <v>0</v>
          </cell>
          <cell r="E5061">
            <v>0</v>
          </cell>
          <cell r="F5061">
            <v>0</v>
          </cell>
          <cell r="G5061">
            <v>0</v>
          </cell>
        </row>
        <row r="5062">
          <cell r="A5062" t="str">
            <v>55-01-01-0277</v>
          </cell>
          <cell r="B5062">
            <v>0</v>
          </cell>
          <cell r="C5062" t="str">
            <v xml:space="preserve">  AL-ZOHRA POLY PACKAGES (PVT) LTD.</v>
          </cell>
          <cell r="D5062">
            <v>594000</v>
          </cell>
          <cell r="E5062">
            <v>0</v>
          </cell>
          <cell r="F5062">
            <v>0</v>
          </cell>
          <cell r="G5062">
            <v>0</v>
          </cell>
        </row>
        <row r="5063">
          <cell r="A5063" t="str">
            <v>55-01-01-0278</v>
          </cell>
          <cell r="B5063">
            <v>0</v>
          </cell>
          <cell r="C5063" t="str">
            <v xml:space="preserve">  ACME INDUSTRIES</v>
          </cell>
          <cell r="D5063">
            <v>0</v>
          </cell>
          <cell r="E5063">
            <v>0</v>
          </cell>
          <cell r="F5063">
            <v>0</v>
          </cell>
          <cell r="G5063">
            <v>0</v>
          </cell>
        </row>
        <row r="5064">
          <cell r="A5064" t="str">
            <v>55-01-01-0279</v>
          </cell>
          <cell r="B5064">
            <v>0</v>
          </cell>
          <cell r="C5064" t="str">
            <v xml:space="preserve">  STAR TEXTILE MILLS LIMITED</v>
          </cell>
          <cell r="D5064">
            <v>0</v>
          </cell>
          <cell r="E5064">
            <v>0</v>
          </cell>
          <cell r="F5064">
            <v>0</v>
          </cell>
          <cell r="G5064">
            <v>0</v>
          </cell>
        </row>
        <row r="5065">
          <cell r="A5065" t="str">
            <v>55-01-02</v>
          </cell>
          <cell r="B5065">
            <v>0</v>
          </cell>
          <cell r="C5065" t="str">
            <v>***ABDUL RAZZAK AGAR</v>
          </cell>
          <cell r="D5065">
            <v>0</v>
          </cell>
          <cell r="E5065">
            <v>0</v>
          </cell>
          <cell r="F5065">
            <v>0</v>
          </cell>
          <cell r="G5065">
            <v>0</v>
          </cell>
        </row>
        <row r="5066">
          <cell r="A5066" t="str">
            <v>55-01-02-0001</v>
          </cell>
          <cell r="B5066">
            <v>0</v>
          </cell>
          <cell r="C5066" t="str">
            <v xml:space="preserve">  MUHAMMAD ISHFAQ KARACHI</v>
          </cell>
          <cell r="D5066">
            <v>0</v>
          </cell>
          <cell r="E5066">
            <v>0</v>
          </cell>
          <cell r="F5066">
            <v>0</v>
          </cell>
          <cell r="G5066">
            <v>0</v>
          </cell>
        </row>
        <row r="5067">
          <cell r="A5067" t="str">
            <v>55-01-02-0002</v>
          </cell>
          <cell r="B5067">
            <v>0</v>
          </cell>
          <cell r="C5067" t="str">
            <v xml:space="preserve">  ABDUL KARIM</v>
          </cell>
          <cell r="D5067">
            <v>0</v>
          </cell>
          <cell r="E5067">
            <v>0</v>
          </cell>
          <cell r="F5067">
            <v>0</v>
          </cell>
          <cell r="G5067">
            <v>0</v>
          </cell>
        </row>
        <row r="5068">
          <cell r="A5068" t="str">
            <v>55-01-02-0003</v>
          </cell>
          <cell r="B5068">
            <v>0</v>
          </cell>
          <cell r="C5068" t="str">
            <v xml:space="preserve">  ABOO KHAN</v>
          </cell>
          <cell r="D5068">
            <v>0</v>
          </cell>
          <cell r="E5068">
            <v>0</v>
          </cell>
          <cell r="F5068">
            <v>0</v>
          </cell>
          <cell r="G5068">
            <v>0</v>
          </cell>
        </row>
        <row r="5069">
          <cell r="A5069" t="str">
            <v>55-01-02-0004</v>
          </cell>
          <cell r="B5069">
            <v>0</v>
          </cell>
          <cell r="C5069" t="str">
            <v xml:space="preserve">  RIZWAN AZIZ</v>
          </cell>
          <cell r="D5069">
            <v>0</v>
          </cell>
          <cell r="E5069">
            <v>0</v>
          </cell>
          <cell r="F5069">
            <v>0</v>
          </cell>
          <cell r="G5069">
            <v>0</v>
          </cell>
        </row>
        <row r="5070">
          <cell r="A5070" t="str">
            <v>55-01-02-0005</v>
          </cell>
          <cell r="B5070">
            <v>0</v>
          </cell>
          <cell r="C5070" t="str">
            <v xml:space="preserve">  JAMAL ARIF</v>
          </cell>
          <cell r="D5070">
            <v>0</v>
          </cell>
          <cell r="E5070">
            <v>0</v>
          </cell>
          <cell r="F5070">
            <v>0</v>
          </cell>
          <cell r="G5070">
            <v>0</v>
          </cell>
        </row>
        <row r="5071">
          <cell r="A5071" t="str">
            <v>55-01-02-0006</v>
          </cell>
          <cell r="B5071">
            <v>0</v>
          </cell>
          <cell r="C5071" t="str">
            <v xml:space="preserve">  TAYYAB ALI</v>
          </cell>
          <cell r="D5071">
            <v>0</v>
          </cell>
          <cell r="E5071">
            <v>0</v>
          </cell>
          <cell r="F5071">
            <v>0</v>
          </cell>
          <cell r="G5071">
            <v>0</v>
          </cell>
        </row>
        <row r="5072">
          <cell r="A5072" t="str">
            <v>55-01-02-0007</v>
          </cell>
          <cell r="B5072">
            <v>0</v>
          </cell>
          <cell r="C5072" t="str">
            <v xml:space="preserve">  MUNIR AHMED</v>
          </cell>
          <cell r="D5072">
            <v>0</v>
          </cell>
          <cell r="E5072">
            <v>0</v>
          </cell>
          <cell r="F5072">
            <v>0</v>
          </cell>
          <cell r="G5072">
            <v>0</v>
          </cell>
        </row>
        <row r="5073">
          <cell r="A5073" t="str">
            <v>55-01-02-0008</v>
          </cell>
          <cell r="B5073">
            <v>0</v>
          </cell>
          <cell r="C5073" t="str">
            <v xml:space="preserve">  ALI KAUSAR</v>
          </cell>
          <cell r="D5073">
            <v>0</v>
          </cell>
          <cell r="E5073">
            <v>0</v>
          </cell>
          <cell r="F5073">
            <v>0</v>
          </cell>
          <cell r="G5073">
            <v>0</v>
          </cell>
        </row>
        <row r="5074">
          <cell r="A5074" t="str">
            <v>55-01-02-0009</v>
          </cell>
          <cell r="B5074">
            <v>0</v>
          </cell>
          <cell r="C5074" t="str">
            <v xml:space="preserve">  MUHAMMAD SALIM</v>
          </cell>
          <cell r="D5074">
            <v>0</v>
          </cell>
          <cell r="E5074">
            <v>0</v>
          </cell>
          <cell r="F5074">
            <v>0</v>
          </cell>
          <cell r="G5074">
            <v>0</v>
          </cell>
        </row>
        <row r="5075">
          <cell r="A5075" t="str">
            <v>55-01-02-0010</v>
          </cell>
          <cell r="B5075">
            <v>0</v>
          </cell>
          <cell r="C5075" t="str">
            <v xml:space="preserve">  ABDUL WAHEED</v>
          </cell>
          <cell r="D5075">
            <v>0</v>
          </cell>
          <cell r="E5075">
            <v>0</v>
          </cell>
          <cell r="F5075">
            <v>0</v>
          </cell>
          <cell r="G5075">
            <v>0</v>
          </cell>
        </row>
        <row r="5076">
          <cell r="A5076" t="str">
            <v>55-01-02-0011</v>
          </cell>
          <cell r="B5076">
            <v>0</v>
          </cell>
          <cell r="C5076" t="str">
            <v xml:space="preserve">  NADEEM AKHTAR</v>
          </cell>
          <cell r="D5076">
            <v>0</v>
          </cell>
          <cell r="E5076">
            <v>0</v>
          </cell>
          <cell r="F5076">
            <v>0</v>
          </cell>
          <cell r="G5076">
            <v>0</v>
          </cell>
        </row>
        <row r="5077">
          <cell r="A5077" t="str">
            <v>55-01-02-0012</v>
          </cell>
          <cell r="B5077">
            <v>0</v>
          </cell>
          <cell r="C5077" t="str">
            <v xml:space="preserve">  MAZHAR ALI</v>
          </cell>
          <cell r="D5077">
            <v>0</v>
          </cell>
          <cell r="E5077">
            <v>0</v>
          </cell>
          <cell r="F5077">
            <v>0</v>
          </cell>
          <cell r="G5077">
            <v>0</v>
          </cell>
        </row>
        <row r="5078">
          <cell r="A5078" t="str">
            <v>55-01-02-0013</v>
          </cell>
          <cell r="B5078">
            <v>0</v>
          </cell>
          <cell r="C5078" t="str">
            <v xml:space="preserve">  UMER FAROOQ</v>
          </cell>
          <cell r="D5078">
            <v>0</v>
          </cell>
          <cell r="E5078">
            <v>0</v>
          </cell>
          <cell r="F5078">
            <v>0</v>
          </cell>
          <cell r="G5078">
            <v>0</v>
          </cell>
        </row>
        <row r="5079">
          <cell r="A5079" t="str">
            <v>55-01-02-0014</v>
          </cell>
          <cell r="B5079">
            <v>0</v>
          </cell>
          <cell r="C5079" t="str">
            <v xml:space="preserve">  KHANANI INDUSTRIES</v>
          </cell>
          <cell r="D5079">
            <v>0</v>
          </cell>
          <cell r="E5079">
            <v>0</v>
          </cell>
          <cell r="F5079">
            <v>0</v>
          </cell>
          <cell r="G5079">
            <v>0</v>
          </cell>
        </row>
        <row r="5080">
          <cell r="A5080" t="str">
            <v>55-01-02-0015</v>
          </cell>
          <cell r="B5080">
            <v>0</v>
          </cell>
          <cell r="C5080" t="str">
            <v xml:space="preserve">  ARSHAD MEHMOOD</v>
          </cell>
          <cell r="D5080">
            <v>0</v>
          </cell>
          <cell r="E5080">
            <v>0</v>
          </cell>
          <cell r="F5080">
            <v>0</v>
          </cell>
          <cell r="G5080">
            <v>0</v>
          </cell>
        </row>
        <row r="5081">
          <cell r="A5081" t="str">
            <v>55-01-02-0016</v>
          </cell>
          <cell r="B5081">
            <v>0</v>
          </cell>
          <cell r="C5081" t="str">
            <v xml:space="preserve">  MUHAMMAD BASHIR</v>
          </cell>
          <cell r="D5081">
            <v>0</v>
          </cell>
          <cell r="E5081">
            <v>0</v>
          </cell>
          <cell r="F5081">
            <v>0</v>
          </cell>
          <cell r="G5081">
            <v>0</v>
          </cell>
        </row>
        <row r="5082">
          <cell r="A5082" t="str">
            <v>55-01-02-0017</v>
          </cell>
          <cell r="B5082">
            <v>0</v>
          </cell>
          <cell r="C5082" t="str">
            <v xml:space="preserve">  MEHMOOD</v>
          </cell>
          <cell r="D5082">
            <v>0</v>
          </cell>
          <cell r="E5082">
            <v>0</v>
          </cell>
          <cell r="F5082">
            <v>0</v>
          </cell>
          <cell r="G5082">
            <v>0</v>
          </cell>
        </row>
        <row r="5083">
          <cell r="A5083" t="str">
            <v>55-01-02-0018</v>
          </cell>
          <cell r="B5083">
            <v>0</v>
          </cell>
          <cell r="C5083" t="str">
            <v xml:space="preserve">  MUHAMMAD SALIM C/O SILK MILLS</v>
          </cell>
          <cell r="D5083">
            <v>0</v>
          </cell>
          <cell r="E5083">
            <v>0</v>
          </cell>
          <cell r="F5083">
            <v>0</v>
          </cell>
          <cell r="G5083">
            <v>0</v>
          </cell>
        </row>
        <row r="5084">
          <cell r="A5084" t="str">
            <v>55-01-02-0019</v>
          </cell>
          <cell r="B5084">
            <v>0</v>
          </cell>
          <cell r="C5084" t="str">
            <v xml:space="preserve">  MANSOOR AHMED</v>
          </cell>
          <cell r="D5084">
            <v>0</v>
          </cell>
          <cell r="E5084">
            <v>0</v>
          </cell>
          <cell r="F5084">
            <v>0</v>
          </cell>
          <cell r="G5084">
            <v>0</v>
          </cell>
        </row>
        <row r="5085">
          <cell r="A5085" t="str">
            <v>55-01-02-0020</v>
          </cell>
          <cell r="B5085">
            <v>0</v>
          </cell>
          <cell r="C5085" t="str">
            <v xml:space="preserve">  FAHEEM GUL</v>
          </cell>
          <cell r="D5085">
            <v>0</v>
          </cell>
          <cell r="E5085">
            <v>0</v>
          </cell>
          <cell r="F5085">
            <v>0</v>
          </cell>
          <cell r="G5085">
            <v>0</v>
          </cell>
        </row>
        <row r="5086">
          <cell r="A5086" t="str">
            <v>55-01-02-0021</v>
          </cell>
          <cell r="B5086">
            <v>0</v>
          </cell>
          <cell r="C5086" t="str">
            <v xml:space="preserve">  TAJ WALI</v>
          </cell>
          <cell r="D5086">
            <v>0</v>
          </cell>
          <cell r="E5086">
            <v>0</v>
          </cell>
          <cell r="F5086">
            <v>0</v>
          </cell>
          <cell r="G5086">
            <v>0</v>
          </cell>
        </row>
        <row r="5087">
          <cell r="A5087" t="str">
            <v>55-01-02-0022</v>
          </cell>
          <cell r="B5087">
            <v>0</v>
          </cell>
          <cell r="C5087" t="str">
            <v xml:space="preserve">  TARIQ ALI</v>
          </cell>
          <cell r="D5087">
            <v>0</v>
          </cell>
          <cell r="E5087">
            <v>0</v>
          </cell>
          <cell r="F5087">
            <v>0</v>
          </cell>
          <cell r="G5087">
            <v>0</v>
          </cell>
        </row>
        <row r="5088">
          <cell r="A5088" t="str">
            <v>55-01-02-0023</v>
          </cell>
          <cell r="B5088">
            <v>0</v>
          </cell>
          <cell r="C5088" t="str">
            <v xml:space="preserve">  IRSHAD ALI</v>
          </cell>
          <cell r="D5088">
            <v>0</v>
          </cell>
          <cell r="E5088">
            <v>0</v>
          </cell>
          <cell r="F5088">
            <v>0</v>
          </cell>
          <cell r="G5088">
            <v>0</v>
          </cell>
        </row>
        <row r="5089">
          <cell r="A5089" t="str">
            <v>55-01-02-0024</v>
          </cell>
          <cell r="B5089">
            <v>0</v>
          </cell>
          <cell r="C5089" t="str">
            <v xml:space="preserve">  NASIR IQBAL.</v>
          </cell>
          <cell r="D5089">
            <v>0</v>
          </cell>
          <cell r="E5089">
            <v>0</v>
          </cell>
          <cell r="F5089">
            <v>0</v>
          </cell>
          <cell r="G5089">
            <v>0</v>
          </cell>
        </row>
        <row r="5090">
          <cell r="A5090" t="str">
            <v>55-01-02-0025</v>
          </cell>
          <cell r="B5090">
            <v>0</v>
          </cell>
          <cell r="C5090" t="str">
            <v xml:space="preserve">  ABDUL SHAKOOR</v>
          </cell>
          <cell r="D5090">
            <v>0</v>
          </cell>
          <cell r="E5090">
            <v>0</v>
          </cell>
          <cell r="F5090">
            <v>0</v>
          </cell>
          <cell r="G5090">
            <v>0</v>
          </cell>
        </row>
        <row r="5091">
          <cell r="A5091" t="str">
            <v>55-01-02-0026</v>
          </cell>
          <cell r="B5091">
            <v>0</v>
          </cell>
          <cell r="C5091" t="str">
            <v xml:space="preserve">  QASIM ALI</v>
          </cell>
          <cell r="D5091">
            <v>0</v>
          </cell>
          <cell r="E5091">
            <v>0</v>
          </cell>
          <cell r="F5091">
            <v>0</v>
          </cell>
          <cell r="G5091">
            <v>0</v>
          </cell>
        </row>
        <row r="5092">
          <cell r="A5092" t="str">
            <v>55-01-02-0027</v>
          </cell>
          <cell r="B5092">
            <v>0</v>
          </cell>
          <cell r="C5092" t="str">
            <v xml:space="preserve">  MUHAMMAD DAWOOD</v>
          </cell>
          <cell r="D5092">
            <v>0</v>
          </cell>
          <cell r="E5092">
            <v>0</v>
          </cell>
          <cell r="F5092">
            <v>0</v>
          </cell>
          <cell r="G5092">
            <v>0</v>
          </cell>
        </row>
        <row r="5093">
          <cell r="A5093" t="str">
            <v>55-01-02-0028</v>
          </cell>
          <cell r="B5093">
            <v>0</v>
          </cell>
          <cell r="C5093" t="str">
            <v xml:space="preserve">  MOHD ARIF</v>
          </cell>
          <cell r="D5093">
            <v>0</v>
          </cell>
          <cell r="E5093">
            <v>0</v>
          </cell>
          <cell r="F5093">
            <v>0</v>
          </cell>
          <cell r="G5093">
            <v>0</v>
          </cell>
        </row>
        <row r="5094">
          <cell r="A5094" t="str">
            <v>55-01-02-0029</v>
          </cell>
          <cell r="B5094">
            <v>0</v>
          </cell>
          <cell r="C5094" t="str">
            <v xml:space="preserve">  ALLAH DAD</v>
          </cell>
          <cell r="D5094">
            <v>0</v>
          </cell>
          <cell r="E5094">
            <v>0</v>
          </cell>
          <cell r="F5094">
            <v>0</v>
          </cell>
          <cell r="G5094">
            <v>0</v>
          </cell>
        </row>
        <row r="5095">
          <cell r="A5095" t="str">
            <v>55-01-02-0030</v>
          </cell>
          <cell r="B5095">
            <v>0</v>
          </cell>
          <cell r="C5095" t="str">
            <v xml:space="preserve">  FEROZE PALAYDAR</v>
          </cell>
          <cell r="D5095">
            <v>0</v>
          </cell>
          <cell r="E5095">
            <v>0</v>
          </cell>
          <cell r="F5095">
            <v>0</v>
          </cell>
          <cell r="G5095">
            <v>0</v>
          </cell>
        </row>
        <row r="5096">
          <cell r="A5096" t="str">
            <v>55-01-02-0031</v>
          </cell>
          <cell r="B5096">
            <v>0</v>
          </cell>
          <cell r="C5096" t="str">
            <v xml:space="preserve">  FEROZE PALAYDAR</v>
          </cell>
          <cell r="D5096">
            <v>0</v>
          </cell>
          <cell r="E5096">
            <v>0</v>
          </cell>
          <cell r="F5096">
            <v>0</v>
          </cell>
          <cell r="G5096">
            <v>0</v>
          </cell>
        </row>
        <row r="5097">
          <cell r="A5097" t="str">
            <v>55-01-02-0032</v>
          </cell>
          <cell r="B5097">
            <v>0</v>
          </cell>
          <cell r="C5097" t="str">
            <v xml:space="preserve">  MUHAMMED SHAFIQ.</v>
          </cell>
          <cell r="D5097">
            <v>0</v>
          </cell>
          <cell r="E5097">
            <v>0</v>
          </cell>
          <cell r="F5097">
            <v>0</v>
          </cell>
          <cell r="G5097">
            <v>0</v>
          </cell>
        </row>
        <row r="5098">
          <cell r="A5098" t="str">
            <v>55-01-02-0033</v>
          </cell>
          <cell r="B5098">
            <v>0</v>
          </cell>
          <cell r="C5098" t="str">
            <v xml:space="preserve">  MUHAMMED ALAM</v>
          </cell>
          <cell r="D5098">
            <v>0</v>
          </cell>
          <cell r="E5098">
            <v>0</v>
          </cell>
          <cell r="F5098">
            <v>0</v>
          </cell>
          <cell r="G5098">
            <v>0</v>
          </cell>
        </row>
        <row r="5099">
          <cell r="A5099" t="str">
            <v>55-01-02-0034</v>
          </cell>
          <cell r="B5099">
            <v>0</v>
          </cell>
          <cell r="C5099" t="str">
            <v xml:space="preserve">  NOOR DAD</v>
          </cell>
          <cell r="D5099">
            <v>0</v>
          </cell>
          <cell r="E5099">
            <v>0</v>
          </cell>
          <cell r="F5099">
            <v>0</v>
          </cell>
          <cell r="G5099">
            <v>0</v>
          </cell>
        </row>
        <row r="5100">
          <cell r="A5100" t="str">
            <v>55-01-02-0035</v>
          </cell>
          <cell r="B5100">
            <v>0</v>
          </cell>
          <cell r="C5100" t="str">
            <v xml:space="preserve">  FAHEEM AMIN.</v>
          </cell>
          <cell r="D5100">
            <v>0</v>
          </cell>
          <cell r="E5100">
            <v>0</v>
          </cell>
          <cell r="F5100">
            <v>0</v>
          </cell>
          <cell r="G5100">
            <v>0</v>
          </cell>
        </row>
        <row r="5101">
          <cell r="A5101" t="str">
            <v>55-01-02-0036</v>
          </cell>
          <cell r="B5101">
            <v>0</v>
          </cell>
          <cell r="C5101" t="str">
            <v xml:space="preserve">  M.R.INDUSTRIES</v>
          </cell>
          <cell r="D5101">
            <v>0</v>
          </cell>
          <cell r="E5101">
            <v>0</v>
          </cell>
          <cell r="F5101">
            <v>0</v>
          </cell>
          <cell r="G5101">
            <v>0</v>
          </cell>
        </row>
        <row r="5102">
          <cell r="A5102" t="str">
            <v>55-01-02-0037</v>
          </cell>
          <cell r="B5102">
            <v>0</v>
          </cell>
          <cell r="C5102" t="str">
            <v xml:space="preserve">  RAUF ILYAS</v>
          </cell>
          <cell r="D5102">
            <v>0</v>
          </cell>
          <cell r="E5102">
            <v>0</v>
          </cell>
          <cell r="F5102">
            <v>0</v>
          </cell>
          <cell r="G5102">
            <v>0</v>
          </cell>
        </row>
        <row r="5103">
          <cell r="A5103" t="str">
            <v>55-01-02-0038</v>
          </cell>
          <cell r="B5103">
            <v>0</v>
          </cell>
          <cell r="C5103" t="str">
            <v xml:space="preserve">  BONANZA GARMENTS INDUSTRIES.</v>
          </cell>
          <cell r="D5103">
            <v>0</v>
          </cell>
          <cell r="E5103">
            <v>0</v>
          </cell>
          <cell r="F5103">
            <v>0</v>
          </cell>
          <cell r="G5103">
            <v>0</v>
          </cell>
        </row>
        <row r="5104">
          <cell r="A5104" t="str">
            <v>55-01-02-0039</v>
          </cell>
          <cell r="B5104">
            <v>0</v>
          </cell>
          <cell r="C5104" t="str">
            <v xml:space="preserve">  NAEEM AHMED</v>
          </cell>
          <cell r="D5104">
            <v>0</v>
          </cell>
          <cell r="E5104">
            <v>0</v>
          </cell>
          <cell r="F5104">
            <v>0</v>
          </cell>
          <cell r="G5104">
            <v>0</v>
          </cell>
        </row>
        <row r="5105">
          <cell r="A5105" t="str">
            <v>55-01-02-0040</v>
          </cell>
          <cell r="B5105">
            <v>0</v>
          </cell>
          <cell r="C5105" t="str">
            <v xml:space="preserve">  SULTAN AHMED (S.I.)</v>
          </cell>
          <cell r="D5105">
            <v>0</v>
          </cell>
          <cell r="E5105">
            <v>0</v>
          </cell>
          <cell r="F5105">
            <v>0</v>
          </cell>
          <cell r="G5105">
            <v>0</v>
          </cell>
        </row>
        <row r="5106">
          <cell r="A5106" t="str">
            <v>55-01-02-0041</v>
          </cell>
          <cell r="B5106">
            <v>0</v>
          </cell>
          <cell r="C5106" t="str">
            <v xml:space="preserve">  ANSA TRADERS</v>
          </cell>
          <cell r="D5106">
            <v>0</v>
          </cell>
          <cell r="E5106">
            <v>0</v>
          </cell>
          <cell r="F5106">
            <v>0</v>
          </cell>
          <cell r="G5106">
            <v>0</v>
          </cell>
        </row>
        <row r="5107">
          <cell r="A5107" t="str">
            <v>55-01-02-0042</v>
          </cell>
          <cell r="B5107">
            <v>0</v>
          </cell>
          <cell r="C5107" t="str">
            <v xml:space="preserve">  MEHRAN INDUSTRIES</v>
          </cell>
          <cell r="D5107">
            <v>0</v>
          </cell>
          <cell r="E5107">
            <v>0</v>
          </cell>
          <cell r="F5107">
            <v>0</v>
          </cell>
          <cell r="G5107">
            <v>0</v>
          </cell>
        </row>
        <row r="5108">
          <cell r="A5108" t="str">
            <v>55-01-02-0043</v>
          </cell>
          <cell r="B5108">
            <v>0</v>
          </cell>
          <cell r="C5108" t="str">
            <v xml:space="preserve">  ALJADEED TEXTILE MILLS LIMITED</v>
          </cell>
          <cell r="D5108">
            <v>0</v>
          </cell>
          <cell r="E5108">
            <v>0</v>
          </cell>
          <cell r="F5108">
            <v>0</v>
          </cell>
          <cell r="G5108">
            <v>0</v>
          </cell>
        </row>
        <row r="5109">
          <cell r="A5109" t="str">
            <v>55-01-02-0044</v>
          </cell>
          <cell r="B5109">
            <v>0</v>
          </cell>
          <cell r="C5109" t="str">
            <v xml:space="preserve">  SHER ALAM</v>
          </cell>
          <cell r="D5109">
            <v>0</v>
          </cell>
          <cell r="E5109">
            <v>0</v>
          </cell>
          <cell r="F5109">
            <v>0</v>
          </cell>
          <cell r="G5109">
            <v>0</v>
          </cell>
        </row>
        <row r="5110">
          <cell r="A5110" t="str">
            <v>55-01-02-0045</v>
          </cell>
          <cell r="B5110">
            <v>0</v>
          </cell>
          <cell r="C5110" t="str">
            <v xml:space="preserve">  JAVID IQBAL</v>
          </cell>
          <cell r="D5110">
            <v>0</v>
          </cell>
          <cell r="E5110">
            <v>0</v>
          </cell>
          <cell r="F5110">
            <v>0</v>
          </cell>
          <cell r="G5110">
            <v>0</v>
          </cell>
        </row>
        <row r="5111">
          <cell r="A5111" t="str">
            <v>55-01-02-0046</v>
          </cell>
          <cell r="B5111">
            <v>0</v>
          </cell>
          <cell r="C5111" t="str">
            <v xml:space="preserve">  KAREEM DAD</v>
          </cell>
          <cell r="D5111">
            <v>0</v>
          </cell>
          <cell r="E5111">
            <v>0</v>
          </cell>
          <cell r="F5111">
            <v>0</v>
          </cell>
          <cell r="G5111">
            <v>0</v>
          </cell>
        </row>
        <row r="5112">
          <cell r="A5112" t="str">
            <v>55-01-02-0047</v>
          </cell>
          <cell r="B5112">
            <v>0</v>
          </cell>
          <cell r="C5112" t="str">
            <v xml:space="preserve">  IRFAN BASHIR</v>
          </cell>
          <cell r="D5112">
            <v>0</v>
          </cell>
          <cell r="E5112">
            <v>0</v>
          </cell>
          <cell r="F5112">
            <v>0</v>
          </cell>
          <cell r="G5112">
            <v>0</v>
          </cell>
        </row>
        <row r="5113">
          <cell r="A5113" t="str">
            <v>55-01-02-0048</v>
          </cell>
          <cell r="B5113">
            <v>0</v>
          </cell>
          <cell r="C5113" t="str">
            <v xml:space="preserve">  FAIRY TEX ENTERPRISES</v>
          </cell>
          <cell r="D5113">
            <v>0</v>
          </cell>
          <cell r="E5113">
            <v>0</v>
          </cell>
          <cell r="F5113">
            <v>0</v>
          </cell>
          <cell r="G5113">
            <v>0</v>
          </cell>
        </row>
        <row r="5114">
          <cell r="A5114" t="str">
            <v>55-01-02-0049</v>
          </cell>
          <cell r="B5114">
            <v>0</v>
          </cell>
          <cell r="C5114" t="str">
            <v xml:space="preserve">  ZAHID SALIM</v>
          </cell>
          <cell r="D5114">
            <v>0</v>
          </cell>
          <cell r="E5114">
            <v>0</v>
          </cell>
          <cell r="F5114">
            <v>0</v>
          </cell>
          <cell r="G5114">
            <v>0</v>
          </cell>
        </row>
        <row r="5115">
          <cell r="A5115" t="str">
            <v>55-01-02-0050</v>
          </cell>
          <cell r="B5115">
            <v>0</v>
          </cell>
          <cell r="C5115" t="str">
            <v xml:space="preserve">  NAVEED ALAM</v>
          </cell>
          <cell r="D5115">
            <v>0</v>
          </cell>
          <cell r="E5115">
            <v>0</v>
          </cell>
          <cell r="F5115">
            <v>0</v>
          </cell>
          <cell r="G5115">
            <v>0</v>
          </cell>
        </row>
        <row r="5116">
          <cell r="A5116" t="str">
            <v>55-01-02-0051</v>
          </cell>
          <cell r="B5116">
            <v>0</v>
          </cell>
          <cell r="C5116" t="str">
            <v xml:space="preserve">  ASIF KHAN.</v>
          </cell>
          <cell r="D5116">
            <v>0</v>
          </cell>
          <cell r="E5116">
            <v>0</v>
          </cell>
          <cell r="F5116">
            <v>0</v>
          </cell>
          <cell r="G5116">
            <v>0</v>
          </cell>
        </row>
        <row r="5117">
          <cell r="A5117" t="str">
            <v>55-01-02-0052</v>
          </cell>
          <cell r="B5117">
            <v>0</v>
          </cell>
          <cell r="C5117" t="str">
            <v xml:space="preserve">  AKBAR KHAN</v>
          </cell>
          <cell r="D5117">
            <v>0</v>
          </cell>
          <cell r="E5117">
            <v>0</v>
          </cell>
          <cell r="F5117">
            <v>0</v>
          </cell>
          <cell r="G5117">
            <v>0</v>
          </cell>
        </row>
        <row r="5118">
          <cell r="A5118" t="str">
            <v>55-01-02-0053</v>
          </cell>
          <cell r="B5118">
            <v>0</v>
          </cell>
          <cell r="C5118" t="str">
            <v xml:space="preserve">  FAKIR MUHAMMAD</v>
          </cell>
          <cell r="D5118">
            <v>0</v>
          </cell>
          <cell r="E5118">
            <v>0</v>
          </cell>
          <cell r="F5118">
            <v>0</v>
          </cell>
          <cell r="G5118">
            <v>0</v>
          </cell>
        </row>
        <row r="5119">
          <cell r="A5119" t="str">
            <v>55-01-02-0054</v>
          </cell>
          <cell r="B5119">
            <v>0</v>
          </cell>
          <cell r="C5119" t="str">
            <v xml:space="preserve">  JAVED AKHTAR</v>
          </cell>
          <cell r="D5119">
            <v>0</v>
          </cell>
          <cell r="E5119">
            <v>0</v>
          </cell>
          <cell r="F5119">
            <v>0</v>
          </cell>
          <cell r="G5119">
            <v>0</v>
          </cell>
        </row>
        <row r="5120">
          <cell r="A5120" t="str">
            <v>55-01-02-0055</v>
          </cell>
          <cell r="B5120">
            <v>0</v>
          </cell>
          <cell r="C5120" t="str">
            <v xml:space="preserve">  AMANAT ALI</v>
          </cell>
          <cell r="D5120">
            <v>0</v>
          </cell>
          <cell r="E5120">
            <v>0</v>
          </cell>
          <cell r="F5120">
            <v>0</v>
          </cell>
          <cell r="G5120">
            <v>0</v>
          </cell>
        </row>
        <row r="5121">
          <cell r="A5121" t="str">
            <v>55-01-02-0056</v>
          </cell>
          <cell r="B5121">
            <v>0</v>
          </cell>
          <cell r="C5121" t="str">
            <v xml:space="preserve">  UNIVERSAL GUM (PVT) LIMITED</v>
          </cell>
          <cell r="D5121">
            <v>0</v>
          </cell>
          <cell r="E5121">
            <v>0</v>
          </cell>
          <cell r="F5121">
            <v>0</v>
          </cell>
          <cell r="G5121">
            <v>0</v>
          </cell>
        </row>
        <row r="5122">
          <cell r="A5122" t="str">
            <v>55-01-02-0057</v>
          </cell>
          <cell r="B5122">
            <v>0</v>
          </cell>
          <cell r="C5122" t="str">
            <v xml:space="preserve">  INDUS RAYAN MILLS</v>
          </cell>
          <cell r="D5122">
            <v>0</v>
          </cell>
          <cell r="E5122">
            <v>0</v>
          </cell>
          <cell r="F5122">
            <v>0</v>
          </cell>
          <cell r="G5122">
            <v>0</v>
          </cell>
        </row>
        <row r="5123">
          <cell r="A5123" t="str">
            <v>55-01-02-0058</v>
          </cell>
          <cell r="B5123">
            <v>0</v>
          </cell>
          <cell r="C5123" t="str">
            <v xml:space="preserve">  ALLIED MULITPUL INDISTRY</v>
          </cell>
          <cell r="D5123">
            <v>0</v>
          </cell>
          <cell r="E5123">
            <v>0</v>
          </cell>
          <cell r="F5123">
            <v>0</v>
          </cell>
          <cell r="G5123">
            <v>0</v>
          </cell>
        </row>
        <row r="5124">
          <cell r="A5124" t="str">
            <v>55-01-02-0059</v>
          </cell>
          <cell r="B5124">
            <v>0</v>
          </cell>
          <cell r="C5124" t="str">
            <v xml:space="preserve">  ABDULLAH TRADERS</v>
          </cell>
          <cell r="D5124">
            <v>0</v>
          </cell>
          <cell r="E5124">
            <v>0</v>
          </cell>
          <cell r="F5124">
            <v>0</v>
          </cell>
          <cell r="G5124">
            <v>0</v>
          </cell>
        </row>
        <row r="5125">
          <cell r="A5125" t="str">
            <v>55-01-02-0060</v>
          </cell>
          <cell r="B5125">
            <v>0</v>
          </cell>
          <cell r="C5125" t="str">
            <v xml:space="preserve">  SHEHZAD INDUSTRIES</v>
          </cell>
          <cell r="D5125">
            <v>0</v>
          </cell>
          <cell r="E5125">
            <v>0</v>
          </cell>
          <cell r="F5125">
            <v>0</v>
          </cell>
          <cell r="G5125">
            <v>0</v>
          </cell>
        </row>
        <row r="5126">
          <cell r="A5126" t="str">
            <v>55-01-02-0061</v>
          </cell>
          <cell r="B5126">
            <v>0</v>
          </cell>
          <cell r="C5126" t="str">
            <v xml:space="preserve">  M/S EVERGREEN INDUSTRIES</v>
          </cell>
          <cell r="D5126">
            <v>0</v>
          </cell>
          <cell r="E5126">
            <v>0</v>
          </cell>
          <cell r="F5126">
            <v>0</v>
          </cell>
          <cell r="G5126">
            <v>0</v>
          </cell>
        </row>
        <row r="5127">
          <cell r="A5127" t="str">
            <v>55-01-02-0062</v>
          </cell>
          <cell r="B5127">
            <v>0</v>
          </cell>
          <cell r="C5127" t="str">
            <v xml:space="preserve">  M/S A.R.C ENTERPRISES</v>
          </cell>
          <cell r="D5127">
            <v>0</v>
          </cell>
          <cell r="E5127">
            <v>0</v>
          </cell>
          <cell r="F5127">
            <v>0</v>
          </cell>
          <cell r="G5127">
            <v>0</v>
          </cell>
        </row>
        <row r="5128">
          <cell r="A5128" t="str">
            <v>55-01-02-0063</v>
          </cell>
          <cell r="B5128">
            <v>0</v>
          </cell>
          <cell r="C5128" t="str">
            <v xml:space="preserve">  SAJID MAHMOOD</v>
          </cell>
          <cell r="D5128">
            <v>0</v>
          </cell>
          <cell r="E5128">
            <v>0</v>
          </cell>
          <cell r="F5128">
            <v>0</v>
          </cell>
          <cell r="G5128">
            <v>0</v>
          </cell>
        </row>
        <row r="5129">
          <cell r="A5129" t="str">
            <v>55-01-02-0064</v>
          </cell>
          <cell r="B5129">
            <v>0</v>
          </cell>
          <cell r="C5129" t="str">
            <v xml:space="preserve">  A.MAJEED &amp; SONS</v>
          </cell>
          <cell r="D5129">
            <v>0</v>
          </cell>
          <cell r="E5129">
            <v>0</v>
          </cell>
          <cell r="F5129">
            <v>0</v>
          </cell>
          <cell r="G5129">
            <v>0</v>
          </cell>
        </row>
        <row r="5130">
          <cell r="A5130" t="str">
            <v>55-01-02-0065</v>
          </cell>
          <cell r="B5130">
            <v>0</v>
          </cell>
          <cell r="C5130" t="str">
            <v xml:space="preserve">  ARSHAD ALI</v>
          </cell>
          <cell r="D5130">
            <v>0</v>
          </cell>
          <cell r="E5130">
            <v>0</v>
          </cell>
          <cell r="F5130">
            <v>0</v>
          </cell>
          <cell r="G5130">
            <v>0</v>
          </cell>
        </row>
        <row r="5131">
          <cell r="A5131" t="str">
            <v>55-01-02-0066</v>
          </cell>
          <cell r="B5131">
            <v>0</v>
          </cell>
          <cell r="C5131" t="str">
            <v xml:space="preserve">  ASHFAQ AHMED</v>
          </cell>
          <cell r="D5131">
            <v>0</v>
          </cell>
          <cell r="E5131">
            <v>0</v>
          </cell>
          <cell r="F5131">
            <v>0</v>
          </cell>
          <cell r="G5131">
            <v>0</v>
          </cell>
        </row>
        <row r="5132">
          <cell r="A5132" t="str">
            <v>55-01-02-0067</v>
          </cell>
          <cell r="B5132">
            <v>0</v>
          </cell>
          <cell r="C5132" t="str">
            <v xml:space="preserve">  FAROOQ KHAN</v>
          </cell>
          <cell r="D5132">
            <v>0</v>
          </cell>
          <cell r="E5132">
            <v>0</v>
          </cell>
          <cell r="F5132">
            <v>0</v>
          </cell>
          <cell r="G5132">
            <v>0</v>
          </cell>
        </row>
        <row r="5133">
          <cell r="A5133" t="str">
            <v>55-01-02-0068</v>
          </cell>
          <cell r="B5133">
            <v>0</v>
          </cell>
          <cell r="C5133" t="str">
            <v xml:space="preserve">  SIKANDAR KHAN</v>
          </cell>
          <cell r="D5133">
            <v>0</v>
          </cell>
          <cell r="E5133">
            <v>0</v>
          </cell>
          <cell r="F5133">
            <v>0</v>
          </cell>
          <cell r="G5133">
            <v>0</v>
          </cell>
        </row>
        <row r="5134">
          <cell r="A5134" t="str">
            <v>55-01-02-0069</v>
          </cell>
          <cell r="B5134">
            <v>0</v>
          </cell>
          <cell r="C5134" t="str">
            <v xml:space="preserve">  DATARI INTERNATIONAL</v>
          </cell>
          <cell r="D5134">
            <v>0</v>
          </cell>
          <cell r="E5134">
            <v>0</v>
          </cell>
          <cell r="F5134">
            <v>0</v>
          </cell>
          <cell r="G5134">
            <v>0</v>
          </cell>
        </row>
        <row r="5135">
          <cell r="A5135" t="str">
            <v>55-01-02-0070</v>
          </cell>
          <cell r="B5135">
            <v>0</v>
          </cell>
          <cell r="C5135" t="str">
            <v xml:space="preserve">  H.A.GHAFFAR &amp; CO.</v>
          </cell>
          <cell r="D5135">
            <v>0</v>
          </cell>
          <cell r="E5135">
            <v>0</v>
          </cell>
          <cell r="F5135">
            <v>0</v>
          </cell>
          <cell r="G5135">
            <v>0</v>
          </cell>
        </row>
        <row r="5136">
          <cell r="A5136" t="str">
            <v>55-01-02-0071</v>
          </cell>
          <cell r="B5136">
            <v>0</v>
          </cell>
          <cell r="C5136" t="str">
            <v xml:space="preserve">  AUGUST TEXTILE COMMUNION</v>
          </cell>
          <cell r="D5136">
            <v>0</v>
          </cell>
          <cell r="E5136">
            <v>0</v>
          </cell>
          <cell r="F5136">
            <v>0</v>
          </cell>
          <cell r="G5136">
            <v>0</v>
          </cell>
        </row>
        <row r="5137">
          <cell r="A5137" t="str">
            <v>55-01-02-0072</v>
          </cell>
          <cell r="B5137">
            <v>0</v>
          </cell>
          <cell r="C5137" t="str">
            <v xml:space="preserve">  AFROZ TEXTILE INDUSTRIES (PVT) LIMITED</v>
          </cell>
          <cell r="D5137">
            <v>0</v>
          </cell>
          <cell r="E5137">
            <v>0</v>
          </cell>
          <cell r="F5137">
            <v>0</v>
          </cell>
          <cell r="G5137">
            <v>0</v>
          </cell>
        </row>
        <row r="5138">
          <cell r="A5138" t="str">
            <v>55-01-02-0073</v>
          </cell>
          <cell r="B5138">
            <v>0</v>
          </cell>
          <cell r="C5138" t="str">
            <v xml:space="preserve">  FASHION ART INTERNATIONAL</v>
          </cell>
          <cell r="D5138">
            <v>0</v>
          </cell>
          <cell r="E5138">
            <v>0</v>
          </cell>
          <cell r="F5138">
            <v>0</v>
          </cell>
          <cell r="G5138">
            <v>0</v>
          </cell>
        </row>
        <row r="5139">
          <cell r="A5139" t="str">
            <v>55-01-03</v>
          </cell>
          <cell r="B5139">
            <v>0</v>
          </cell>
          <cell r="C5139" t="str">
            <v>***SHAMIM ADIL.</v>
          </cell>
          <cell r="D5139">
            <v>0</v>
          </cell>
          <cell r="E5139">
            <v>0</v>
          </cell>
          <cell r="F5139">
            <v>0</v>
          </cell>
          <cell r="G5139">
            <v>0</v>
          </cell>
        </row>
        <row r="5140">
          <cell r="A5140" t="str">
            <v>55-01-03-0001</v>
          </cell>
          <cell r="B5140">
            <v>0</v>
          </cell>
          <cell r="C5140" t="str">
            <v xml:space="preserve">  IONA ENTERPRISES</v>
          </cell>
          <cell r="D5140">
            <v>0</v>
          </cell>
          <cell r="E5140">
            <v>0</v>
          </cell>
          <cell r="F5140">
            <v>0</v>
          </cell>
          <cell r="G5140">
            <v>0</v>
          </cell>
        </row>
        <row r="5141">
          <cell r="A5141" t="str">
            <v>55-01-04</v>
          </cell>
          <cell r="B5141">
            <v>0</v>
          </cell>
          <cell r="C5141" t="str">
            <v>***ABDUL MAJEED</v>
          </cell>
          <cell r="D5141">
            <v>0</v>
          </cell>
          <cell r="E5141">
            <v>0</v>
          </cell>
          <cell r="F5141">
            <v>0</v>
          </cell>
          <cell r="G5141">
            <v>0</v>
          </cell>
        </row>
        <row r="5142">
          <cell r="A5142" t="str">
            <v>55-01-04-0001</v>
          </cell>
          <cell r="B5142">
            <v>0</v>
          </cell>
          <cell r="C5142" t="str">
            <v xml:space="preserve">  NOMAN ALI</v>
          </cell>
          <cell r="D5142">
            <v>0</v>
          </cell>
          <cell r="E5142">
            <v>0</v>
          </cell>
          <cell r="F5142">
            <v>0</v>
          </cell>
          <cell r="G5142">
            <v>0</v>
          </cell>
        </row>
        <row r="5143">
          <cell r="A5143" t="str">
            <v>55-01-05</v>
          </cell>
          <cell r="B5143">
            <v>0</v>
          </cell>
          <cell r="C5143" t="str">
            <v>***TARIQ MOTON</v>
          </cell>
          <cell r="D5143">
            <v>0</v>
          </cell>
          <cell r="E5143">
            <v>0</v>
          </cell>
          <cell r="F5143">
            <v>0</v>
          </cell>
          <cell r="G5143">
            <v>0</v>
          </cell>
        </row>
        <row r="5144">
          <cell r="A5144" t="str">
            <v>55-01-05-0001</v>
          </cell>
          <cell r="B5144">
            <v>0</v>
          </cell>
          <cell r="C5144" t="str">
            <v xml:space="preserve">  SAJID MEHMOOD</v>
          </cell>
          <cell r="D5144">
            <v>0</v>
          </cell>
          <cell r="E5144">
            <v>0</v>
          </cell>
          <cell r="F5144">
            <v>0</v>
          </cell>
          <cell r="G5144">
            <v>0</v>
          </cell>
        </row>
        <row r="5145">
          <cell r="A5145" t="str">
            <v>55-01-06</v>
          </cell>
          <cell r="B5145">
            <v>0</v>
          </cell>
          <cell r="C5145" t="str">
            <v>***ZEESHAN MOTON</v>
          </cell>
          <cell r="D5145">
            <v>0</v>
          </cell>
          <cell r="E5145">
            <v>0</v>
          </cell>
          <cell r="F5145">
            <v>0</v>
          </cell>
          <cell r="G5145">
            <v>0</v>
          </cell>
        </row>
        <row r="5146">
          <cell r="A5146" t="str">
            <v>55-01-06-0001</v>
          </cell>
          <cell r="B5146">
            <v>0</v>
          </cell>
          <cell r="C5146" t="str">
            <v xml:space="preserve">  AZIZ SONS</v>
          </cell>
          <cell r="D5146">
            <v>0</v>
          </cell>
          <cell r="E5146">
            <v>0</v>
          </cell>
          <cell r="F5146">
            <v>0</v>
          </cell>
          <cell r="G5146">
            <v>0</v>
          </cell>
        </row>
        <row r="5147">
          <cell r="A5147" t="str">
            <v>55-01-07</v>
          </cell>
          <cell r="B5147">
            <v>0</v>
          </cell>
          <cell r="C5147" t="str">
            <v>***MOHAMMAD ALI DAWOOD</v>
          </cell>
          <cell r="D5147">
            <v>0</v>
          </cell>
          <cell r="E5147">
            <v>0</v>
          </cell>
          <cell r="F5147">
            <v>0</v>
          </cell>
          <cell r="G5147">
            <v>0</v>
          </cell>
        </row>
        <row r="5148">
          <cell r="A5148" t="str">
            <v>55-01-07-0001</v>
          </cell>
          <cell r="B5148">
            <v>0</v>
          </cell>
          <cell r="C5148" t="str">
            <v xml:space="preserve">  MOHAMMAD ALI DAWOOD</v>
          </cell>
          <cell r="D5148">
            <v>0</v>
          </cell>
          <cell r="E5148">
            <v>0</v>
          </cell>
          <cell r="F5148">
            <v>0</v>
          </cell>
          <cell r="G5148">
            <v>0</v>
          </cell>
        </row>
        <row r="5149">
          <cell r="A5149" t="str">
            <v>55-01-07-0002</v>
          </cell>
          <cell r="B5149">
            <v>0</v>
          </cell>
          <cell r="C5149" t="str">
            <v xml:space="preserve">  USMAN OMER</v>
          </cell>
          <cell r="D5149">
            <v>0</v>
          </cell>
          <cell r="E5149">
            <v>0</v>
          </cell>
          <cell r="F5149">
            <v>0</v>
          </cell>
          <cell r="G5149">
            <v>0</v>
          </cell>
        </row>
        <row r="5150">
          <cell r="A5150" t="str">
            <v>55-01-07-0003</v>
          </cell>
          <cell r="B5150">
            <v>0</v>
          </cell>
          <cell r="C5150" t="str">
            <v xml:space="preserve">  GHAFFAR HABIB</v>
          </cell>
          <cell r="D5150">
            <v>0</v>
          </cell>
          <cell r="E5150">
            <v>0</v>
          </cell>
          <cell r="F5150">
            <v>0</v>
          </cell>
          <cell r="G5150">
            <v>0</v>
          </cell>
        </row>
        <row r="5151">
          <cell r="A5151" t="str">
            <v>55-01-07-0004</v>
          </cell>
          <cell r="B5151">
            <v>0</v>
          </cell>
          <cell r="C5151" t="str">
            <v xml:space="preserve">  GUL HAMEED</v>
          </cell>
          <cell r="D5151">
            <v>0</v>
          </cell>
          <cell r="E5151">
            <v>0</v>
          </cell>
          <cell r="F5151">
            <v>0</v>
          </cell>
          <cell r="G5151">
            <v>0</v>
          </cell>
        </row>
        <row r="5152">
          <cell r="A5152" t="str">
            <v>55-01-07-0005</v>
          </cell>
          <cell r="B5152">
            <v>0</v>
          </cell>
          <cell r="C5152" t="str">
            <v xml:space="preserve">  GUL SHER</v>
          </cell>
          <cell r="D5152">
            <v>0</v>
          </cell>
          <cell r="E5152">
            <v>0</v>
          </cell>
          <cell r="F5152">
            <v>0</v>
          </cell>
          <cell r="G5152">
            <v>0</v>
          </cell>
        </row>
        <row r="5153">
          <cell r="A5153" t="str">
            <v>55-01-07-0006</v>
          </cell>
          <cell r="B5153">
            <v>0</v>
          </cell>
          <cell r="C5153" t="str">
            <v xml:space="preserve">  ABDUL WAHEED</v>
          </cell>
          <cell r="D5153">
            <v>0</v>
          </cell>
          <cell r="E5153">
            <v>0</v>
          </cell>
          <cell r="F5153">
            <v>0</v>
          </cell>
          <cell r="G5153">
            <v>0</v>
          </cell>
        </row>
        <row r="5154">
          <cell r="A5154" t="str">
            <v>55-01-07-0007</v>
          </cell>
          <cell r="B5154">
            <v>0</v>
          </cell>
          <cell r="C5154" t="str">
            <v xml:space="preserve">  SULTAN AHMED</v>
          </cell>
          <cell r="D5154">
            <v>0</v>
          </cell>
          <cell r="E5154">
            <v>0</v>
          </cell>
          <cell r="F5154">
            <v>0</v>
          </cell>
          <cell r="G5154">
            <v>0</v>
          </cell>
        </row>
        <row r="5155">
          <cell r="A5155" t="str">
            <v>55-01-07-0008</v>
          </cell>
          <cell r="B5155">
            <v>0</v>
          </cell>
          <cell r="C5155" t="str">
            <v xml:space="preserve">  ARSHAD MEHMOOD</v>
          </cell>
          <cell r="D5155">
            <v>0</v>
          </cell>
          <cell r="E5155">
            <v>0</v>
          </cell>
          <cell r="F5155">
            <v>0</v>
          </cell>
          <cell r="G5155">
            <v>0</v>
          </cell>
        </row>
        <row r="5156">
          <cell r="A5156" t="str">
            <v>55-01-07-0009</v>
          </cell>
          <cell r="B5156">
            <v>0</v>
          </cell>
          <cell r="C5156" t="str">
            <v xml:space="preserve">  ABDUL LATIF</v>
          </cell>
          <cell r="D5156">
            <v>0</v>
          </cell>
          <cell r="E5156">
            <v>0</v>
          </cell>
          <cell r="F5156">
            <v>0</v>
          </cell>
          <cell r="G5156">
            <v>0</v>
          </cell>
        </row>
        <row r="5157">
          <cell r="A5157" t="str">
            <v>55-01-07-0010</v>
          </cell>
          <cell r="B5157">
            <v>0</v>
          </cell>
          <cell r="C5157" t="str">
            <v xml:space="preserve">  MUHAMMAD AJMAL</v>
          </cell>
          <cell r="D5157">
            <v>0</v>
          </cell>
          <cell r="E5157">
            <v>0</v>
          </cell>
          <cell r="F5157">
            <v>0</v>
          </cell>
          <cell r="G5157">
            <v>0</v>
          </cell>
        </row>
        <row r="5158">
          <cell r="A5158" t="str">
            <v>55-01-07-0011</v>
          </cell>
          <cell r="B5158">
            <v>0</v>
          </cell>
          <cell r="C5158" t="str">
            <v xml:space="preserve">  ABID ALI</v>
          </cell>
          <cell r="D5158">
            <v>0</v>
          </cell>
          <cell r="E5158">
            <v>0</v>
          </cell>
          <cell r="F5158">
            <v>0</v>
          </cell>
          <cell r="G5158">
            <v>0</v>
          </cell>
        </row>
        <row r="5159">
          <cell r="A5159" t="str">
            <v>55-01-07-0012</v>
          </cell>
          <cell r="B5159">
            <v>0</v>
          </cell>
          <cell r="C5159" t="str">
            <v xml:space="preserve">  RIAZ ALI</v>
          </cell>
          <cell r="D5159">
            <v>0</v>
          </cell>
          <cell r="E5159">
            <v>0</v>
          </cell>
          <cell r="F5159">
            <v>0</v>
          </cell>
          <cell r="G5159">
            <v>0</v>
          </cell>
        </row>
        <row r="5160">
          <cell r="A5160" t="str">
            <v>55-01-07-0013</v>
          </cell>
          <cell r="B5160">
            <v>0</v>
          </cell>
          <cell r="C5160" t="str">
            <v xml:space="preserve">  NAZAR HUSSAIN</v>
          </cell>
          <cell r="D5160">
            <v>0</v>
          </cell>
          <cell r="E5160">
            <v>0</v>
          </cell>
          <cell r="F5160">
            <v>0</v>
          </cell>
          <cell r="G5160">
            <v>0</v>
          </cell>
        </row>
        <row r="5161">
          <cell r="A5161" t="str">
            <v>55-01-07-0014</v>
          </cell>
          <cell r="B5161">
            <v>0</v>
          </cell>
          <cell r="C5161" t="str">
            <v xml:space="preserve">  HYDER ALI</v>
          </cell>
          <cell r="D5161">
            <v>0</v>
          </cell>
          <cell r="E5161">
            <v>0</v>
          </cell>
          <cell r="F5161">
            <v>0</v>
          </cell>
          <cell r="G5161">
            <v>0</v>
          </cell>
        </row>
        <row r="5162">
          <cell r="A5162" t="str">
            <v>55-01-07-0015</v>
          </cell>
          <cell r="B5162">
            <v>0</v>
          </cell>
          <cell r="C5162" t="str">
            <v xml:space="preserve">  NAEEM AHMED</v>
          </cell>
          <cell r="D5162">
            <v>0</v>
          </cell>
          <cell r="E5162">
            <v>0</v>
          </cell>
          <cell r="F5162">
            <v>0</v>
          </cell>
          <cell r="G5162">
            <v>0</v>
          </cell>
        </row>
        <row r="5163">
          <cell r="A5163" t="str">
            <v>55-01-07-0016</v>
          </cell>
          <cell r="B5163">
            <v>0</v>
          </cell>
          <cell r="C5163" t="str">
            <v xml:space="preserve">  NASIR KHAN</v>
          </cell>
          <cell r="D5163">
            <v>0</v>
          </cell>
          <cell r="E5163">
            <v>0</v>
          </cell>
          <cell r="F5163">
            <v>0</v>
          </cell>
          <cell r="G5163">
            <v>0</v>
          </cell>
        </row>
        <row r="5164">
          <cell r="A5164" t="str">
            <v>55-01-07-0017</v>
          </cell>
          <cell r="B5164">
            <v>0</v>
          </cell>
          <cell r="C5164" t="str">
            <v xml:space="preserve">  NADEEM AHMED</v>
          </cell>
          <cell r="D5164">
            <v>0</v>
          </cell>
          <cell r="E5164">
            <v>0</v>
          </cell>
          <cell r="F5164">
            <v>0</v>
          </cell>
          <cell r="G5164">
            <v>0</v>
          </cell>
        </row>
        <row r="5165">
          <cell r="A5165" t="str">
            <v>55-01-07-0018</v>
          </cell>
          <cell r="B5165">
            <v>0</v>
          </cell>
          <cell r="C5165" t="str">
            <v xml:space="preserve">  KABIR UDDIN.</v>
          </cell>
          <cell r="D5165">
            <v>0</v>
          </cell>
          <cell r="E5165">
            <v>0</v>
          </cell>
          <cell r="F5165">
            <v>0</v>
          </cell>
          <cell r="G5165">
            <v>0</v>
          </cell>
        </row>
        <row r="5166">
          <cell r="A5166" t="str">
            <v>55-01-07-0019</v>
          </cell>
          <cell r="B5166">
            <v>0</v>
          </cell>
          <cell r="C5166" t="str">
            <v xml:space="preserve">  FAIZ ALI.</v>
          </cell>
          <cell r="D5166">
            <v>0</v>
          </cell>
          <cell r="E5166">
            <v>0</v>
          </cell>
          <cell r="F5166">
            <v>0</v>
          </cell>
          <cell r="G5166">
            <v>0</v>
          </cell>
        </row>
        <row r="5167">
          <cell r="A5167" t="str">
            <v>55-01-07-0020</v>
          </cell>
          <cell r="B5167">
            <v>0</v>
          </cell>
          <cell r="C5167" t="str">
            <v xml:space="preserve">  NAZIR AHMED</v>
          </cell>
          <cell r="D5167">
            <v>0</v>
          </cell>
          <cell r="E5167">
            <v>0</v>
          </cell>
          <cell r="F5167">
            <v>0</v>
          </cell>
          <cell r="G5167">
            <v>0</v>
          </cell>
        </row>
        <row r="5168">
          <cell r="A5168" t="str">
            <v>55-01-07-0021</v>
          </cell>
          <cell r="B5168">
            <v>0</v>
          </cell>
          <cell r="C5168" t="str">
            <v xml:space="preserve">  SALMAN AHMED</v>
          </cell>
          <cell r="D5168">
            <v>0</v>
          </cell>
          <cell r="E5168">
            <v>0</v>
          </cell>
          <cell r="F5168">
            <v>0</v>
          </cell>
          <cell r="G5168">
            <v>0</v>
          </cell>
        </row>
        <row r="5169">
          <cell r="A5169" t="str">
            <v>55-01-07-0022</v>
          </cell>
          <cell r="B5169">
            <v>0</v>
          </cell>
          <cell r="C5169" t="str">
            <v xml:space="preserve">  MEER ZAMAN</v>
          </cell>
          <cell r="D5169">
            <v>0</v>
          </cell>
          <cell r="E5169">
            <v>0</v>
          </cell>
          <cell r="F5169">
            <v>0</v>
          </cell>
          <cell r="G5169">
            <v>0</v>
          </cell>
        </row>
        <row r="5170">
          <cell r="A5170" t="str">
            <v>55-01-07-0023</v>
          </cell>
          <cell r="B5170">
            <v>0</v>
          </cell>
          <cell r="C5170" t="str">
            <v xml:space="preserve">  NAZIR GUL</v>
          </cell>
          <cell r="D5170">
            <v>0</v>
          </cell>
          <cell r="E5170">
            <v>0</v>
          </cell>
          <cell r="F5170">
            <v>0</v>
          </cell>
          <cell r="G5170">
            <v>0</v>
          </cell>
        </row>
        <row r="5171">
          <cell r="A5171" t="str">
            <v>55-01-07-0024</v>
          </cell>
          <cell r="B5171">
            <v>0</v>
          </cell>
          <cell r="C5171" t="str">
            <v xml:space="preserve">  AFZAL AHMED</v>
          </cell>
          <cell r="D5171">
            <v>0</v>
          </cell>
          <cell r="E5171">
            <v>0</v>
          </cell>
          <cell r="F5171">
            <v>0</v>
          </cell>
          <cell r="G5171">
            <v>0</v>
          </cell>
        </row>
        <row r="5172">
          <cell r="A5172" t="str">
            <v>55-01-07-0025</v>
          </cell>
          <cell r="B5172">
            <v>0</v>
          </cell>
          <cell r="C5172" t="str">
            <v xml:space="preserve">  WASEEM GUL</v>
          </cell>
          <cell r="D5172">
            <v>0</v>
          </cell>
          <cell r="E5172">
            <v>0</v>
          </cell>
          <cell r="F5172">
            <v>0</v>
          </cell>
          <cell r="G5172">
            <v>0</v>
          </cell>
        </row>
        <row r="5173">
          <cell r="A5173" t="str">
            <v>55-01-07-0026</v>
          </cell>
          <cell r="B5173">
            <v>0</v>
          </cell>
          <cell r="C5173" t="str">
            <v xml:space="preserve">  NAVEED ALI.</v>
          </cell>
          <cell r="D5173">
            <v>0</v>
          </cell>
          <cell r="E5173">
            <v>0</v>
          </cell>
          <cell r="F5173">
            <v>0</v>
          </cell>
          <cell r="G5173">
            <v>0</v>
          </cell>
        </row>
        <row r="5174">
          <cell r="A5174" t="str">
            <v>55-01-07-0027</v>
          </cell>
          <cell r="B5174">
            <v>0</v>
          </cell>
          <cell r="C5174" t="str">
            <v xml:space="preserve">  SULTAN SHAH</v>
          </cell>
          <cell r="D5174">
            <v>0</v>
          </cell>
          <cell r="E5174">
            <v>0</v>
          </cell>
          <cell r="F5174">
            <v>0</v>
          </cell>
          <cell r="G5174">
            <v>0</v>
          </cell>
        </row>
        <row r="5175">
          <cell r="A5175" t="str">
            <v>55-01-07-0028</v>
          </cell>
          <cell r="B5175">
            <v>0</v>
          </cell>
          <cell r="C5175" t="str">
            <v xml:space="preserve">  KABIR KHAN</v>
          </cell>
          <cell r="D5175">
            <v>0</v>
          </cell>
          <cell r="E5175">
            <v>0</v>
          </cell>
          <cell r="F5175">
            <v>0</v>
          </cell>
          <cell r="G5175">
            <v>0</v>
          </cell>
        </row>
        <row r="5176">
          <cell r="A5176" t="str">
            <v>55-01-07-0029</v>
          </cell>
          <cell r="B5176">
            <v>0</v>
          </cell>
          <cell r="C5176" t="str">
            <v xml:space="preserve">  FARID NAW2AZ</v>
          </cell>
          <cell r="D5176">
            <v>0</v>
          </cell>
          <cell r="E5176">
            <v>0</v>
          </cell>
          <cell r="F5176">
            <v>0</v>
          </cell>
          <cell r="G5176">
            <v>0</v>
          </cell>
        </row>
        <row r="5177">
          <cell r="A5177" t="str">
            <v>55-01-07-0030</v>
          </cell>
          <cell r="B5177">
            <v>0</v>
          </cell>
          <cell r="C5177" t="str">
            <v xml:space="preserve">  SALIM GUL</v>
          </cell>
          <cell r="D5177">
            <v>0</v>
          </cell>
          <cell r="E5177">
            <v>0</v>
          </cell>
          <cell r="F5177">
            <v>0</v>
          </cell>
          <cell r="G5177">
            <v>0</v>
          </cell>
        </row>
        <row r="5178">
          <cell r="A5178" t="str">
            <v>55-01-07-0031</v>
          </cell>
          <cell r="B5178">
            <v>0</v>
          </cell>
          <cell r="C5178" t="str">
            <v xml:space="preserve">  SAJID ALI</v>
          </cell>
          <cell r="D5178">
            <v>0</v>
          </cell>
          <cell r="E5178">
            <v>0</v>
          </cell>
          <cell r="F5178">
            <v>0</v>
          </cell>
          <cell r="G5178">
            <v>0</v>
          </cell>
        </row>
        <row r="5179">
          <cell r="A5179" t="str">
            <v>55-01-07-0032</v>
          </cell>
          <cell r="B5179">
            <v>0</v>
          </cell>
          <cell r="C5179" t="str">
            <v xml:space="preserve">  TARIQ JAMIL</v>
          </cell>
          <cell r="D5179">
            <v>0</v>
          </cell>
          <cell r="E5179">
            <v>0</v>
          </cell>
          <cell r="F5179">
            <v>0</v>
          </cell>
          <cell r="G5179">
            <v>0</v>
          </cell>
        </row>
        <row r="5180">
          <cell r="A5180" t="str">
            <v>55-01-07-0033</v>
          </cell>
          <cell r="B5180">
            <v>0</v>
          </cell>
          <cell r="C5180" t="str">
            <v xml:space="preserve">  ATIF ALI</v>
          </cell>
          <cell r="D5180">
            <v>0</v>
          </cell>
          <cell r="E5180">
            <v>0</v>
          </cell>
          <cell r="F5180">
            <v>0</v>
          </cell>
          <cell r="G5180">
            <v>0</v>
          </cell>
        </row>
        <row r="5181">
          <cell r="A5181" t="str">
            <v>55-01-07-0034</v>
          </cell>
          <cell r="B5181">
            <v>0</v>
          </cell>
          <cell r="C5181" t="str">
            <v xml:space="preserve">  MUNIR AHMED</v>
          </cell>
          <cell r="D5181">
            <v>0</v>
          </cell>
          <cell r="E5181">
            <v>0</v>
          </cell>
          <cell r="F5181">
            <v>0</v>
          </cell>
          <cell r="G5181">
            <v>0</v>
          </cell>
        </row>
        <row r="5182">
          <cell r="A5182" t="str">
            <v>55-01-07-0035</v>
          </cell>
          <cell r="B5182">
            <v>0</v>
          </cell>
          <cell r="C5182" t="str">
            <v xml:space="preserve">  UMER FAROOQ</v>
          </cell>
          <cell r="D5182">
            <v>0</v>
          </cell>
          <cell r="E5182">
            <v>0</v>
          </cell>
          <cell r="F5182">
            <v>0</v>
          </cell>
          <cell r="G5182">
            <v>0</v>
          </cell>
        </row>
        <row r="5183">
          <cell r="A5183" t="str">
            <v>55-01-07-0036</v>
          </cell>
          <cell r="B5183">
            <v>0</v>
          </cell>
          <cell r="C5183" t="str">
            <v xml:space="preserve">  YASIR AKHTAR</v>
          </cell>
          <cell r="D5183">
            <v>0</v>
          </cell>
          <cell r="E5183">
            <v>0</v>
          </cell>
          <cell r="F5183">
            <v>0</v>
          </cell>
          <cell r="G5183">
            <v>0</v>
          </cell>
        </row>
        <row r="5184">
          <cell r="A5184" t="str">
            <v>55-01-07-0037</v>
          </cell>
          <cell r="B5184">
            <v>0</v>
          </cell>
          <cell r="C5184" t="str">
            <v xml:space="preserve">  AFZAL KHAN</v>
          </cell>
          <cell r="D5184">
            <v>0</v>
          </cell>
          <cell r="E5184">
            <v>0</v>
          </cell>
          <cell r="F5184">
            <v>0</v>
          </cell>
          <cell r="G5184">
            <v>0</v>
          </cell>
        </row>
        <row r="5185">
          <cell r="A5185" t="str">
            <v>55-01-07-0038</v>
          </cell>
          <cell r="B5185">
            <v>0</v>
          </cell>
          <cell r="C5185" t="str">
            <v xml:space="preserve">  BASHIR AHMED</v>
          </cell>
          <cell r="D5185">
            <v>0</v>
          </cell>
          <cell r="E5185">
            <v>0</v>
          </cell>
          <cell r="F5185">
            <v>0</v>
          </cell>
          <cell r="G5185">
            <v>0</v>
          </cell>
        </row>
        <row r="5186">
          <cell r="A5186" t="str">
            <v>55-01-07-0039</v>
          </cell>
          <cell r="B5186">
            <v>0</v>
          </cell>
          <cell r="C5186" t="str">
            <v xml:space="preserve">  MUHAMMAD SARWAR</v>
          </cell>
          <cell r="D5186">
            <v>0</v>
          </cell>
          <cell r="E5186">
            <v>0</v>
          </cell>
          <cell r="F5186">
            <v>0</v>
          </cell>
          <cell r="G5186">
            <v>0</v>
          </cell>
        </row>
        <row r="5187">
          <cell r="A5187" t="str">
            <v>55-01-07-0040</v>
          </cell>
          <cell r="B5187">
            <v>0</v>
          </cell>
          <cell r="C5187" t="str">
            <v xml:space="preserve">  GHULAM MOHAMMED</v>
          </cell>
          <cell r="D5187">
            <v>0</v>
          </cell>
          <cell r="E5187">
            <v>0</v>
          </cell>
          <cell r="F5187">
            <v>0</v>
          </cell>
          <cell r="G5187">
            <v>0</v>
          </cell>
        </row>
        <row r="5188">
          <cell r="A5188" t="str">
            <v>55-01-07-0041</v>
          </cell>
          <cell r="B5188">
            <v>0</v>
          </cell>
          <cell r="C5188" t="str">
            <v xml:space="preserve">  QAISER JAVED</v>
          </cell>
          <cell r="D5188">
            <v>0</v>
          </cell>
          <cell r="E5188">
            <v>0</v>
          </cell>
          <cell r="F5188">
            <v>0</v>
          </cell>
          <cell r="G5188">
            <v>0</v>
          </cell>
        </row>
        <row r="5189">
          <cell r="A5189" t="str">
            <v>55-01-07-0042</v>
          </cell>
          <cell r="B5189">
            <v>0</v>
          </cell>
          <cell r="C5189" t="str">
            <v xml:space="preserve">  KHAN MUHAMMAD</v>
          </cell>
          <cell r="D5189">
            <v>0</v>
          </cell>
          <cell r="E5189">
            <v>0</v>
          </cell>
          <cell r="F5189">
            <v>0</v>
          </cell>
          <cell r="G5189">
            <v>0</v>
          </cell>
        </row>
        <row r="5190">
          <cell r="A5190" t="str">
            <v>55-01-07-0043</v>
          </cell>
          <cell r="B5190">
            <v>0</v>
          </cell>
          <cell r="C5190" t="str">
            <v xml:space="preserve">  ANWAR KHAN</v>
          </cell>
          <cell r="D5190">
            <v>0</v>
          </cell>
          <cell r="E5190">
            <v>0</v>
          </cell>
          <cell r="F5190">
            <v>0</v>
          </cell>
          <cell r="G5190">
            <v>0</v>
          </cell>
        </row>
        <row r="5191">
          <cell r="A5191" t="str">
            <v>55-01-07-0044</v>
          </cell>
          <cell r="B5191">
            <v>0</v>
          </cell>
          <cell r="C5191" t="str">
            <v xml:space="preserve">  IRFAN ALI</v>
          </cell>
          <cell r="D5191">
            <v>0</v>
          </cell>
          <cell r="E5191">
            <v>0</v>
          </cell>
          <cell r="F5191">
            <v>0</v>
          </cell>
          <cell r="G5191">
            <v>0</v>
          </cell>
        </row>
        <row r="5192">
          <cell r="A5192" t="str">
            <v>55-01-07-0045</v>
          </cell>
          <cell r="B5192">
            <v>0</v>
          </cell>
          <cell r="C5192" t="str">
            <v xml:space="preserve">  SHAH ALAM</v>
          </cell>
          <cell r="D5192">
            <v>0</v>
          </cell>
          <cell r="E5192">
            <v>0</v>
          </cell>
          <cell r="F5192">
            <v>0</v>
          </cell>
          <cell r="G5192">
            <v>0</v>
          </cell>
        </row>
        <row r="5193">
          <cell r="A5193" t="str">
            <v>55-01-07-0046</v>
          </cell>
          <cell r="B5193">
            <v>0</v>
          </cell>
          <cell r="C5193" t="str">
            <v xml:space="preserve">  MUHAMMAD KHALID</v>
          </cell>
          <cell r="D5193">
            <v>0</v>
          </cell>
          <cell r="E5193">
            <v>0</v>
          </cell>
          <cell r="F5193">
            <v>0</v>
          </cell>
          <cell r="G5193">
            <v>0</v>
          </cell>
        </row>
        <row r="5194">
          <cell r="A5194" t="str">
            <v>55-01-07-0047</v>
          </cell>
          <cell r="B5194">
            <v>0</v>
          </cell>
          <cell r="C5194" t="str">
            <v xml:space="preserve">  NADIR SHAH</v>
          </cell>
          <cell r="D5194">
            <v>0</v>
          </cell>
          <cell r="E5194">
            <v>0</v>
          </cell>
          <cell r="F5194">
            <v>0</v>
          </cell>
          <cell r="G5194">
            <v>0</v>
          </cell>
        </row>
        <row r="5195">
          <cell r="A5195" t="str">
            <v>55-01-07-0048</v>
          </cell>
          <cell r="B5195">
            <v>0</v>
          </cell>
          <cell r="C5195" t="str">
            <v xml:space="preserve">  NOOR ALAM</v>
          </cell>
          <cell r="D5195">
            <v>0</v>
          </cell>
          <cell r="E5195">
            <v>0</v>
          </cell>
          <cell r="F5195">
            <v>0</v>
          </cell>
          <cell r="G5195">
            <v>0</v>
          </cell>
        </row>
        <row r="5196">
          <cell r="A5196" t="str">
            <v>55-01-07-0049</v>
          </cell>
          <cell r="B5196">
            <v>0</v>
          </cell>
          <cell r="C5196" t="str">
            <v xml:space="preserve">  AMANAT ALI</v>
          </cell>
          <cell r="D5196">
            <v>0</v>
          </cell>
          <cell r="E5196">
            <v>0</v>
          </cell>
          <cell r="F5196">
            <v>0</v>
          </cell>
          <cell r="G5196">
            <v>0</v>
          </cell>
        </row>
        <row r="5197">
          <cell r="A5197" t="str">
            <v>55-01-07-0050</v>
          </cell>
          <cell r="B5197">
            <v>0</v>
          </cell>
          <cell r="C5197" t="str">
            <v xml:space="preserve">  ABDUL SHAHID</v>
          </cell>
          <cell r="D5197">
            <v>0</v>
          </cell>
          <cell r="E5197">
            <v>0</v>
          </cell>
          <cell r="F5197">
            <v>0</v>
          </cell>
          <cell r="G5197">
            <v>0</v>
          </cell>
        </row>
        <row r="5198">
          <cell r="A5198" t="str">
            <v>55-01-07-0051</v>
          </cell>
          <cell r="B5198">
            <v>0</v>
          </cell>
          <cell r="C5198" t="str">
            <v xml:space="preserve">  NAVEED ALAM</v>
          </cell>
          <cell r="D5198">
            <v>0</v>
          </cell>
          <cell r="E5198">
            <v>0</v>
          </cell>
          <cell r="F5198">
            <v>0</v>
          </cell>
          <cell r="G5198">
            <v>0</v>
          </cell>
        </row>
        <row r="5199">
          <cell r="A5199" t="str">
            <v>55-01-07-0052</v>
          </cell>
          <cell r="B5199">
            <v>0</v>
          </cell>
          <cell r="C5199" t="str">
            <v xml:space="preserve">  MUHAMMAD AZIZ</v>
          </cell>
          <cell r="D5199">
            <v>0</v>
          </cell>
          <cell r="E5199">
            <v>0</v>
          </cell>
          <cell r="F5199">
            <v>0</v>
          </cell>
          <cell r="G5199">
            <v>0</v>
          </cell>
        </row>
        <row r="5200">
          <cell r="A5200" t="str">
            <v>55-01-07-0053</v>
          </cell>
          <cell r="B5200">
            <v>0</v>
          </cell>
          <cell r="C5200" t="str">
            <v xml:space="preserve">  QASIM KHAN</v>
          </cell>
          <cell r="D5200">
            <v>0</v>
          </cell>
          <cell r="E5200">
            <v>0</v>
          </cell>
          <cell r="F5200">
            <v>0</v>
          </cell>
          <cell r="G5200">
            <v>0</v>
          </cell>
        </row>
        <row r="5201">
          <cell r="A5201" t="str">
            <v>55-01-07-0054</v>
          </cell>
          <cell r="B5201">
            <v>0</v>
          </cell>
          <cell r="C5201" t="str">
            <v xml:space="preserve">  NAVEED SHAH</v>
          </cell>
          <cell r="D5201">
            <v>0</v>
          </cell>
          <cell r="E5201">
            <v>0</v>
          </cell>
          <cell r="F5201">
            <v>0</v>
          </cell>
          <cell r="G5201">
            <v>0</v>
          </cell>
        </row>
        <row r="5202">
          <cell r="A5202" t="str">
            <v>55-01-08</v>
          </cell>
          <cell r="B5202">
            <v>0</v>
          </cell>
          <cell r="C5202" t="str">
            <v>***KHALID SAEED</v>
          </cell>
          <cell r="D5202">
            <v>0</v>
          </cell>
          <cell r="E5202">
            <v>0</v>
          </cell>
          <cell r="F5202">
            <v>0</v>
          </cell>
          <cell r="G5202">
            <v>0</v>
          </cell>
        </row>
        <row r="5203">
          <cell r="A5203" t="str">
            <v>55-01-08-0001</v>
          </cell>
          <cell r="B5203">
            <v>0</v>
          </cell>
          <cell r="C5203" t="str">
            <v xml:space="preserve">  TEXPRO</v>
          </cell>
          <cell r="D5203">
            <v>0</v>
          </cell>
          <cell r="E5203">
            <v>0</v>
          </cell>
          <cell r="F5203">
            <v>0</v>
          </cell>
          <cell r="G5203">
            <v>0</v>
          </cell>
        </row>
        <row r="5204">
          <cell r="A5204" t="str">
            <v>55-01-08-0002</v>
          </cell>
          <cell r="B5204">
            <v>0</v>
          </cell>
          <cell r="C5204" t="str">
            <v xml:space="preserve">  KHALID SAEED (BROKERAGE OF COMMISSION)</v>
          </cell>
          <cell r="D5204">
            <v>0</v>
          </cell>
          <cell r="E5204">
            <v>0</v>
          </cell>
          <cell r="F5204">
            <v>0</v>
          </cell>
          <cell r="G5204">
            <v>0</v>
          </cell>
        </row>
        <row r="5205">
          <cell r="A5205" t="str">
            <v>55-01-08-0003</v>
          </cell>
          <cell r="B5205">
            <v>0</v>
          </cell>
          <cell r="C5205" t="str">
            <v xml:space="preserve">  HI-KNIT (PVT) LTD.</v>
          </cell>
          <cell r="D5205">
            <v>0</v>
          </cell>
          <cell r="E5205">
            <v>0</v>
          </cell>
          <cell r="F5205">
            <v>0</v>
          </cell>
          <cell r="G5205">
            <v>0</v>
          </cell>
        </row>
        <row r="5206">
          <cell r="A5206" t="str">
            <v>55-01-08-0004</v>
          </cell>
          <cell r="B5206">
            <v>0</v>
          </cell>
          <cell r="C5206" t="str">
            <v xml:space="preserve">  SWAN TEXTILE</v>
          </cell>
          <cell r="D5206">
            <v>0</v>
          </cell>
          <cell r="E5206">
            <v>0</v>
          </cell>
          <cell r="F5206">
            <v>0</v>
          </cell>
          <cell r="G5206">
            <v>0</v>
          </cell>
        </row>
        <row r="5207">
          <cell r="A5207" t="str">
            <v>55-01-09</v>
          </cell>
          <cell r="B5207">
            <v>0</v>
          </cell>
          <cell r="C5207" t="str">
            <v>***MOHSIN JAMIL</v>
          </cell>
          <cell r="D5207">
            <v>0</v>
          </cell>
          <cell r="E5207">
            <v>0</v>
          </cell>
          <cell r="F5207">
            <v>0</v>
          </cell>
          <cell r="G5207">
            <v>0</v>
          </cell>
        </row>
        <row r="5208">
          <cell r="A5208" t="str">
            <v>55-01-09-0001</v>
          </cell>
          <cell r="B5208">
            <v>0</v>
          </cell>
          <cell r="C5208" t="str">
            <v xml:space="preserve">  FANCY TOWEL INDUSTRIES</v>
          </cell>
          <cell r="D5208">
            <v>0</v>
          </cell>
          <cell r="E5208">
            <v>0</v>
          </cell>
          <cell r="F5208">
            <v>0</v>
          </cell>
          <cell r="G5208">
            <v>0</v>
          </cell>
        </row>
        <row r="5209">
          <cell r="A5209" t="str">
            <v>55-01-09-0002</v>
          </cell>
          <cell r="B5209">
            <v>0</v>
          </cell>
          <cell r="C5209" t="str">
            <v xml:space="preserve">  FRIENDS COTTON PRODUCTS</v>
          </cell>
          <cell r="D5209">
            <v>0</v>
          </cell>
          <cell r="E5209">
            <v>0</v>
          </cell>
          <cell r="F5209">
            <v>0</v>
          </cell>
          <cell r="G5209">
            <v>0</v>
          </cell>
        </row>
        <row r="5210">
          <cell r="A5210" t="str">
            <v>55-01-09-0003</v>
          </cell>
          <cell r="B5210">
            <v>0</v>
          </cell>
          <cell r="C5210" t="str">
            <v xml:space="preserve">  NAZ TEXTILE (PVT) LIMITED</v>
          </cell>
          <cell r="D5210">
            <v>0</v>
          </cell>
          <cell r="E5210">
            <v>0</v>
          </cell>
          <cell r="F5210">
            <v>0</v>
          </cell>
          <cell r="G5210">
            <v>0</v>
          </cell>
        </row>
        <row r="5211">
          <cell r="A5211" t="str">
            <v>55-01-09-0004</v>
          </cell>
          <cell r="B5211">
            <v>0</v>
          </cell>
          <cell r="C5211" t="str">
            <v xml:space="preserve">  ADNAN APPARELS</v>
          </cell>
          <cell r="D5211">
            <v>0</v>
          </cell>
          <cell r="E5211">
            <v>0</v>
          </cell>
          <cell r="F5211">
            <v>0</v>
          </cell>
          <cell r="G5211">
            <v>0</v>
          </cell>
        </row>
        <row r="5212">
          <cell r="A5212" t="str">
            <v>55-01-09-0005</v>
          </cell>
          <cell r="B5212">
            <v>0</v>
          </cell>
          <cell r="C5212" t="str">
            <v xml:space="preserve">  SURIA TEX</v>
          </cell>
          <cell r="D5212">
            <v>0</v>
          </cell>
          <cell r="E5212">
            <v>0</v>
          </cell>
          <cell r="F5212">
            <v>0</v>
          </cell>
          <cell r="G5212">
            <v>0</v>
          </cell>
        </row>
        <row r="5213">
          <cell r="A5213" t="str">
            <v>55-01-09-0006</v>
          </cell>
          <cell r="B5213">
            <v>0</v>
          </cell>
          <cell r="C5213" t="str">
            <v xml:space="preserve">  HASHIM TOWEL</v>
          </cell>
          <cell r="D5213">
            <v>0</v>
          </cell>
          <cell r="E5213">
            <v>0</v>
          </cell>
          <cell r="F5213">
            <v>0</v>
          </cell>
          <cell r="G5213">
            <v>0</v>
          </cell>
        </row>
        <row r="5214">
          <cell r="A5214" t="str">
            <v>55-01-09-0007</v>
          </cell>
          <cell r="B5214">
            <v>0</v>
          </cell>
          <cell r="C5214" t="str">
            <v xml:space="preserve">  FAISAL INDUSTRIES</v>
          </cell>
          <cell r="D5214">
            <v>0</v>
          </cell>
          <cell r="E5214">
            <v>0</v>
          </cell>
          <cell r="F5214">
            <v>0</v>
          </cell>
          <cell r="G5214">
            <v>0</v>
          </cell>
        </row>
        <row r="5215">
          <cell r="A5215" t="str">
            <v>55-01-09-0008</v>
          </cell>
          <cell r="B5215">
            <v>0</v>
          </cell>
          <cell r="C5215" t="str">
            <v xml:space="preserve">  NOOR POOR INDUSTRIES</v>
          </cell>
          <cell r="D5215">
            <v>0</v>
          </cell>
          <cell r="E5215">
            <v>0</v>
          </cell>
          <cell r="F5215">
            <v>0</v>
          </cell>
          <cell r="G5215">
            <v>0</v>
          </cell>
        </row>
        <row r="5216">
          <cell r="A5216" t="str">
            <v>55-01-09-0009</v>
          </cell>
          <cell r="B5216">
            <v>0</v>
          </cell>
          <cell r="C5216" t="str">
            <v xml:space="preserve">  FASHION ART INTERNATIONAL</v>
          </cell>
          <cell r="D5216">
            <v>0</v>
          </cell>
          <cell r="E5216">
            <v>0</v>
          </cell>
          <cell r="F5216">
            <v>0</v>
          </cell>
          <cell r="G5216">
            <v>0</v>
          </cell>
        </row>
        <row r="5217">
          <cell r="A5217" t="str">
            <v>55-01-09-0010</v>
          </cell>
          <cell r="B5217">
            <v>0</v>
          </cell>
          <cell r="C5217" t="str">
            <v xml:space="preserve">  MANSOOR TENRY (PVT) LIMITED</v>
          </cell>
          <cell r="D5217">
            <v>0</v>
          </cell>
          <cell r="E5217">
            <v>0</v>
          </cell>
          <cell r="F5217">
            <v>0</v>
          </cell>
          <cell r="G5217">
            <v>0</v>
          </cell>
        </row>
        <row r="5218">
          <cell r="A5218" t="str">
            <v>55-01-09-0011</v>
          </cell>
          <cell r="B5218">
            <v>0</v>
          </cell>
          <cell r="C5218" t="str">
            <v xml:space="preserve">  TULIP TOWEL INDUSTRIES</v>
          </cell>
          <cell r="D5218">
            <v>0</v>
          </cell>
          <cell r="E5218">
            <v>0</v>
          </cell>
          <cell r="F5218">
            <v>0</v>
          </cell>
          <cell r="G5218">
            <v>0</v>
          </cell>
        </row>
        <row r="5219">
          <cell r="A5219" t="str">
            <v>55-01-09-0012</v>
          </cell>
          <cell r="B5219">
            <v>0</v>
          </cell>
          <cell r="C5219" t="str">
            <v xml:space="preserve">  AL-ASIF TEXTILE INDUSTRIES</v>
          </cell>
          <cell r="D5219">
            <v>0</v>
          </cell>
          <cell r="E5219">
            <v>0</v>
          </cell>
          <cell r="F5219">
            <v>0</v>
          </cell>
          <cell r="G5219">
            <v>0</v>
          </cell>
        </row>
        <row r="5220">
          <cell r="A5220" t="str">
            <v>55-01-09-0013</v>
          </cell>
          <cell r="B5220">
            <v>0</v>
          </cell>
          <cell r="C5220" t="str">
            <v xml:space="preserve">  A ESSAK &amp; SONS</v>
          </cell>
          <cell r="D5220">
            <v>0</v>
          </cell>
          <cell r="E5220">
            <v>0</v>
          </cell>
          <cell r="F5220">
            <v>0</v>
          </cell>
          <cell r="G5220">
            <v>0</v>
          </cell>
        </row>
        <row r="5221">
          <cell r="A5221" t="str">
            <v>55-01-09-0014</v>
          </cell>
          <cell r="B5221">
            <v>0</v>
          </cell>
          <cell r="C5221" t="str">
            <v xml:space="preserve">  JAMIL BROTHERS (BROKERAGE ON YARN).</v>
          </cell>
          <cell r="D5221">
            <v>0</v>
          </cell>
          <cell r="E5221">
            <v>0</v>
          </cell>
          <cell r="F5221">
            <v>0</v>
          </cell>
          <cell r="G5221">
            <v>0</v>
          </cell>
        </row>
        <row r="5222">
          <cell r="A5222" t="str">
            <v>55-01-10</v>
          </cell>
          <cell r="B5222">
            <v>0</v>
          </cell>
          <cell r="C5222" t="str">
            <v>***MUHAMMAD FAROOQ TEXTILE MILLS LIMITED</v>
          </cell>
          <cell r="D5222">
            <v>0</v>
          </cell>
          <cell r="E5222">
            <v>0</v>
          </cell>
          <cell r="F5222">
            <v>0</v>
          </cell>
          <cell r="G5222">
            <v>0</v>
          </cell>
        </row>
        <row r="5223">
          <cell r="A5223" t="str">
            <v>55-01-10-0001</v>
          </cell>
          <cell r="B5223">
            <v>0</v>
          </cell>
          <cell r="C5223" t="str">
            <v xml:space="preserve">  MUHAMMAD FAROOQ TEXTILE MILLS LIMITED</v>
          </cell>
          <cell r="D5223">
            <v>0</v>
          </cell>
          <cell r="E5223">
            <v>0</v>
          </cell>
          <cell r="F5223">
            <v>0</v>
          </cell>
          <cell r="G5223">
            <v>0</v>
          </cell>
        </row>
        <row r="5224">
          <cell r="A5224" t="str">
            <v>55-01-11</v>
          </cell>
          <cell r="B5224">
            <v>0</v>
          </cell>
          <cell r="C5224" t="str">
            <v>***UNIVERSAL CORPORATION</v>
          </cell>
          <cell r="D5224">
            <v>0</v>
          </cell>
          <cell r="E5224">
            <v>0</v>
          </cell>
          <cell r="F5224">
            <v>0</v>
          </cell>
          <cell r="G5224">
            <v>0</v>
          </cell>
        </row>
        <row r="5225">
          <cell r="A5225" t="str">
            <v>55-01-11-0001</v>
          </cell>
          <cell r="B5225">
            <v>0</v>
          </cell>
          <cell r="C5225" t="str">
            <v xml:space="preserve">  UNIVERSAL CORPORATION</v>
          </cell>
          <cell r="D5225">
            <v>0</v>
          </cell>
          <cell r="E5225">
            <v>0</v>
          </cell>
          <cell r="F5225">
            <v>0</v>
          </cell>
          <cell r="G5225">
            <v>0</v>
          </cell>
        </row>
        <row r="5226">
          <cell r="A5226" t="str">
            <v>55-01-12</v>
          </cell>
          <cell r="B5226">
            <v>0</v>
          </cell>
          <cell r="C5226" t="str">
            <v>***OXFORD KNITTING MILLS (PVT) LTD.</v>
          </cell>
          <cell r="D5226">
            <v>0</v>
          </cell>
          <cell r="E5226">
            <v>0</v>
          </cell>
          <cell r="F5226">
            <v>0</v>
          </cell>
          <cell r="G5226">
            <v>0</v>
          </cell>
        </row>
        <row r="5227">
          <cell r="A5227" t="str">
            <v>55-01-12-0001</v>
          </cell>
          <cell r="B5227">
            <v>0</v>
          </cell>
          <cell r="C5227" t="str">
            <v xml:space="preserve">  OXFORD KNITTING MILLS (PVT) LTD.</v>
          </cell>
          <cell r="D5227">
            <v>0</v>
          </cell>
          <cell r="E5227">
            <v>0</v>
          </cell>
          <cell r="F5227">
            <v>0</v>
          </cell>
          <cell r="G5227">
            <v>0</v>
          </cell>
        </row>
        <row r="5228">
          <cell r="A5228" t="str">
            <v>55-01-13</v>
          </cell>
          <cell r="B5228">
            <v>0</v>
          </cell>
          <cell r="C5228" t="str">
            <v>***SIKANDAR ISMAIL.</v>
          </cell>
          <cell r="D5228">
            <v>0</v>
          </cell>
          <cell r="E5228">
            <v>0</v>
          </cell>
          <cell r="F5228">
            <v>0</v>
          </cell>
          <cell r="G5228">
            <v>0</v>
          </cell>
        </row>
        <row r="5229">
          <cell r="A5229" t="str">
            <v>55-01-13-0001</v>
          </cell>
          <cell r="B5229">
            <v>0</v>
          </cell>
          <cell r="C5229" t="str">
            <v xml:space="preserve">  PAUL TEXTILE AND TOWEL INDUSTRIES</v>
          </cell>
          <cell r="D5229">
            <v>0</v>
          </cell>
          <cell r="E5229">
            <v>0</v>
          </cell>
          <cell r="F5229">
            <v>0</v>
          </cell>
          <cell r="G5229">
            <v>0</v>
          </cell>
        </row>
        <row r="5230">
          <cell r="A5230" t="str">
            <v>55-01-13-0002</v>
          </cell>
          <cell r="B5230">
            <v>0</v>
          </cell>
          <cell r="C5230" t="str">
            <v xml:space="preserve">  NAZ TEXTILE (PVT) LIMITED</v>
          </cell>
          <cell r="D5230">
            <v>0</v>
          </cell>
          <cell r="E5230">
            <v>0</v>
          </cell>
          <cell r="F5230">
            <v>0</v>
          </cell>
          <cell r="G5230">
            <v>0</v>
          </cell>
        </row>
        <row r="5231">
          <cell r="A5231" t="str">
            <v>55-01-13-0003</v>
          </cell>
          <cell r="B5231">
            <v>0</v>
          </cell>
          <cell r="C5231" t="str">
            <v xml:space="preserve">  NAKSHBANDI INDUSTRIES</v>
          </cell>
          <cell r="D5231">
            <v>0</v>
          </cell>
          <cell r="E5231">
            <v>0</v>
          </cell>
          <cell r="F5231">
            <v>0</v>
          </cell>
          <cell r="G5231">
            <v>0</v>
          </cell>
        </row>
        <row r="5232">
          <cell r="A5232" t="str">
            <v>55-01-13-0004</v>
          </cell>
          <cell r="B5232">
            <v>0</v>
          </cell>
          <cell r="C5232" t="str">
            <v xml:space="preserve">  MAHTABI</v>
          </cell>
          <cell r="D5232">
            <v>0</v>
          </cell>
          <cell r="E5232">
            <v>0</v>
          </cell>
          <cell r="F5232">
            <v>0</v>
          </cell>
          <cell r="G5232">
            <v>0</v>
          </cell>
        </row>
        <row r="5233">
          <cell r="A5233" t="str">
            <v>55-01-13-0005</v>
          </cell>
          <cell r="B5233">
            <v>0</v>
          </cell>
          <cell r="C5233" t="str">
            <v xml:space="preserve">  HASHAM TOWEL</v>
          </cell>
          <cell r="D5233">
            <v>0</v>
          </cell>
          <cell r="E5233">
            <v>0</v>
          </cell>
          <cell r="F5233">
            <v>0</v>
          </cell>
          <cell r="G5233">
            <v>0</v>
          </cell>
        </row>
        <row r="5234">
          <cell r="A5234" t="str">
            <v>55-01-13-0006</v>
          </cell>
          <cell r="B5234">
            <v>0</v>
          </cell>
          <cell r="C5234" t="str">
            <v xml:space="preserve">  SURIA TEX</v>
          </cell>
          <cell r="D5234">
            <v>0</v>
          </cell>
          <cell r="E5234">
            <v>0</v>
          </cell>
          <cell r="F5234">
            <v>0</v>
          </cell>
          <cell r="G5234">
            <v>0</v>
          </cell>
        </row>
        <row r="5235">
          <cell r="A5235" t="str">
            <v>55-01-13-0007</v>
          </cell>
          <cell r="B5235">
            <v>0</v>
          </cell>
          <cell r="C5235" t="str">
            <v xml:space="preserve">  AFRO TEXTILE INDUSTRIES</v>
          </cell>
          <cell r="D5235">
            <v>0</v>
          </cell>
          <cell r="E5235">
            <v>0</v>
          </cell>
          <cell r="F5235">
            <v>0</v>
          </cell>
          <cell r="G5235">
            <v>0</v>
          </cell>
        </row>
        <row r="5236">
          <cell r="A5236" t="str">
            <v>55-01-13-0008</v>
          </cell>
          <cell r="B5236">
            <v>0</v>
          </cell>
          <cell r="C5236" t="str">
            <v xml:space="preserve">  ANSARI TEXTILE INDUSTRIES</v>
          </cell>
          <cell r="D5236">
            <v>0</v>
          </cell>
          <cell r="E5236">
            <v>0</v>
          </cell>
          <cell r="F5236">
            <v>0</v>
          </cell>
          <cell r="G5236">
            <v>0</v>
          </cell>
        </row>
        <row r="5237">
          <cell r="A5237" t="str">
            <v>55-01-13-0009</v>
          </cell>
          <cell r="B5237">
            <v>0</v>
          </cell>
          <cell r="C5237" t="str">
            <v xml:space="preserve">  SHAHARYAR TOWELS</v>
          </cell>
          <cell r="D5237">
            <v>0</v>
          </cell>
          <cell r="E5237">
            <v>0</v>
          </cell>
          <cell r="F5237">
            <v>0</v>
          </cell>
          <cell r="G5237">
            <v>0</v>
          </cell>
        </row>
        <row r="5238">
          <cell r="A5238" t="str">
            <v>55-01-13-0010</v>
          </cell>
          <cell r="B5238">
            <v>0</v>
          </cell>
          <cell r="C5238" t="str">
            <v xml:space="preserve">  MACHTRADE CORPORATION</v>
          </cell>
          <cell r="D5238">
            <v>0</v>
          </cell>
          <cell r="E5238">
            <v>0</v>
          </cell>
          <cell r="F5238">
            <v>0</v>
          </cell>
          <cell r="G5238">
            <v>0</v>
          </cell>
        </row>
        <row r="5239">
          <cell r="A5239" t="str">
            <v>55-01-13-0011</v>
          </cell>
          <cell r="B5239">
            <v>0</v>
          </cell>
          <cell r="C5239" t="str">
            <v xml:space="preserve">  H.R COTTON INDUSTRIES</v>
          </cell>
          <cell r="D5239">
            <v>0</v>
          </cell>
          <cell r="E5239">
            <v>0</v>
          </cell>
          <cell r="F5239">
            <v>0</v>
          </cell>
          <cell r="G5239">
            <v>0</v>
          </cell>
        </row>
        <row r="5240">
          <cell r="A5240" t="str">
            <v>55-01-13-0012</v>
          </cell>
          <cell r="B5240">
            <v>0</v>
          </cell>
          <cell r="C5240" t="str">
            <v xml:space="preserve">  SIKANDAR ISMAIL  {BROKER}</v>
          </cell>
          <cell r="D5240">
            <v>0</v>
          </cell>
          <cell r="E5240">
            <v>0</v>
          </cell>
          <cell r="F5240">
            <v>0</v>
          </cell>
          <cell r="G5240">
            <v>0</v>
          </cell>
        </row>
        <row r="5241">
          <cell r="A5241" t="str">
            <v>55-01-13-0013</v>
          </cell>
          <cell r="B5241">
            <v>0</v>
          </cell>
          <cell r="C5241" t="str">
            <v xml:space="preserve">  IMRAN TEXTILES</v>
          </cell>
          <cell r="D5241">
            <v>0</v>
          </cell>
          <cell r="E5241">
            <v>0</v>
          </cell>
          <cell r="F5241">
            <v>0</v>
          </cell>
          <cell r="G5241">
            <v>0</v>
          </cell>
        </row>
        <row r="5242">
          <cell r="A5242" t="str">
            <v>55-01-14</v>
          </cell>
          <cell r="B5242">
            <v>0</v>
          </cell>
          <cell r="C5242" t="str">
            <v>***AMIN HABIB.</v>
          </cell>
          <cell r="D5242">
            <v>0</v>
          </cell>
          <cell r="E5242">
            <v>0</v>
          </cell>
          <cell r="F5242">
            <v>0</v>
          </cell>
          <cell r="G5242">
            <v>0</v>
          </cell>
        </row>
        <row r="5243">
          <cell r="A5243" t="str">
            <v>55-01-14-0001</v>
          </cell>
          <cell r="B5243">
            <v>0</v>
          </cell>
          <cell r="C5243" t="str">
            <v xml:space="preserve">  MULTINATIONAL EXPORT BUREAU</v>
          </cell>
          <cell r="D5243">
            <v>0</v>
          </cell>
          <cell r="E5243">
            <v>0</v>
          </cell>
          <cell r="F5243">
            <v>0</v>
          </cell>
          <cell r="G5243">
            <v>0</v>
          </cell>
        </row>
        <row r="5244">
          <cell r="A5244" t="str">
            <v>55-01-14-0002</v>
          </cell>
          <cell r="B5244">
            <v>0</v>
          </cell>
          <cell r="C5244" t="str">
            <v xml:space="preserve">  EASTERN GARMENTS(PVT) LIMITED</v>
          </cell>
          <cell r="D5244">
            <v>0</v>
          </cell>
          <cell r="E5244">
            <v>0</v>
          </cell>
          <cell r="F5244">
            <v>0</v>
          </cell>
          <cell r="G5244">
            <v>0</v>
          </cell>
        </row>
        <row r="5245">
          <cell r="A5245" t="str">
            <v>55-01-14-0003</v>
          </cell>
          <cell r="B5245">
            <v>0</v>
          </cell>
          <cell r="C5245" t="str">
            <v xml:space="preserve">  HABIB YOUSAF (COMMISSION AGENT)</v>
          </cell>
          <cell r="D5245">
            <v>0</v>
          </cell>
          <cell r="E5245">
            <v>0</v>
          </cell>
          <cell r="F5245">
            <v>0</v>
          </cell>
          <cell r="G5245">
            <v>0</v>
          </cell>
        </row>
        <row r="5246">
          <cell r="A5246" t="str">
            <v>55-01-14-0004</v>
          </cell>
          <cell r="B5246">
            <v>0</v>
          </cell>
          <cell r="C5246" t="str">
            <v xml:space="preserve">  AIBANI TRADEWAYS</v>
          </cell>
          <cell r="D5246">
            <v>0</v>
          </cell>
          <cell r="E5246">
            <v>0</v>
          </cell>
          <cell r="F5246">
            <v>0</v>
          </cell>
          <cell r="G5246">
            <v>0</v>
          </cell>
        </row>
        <row r="5247">
          <cell r="A5247" t="str">
            <v>55-01-15</v>
          </cell>
          <cell r="B5247">
            <v>0</v>
          </cell>
          <cell r="C5247" t="str">
            <v>***ABDUL RAZZAK.</v>
          </cell>
          <cell r="D5247">
            <v>0</v>
          </cell>
          <cell r="E5247">
            <v>0</v>
          </cell>
          <cell r="F5247">
            <v>0</v>
          </cell>
          <cell r="G5247">
            <v>0</v>
          </cell>
        </row>
        <row r="5248">
          <cell r="A5248" t="str">
            <v>55-01-15-0001</v>
          </cell>
          <cell r="B5248">
            <v>0</v>
          </cell>
          <cell r="C5248" t="str">
            <v xml:space="preserve">  MITEX</v>
          </cell>
          <cell r="D5248">
            <v>0</v>
          </cell>
          <cell r="E5248">
            <v>0</v>
          </cell>
          <cell r="F5248">
            <v>0</v>
          </cell>
          <cell r="G5248">
            <v>0</v>
          </cell>
        </row>
        <row r="5249">
          <cell r="A5249" t="str">
            <v>55-01-16</v>
          </cell>
          <cell r="B5249">
            <v>0</v>
          </cell>
          <cell r="C5249" t="str">
            <v>***IMRAN JAVED HASSAN</v>
          </cell>
          <cell r="D5249">
            <v>0</v>
          </cell>
          <cell r="E5249">
            <v>0</v>
          </cell>
          <cell r="F5249">
            <v>0</v>
          </cell>
          <cell r="G5249">
            <v>0</v>
          </cell>
        </row>
        <row r="5250">
          <cell r="A5250" t="str">
            <v>55-01-16-0001</v>
          </cell>
          <cell r="B5250">
            <v>0</v>
          </cell>
          <cell r="C5250" t="str">
            <v xml:space="preserve">  VANTAGE CORPORATION</v>
          </cell>
          <cell r="D5250">
            <v>0</v>
          </cell>
          <cell r="E5250">
            <v>0</v>
          </cell>
          <cell r="F5250">
            <v>0</v>
          </cell>
          <cell r="G5250">
            <v>0</v>
          </cell>
        </row>
        <row r="5251">
          <cell r="A5251" t="str">
            <v>55-01-17</v>
          </cell>
          <cell r="B5251">
            <v>0</v>
          </cell>
          <cell r="C5251" t="str">
            <v>***ASHRAF C/O OWAIS</v>
          </cell>
          <cell r="D5251">
            <v>0</v>
          </cell>
          <cell r="E5251">
            <v>0</v>
          </cell>
          <cell r="F5251">
            <v>0</v>
          </cell>
          <cell r="G5251">
            <v>0</v>
          </cell>
        </row>
        <row r="5252">
          <cell r="A5252" t="str">
            <v>55-01-17-0001</v>
          </cell>
          <cell r="B5252">
            <v>0</v>
          </cell>
          <cell r="C5252" t="str">
            <v xml:space="preserve">  MUHAMMAD OWAIS</v>
          </cell>
          <cell r="D5252">
            <v>0</v>
          </cell>
          <cell r="E5252">
            <v>0</v>
          </cell>
          <cell r="F5252">
            <v>0</v>
          </cell>
          <cell r="G5252">
            <v>0</v>
          </cell>
        </row>
        <row r="5253">
          <cell r="A5253" t="str">
            <v>55-01-17-0002</v>
          </cell>
          <cell r="B5253">
            <v>0</v>
          </cell>
          <cell r="C5253" t="str">
            <v xml:space="preserve">  MUHAMMAD USMAN</v>
          </cell>
          <cell r="D5253">
            <v>0</v>
          </cell>
          <cell r="E5253">
            <v>0</v>
          </cell>
          <cell r="F5253">
            <v>0</v>
          </cell>
          <cell r="G5253">
            <v>0</v>
          </cell>
        </row>
        <row r="5254">
          <cell r="A5254" t="str">
            <v>55-01-18</v>
          </cell>
          <cell r="B5254">
            <v>0</v>
          </cell>
          <cell r="C5254" t="str">
            <v>***DIRECT SALES OF YARN</v>
          </cell>
          <cell r="D5254">
            <v>0</v>
          </cell>
          <cell r="E5254">
            <v>0</v>
          </cell>
          <cell r="F5254">
            <v>0</v>
          </cell>
          <cell r="G5254">
            <v>0</v>
          </cell>
        </row>
        <row r="5255">
          <cell r="A5255" t="str">
            <v>55-01-18-0001</v>
          </cell>
          <cell r="B5255">
            <v>0</v>
          </cell>
          <cell r="C5255" t="str">
            <v xml:space="preserve">  SIDDIQ SONS DENIM MILLS LTD.</v>
          </cell>
          <cell r="D5255">
            <v>0</v>
          </cell>
          <cell r="E5255">
            <v>0</v>
          </cell>
          <cell r="F5255">
            <v>0</v>
          </cell>
          <cell r="G5255">
            <v>0</v>
          </cell>
        </row>
        <row r="5256">
          <cell r="A5256" t="str">
            <v>55-01-19</v>
          </cell>
          <cell r="B5256">
            <v>0</v>
          </cell>
          <cell r="C5256" t="str">
            <v>***ADAMJEE ENTERPRISES</v>
          </cell>
          <cell r="D5256">
            <v>0</v>
          </cell>
          <cell r="E5256">
            <v>0</v>
          </cell>
          <cell r="F5256">
            <v>0</v>
          </cell>
          <cell r="G5256">
            <v>0</v>
          </cell>
        </row>
        <row r="5257">
          <cell r="A5257" t="str">
            <v>55-01-19-0001</v>
          </cell>
          <cell r="B5257">
            <v>0</v>
          </cell>
          <cell r="C5257" t="str">
            <v xml:space="preserve">  ADAMJEE ENTERPRISES</v>
          </cell>
          <cell r="D5257">
            <v>0</v>
          </cell>
          <cell r="E5257">
            <v>0</v>
          </cell>
          <cell r="F5257">
            <v>0</v>
          </cell>
          <cell r="G5257">
            <v>0</v>
          </cell>
        </row>
        <row r="5258">
          <cell r="A5258" t="str">
            <v>55-01-20</v>
          </cell>
          <cell r="B5258">
            <v>0</v>
          </cell>
          <cell r="C5258" t="str">
            <v>***AL- KARAM TEXTILE MILLS LTD.</v>
          </cell>
          <cell r="D5258">
            <v>0</v>
          </cell>
          <cell r="E5258">
            <v>0</v>
          </cell>
          <cell r="F5258">
            <v>0</v>
          </cell>
          <cell r="G5258">
            <v>0</v>
          </cell>
        </row>
        <row r="5259">
          <cell r="A5259" t="str">
            <v>55-01-20-0001</v>
          </cell>
          <cell r="B5259">
            <v>0</v>
          </cell>
          <cell r="C5259" t="str">
            <v xml:space="preserve">  AL-KARAM TEXTILE MILLS LTD.</v>
          </cell>
          <cell r="D5259">
            <v>0</v>
          </cell>
          <cell r="E5259">
            <v>0</v>
          </cell>
          <cell r="F5259">
            <v>0</v>
          </cell>
          <cell r="G5259">
            <v>0</v>
          </cell>
        </row>
        <row r="5260">
          <cell r="A5260" t="str">
            <v>55-01-20-0002</v>
          </cell>
          <cell r="B5260">
            <v>0</v>
          </cell>
          <cell r="C5260" t="str">
            <v xml:space="preserve">  ORIENT TEXTILE MILLS LIMITED</v>
          </cell>
          <cell r="D5260">
            <v>0</v>
          </cell>
          <cell r="E5260">
            <v>0</v>
          </cell>
          <cell r="F5260">
            <v>0</v>
          </cell>
          <cell r="G5260">
            <v>0</v>
          </cell>
        </row>
        <row r="5261">
          <cell r="A5261" t="str">
            <v>55-01-21</v>
          </cell>
          <cell r="B5261">
            <v>0</v>
          </cell>
          <cell r="C5261" t="str">
            <v>***ALTAF ENTERPRISES.</v>
          </cell>
          <cell r="D5261">
            <v>0</v>
          </cell>
          <cell r="E5261">
            <v>0</v>
          </cell>
          <cell r="F5261">
            <v>0</v>
          </cell>
          <cell r="G5261">
            <v>0</v>
          </cell>
        </row>
        <row r="5262">
          <cell r="A5262" t="str">
            <v>55-01-21-0001</v>
          </cell>
          <cell r="B5262">
            <v>0</v>
          </cell>
          <cell r="C5262" t="str">
            <v xml:space="preserve">  ALTAF ENTERPRISES</v>
          </cell>
          <cell r="D5262">
            <v>0</v>
          </cell>
          <cell r="E5262">
            <v>0</v>
          </cell>
          <cell r="F5262">
            <v>0</v>
          </cell>
          <cell r="G5262">
            <v>0</v>
          </cell>
        </row>
        <row r="5263">
          <cell r="A5263" t="str">
            <v>55-01-21-0002</v>
          </cell>
          <cell r="B5263">
            <v>0</v>
          </cell>
          <cell r="C5263" t="str">
            <v xml:space="preserve">  KARACHI DOUBLING.</v>
          </cell>
          <cell r="D5263">
            <v>0</v>
          </cell>
          <cell r="E5263">
            <v>0</v>
          </cell>
          <cell r="F5263">
            <v>0</v>
          </cell>
          <cell r="G5263">
            <v>0</v>
          </cell>
        </row>
        <row r="5264">
          <cell r="A5264" t="str">
            <v>55-01-22</v>
          </cell>
          <cell r="B5264">
            <v>0</v>
          </cell>
          <cell r="C5264" t="str">
            <v>***FAISAL KARACHI.</v>
          </cell>
          <cell r="D5264">
            <v>0</v>
          </cell>
          <cell r="E5264">
            <v>0</v>
          </cell>
          <cell r="F5264">
            <v>0</v>
          </cell>
          <cell r="G5264">
            <v>0</v>
          </cell>
        </row>
        <row r="5265">
          <cell r="A5265" t="str">
            <v>55-01-22-0001</v>
          </cell>
          <cell r="B5265">
            <v>0</v>
          </cell>
          <cell r="C5265" t="str">
            <v xml:space="preserve">  FAISAL KARACHI.</v>
          </cell>
          <cell r="D5265">
            <v>0</v>
          </cell>
          <cell r="E5265">
            <v>0</v>
          </cell>
          <cell r="F5265">
            <v>0</v>
          </cell>
          <cell r="G5265">
            <v>0</v>
          </cell>
        </row>
        <row r="5266">
          <cell r="A5266" t="str">
            <v>55-01-23</v>
          </cell>
          <cell r="B5266">
            <v>0</v>
          </cell>
          <cell r="C5266" t="str">
            <v>***AMIN TABBA</v>
          </cell>
          <cell r="D5266">
            <v>0</v>
          </cell>
          <cell r="E5266">
            <v>0</v>
          </cell>
          <cell r="F5266">
            <v>0</v>
          </cell>
          <cell r="G5266">
            <v>0</v>
          </cell>
        </row>
        <row r="5267">
          <cell r="A5267" t="str">
            <v>55-01-23-0001</v>
          </cell>
          <cell r="B5267">
            <v>0</v>
          </cell>
          <cell r="C5267" t="str">
            <v xml:space="preserve">  SAFAI INTERNATIONAL</v>
          </cell>
          <cell r="D5267">
            <v>0</v>
          </cell>
          <cell r="E5267">
            <v>0</v>
          </cell>
          <cell r="F5267">
            <v>0</v>
          </cell>
          <cell r="G5267">
            <v>0</v>
          </cell>
        </row>
        <row r="5268">
          <cell r="A5268" t="str">
            <v>55-01-23-0002</v>
          </cell>
          <cell r="B5268">
            <v>0</v>
          </cell>
          <cell r="C5268" t="str">
            <v xml:space="preserve">  ARSHAD CORPORATION (PVT) LIMITED</v>
          </cell>
          <cell r="D5268">
            <v>0</v>
          </cell>
          <cell r="E5268">
            <v>0</v>
          </cell>
          <cell r="F5268">
            <v>0</v>
          </cell>
          <cell r="G5268">
            <v>0</v>
          </cell>
        </row>
        <row r="5269">
          <cell r="A5269" t="str">
            <v>55-01-23-0003</v>
          </cell>
          <cell r="B5269">
            <v>0</v>
          </cell>
          <cell r="C5269" t="str">
            <v xml:space="preserve">  ADAMJEE ENTERPRISES</v>
          </cell>
          <cell r="D5269">
            <v>0</v>
          </cell>
          <cell r="E5269">
            <v>0</v>
          </cell>
          <cell r="F5269">
            <v>0</v>
          </cell>
          <cell r="G5269">
            <v>0</v>
          </cell>
        </row>
        <row r="5270">
          <cell r="A5270" t="str">
            <v>55-01-23-0004</v>
          </cell>
          <cell r="B5270">
            <v>0</v>
          </cell>
          <cell r="C5270" t="str">
            <v xml:space="preserve">  HOME CARE TEXTILES</v>
          </cell>
          <cell r="D5270">
            <v>0</v>
          </cell>
          <cell r="E5270">
            <v>0</v>
          </cell>
          <cell r="F5270">
            <v>0</v>
          </cell>
          <cell r="G5270">
            <v>0</v>
          </cell>
        </row>
        <row r="5271">
          <cell r="A5271" t="str">
            <v>55-01-23-0005</v>
          </cell>
          <cell r="B5271">
            <v>0</v>
          </cell>
          <cell r="C5271" t="str">
            <v xml:space="preserve">  FABRICS INTERNATIONAL C/O AMIN TABBA</v>
          </cell>
          <cell r="D5271">
            <v>0</v>
          </cell>
          <cell r="E5271">
            <v>0</v>
          </cell>
          <cell r="F5271">
            <v>0</v>
          </cell>
          <cell r="G5271">
            <v>0</v>
          </cell>
        </row>
        <row r="5272">
          <cell r="A5272" t="str">
            <v>55-01-23-0006</v>
          </cell>
          <cell r="B5272">
            <v>0</v>
          </cell>
          <cell r="C5272" t="str">
            <v xml:space="preserve">  J.A TEXTILES C/O AMIN TABBA</v>
          </cell>
          <cell r="D5272">
            <v>0</v>
          </cell>
          <cell r="E5272">
            <v>0</v>
          </cell>
          <cell r="F5272">
            <v>0</v>
          </cell>
          <cell r="G5272">
            <v>0</v>
          </cell>
        </row>
        <row r="5273">
          <cell r="A5273" t="str">
            <v>55-01-24</v>
          </cell>
          <cell r="B5273">
            <v>0</v>
          </cell>
          <cell r="C5273" t="str">
            <v>***MUNIR RIAZ JANGRA</v>
          </cell>
          <cell r="D5273">
            <v>0</v>
          </cell>
          <cell r="E5273">
            <v>0</v>
          </cell>
          <cell r="F5273">
            <v>0</v>
          </cell>
          <cell r="G5273">
            <v>0</v>
          </cell>
        </row>
        <row r="5274">
          <cell r="A5274" t="str">
            <v>55-01-24-0001</v>
          </cell>
          <cell r="B5274">
            <v>0</v>
          </cell>
          <cell r="C5274" t="str">
            <v xml:space="preserve">  FLEXI INTERNATIONAL</v>
          </cell>
          <cell r="D5274">
            <v>0</v>
          </cell>
          <cell r="E5274">
            <v>0</v>
          </cell>
          <cell r="F5274">
            <v>0</v>
          </cell>
          <cell r="G5274">
            <v>0</v>
          </cell>
        </row>
        <row r="5275">
          <cell r="A5275" t="str">
            <v>55-01-25</v>
          </cell>
          <cell r="B5275">
            <v>0</v>
          </cell>
          <cell r="C5275" t="str">
            <v>***KASHIF AFTAB</v>
          </cell>
          <cell r="D5275">
            <v>0</v>
          </cell>
          <cell r="E5275">
            <v>0</v>
          </cell>
          <cell r="F5275">
            <v>0</v>
          </cell>
          <cell r="G5275">
            <v>0</v>
          </cell>
        </row>
        <row r="5276">
          <cell r="A5276" t="str">
            <v>55-01-25-0001</v>
          </cell>
          <cell r="B5276">
            <v>0</v>
          </cell>
          <cell r="C5276" t="str">
            <v xml:space="preserve">  MS CORPORATION</v>
          </cell>
          <cell r="D5276">
            <v>0</v>
          </cell>
          <cell r="E5276">
            <v>0</v>
          </cell>
          <cell r="F5276">
            <v>0</v>
          </cell>
          <cell r="G5276">
            <v>0</v>
          </cell>
        </row>
        <row r="5277">
          <cell r="A5277" t="str">
            <v>55-01-25-0002</v>
          </cell>
          <cell r="B5277">
            <v>0</v>
          </cell>
          <cell r="C5277" t="str">
            <v xml:space="preserve">  TOWELLERS LIMITED</v>
          </cell>
          <cell r="D5277">
            <v>0</v>
          </cell>
          <cell r="E5277">
            <v>0</v>
          </cell>
          <cell r="F5277">
            <v>0</v>
          </cell>
          <cell r="G5277">
            <v>0</v>
          </cell>
        </row>
        <row r="5278">
          <cell r="A5278" t="str">
            <v>55-01-25-0003</v>
          </cell>
          <cell r="B5278">
            <v>0</v>
          </cell>
          <cell r="C5278" t="str">
            <v xml:space="preserve">  CHERRY INTERNATIONAL</v>
          </cell>
          <cell r="D5278">
            <v>0</v>
          </cell>
          <cell r="E5278">
            <v>0</v>
          </cell>
          <cell r="F5278">
            <v>0</v>
          </cell>
          <cell r="G5278">
            <v>0</v>
          </cell>
        </row>
        <row r="5279">
          <cell r="A5279" t="str">
            <v>55-01-25-0004</v>
          </cell>
          <cell r="B5279">
            <v>0</v>
          </cell>
          <cell r="C5279" t="str">
            <v xml:space="preserve">  ZINTEX CORPORATION</v>
          </cell>
          <cell r="D5279">
            <v>0</v>
          </cell>
          <cell r="E5279">
            <v>0</v>
          </cell>
          <cell r="F5279">
            <v>0</v>
          </cell>
          <cell r="G5279">
            <v>0</v>
          </cell>
        </row>
        <row r="5280">
          <cell r="A5280" t="str">
            <v>55-01-25-0005</v>
          </cell>
          <cell r="B5280">
            <v>0</v>
          </cell>
          <cell r="C5280" t="str">
            <v xml:space="preserve">  SABA TEXTILES (PVT) LIMITED</v>
          </cell>
          <cell r="D5280">
            <v>0</v>
          </cell>
          <cell r="E5280">
            <v>0</v>
          </cell>
          <cell r="F5280">
            <v>0</v>
          </cell>
          <cell r="G5280">
            <v>0</v>
          </cell>
        </row>
        <row r="5281">
          <cell r="A5281" t="str">
            <v>55-01-25-0006</v>
          </cell>
          <cell r="B5281">
            <v>0</v>
          </cell>
          <cell r="C5281" t="str">
            <v xml:space="preserve">  KHURRAM SILK FACTORY</v>
          </cell>
          <cell r="D5281">
            <v>0</v>
          </cell>
          <cell r="E5281">
            <v>0</v>
          </cell>
          <cell r="F5281">
            <v>0</v>
          </cell>
          <cell r="G5281">
            <v>0</v>
          </cell>
        </row>
        <row r="5282">
          <cell r="A5282" t="str">
            <v>55-01-25-0007</v>
          </cell>
          <cell r="B5282">
            <v>0</v>
          </cell>
          <cell r="C5282" t="str">
            <v xml:space="preserve">  HASNI HOSIERY MILLS (PVT) LIMITED</v>
          </cell>
          <cell r="D5282">
            <v>0</v>
          </cell>
          <cell r="E5282">
            <v>0</v>
          </cell>
          <cell r="F5282">
            <v>0</v>
          </cell>
          <cell r="G5282">
            <v>0</v>
          </cell>
        </row>
        <row r="5283">
          <cell r="A5283" t="str">
            <v>55-01-25-0008</v>
          </cell>
          <cell r="B5283">
            <v>0</v>
          </cell>
          <cell r="C5283" t="str">
            <v xml:space="preserve">  FAUZIA INDUSTRIES (PVT) LTD</v>
          </cell>
          <cell r="D5283">
            <v>0</v>
          </cell>
          <cell r="E5283">
            <v>0</v>
          </cell>
          <cell r="F5283">
            <v>0</v>
          </cell>
          <cell r="G5283">
            <v>0</v>
          </cell>
        </row>
        <row r="5284">
          <cell r="A5284" t="str">
            <v>55-01-25-0009</v>
          </cell>
          <cell r="B5284">
            <v>0</v>
          </cell>
          <cell r="C5284" t="str">
            <v xml:space="preserve">  M.KASHIF</v>
          </cell>
          <cell r="D5284">
            <v>0</v>
          </cell>
          <cell r="E5284">
            <v>0</v>
          </cell>
          <cell r="F5284">
            <v>0</v>
          </cell>
          <cell r="G5284">
            <v>0</v>
          </cell>
        </row>
        <row r="5285">
          <cell r="A5285" t="str">
            <v>55-01-25-0010</v>
          </cell>
          <cell r="B5285">
            <v>0</v>
          </cell>
          <cell r="C5285" t="str">
            <v xml:space="preserve">  GUL ENTERPRISES</v>
          </cell>
          <cell r="D5285">
            <v>0</v>
          </cell>
          <cell r="E5285">
            <v>0</v>
          </cell>
          <cell r="F5285">
            <v>0</v>
          </cell>
          <cell r="G5285">
            <v>0</v>
          </cell>
        </row>
        <row r="5286">
          <cell r="A5286" t="str">
            <v>55-01-26</v>
          </cell>
          <cell r="B5286">
            <v>0</v>
          </cell>
          <cell r="C5286" t="str">
            <v>***DR.KHALID.</v>
          </cell>
          <cell r="D5286">
            <v>0</v>
          </cell>
          <cell r="E5286">
            <v>0</v>
          </cell>
          <cell r="F5286">
            <v>0</v>
          </cell>
          <cell r="G5286">
            <v>0</v>
          </cell>
        </row>
        <row r="5287">
          <cell r="A5287" t="str">
            <v>55-01-26-0001</v>
          </cell>
          <cell r="B5287">
            <v>0</v>
          </cell>
          <cell r="C5287" t="str">
            <v xml:space="preserve">  J. K BROTHERS PAKISTAN (PVT) LIMITED.</v>
          </cell>
          <cell r="D5287">
            <v>0</v>
          </cell>
          <cell r="E5287">
            <v>0</v>
          </cell>
          <cell r="F5287">
            <v>0</v>
          </cell>
          <cell r="G5287">
            <v>0</v>
          </cell>
        </row>
        <row r="5288">
          <cell r="A5288" t="str">
            <v>55-01-26-0002</v>
          </cell>
          <cell r="B5288">
            <v>0</v>
          </cell>
          <cell r="C5288" t="str">
            <v xml:space="preserve">  COTTON APPARELS AND TEXTILE.</v>
          </cell>
          <cell r="D5288">
            <v>0</v>
          </cell>
          <cell r="E5288">
            <v>0</v>
          </cell>
          <cell r="F5288">
            <v>0</v>
          </cell>
          <cell r="G5288">
            <v>0</v>
          </cell>
        </row>
        <row r="5289">
          <cell r="A5289" t="str">
            <v>55-01-27</v>
          </cell>
          <cell r="B5289">
            <v>0</v>
          </cell>
          <cell r="C5289" t="str">
            <v>***SHEIKH AFZAL</v>
          </cell>
          <cell r="D5289">
            <v>0</v>
          </cell>
          <cell r="E5289">
            <v>0</v>
          </cell>
          <cell r="F5289">
            <v>0</v>
          </cell>
          <cell r="G5289">
            <v>0</v>
          </cell>
        </row>
        <row r="5290">
          <cell r="A5290" t="str">
            <v>55-01-27-0001</v>
          </cell>
          <cell r="B5290">
            <v>0</v>
          </cell>
          <cell r="C5290" t="str">
            <v xml:space="preserve">  CHERRY INTERNATIONAL (SHEIKH AFZAL)</v>
          </cell>
          <cell r="D5290">
            <v>0</v>
          </cell>
          <cell r="E5290">
            <v>0</v>
          </cell>
          <cell r="F5290">
            <v>0</v>
          </cell>
          <cell r="G5290">
            <v>0</v>
          </cell>
        </row>
        <row r="5291">
          <cell r="A5291" t="str">
            <v>55-01-28</v>
          </cell>
          <cell r="B5291">
            <v>0</v>
          </cell>
          <cell r="C5291" t="str">
            <v>***SHABBIR &amp; SHABBIR</v>
          </cell>
          <cell r="D5291">
            <v>0</v>
          </cell>
          <cell r="E5291">
            <v>0</v>
          </cell>
          <cell r="F5291">
            <v>0</v>
          </cell>
          <cell r="G5291">
            <v>0</v>
          </cell>
        </row>
        <row r="5292">
          <cell r="A5292" t="str">
            <v>55-01-28-0001</v>
          </cell>
          <cell r="B5292">
            <v>0</v>
          </cell>
          <cell r="C5292" t="str">
            <v xml:space="preserve">  LAKHANY SILK MILLS (PVT) LTD. (SHABBIR</v>
          </cell>
          <cell r="D5292">
            <v>0</v>
          </cell>
          <cell r="E5292">
            <v>0</v>
          </cell>
          <cell r="F5292">
            <v>0</v>
          </cell>
          <cell r="G5292">
            <v>0</v>
          </cell>
        </row>
        <row r="5293">
          <cell r="A5293" t="str">
            <v>55-01-30</v>
          </cell>
          <cell r="B5293">
            <v>0</v>
          </cell>
          <cell r="C5293" t="str">
            <v>***RAFIQ ILYAS.</v>
          </cell>
          <cell r="D5293">
            <v>0</v>
          </cell>
          <cell r="E5293">
            <v>0</v>
          </cell>
          <cell r="F5293">
            <v>0</v>
          </cell>
          <cell r="G5293">
            <v>0</v>
          </cell>
        </row>
        <row r="5294">
          <cell r="A5294" t="str">
            <v>55-01-30-0001</v>
          </cell>
          <cell r="B5294">
            <v>0</v>
          </cell>
          <cell r="C5294" t="str">
            <v xml:space="preserve">  TOWELLERS LIMITED</v>
          </cell>
          <cell r="D5294">
            <v>0</v>
          </cell>
          <cell r="E5294">
            <v>0</v>
          </cell>
          <cell r="F5294">
            <v>0</v>
          </cell>
          <cell r="G5294">
            <v>0</v>
          </cell>
        </row>
        <row r="5295">
          <cell r="A5295" t="str">
            <v>55-01-30-0002</v>
          </cell>
          <cell r="B5295">
            <v>0</v>
          </cell>
          <cell r="C5295" t="str">
            <v xml:space="preserve">  MUHAMMED USMAN.</v>
          </cell>
          <cell r="D5295">
            <v>0</v>
          </cell>
          <cell r="E5295">
            <v>0</v>
          </cell>
          <cell r="F5295">
            <v>0</v>
          </cell>
          <cell r="G5295">
            <v>0</v>
          </cell>
        </row>
        <row r="5296">
          <cell r="A5296" t="str">
            <v>55-01-30-0003</v>
          </cell>
          <cell r="B5296">
            <v>0</v>
          </cell>
          <cell r="C5296" t="str">
            <v xml:space="preserve">  SALIM ELLAHI</v>
          </cell>
          <cell r="D5296">
            <v>0</v>
          </cell>
          <cell r="E5296">
            <v>0</v>
          </cell>
          <cell r="F5296">
            <v>0</v>
          </cell>
          <cell r="G5296">
            <v>0</v>
          </cell>
        </row>
        <row r="5297">
          <cell r="A5297" t="str">
            <v>55-01-30-0004</v>
          </cell>
          <cell r="B5297">
            <v>0</v>
          </cell>
          <cell r="C5297" t="str">
            <v xml:space="preserve">  MOHAMMED ALAM</v>
          </cell>
          <cell r="D5297">
            <v>0</v>
          </cell>
          <cell r="E5297">
            <v>0</v>
          </cell>
          <cell r="F5297">
            <v>0</v>
          </cell>
          <cell r="G5297">
            <v>0</v>
          </cell>
        </row>
        <row r="5298">
          <cell r="A5298" t="str">
            <v>55-01-30-0005</v>
          </cell>
          <cell r="B5298">
            <v>0</v>
          </cell>
          <cell r="C5298" t="str">
            <v xml:space="preserve">  HAIDER ALI.</v>
          </cell>
          <cell r="D5298">
            <v>0</v>
          </cell>
          <cell r="E5298">
            <v>0</v>
          </cell>
          <cell r="F5298">
            <v>0</v>
          </cell>
          <cell r="G5298">
            <v>0</v>
          </cell>
        </row>
        <row r="5299">
          <cell r="A5299" t="str">
            <v>55-01-30-0006</v>
          </cell>
          <cell r="B5299">
            <v>0</v>
          </cell>
          <cell r="C5299" t="str">
            <v xml:space="preserve">  MUHAMMED ARSHAD</v>
          </cell>
          <cell r="D5299">
            <v>0</v>
          </cell>
          <cell r="E5299">
            <v>0</v>
          </cell>
          <cell r="F5299">
            <v>0</v>
          </cell>
          <cell r="G5299">
            <v>0</v>
          </cell>
        </row>
        <row r="5300">
          <cell r="A5300" t="str">
            <v>55-01-30-0007</v>
          </cell>
          <cell r="B5300">
            <v>0</v>
          </cell>
          <cell r="C5300" t="str">
            <v xml:space="preserve">  FAROOQ ALI.</v>
          </cell>
          <cell r="D5300">
            <v>0</v>
          </cell>
          <cell r="E5300">
            <v>0</v>
          </cell>
          <cell r="F5300">
            <v>0</v>
          </cell>
          <cell r="G5300">
            <v>0</v>
          </cell>
        </row>
        <row r="5301">
          <cell r="A5301" t="str">
            <v>55-01-30-0008</v>
          </cell>
          <cell r="B5301">
            <v>0</v>
          </cell>
          <cell r="C5301" t="str">
            <v xml:space="preserve">  NOOR DAD</v>
          </cell>
          <cell r="D5301">
            <v>0</v>
          </cell>
          <cell r="E5301">
            <v>0</v>
          </cell>
          <cell r="F5301">
            <v>0</v>
          </cell>
          <cell r="G5301">
            <v>0</v>
          </cell>
        </row>
        <row r="5302">
          <cell r="A5302" t="str">
            <v>55-01-30-0009</v>
          </cell>
          <cell r="B5302">
            <v>0</v>
          </cell>
          <cell r="C5302" t="str">
            <v xml:space="preserve">  NAEEM GUL</v>
          </cell>
          <cell r="D5302">
            <v>0</v>
          </cell>
          <cell r="E5302">
            <v>0</v>
          </cell>
          <cell r="F5302">
            <v>0</v>
          </cell>
          <cell r="G5302">
            <v>0</v>
          </cell>
        </row>
        <row r="5303">
          <cell r="A5303" t="str">
            <v>55-01-30-0010</v>
          </cell>
          <cell r="B5303">
            <v>0</v>
          </cell>
          <cell r="C5303" t="str">
            <v xml:space="preserve">  ANWAR PALAYDAR</v>
          </cell>
          <cell r="D5303">
            <v>0</v>
          </cell>
          <cell r="E5303">
            <v>0</v>
          </cell>
          <cell r="F5303">
            <v>0</v>
          </cell>
          <cell r="G5303">
            <v>0</v>
          </cell>
        </row>
        <row r="5304">
          <cell r="A5304" t="str">
            <v>55-01-30-0011</v>
          </cell>
          <cell r="B5304">
            <v>0</v>
          </cell>
          <cell r="C5304" t="str">
            <v xml:space="preserve">  ARSHAD PALAYDAR.</v>
          </cell>
          <cell r="D5304">
            <v>0</v>
          </cell>
          <cell r="E5304">
            <v>0</v>
          </cell>
          <cell r="F5304">
            <v>0</v>
          </cell>
          <cell r="G5304">
            <v>0</v>
          </cell>
        </row>
        <row r="5305">
          <cell r="A5305" t="str">
            <v>55-01-30-0012</v>
          </cell>
          <cell r="B5305">
            <v>0</v>
          </cell>
          <cell r="C5305" t="str">
            <v xml:space="preserve">  BASHIR AHMED</v>
          </cell>
          <cell r="D5305">
            <v>0</v>
          </cell>
          <cell r="E5305">
            <v>0</v>
          </cell>
          <cell r="F5305">
            <v>0</v>
          </cell>
          <cell r="G5305">
            <v>0</v>
          </cell>
        </row>
        <row r="5306">
          <cell r="A5306" t="str">
            <v>55-01-30-0013</v>
          </cell>
          <cell r="B5306">
            <v>0</v>
          </cell>
          <cell r="C5306" t="str">
            <v xml:space="preserve">  ANWAR KAMAL</v>
          </cell>
          <cell r="D5306">
            <v>0</v>
          </cell>
          <cell r="E5306">
            <v>0</v>
          </cell>
          <cell r="F5306">
            <v>0</v>
          </cell>
          <cell r="G5306">
            <v>0</v>
          </cell>
        </row>
        <row r="5307">
          <cell r="A5307" t="str">
            <v>55-01-30-0014</v>
          </cell>
          <cell r="B5307">
            <v>0</v>
          </cell>
          <cell r="C5307" t="str">
            <v xml:space="preserve">  NAVEED ALAM</v>
          </cell>
          <cell r="D5307">
            <v>0</v>
          </cell>
          <cell r="E5307">
            <v>0</v>
          </cell>
          <cell r="F5307">
            <v>0</v>
          </cell>
          <cell r="G5307">
            <v>0</v>
          </cell>
        </row>
        <row r="5308">
          <cell r="A5308" t="str">
            <v>55-01-30-0015</v>
          </cell>
          <cell r="B5308">
            <v>0</v>
          </cell>
          <cell r="C5308" t="str">
            <v xml:space="preserve">  GUL HAMEED</v>
          </cell>
          <cell r="D5308">
            <v>0</v>
          </cell>
          <cell r="E5308">
            <v>0</v>
          </cell>
          <cell r="F5308">
            <v>0</v>
          </cell>
          <cell r="G5308">
            <v>0</v>
          </cell>
        </row>
        <row r="5309">
          <cell r="A5309" t="str">
            <v>55-01-30-0016</v>
          </cell>
          <cell r="B5309">
            <v>0</v>
          </cell>
          <cell r="C5309" t="str">
            <v xml:space="preserve">  NAEEM KHAN</v>
          </cell>
          <cell r="D5309">
            <v>0</v>
          </cell>
          <cell r="E5309">
            <v>0</v>
          </cell>
          <cell r="F5309">
            <v>0</v>
          </cell>
          <cell r="G5309">
            <v>0</v>
          </cell>
        </row>
        <row r="5310">
          <cell r="A5310" t="str">
            <v>55-01-30-0017</v>
          </cell>
          <cell r="B5310">
            <v>0</v>
          </cell>
          <cell r="C5310" t="str">
            <v xml:space="preserve">  ZAHID SHAH</v>
          </cell>
          <cell r="D5310">
            <v>0</v>
          </cell>
          <cell r="E5310">
            <v>0</v>
          </cell>
          <cell r="F5310">
            <v>0</v>
          </cell>
          <cell r="G5310">
            <v>0</v>
          </cell>
        </row>
        <row r="5311">
          <cell r="A5311" t="str">
            <v>55-01-30-0018</v>
          </cell>
          <cell r="B5311">
            <v>0</v>
          </cell>
          <cell r="C5311" t="str">
            <v xml:space="preserve">  ABDUL BASIT</v>
          </cell>
          <cell r="D5311">
            <v>0</v>
          </cell>
          <cell r="E5311">
            <v>0</v>
          </cell>
          <cell r="F5311">
            <v>0</v>
          </cell>
          <cell r="G5311">
            <v>0</v>
          </cell>
        </row>
        <row r="5312">
          <cell r="A5312" t="str">
            <v>55-01-30-0019</v>
          </cell>
          <cell r="B5312">
            <v>0</v>
          </cell>
          <cell r="C5312" t="str">
            <v xml:space="preserve">  MUHAMMAD ALI</v>
          </cell>
          <cell r="D5312">
            <v>0</v>
          </cell>
          <cell r="E5312">
            <v>0</v>
          </cell>
          <cell r="F5312">
            <v>0</v>
          </cell>
          <cell r="G5312">
            <v>0</v>
          </cell>
        </row>
        <row r="5313">
          <cell r="A5313" t="str">
            <v>55-01-30-0020</v>
          </cell>
          <cell r="B5313">
            <v>0</v>
          </cell>
          <cell r="C5313" t="str">
            <v xml:space="preserve">  ABDUL HAMEED</v>
          </cell>
          <cell r="D5313">
            <v>0</v>
          </cell>
          <cell r="E5313">
            <v>0</v>
          </cell>
          <cell r="F5313">
            <v>0</v>
          </cell>
          <cell r="G5313">
            <v>0</v>
          </cell>
        </row>
        <row r="5314">
          <cell r="A5314" t="str">
            <v>55-01-30-0021</v>
          </cell>
          <cell r="B5314">
            <v>0</v>
          </cell>
          <cell r="C5314" t="str">
            <v xml:space="preserve">  IRSHAD</v>
          </cell>
          <cell r="D5314">
            <v>0</v>
          </cell>
          <cell r="E5314">
            <v>0</v>
          </cell>
          <cell r="F5314">
            <v>0</v>
          </cell>
          <cell r="G5314">
            <v>0</v>
          </cell>
        </row>
        <row r="5315">
          <cell r="A5315" t="str">
            <v>55-01-30-0022</v>
          </cell>
          <cell r="B5315">
            <v>0</v>
          </cell>
          <cell r="C5315" t="str">
            <v xml:space="preserve">  KHAN MOHAMMAD</v>
          </cell>
          <cell r="D5315">
            <v>0</v>
          </cell>
          <cell r="E5315">
            <v>0</v>
          </cell>
          <cell r="F5315">
            <v>0</v>
          </cell>
          <cell r="G5315">
            <v>0</v>
          </cell>
        </row>
        <row r="5316">
          <cell r="A5316" t="str">
            <v>55-01-30-0023</v>
          </cell>
          <cell r="B5316">
            <v>0</v>
          </cell>
          <cell r="C5316" t="str">
            <v xml:space="preserve">  KARIM DAD</v>
          </cell>
          <cell r="D5316">
            <v>0</v>
          </cell>
          <cell r="E5316">
            <v>0</v>
          </cell>
          <cell r="F5316">
            <v>0</v>
          </cell>
          <cell r="G5316">
            <v>0</v>
          </cell>
        </row>
        <row r="5317">
          <cell r="A5317" t="str">
            <v>55-01-30-0024</v>
          </cell>
          <cell r="B5317">
            <v>0</v>
          </cell>
          <cell r="C5317" t="str">
            <v xml:space="preserve">  ABID HUSSAIN</v>
          </cell>
          <cell r="D5317">
            <v>0</v>
          </cell>
          <cell r="E5317">
            <v>0</v>
          </cell>
          <cell r="F5317">
            <v>0</v>
          </cell>
          <cell r="G5317">
            <v>0</v>
          </cell>
        </row>
        <row r="5318">
          <cell r="A5318" t="str">
            <v>55-01-30-0025</v>
          </cell>
          <cell r="B5318">
            <v>0</v>
          </cell>
          <cell r="C5318" t="str">
            <v xml:space="preserve">  NOMAN ALI</v>
          </cell>
          <cell r="D5318">
            <v>0</v>
          </cell>
          <cell r="E5318">
            <v>0</v>
          </cell>
          <cell r="F5318">
            <v>0</v>
          </cell>
          <cell r="G5318">
            <v>0</v>
          </cell>
        </row>
        <row r="5319">
          <cell r="A5319" t="str">
            <v>55-01-30-0026</v>
          </cell>
          <cell r="B5319">
            <v>0</v>
          </cell>
          <cell r="C5319" t="str">
            <v xml:space="preserve">  ARSHAD ALI</v>
          </cell>
          <cell r="D5319">
            <v>0</v>
          </cell>
          <cell r="E5319">
            <v>0</v>
          </cell>
          <cell r="F5319">
            <v>0</v>
          </cell>
          <cell r="G5319">
            <v>0</v>
          </cell>
        </row>
        <row r="5320">
          <cell r="A5320" t="str">
            <v>55-01-30-0027</v>
          </cell>
          <cell r="B5320">
            <v>0</v>
          </cell>
          <cell r="C5320" t="str">
            <v xml:space="preserve">  QAISER JAVED</v>
          </cell>
          <cell r="D5320">
            <v>0</v>
          </cell>
          <cell r="E5320">
            <v>0</v>
          </cell>
          <cell r="F5320">
            <v>0</v>
          </cell>
          <cell r="G5320">
            <v>0</v>
          </cell>
        </row>
        <row r="5321">
          <cell r="A5321" t="str">
            <v>55-01-30-0028</v>
          </cell>
          <cell r="B5321">
            <v>0</v>
          </cell>
          <cell r="C5321" t="str">
            <v xml:space="preserve">  USMAN ALI</v>
          </cell>
          <cell r="D5321">
            <v>0</v>
          </cell>
          <cell r="E5321">
            <v>0</v>
          </cell>
          <cell r="F5321">
            <v>0</v>
          </cell>
          <cell r="G5321">
            <v>0</v>
          </cell>
        </row>
        <row r="5322">
          <cell r="A5322" t="str">
            <v>55-01-30-0029</v>
          </cell>
          <cell r="B5322">
            <v>0</v>
          </cell>
          <cell r="C5322" t="str">
            <v xml:space="preserve">  SAJID MEHMOOD</v>
          </cell>
          <cell r="D5322">
            <v>0</v>
          </cell>
          <cell r="E5322">
            <v>0</v>
          </cell>
          <cell r="F5322">
            <v>0</v>
          </cell>
          <cell r="G5322">
            <v>0</v>
          </cell>
        </row>
        <row r="5323">
          <cell r="A5323" t="str">
            <v>55-01-30-0030</v>
          </cell>
          <cell r="B5323">
            <v>0</v>
          </cell>
          <cell r="C5323" t="str">
            <v xml:space="preserve">  HASNAIN TEXTILE</v>
          </cell>
          <cell r="D5323">
            <v>0</v>
          </cell>
          <cell r="E5323">
            <v>0</v>
          </cell>
          <cell r="F5323">
            <v>0</v>
          </cell>
          <cell r="G5323">
            <v>0</v>
          </cell>
        </row>
        <row r="5324">
          <cell r="A5324" t="str">
            <v>55-01-30-0031</v>
          </cell>
          <cell r="B5324">
            <v>0</v>
          </cell>
          <cell r="C5324" t="str">
            <v xml:space="preserve">  MEHAK WEAVING INDUSTRIES</v>
          </cell>
          <cell r="D5324">
            <v>0</v>
          </cell>
          <cell r="E5324">
            <v>0</v>
          </cell>
          <cell r="F5324">
            <v>0</v>
          </cell>
          <cell r="G5324">
            <v>0</v>
          </cell>
        </row>
        <row r="5325">
          <cell r="A5325" t="str">
            <v>55-01-30-0032</v>
          </cell>
          <cell r="B5325">
            <v>0</v>
          </cell>
          <cell r="C5325" t="str">
            <v xml:space="preserve">  IMPERIAL IMPEX</v>
          </cell>
          <cell r="D5325">
            <v>0</v>
          </cell>
          <cell r="E5325">
            <v>0</v>
          </cell>
          <cell r="F5325">
            <v>0</v>
          </cell>
          <cell r="G5325">
            <v>0</v>
          </cell>
        </row>
        <row r="5326">
          <cell r="A5326" t="str">
            <v>55-01-31</v>
          </cell>
          <cell r="B5326">
            <v>0</v>
          </cell>
          <cell r="C5326" t="str">
            <v>***SADAAT</v>
          </cell>
          <cell r="D5326">
            <v>0</v>
          </cell>
          <cell r="E5326">
            <v>0</v>
          </cell>
          <cell r="F5326">
            <v>0</v>
          </cell>
          <cell r="G5326">
            <v>0</v>
          </cell>
        </row>
        <row r="5327">
          <cell r="A5327" t="str">
            <v>55-01-31-0001</v>
          </cell>
          <cell r="B5327">
            <v>0</v>
          </cell>
          <cell r="C5327" t="str">
            <v xml:space="preserve">  HAJI SHEIKH NAWAB DIN AND SONS</v>
          </cell>
          <cell r="D5327">
            <v>0</v>
          </cell>
          <cell r="E5327">
            <v>0</v>
          </cell>
          <cell r="F5327">
            <v>0</v>
          </cell>
          <cell r="G5327">
            <v>0</v>
          </cell>
        </row>
        <row r="5328">
          <cell r="A5328" t="str">
            <v>55-01-31-0002</v>
          </cell>
          <cell r="B5328">
            <v>0</v>
          </cell>
          <cell r="C5328" t="str">
            <v xml:space="preserve">  H.M.S TENT TEXTILE INDUSTRY (REGD).</v>
          </cell>
          <cell r="D5328">
            <v>0</v>
          </cell>
          <cell r="E5328">
            <v>0</v>
          </cell>
          <cell r="F5328">
            <v>0</v>
          </cell>
          <cell r="G5328">
            <v>0</v>
          </cell>
        </row>
        <row r="5329">
          <cell r="A5329" t="str">
            <v>55-01-31-0003</v>
          </cell>
          <cell r="B5329">
            <v>0</v>
          </cell>
          <cell r="C5329" t="str">
            <v xml:space="preserve">  OPAL TEXTILE</v>
          </cell>
          <cell r="D5329">
            <v>0</v>
          </cell>
          <cell r="E5329">
            <v>0</v>
          </cell>
          <cell r="F5329">
            <v>0</v>
          </cell>
          <cell r="G5329">
            <v>0</v>
          </cell>
        </row>
        <row r="5330">
          <cell r="A5330" t="str">
            <v>55-01-32</v>
          </cell>
          <cell r="B5330">
            <v>0</v>
          </cell>
          <cell r="C5330" t="str">
            <v>***YOUSAF GODIL.</v>
          </cell>
          <cell r="D5330">
            <v>0</v>
          </cell>
          <cell r="E5330">
            <v>0</v>
          </cell>
          <cell r="F5330">
            <v>0</v>
          </cell>
          <cell r="G5330">
            <v>0</v>
          </cell>
        </row>
        <row r="5331">
          <cell r="A5331" t="str">
            <v>55-01-32-0001</v>
          </cell>
          <cell r="B5331">
            <v>0</v>
          </cell>
          <cell r="C5331" t="str">
            <v xml:space="preserve">  NINA INDUSTRIES</v>
          </cell>
          <cell r="D5331">
            <v>0</v>
          </cell>
          <cell r="E5331">
            <v>0</v>
          </cell>
          <cell r="F5331">
            <v>0</v>
          </cell>
          <cell r="G5331">
            <v>0</v>
          </cell>
        </row>
        <row r="5332">
          <cell r="A5332" t="str">
            <v>55-01-32-0002</v>
          </cell>
          <cell r="B5332">
            <v>0</v>
          </cell>
          <cell r="C5332" t="str">
            <v xml:space="preserve">  AL-RAHIM TEXTILE INDUSTRIES</v>
          </cell>
          <cell r="D5332">
            <v>0</v>
          </cell>
          <cell r="E5332">
            <v>0</v>
          </cell>
          <cell r="F5332">
            <v>0</v>
          </cell>
          <cell r="G5332">
            <v>0</v>
          </cell>
        </row>
        <row r="5333">
          <cell r="A5333" t="str">
            <v>55-01-33</v>
          </cell>
          <cell r="B5333">
            <v>0</v>
          </cell>
          <cell r="C5333" t="str">
            <v>***HAFIZ MUHAMMED UMAR.</v>
          </cell>
          <cell r="D5333">
            <v>0</v>
          </cell>
          <cell r="E5333">
            <v>0</v>
          </cell>
          <cell r="F5333">
            <v>0</v>
          </cell>
          <cell r="G5333">
            <v>0</v>
          </cell>
        </row>
        <row r="5334">
          <cell r="A5334" t="str">
            <v>55-01-33-0001</v>
          </cell>
          <cell r="B5334">
            <v>0</v>
          </cell>
          <cell r="C5334" t="str">
            <v xml:space="preserve">  BISMILLAH TEXTILE (PVT) LIMITED.</v>
          </cell>
          <cell r="D5334">
            <v>0</v>
          </cell>
          <cell r="E5334">
            <v>0</v>
          </cell>
          <cell r="F5334">
            <v>0</v>
          </cell>
          <cell r="G5334">
            <v>0</v>
          </cell>
        </row>
        <row r="5335">
          <cell r="A5335" t="str">
            <v>55-01-33-0002</v>
          </cell>
          <cell r="B5335">
            <v>0</v>
          </cell>
          <cell r="C5335" t="str">
            <v xml:space="preserve">  M.Y.ENTERPRISES.</v>
          </cell>
          <cell r="D5335">
            <v>0</v>
          </cell>
          <cell r="E5335">
            <v>0</v>
          </cell>
          <cell r="F5335">
            <v>0</v>
          </cell>
          <cell r="G5335">
            <v>0</v>
          </cell>
        </row>
        <row r="5336">
          <cell r="A5336" t="str">
            <v>55-01-35</v>
          </cell>
          <cell r="B5336">
            <v>0</v>
          </cell>
          <cell r="C5336" t="str">
            <v>***ASHFAQ JANOO.</v>
          </cell>
          <cell r="D5336">
            <v>0</v>
          </cell>
          <cell r="E5336">
            <v>0</v>
          </cell>
          <cell r="F5336">
            <v>0</v>
          </cell>
          <cell r="G5336">
            <v>0</v>
          </cell>
        </row>
        <row r="5337">
          <cell r="A5337" t="str">
            <v>55-01-35-0001</v>
          </cell>
          <cell r="B5337">
            <v>0</v>
          </cell>
          <cell r="C5337" t="str">
            <v xml:space="preserve">  TARIQ SHAH.</v>
          </cell>
          <cell r="D5337">
            <v>0</v>
          </cell>
          <cell r="E5337">
            <v>0</v>
          </cell>
          <cell r="F5337">
            <v>0</v>
          </cell>
          <cell r="G5337">
            <v>0</v>
          </cell>
        </row>
        <row r="5338">
          <cell r="A5338" t="str">
            <v>55-01-35-0002</v>
          </cell>
          <cell r="B5338">
            <v>0</v>
          </cell>
          <cell r="C5338" t="str">
            <v xml:space="preserve">  LATIF SHAH</v>
          </cell>
          <cell r="D5338">
            <v>0</v>
          </cell>
          <cell r="E5338">
            <v>0</v>
          </cell>
          <cell r="F5338">
            <v>0</v>
          </cell>
          <cell r="G5338">
            <v>0</v>
          </cell>
        </row>
        <row r="5339">
          <cell r="A5339" t="str">
            <v>55-01-35-0003</v>
          </cell>
          <cell r="B5339">
            <v>0</v>
          </cell>
          <cell r="C5339" t="str">
            <v xml:space="preserve">  NASIR KHAN</v>
          </cell>
          <cell r="D5339">
            <v>0</v>
          </cell>
          <cell r="E5339">
            <v>0</v>
          </cell>
          <cell r="F5339">
            <v>0</v>
          </cell>
          <cell r="G5339">
            <v>0</v>
          </cell>
        </row>
        <row r="5340">
          <cell r="A5340" t="str">
            <v>55-01-35-0004</v>
          </cell>
          <cell r="B5340">
            <v>0</v>
          </cell>
          <cell r="C5340" t="str">
            <v xml:space="preserve">  QAISER KHAN</v>
          </cell>
          <cell r="D5340">
            <v>0</v>
          </cell>
          <cell r="E5340">
            <v>0</v>
          </cell>
          <cell r="F5340">
            <v>0</v>
          </cell>
          <cell r="G5340">
            <v>0</v>
          </cell>
        </row>
        <row r="5341">
          <cell r="A5341" t="str">
            <v>55-01-35-0005</v>
          </cell>
          <cell r="B5341">
            <v>0</v>
          </cell>
          <cell r="C5341" t="str">
            <v xml:space="preserve">  SHAH ALAM</v>
          </cell>
          <cell r="D5341">
            <v>0</v>
          </cell>
          <cell r="E5341">
            <v>0</v>
          </cell>
          <cell r="F5341">
            <v>0</v>
          </cell>
          <cell r="G5341">
            <v>0</v>
          </cell>
        </row>
        <row r="5342">
          <cell r="A5342" t="str">
            <v>55-01-35-0006</v>
          </cell>
          <cell r="B5342">
            <v>0</v>
          </cell>
          <cell r="C5342" t="str">
            <v xml:space="preserve">  HANIF SHAH</v>
          </cell>
          <cell r="D5342">
            <v>0</v>
          </cell>
          <cell r="E5342">
            <v>0</v>
          </cell>
          <cell r="F5342">
            <v>0</v>
          </cell>
          <cell r="G5342">
            <v>0</v>
          </cell>
        </row>
        <row r="5343">
          <cell r="A5343" t="str">
            <v>55-01-35-0007</v>
          </cell>
          <cell r="B5343">
            <v>0</v>
          </cell>
          <cell r="C5343" t="str">
            <v xml:space="preserve">  MUHAMMAD IQBAL.</v>
          </cell>
          <cell r="D5343">
            <v>0</v>
          </cell>
          <cell r="E5343">
            <v>0</v>
          </cell>
          <cell r="F5343">
            <v>0</v>
          </cell>
          <cell r="G5343">
            <v>0</v>
          </cell>
        </row>
        <row r="5344">
          <cell r="A5344" t="str">
            <v>55-01-35-0008</v>
          </cell>
          <cell r="B5344">
            <v>0</v>
          </cell>
          <cell r="C5344" t="str">
            <v xml:space="preserve">  PANAMA INTERNATIONAL</v>
          </cell>
          <cell r="D5344">
            <v>0</v>
          </cell>
          <cell r="E5344">
            <v>0</v>
          </cell>
          <cell r="F5344">
            <v>0</v>
          </cell>
          <cell r="G5344">
            <v>0</v>
          </cell>
        </row>
        <row r="5345">
          <cell r="A5345" t="str">
            <v>55-01-35-0009</v>
          </cell>
          <cell r="B5345">
            <v>0</v>
          </cell>
          <cell r="C5345" t="str">
            <v xml:space="preserve">  ROOMI INTERNATIONAL</v>
          </cell>
          <cell r="D5345">
            <v>0</v>
          </cell>
          <cell r="E5345">
            <v>0</v>
          </cell>
          <cell r="F5345">
            <v>0</v>
          </cell>
          <cell r="G5345">
            <v>0</v>
          </cell>
        </row>
        <row r="5346">
          <cell r="A5346" t="str">
            <v>55-01-35-0010</v>
          </cell>
          <cell r="B5346">
            <v>0</v>
          </cell>
          <cell r="C5346" t="str">
            <v xml:space="preserve">  AUGUST TEXTILE COMMUNION</v>
          </cell>
          <cell r="D5346">
            <v>0</v>
          </cell>
          <cell r="E5346">
            <v>0</v>
          </cell>
          <cell r="F5346">
            <v>0</v>
          </cell>
          <cell r="G5346">
            <v>0</v>
          </cell>
        </row>
        <row r="5347">
          <cell r="A5347" t="str">
            <v>55-01-35-0011</v>
          </cell>
          <cell r="B5347">
            <v>0</v>
          </cell>
          <cell r="C5347" t="str">
            <v xml:space="preserve">  ZODIC CORPORATION</v>
          </cell>
          <cell r="D5347">
            <v>0</v>
          </cell>
          <cell r="E5347">
            <v>0</v>
          </cell>
          <cell r="F5347">
            <v>0</v>
          </cell>
          <cell r="G5347">
            <v>0</v>
          </cell>
        </row>
        <row r="5348">
          <cell r="A5348" t="str">
            <v>55-01-35-0012</v>
          </cell>
          <cell r="B5348">
            <v>0</v>
          </cell>
          <cell r="C5348" t="str">
            <v xml:space="preserve">  SACOTEX INDUSTRIES</v>
          </cell>
          <cell r="D5348">
            <v>0</v>
          </cell>
          <cell r="E5348">
            <v>0</v>
          </cell>
          <cell r="F5348">
            <v>0</v>
          </cell>
          <cell r="G5348">
            <v>0</v>
          </cell>
        </row>
        <row r="5349">
          <cell r="A5349" t="str">
            <v>55-01-35-0013</v>
          </cell>
          <cell r="B5349">
            <v>0</v>
          </cell>
          <cell r="C5349" t="str">
            <v xml:space="preserve">  TRADE LINKERS</v>
          </cell>
          <cell r="D5349">
            <v>0</v>
          </cell>
          <cell r="E5349">
            <v>0</v>
          </cell>
          <cell r="F5349">
            <v>0</v>
          </cell>
          <cell r="G5349">
            <v>0</v>
          </cell>
        </row>
        <row r="5350">
          <cell r="A5350" t="str">
            <v>55-01-35-0014</v>
          </cell>
          <cell r="B5350">
            <v>0</v>
          </cell>
          <cell r="C5350" t="str">
            <v xml:space="preserve">  UNITED TRADERS</v>
          </cell>
          <cell r="D5350">
            <v>0</v>
          </cell>
          <cell r="E5350">
            <v>0</v>
          </cell>
          <cell r="F5350">
            <v>0</v>
          </cell>
          <cell r="G5350">
            <v>0</v>
          </cell>
        </row>
        <row r="5351">
          <cell r="A5351" t="str">
            <v>55-01-35-0015</v>
          </cell>
          <cell r="B5351">
            <v>0</v>
          </cell>
          <cell r="C5351" t="str">
            <v xml:space="preserve">  FABRINO TEXTILE MILLS (PVT) LIMITED</v>
          </cell>
          <cell r="D5351">
            <v>0</v>
          </cell>
          <cell r="E5351">
            <v>0</v>
          </cell>
          <cell r="F5351">
            <v>0</v>
          </cell>
          <cell r="G5351">
            <v>0</v>
          </cell>
        </row>
        <row r="5352">
          <cell r="A5352" t="str">
            <v>55-01-35-0016</v>
          </cell>
          <cell r="B5352">
            <v>0</v>
          </cell>
          <cell r="C5352" t="str">
            <v xml:space="preserve">  AL-NOOR TEXTILE INDUSTRIES</v>
          </cell>
          <cell r="D5352">
            <v>0</v>
          </cell>
          <cell r="E5352">
            <v>0</v>
          </cell>
          <cell r="F5352">
            <v>0</v>
          </cell>
          <cell r="G5352">
            <v>0</v>
          </cell>
        </row>
        <row r="5353">
          <cell r="A5353" t="str">
            <v>55-01-35-0017</v>
          </cell>
          <cell r="B5353">
            <v>0</v>
          </cell>
          <cell r="C5353" t="str">
            <v xml:space="preserve">  SAIGAL TRADERS PROPRIERTER</v>
          </cell>
          <cell r="D5353">
            <v>0</v>
          </cell>
          <cell r="E5353">
            <v>0</v>
          </cell>
          <cell r="F5353">
            <v>0</v>
          </cell>
          <cell r="G5353">
            <v>0</v>
          </cell>
        </row>
        <row r="5354">
          <cell r="A5354" t="str">
            <v>55-01-35-0018</v>
          </cell>
          <cell r="B5354">
            <v>0</v>
          </cell>
          <cell r="C5354" t="str">
            <v xml:space="preserve">  MAHEE INTERNATIONAL</v>
          </cell>
          <cell r="D5354">
            <v>0</v>
          </cell>
          <cell r="E5354">
            <v>0</v>
          </cell>
          <cell r="F5354">
            <v>0</v>
          </cell>
          <cell r="G5354">
            <v>0</v>
          </cell>
        </row>
        <row r="5355">
          <cell r="A5355" t="str">
            <v>55-01-35-0019</v>
          </cell>
          <cell r="B5355">
            <v>0</v>
          </cell>
          <cell r="C5355" t="str">
            <v xml:space="preserve">  AMAAD TEXTILE MILLS (PVT) LIMITED</v>
          </cell>
          <cell r="D5355">
            <v>0</v>
          </cell>
          <cell r="E5355">
            <v>0</v>
          </cell>
          <cell r="F5355">
            <v>0</v>
          </cell>
          <cell r="G5355">
            <v>0</v>
          </cell>
        </row>
        <row r="5356">
          <cell r="A5356" t="str">
            <v>55-01-35-0020</v>
          </cell>
          <cell r="B5356">
            <v>0</v>
          </cell>
          <cell r="C5356" t="str">
            <v xml:space="preserve">  AL-IZHAR TEXTILE INDUSTRIES</v>
          </cell>
          <cell r="D5356">
            <v>0</v>
          </cell>
          <cell r="E5356">
            <v>0</v>
          </cell>
          <cell r="F5356">
            <v>0</v>
          </cell>
          <cell r="G5356">
            <v>0</v>
          </cell>
        </row>
        <row r="5357">
          <cell r="A5357" t="str">
            <v>55-01-35-0021</v>
          </cell>
          <cell r="B5357">
            <v>0</v>
          </cell>
          <cell r="C5357" t="str">
            <v xml:space="preserve">  RIAZ FABRICS INDUSTRIES</v>
          </cell>
          <cell r="D5357">
            <v>0</v>
          </cell>
          <cell r="E5357">
            <v>0</v>
          </cell>
          <cell r="F5357">
            <v>0</v>
          </cell>
          <cell r="G5357">
            <v>0</v>
          </cell>
        </row>
        <row r="5358">
          <cell r="A5358" t="str">
            <v>55-01-35-0022</v>
          </cell>
          <cell r="B5358">
            <v>0</v>
          </cell>
          <cell r="C5358" t="str">
            <v xml:space="preserve">  JILANI WEAVING MILLS (PVT) LTD</v>
          </cell>
          <cell r="D5358">
            <v>0</v>
          </cell>
          <cell r="E5358">
            <v>0</v>
          </cell>
          <cell r="F5358">
            <v>0</v>
          </cell>
          <cell r="G5358">
            <v>0</v>
          </cell>
        </row>
        <row r="5359">
          <cell r="A5359" t="str">
            <v>55-01-35-0023</v>
          </cell>
          <cell r="B5359">
            <v>0</v>
          </cell>
          <cell r="C5359" t="str">
            <v xml:space="preserve">  HUMMAIL TEXTILE INDUSTRIES (PVT) LIMIT</v>
          </cell>
          <cell r="D5359">
            <v>0</v>
          </cell>
          <cell r="E5359">
            <v>0</v>
          </cell>
          <cell r="F5359">
            <v>0</v>
          </cell>
          <cell r="G5359">
            <v>0</v>
          </cell>
        </row>
        <row r="5360">
          <cell r="A5360" t="str">
            <v>55-01-35-0024</v>
          </cell>
          <cell r="B5360">
            <v>0</v>
          </cell>
          <cell r="C5360" t="str">
            <v xml:space="preserve">  JAN MOHAMMED</v>
          </cell>
          <cell r="D5360">
            <v>0</v>
          </cell>
          <cell r="E5360">
            <v>0</v>
          </cell>
          <cell r="F5360">
            <v>0</v>
          </cell>
          <cell r="G5360">
            <v>0</v>
          </cell>
        </row>
        <row r="5361">
          <cell r="A5361" t="str">
            <v>55-01-35-0025</v>
          </cell>
          <cell r="B5361">
            <v>0</v>
          </cell>
          <cell r="C5361" t="str">
            <v xml:space="preserve">  HUSSAIN TEXTILE</v>
          </cell>
          <cell r="D5361">
            <v>0</v>
          </cell>
          <cell r="E5361">
            <v>0</v>
          </cell>
          <cell r="F5361">
            <v>0</v>
          </cell>
          <cell r="G5361">
            <v>0</v>
          </cell>
        </row>
        <row r="5362">
          <cell r="A5362" t="str">
            <v>55-01-35-0026</v>
          </cell>
          <cell r="B5362">
            <v>0</v>
          </cell>
          <cell r="C5362" t="str">
            <v xml:space="preserve">  TAJ TEXTILE INDUSTRIES</v>
          </cell>
          <cell r="D5362">
            <v>0</v>
          </cell>
          <cell r="E5362">
            <v>0</v>
          </cell>
          <cell r="F5362">
            <v>0</v>
          </cell>
          <cell r="G5362">
            <v>0</v>
          </cell>
        </row>
        <row r="5363">
          <cell r="A5363" t="str">
            <v>55-01-35-0027</v>
          </cell>
          <cell r="B5363">
            <v>0</v>
          </cell>
          <cell r="C5363" t="str">
            <v xml:space="preserve">  M.H.TEXTILES</v>
          </cell>
          <cell r="D5363">
            <v>0</v>
          </cell>
          <cell r="E5363">
            <v>0</v>
          </cell>
          <cell r="F5363">
            <v>0</v>
          </cell>
          <cell r="G5363">
            <v>0</v>
          </cell>
        </row>
        <row r="5364">
          <cell r="A5364" t="str">
            <v>55-01-35-0028</v>
          </cell>
          <cell r="B5364">
            <v>0</v>
          </cell>
          <cell r="C5364" t="str">
            <v xml:space="preserve">  LAKHANY SILK MILLS (PVT) LIMITED</v>
          </cell>
          <cell r="D5364">
            <v>0</v>
          </cell>
          <cell r="E5364">
            <v>0</v>
          </cell>
          <cell r="F5364">
            <v>0</v>
          </cell>
          <cell r="G5364">
            <v>0</v>
          </cell>
        </row>
        <row r="5365">
          <cell r="A5365" t="str">
            <v>55-01-35-0029</v>
          </cell>
          <cell r="B5365">
            <v>0</v>
          </cell>
          <cell r="C5365" t="str">
            <v xml:space="preserve">  YARN MERCHANTS</v>
          </cell>
          <cell r="D5365">
            <v>0</v>
          </cell>
          <cell r="E5365">
            <v>0</v>
          </cell>
          <cell r="F5365">
            <v>0</v>
          </cell>
          <cell r="G5365">
            <v>0</v>
          </cell>
        </row>
        <row r="5366">
          <cell r="A5366" t="str">
            <v>55-01-35-0030</v>
          </cell>
          <cell r="B5366">
            <v>0</v>
          </cell>
          <cell r="C5366" t="str">
            <v xml:space="preserve">  SAMEER SALEEM</v>
          </cell>
          <cell r="D5366">
            <v>0</v>
          </cell>
          <cell r="E5366">
            <v>0</v>
          </cell>
          <cell r="F5366">
            <v>0</v>
          </cell>
          <cell r="G5366">
            <v>0</v>
          </cell>
        </row>
        <row r="5367">
          <cell r="A5367" t="str">
            <v>55-01-35-0031</v>
          </cell>
          <cell r="B5367">
            <v>0</v>
          </cell>
          <cell r="C5367" t="str">
            <v xml:space="preserve">  AMJAD TEXTILE INDUSTRIES</v>
          </cell>
          <cell r="D5367">
            <v>0</v>
          </cell>
          <cell r="E5367">
            <v>0</v>
          </cell>
          <cell r="F5367">
            <v>0</v>
          </cell>
          <cell r="G5367">
            <v>0</v>
          </cell>
        </row>
        <row r="5368">
          <cell r="A5368" t="str">
            <v>55-01-35-0032</v>
          </cell>
          <cell r="B5368">
            <v>0</v>
          </cell>
          <cell r="C5368" t="str">
            <v xml:space="preserve">  SADIQ FABRICS</v>
          </cell>
          <cell r="D5368">
            <v>0</v>
          </cell>
          <cell r="E5368">
            <v>0</v>
          </cell>
          <cell r="F5368">
            <v>0</v>
          </cell>
          <cell r="G5368">
            <v>0</v>
          </cell>
        </row>
        <row r="5369">
          <cell r="A5369" t="str">
            <v>55-01-35-0033</v>
          </cell>
          <cell r="B5369">
            <v>0</v>
          </cell>
          <cell r="C5369" t="str">
            <v xml:space="preserve">  FLEXI INTERNATIONAL</v>
          </cell>
          <cell r="D5369">
            <v>0</v>
          </cell>
          <cell r="E5369">
            <v>0</v>
          </cell>
          <cell r="F5369">
            <v>0</v>
          </cell>
          <cell r="G5369">
            <v>0</v>
          </cell>
        </row>
        <row r="5370">
          <cell r="A5370" t="str">
            <v>55-01-35-0034</v>
          </cell>
          <cell r="B5370">
            <v>0</v>
          </cell>
          <cell r="C5370" t="str">
            <v xml:space="preserve">  DYNAMIC ENTERPRISES</v>
          </cell>
          <cell r="D5370">
            <v>0</v>
          </cell>
          <cell r="E5370">
            <v>0</v>
          </cell>
          <cell r="F5370">
            <v>0</v>
          </cell>
          <cell r="G5370">
            <v>0</v>
          </cell>
        </row>
        <row r="5371">
          <cell r="A5371" t="str">
            <v>55-01-35-0035</v>
          </cell>
          <cell r="B5371">
            <v>0</v>
          </cell>
          <cell r="C5371" t="str">
            <v xml:space="preserve">  PARVEEN FABRICS</v>
          </cell>
          <cell r="D5371">
            <v>0</v>
          </cell>
          <cell r="E5371">
            <v>0</v>
          </cell>
          <cell r="F5371">
            <v>0</v>
          </cell>
          <cell r="G5371">
            <v>0</v>
          </cell>
        </row>
        <row r="5372">
          <cell r="A5372" t="str">
            <v>55-01-35-0036</v>
          </cell>
          <cell r="B5372">
            <v>0</v>
          </cell>
          <cell r="C5372" t="str">
            <v xml:space="preserve">  RAJ TEXTILE</v>
          </cell>
          <cell r="D5372">
            <v>0</v>
          </cell>
          <cell r="E5372">
            <v>0</v>
          </cell>
          <cell r="F5372">
            <v>0</v>
          </cell>
          <cell r="G5372">
            <v>0</v>
          </cell>
        </row>
        <row r="5373">
          <cell r="A5373" t="str">
            <v>55-01-35-0037</v>
          </cell>
          <cell r="B5373">
            <v>0</v>
          </cell>
          <cell r="C5373" t="str">
            <v xml:space="preserve">  IQRAR FABRICS</v>
          </cell>
          <cell r="D5373">
            <v>0</v>
          </cell>
          <cell r="E5373">
            <v>0</v>
          </cell>
          <cell r="F5373">
            <v>0</v>
          </cell>
          <cell r="G5373">
            <v>0</v>
          </cell>
        </row>
        <row r="5374">
          <cell r="A5374" t="str">
            <v>55-01-35-0038</v>
          </cell>
          <cell r="B5374">
            <v>0</v>
          </cell>
          <cell r="C5374" t="str">
            <v xml:space="preserve">  AHSAN TEXTILE</v>
          </cell>
          <cell r="D5374">
            <v>0</v>
          </cell>
          <cell r="E5374">
            <v>0</v>
          </cell>
          <cell r="F5374">
            <v>0</v>
          </cell>
          <cell r="G5374">
            <v>0</v>
          </cell>
        </row>
        <row r="5375">
          <cell r="A5375" t="str">
            <v>55-01-35-0039</v>
          </cell>
          <cell r="B5375">
            <v>0</v>
          </cell>
          <cell r="C5375" t="str">
            <v xml:space="preserve">  ASIA TEXTILE</v>
          </cell>
          <cell r="D5375">
            <v>0</v>
          </cell>
          <cell r="E5375">
            <v>0</v>
          </cell>
          <cell r="F5375">
            <v>0</v>
          </cell>
          <cell r="G5375">
            <v>0</v>
          </cell>
        </row>
        <row r="5376">
          <cell r="A5376" t="str">
            <v>55-01-35-0040</v>
          </cell>
          <cell r="B5376">
            <v>0</v>
          </cell>
          <cell r="C5376" t="str">
            <v xml:space="preserve">  ABID TRADERS</v>
          </cell>
          <cell r="D5376">
            <v>0</v>
          </cell>
          <cell r="E5376">
            <v>0</v>
          </cell>
          <cell r="F5376">
            <v>0</v>
          </cell>
          <cell r="G5376">
            <v>0</v>
          </cell>
        </row>
        <row r="5377">
          <cell r="A5377" t="str">
            <v>55-01-35-0041</v>
          </cell>
          <cell r="B5377">
            <v>0</v>
          </cell>
          <cell r="C5377" t="str">
            <v xml:space="preserve">  H.A. TRADERS</v>
          </cell>
          <cell r="D5377">
            <v>0</v>
          </cell>
          <cell r="E5377">
            <v>0</v>
          </cell>
          <cell r="F5377">
            <v>0</v>
          </cell>
          <cell r="G5377">
            <v>0</v>
          </cell>
        </row>
        <row r="5378">
          <cell r="A5378" t="str">
            <v>55-01-35-0042</v>
          </cell>
          <cell r="B5378">
            <v>0</v>
          </cell>
          <cell r="C5378" t="str">
            <v xml:space="preserve">  ALI IMPEX</v>
          </cell>
          <cell r="D5378">
            <v>0</v>
          </cell>
          <cell r="E5378">
            <v>0</v>
          </cell>
          <cell r="F5378">
            <v>0</v>
          </cell>
          <cell r="G5378">
            <v>0</v>
          </cell>
        </row>
        <row r="5379">
          <cell r="A5379" t="str">
            <v>55-01-35-0043</v>
          </cell>
          <cell r="B5379">
            <v>0</v>
          </cell>
          <cell r="C5379" t="str">
            <v xml:space="preserve">  RADIANT TEXTILES</v>
          </cell>
          <cell r="D5379">
            <v>0</v>
          </cell>
          <cell r="E5379">
            <v>0</v>
          </cell>
          <cell r="F5379">
            <v>0</v>
          </cell>
          <cell r="G5379">
            <v>0</v>
          </cell>
        </row>
        <row r="5380">
          <cell r="A5380" t="str">
            <v>55-01-35-0044</v>
          </cell>
          <cell r="B5380">
            <v>0</v>
          </cell>
          <cell r="C5380" t="str">
            <v xml:space="preserve">  S.T.TEXTILES</v>
          </cell>
          <cell r="D5380">
            <v>0</v>
          </cell>
          <cell r="E5380">
            <v>0</v>
          </cell>
          <cell r="F5380">
            <v>0</v>
          </cell>
          <cell r="G5380">
            <v>0</v>
          </cell>
        </row>
        <row r="5381">
          <cell r="A5381" t="str">
            <v>55-01-35-0045</v>
          </cell>
          <cell r="B5381">
            <v>0</v>
          </cell>
          <cell r="C5381" t="str">
            <v xml:space="preserve">  TEXMACO INTERNATIONAL</v>
          </cell>
          <cell r="D5381">
            <v>0</v>
          </cell>
          <cell r="E5381">
            <v>0</v>
          </cell>
          <cell r="F5381">
            <v>0</v>
          </cell>
          <cell r="G5381">
            <v>0</v>
          </cell>
        </row>
        <row r="5382">
          <cell r="A5382" t="str">
            <v>55-01-35-0046</v>
          </cell>
          <cell r="B5382">
            <v>0</v>
          </cell>
          <cell r="C5382" t="str">
            <v xml:space="preserve">  DREAM TRADING CO</v>
          </cell>
          <cell r="D5382">
            <v>0</v>
          </cell>
          <cell r="E5382">
            <v>0</v>
          </cell>
          <cell r="F5382">
            <v>0</v>
          </cell>
          <cell r="G5382">
            <v>0</v>
          </cell>
        </row>
        <row r="5383">
          <cell r="A5383" t="str">
            <v>55-01-35-0047</v>
          </cell>
          <cell r="B5383">
            <v>0</v>
          </cell>
          <cell r="C5383" t="str">
            <v xml:space="preserve">  FAT INTERNATIONAL</v>
          </cell>
          <cell r="D5383">
            <v>0</v>
          </cell>
          <cell r="E5383">
            <v>0</v>
          </cell>
          <cell r="F5383">
            <v>0</v>
          </cell>
          <cell r="G5383">
            <v>0</v>
          </cell>
        </row>
        <row r="5384">
          <cell r="A5384" t="str">
            <v>55-01-35-0048</v>
          </cell>
          <cell r="B5384">
            <v>0</v>
          </cell>
          <cell r="C5384" t="str">
            <v xml:space="preserve">  AHMED INDUSTRIES</v>
          </cell>
          <cell r="D5384">
            <v>0</v>
          </cell>
          <cell r="E5384">
            <v>0</v>
          </cell>
          <cell r="F5384">
            <v>0</v>
          </cell>
          <cell r="G5384">
            <v>0</v>
          </cell>
        </row>
        <row r="5385">
          <cell r="A5385" t="str">
            <v>55-01-35-0049</v>
          </cell>
          <cell r="B5385">
            <v>0</v>
          </cell>
          <cell r="C5385" t="str">
            <v xml:space="preserve">  S.R ENTERPRISES</v>
          </cell>
          <cell r="D5385">
            <v>0</v>
          </cell>
          <cell r="E5385">
            <v>0</v>
          </cell>
          <cell r="F5385">
            <v>0</v>
          </cell>
          <cell r="G5385">
            <v>0</v>
          </cell>
        </row>
        <row r="5386">
          <cell r="A5386" t="str">
            <v>55-01-35-0050</v>
          </cell>
          <cell r="B5386">
            <v>0</v>
          </cell>
          <cell r="C5386" t="str">
            <v xml:space="preserve">  BAIRY TEX (PVT) LIMITED.</v>
          </cell>
          <cell r="D5386">
            <v>0</v>
          </cell>
          <cell r="E5386">
            <v>0</v>
          </cell>
          <cell r="F5386">
            <v>0</v>
          </cell>
          <cell r="G5386">
            <v>0</v>
          </cell>
        </row>
        <row r="5387">
          <cell r="A5387" t="str">
            <v>55-01-35-0051</v>
          </cell>
          <cell r="B5387">
            <v>0</v>
          </cell>
          <cell r="C5387" t="str">
            <v xml:space="preserve">  AL-AWWAL INTERNATIONAL</v>
          </cell>
          <cell r="D5387">
            <v>0</v>
          </cell>
          <cell r="E5387">
            <v>0</v>
          </cell>
          <cell r="F5387">
            <v>0</v>
          </cell>
          <cell r="G5387">
            <v>0</v>
          </cell>
        </row>
        <row r="5388">
          <cell r="A5388" t="str">
            <v>55-01-35-0052</v>
          </cell>
          <cell r="B5388">
            <v>0</v>
          </cell>
          <cell r="C5388" t="str">
            <v xml:space="preserve">  ASHRAF &amp; COMPANY</v>
          </cell>
          <cell r="D5388">
            <v>0</v>
          </cell>
          <cell r="E5388">
            <v>0</v>
          </cell>
          <cell r="F5388">
            <v>0</v>
          </cell>
          <cell r="G5388">
            <v>0</v>
          </cell>
        </row>
        <row r="5389">
          <cell r="A5389" t="str">
            <v>55-01-35-0053</v>
          </cell>
          <cell r="B5389">
            <v>0</v>
          </cell>
          <cell r="C5389" t="str">
            <v xml:space="preserve">  COMMONSEAS TRADE INTERNATIONAL</v>
          </cell>
          <cell r="D5389">
            <v>0</v>
          </cell>
          <cell r="E5389">
            <v>0</v>
          </cell>
          <cell r="F5389">
            <v>0</v>
          </cell>
          <cell r="G5389">
            <v>0</v>
          </cell>
        </row>
        <row r="5390">
          <cell r="A5390" t="str">
            <v>55-01-35-0054</v>
          </cell>
          <cell r="B5390">
            <v>0</v>
          </cell>
          <cell r="C5390" t="str">
            <v xml:space="preserve">  GLAMOUR INDUSTRIES</v>
          </cell>
          <cell r="D5390">
            <v>0</v>
          </cell>
          <cell r="E5390">
            <v>0</v>
          </cell>
          <cell r="F5390">
            <v>0</v>
          </cell>
          <cell r="G5390">
            <v>0</v>
          </cell>
        </row>
        <row r="5391">
          <cell r="A5391" t="str">
            <v>55-01-35-0055</v>
          </cell>
          <cell r="B5391">
            <v>0</v>
          </cell>
          <cell r="C5391" t="str">
            <v xml:space="preserve">  NISAR TEXTILE CORPORATION</v>
          </cell>
          <cell r="D5391">
            <v>0</v>
          </cell>
          <cell r="E5391">
            <v>0</v>
          </cell>
          <cell r="F5391">
            <v>0</v>
          </cell>
          <cell r="G5391">
            <v>0</v>
          </cell>
        </row>
        <row r="5392">
          <cell r="A5392" t="str">
            <v>55-01-35-0056</v>
          </cell>
          <cell r="B5392">
            <v>0</v>
          </cell>
          <cell r="C5392" t="str">
            <v xml:space="preserve">  GOVANDI TEXTILE</v>
          </cell>
          <cell r="D5392">
            <v>0</v>
          </cell>
          <cell r="E5392">
            <v>0</v>
          </cell>
          <cell r="F5392">
            <v>0</v>
          </cell>
          <cell r="G5392">
            <v>0</v>
          </cell>
        </row>
        <row r="5393">
          <cell r="A5393" t="str">
            <v>55-01-35-0057</v>
          </cell>
          <cell r="B5393">
            <v>0</v>
          </cell>
          <cell r="C5393" t="str">
            <v xml:space="preserve">  SHAYAN FABRIC</v>
          </cell>
          <cell r="D5393">
            <v>0</v>
          </cell>
          <cell r="E5393">
            <v>0</v>
          </cell>
          <cell r="F5393">
            <v>0</v>
          </cell>
          <cell r="G5393">
            <v>0</v>
          </cell>
        </row>
        <row r="5394">
          <cell r="A5394" t="str">
            <v>55-01-35-0058</v>
          </cell>
          <cell r="B5394">
            <v>0</v>
          </cell>
          <cell r="C5394" t="str">
            <v xml:space="preserve">  SHEZA TEXTILE</v>
          </cell>
          <cell r="D5394">
            <v>0</v>
          </cell>
          <cell r="E5394">
            <v>0</v>
          </cell>
          <cell r="F5394">
            <v>0</v>
          </cell>
          <cell r="G5394">
            <v>0</v>
          </cell>
        </row>
        <row r="5395">
          <cell r="A5395" t="str">
            <v>55-01-35-0059</v>
          </cell>
          <cell r="B5395">
            <v>0</v>
          </cell>
          <cell r="C5395" t="str">
            <v xml:space="preserve">  GLAXY TRADING COMPANY</v>
          </cell>
          <cell r="D5395">
            <v>0</v>
          </cell>
          <cell r="E5395">
            <v>0</v>
          </cell>
          <cell r="F5395">
            <v>0</v>
          </cell>
          <cell r="G5395">
            <v>0</v>
          </cell>
        </row>
        <row r="5396">
          <cell r="A5396" t="str">
            <v>55-01-35-0060</v>
          </cell>
          <cell r="B5396">
            <v>0</v>
          </cell>
          <cell r="C5396" t="str">
            <v xml:space="preserve">  NAUSHEEN FABRICS</v>
          </cell>
          <cell r="D5396">
            <v>0</v>
          </cell>
          <cell r="E5396">
            <v>0</v>
          </cell>
          <cell r="F5396">
            <v>0</v>
          </cell>
          <cell r="G5396">
            <v>0</v>
          </cell>
        </row>
        <row r="5397">
          <cell r="A5397" t="str">
            <v>55-01-35-0061</v>
          </cell>
          <cell r="B5397">
            <v>0</v>
          </cell>
          <cell r="C5397" t="str">
            <v xml:space="preserve">  LUCKY TEXTILE MILLS</v>
          </cell>
          <cell r="D5397">
            <v>0</v>
          </cell>
          <cell r="E5397">
            <v>0</v>
          </cell>
          <cell r="F5397">
            <v>0</v>
          </cell>
          <cell r="G5397">
            <v>0</v>
          </cell>
        </row>
        <row r="5398">
          <cell r="A5398" t="str">
            <v>55-01-35-0062</v>
          </cell>
          <cell r="B5398">
            <v>0</v>
          </cell>
          <cell r="C5398" t="str">
            <v xml:space="preserve">  I.A ENTERPRISES</v>
          </cell>
          <cell r="D5398">
            <v>0</v>
          </cell>
          <cell r="E5398">
            <v>0</v>
          </cell>
          <cell r="F5398">
            <v>0</v>
          </cell>
          <cell r="G5398">
            <v>0</v>
          </cell>
        </row>
        <row r="5399">
          <cell r="A5399" t="str">
            <v>55-01-35-0063</v>
          </cell>
          <cell r="B5399">
            <v>0</v>
          </cell>
          <cell r="C5399" t="str">
            <v xml:space="preserve">  ZONE INTERNATIONAL</v>
          </cell>
          <cell r="D5399">
            <v>0</v>
          </cell>
          <cell r="E5399">
            <v>0</v>
          </cell>
          <cell r="F5399">
            <v>0</v>
          </cell>
          <cell r="G5399">
            <v>0</v>
          </cell>
        </row>
        <row r="5400">
          <cell r="A5400" t="str">
            <v>55-01-35-0064</v>
          </cell>
          <cell r="B5400">
            <v>0</v>
          </cell>
          <cell r="C5400" t="str">
            <v xml:space="preserve">  PRIME ENTERPRISES</v>
          </cell>
          <cell r="D5400">
            <v>0</v>
          </cell>
          <cell r="E5400">
            <v>0</v>
          </cell>
          <cell r="F5400">
            <v>0</v>
          </cell>
          <cell r="G5400">
            <v>0</v>
          </cell>
        </row>
        <row r="5401">
          <cell r="A5401" t="str">
            <v>55-01-35-0065</v>
          </cell>
          <cell r="B5401">
            <v>0</v>
          </cell>
          <cell r="C5401" t="str">
            <v xml:space="preserve">  PRIDE INDUSTRY</v>
          </cell>
          <cell r="D5401">
            <v>0</v>
          </cell>
          <cell r="E5401">
            <v>0</v>
          </cell>
          <cell r="F5401">
            <v>0</v>
          </cell>
          <cell r="G5401">
            <v>0</v>
          </cell>
        </row>
        <row r="5402">
          <cell r="A5402" t="str">
            <v>55-01-35-0066</v>
          </cell>
          <cell r="B5402">
            <v>0</v>
          </cell>
          <cell r="C5402" t="str">
            <v xml:space="preserve">  ORIENTAL TRADING COMPANY</v>
          </cell>
          <cell r="D5402">
            <v>0</v>
          </cell>
          <cell r="E5402">
            <v>0</v>
          </cell>
          <cell r="F5402">
            <v>0</v>
          </cell>
          <cell r="G5402">
            <v>0</v>
          </cell>
        </row>
        <row r="5403">
          <cell r="A5403" t="str">
            <v>55-01-35-0067</v>
          </cell>
          <cell r="B5403">
            <v>0</v>
          </cell>
          <cell r="C5403" t="str">
            <v xml:space="preserve">  SPRINT INTERNATIONAL</v>
          </cell>
          <cell r="D5403">
            <v>0</v>
          </cell>
          <cell r="E5403">
            <v>0</v>
          </cell>
          <cell r="F5403">
            <v>0</v>
          </cell>
          <cell r="G5403">
            <v>0</v>
          </cell>
        </row>
        <row r="5404">
          <cell r="A5404" t="str">
            <v>55-01-35-0068</v>
          </cell>
          <cell r="B5404">
            <v>0</v>
          </cell>
          <cell r="C5404" t="str">
            <v xml:space="preserve">  ISMAIL HAMED &amp; SONS</v>
          </cell>
          <cell r="D5404">
            <v>0</v>
          </cell>
          <cell r="E5404">
            <v>0</v>
          </cell>
          <cell r="F5404">
            <v>0</v>
          </cell>
          <cell r="G5404">
            <v>0</v>
          </cell>
        </row>
        <row r="5405">
          <cell r="A5405" t="str">
            <v>55-01-35-0069</v>
          </cell>
          <cell r="B5405">
            <v>0</v>
          </cell>
          <cell r="C5405" t="str">
            <v xml:space="preserve">  ZEESHAN WEAVING</v>
          </cell>
          <cell r="D5405">
            <v>0</v>
          </cell>
          <cell r="E5405">
            <v>0</v>
          </cell>
          <cell r="F5405">
            <v>0</v>
          </cell>
          <cell r="G5405">
            <v>0</v>
          </cell>
        </row>
        <row r="5406">
          <cell r="A5406" t="str">
            <v>55-01-35-0070</v>
          </cell>
          <cell r="B5406">
            <v>0</v>
          </cell>
          <cell r="C5406" t="str">
            <v xml:space="preserve">  DHEDHI BROTHERS</v>
          </cell>
          <cell r="D5406">
            <v>0</v>
          </cell>
          <cell r="E5406">
            <v>0</v>
          </cell>
          <cell r="F5406">
            <v>0</v>
          </cell>
          <cell r="G5406">
            <v>0</v>
          </cell>
        </row>
        <row r="5407">
          <cell r="A5407" t="str">
            <v>55-01-35-0071</v>
          </cell>
          <cell r="B5407">
            <v>0</v>
          </cell>
          <cell r="C5407" t="str">
            <v xml:space="preserve">  PARAGON TEXTILE</v>
          </cell>
          <cell r="D5407">
            <v>0</v>
          </cell>
          <cell r="E5407">
            <v>0</v>
          </cell>
          <cell r="F5407">
            <v>0</v>
          </cell>
          <cell r="G5407">
            <v>0</v>
          </cell>
        </row>
        <row r="5408">
          <cell r="A5408" t="str">
            <v>55-01-35-0072</v>
          </cell>
          <cell r="B5408">
            <v>0</v>
          </cell>
          <cell r="C5408" t="str">
            <v xml:space="preserve">  PRIME CORPORATION</v>
          </cell>
          <cell r="D5408">
            <v>0</v>
          </cell>
          <cell r="E5408">
            <v>0</v>
          </cell>
          <cell r="F5408">
            <v>0</v>
          </cell>
          <cell r="G5408">
            <v>0</v>
          </cell>
        </row>
        <row r="5409">
          <cell r="A5409" t="str">
            <v>55-01-35-0073</v>
          </cell>
          <cell r="B5409">
            <v>0</v>
          </cell>
          <cell r="C5409" t="str">
            <v xml:space="preserve">  IQBAL SILK MILLS (PRIVATE) LTD.</v>
          </cell>
          <cell r="D5409">
            <v>0</v>
          </cell>
          <cell r="E5409">
            <v>0</v>
          </cell>
          <cell r="F5409">
            <v>0</v>
          </cell>
          <cell r="G5409">
            <v>0</v>
          </cell>
        </row>
        <row r="5410">
          <cell r="A5410" t="str">
            <v>55-01-35-0074</v>
          </cell>
          <cell r="B5410">
            <v>0</v>
          </cell>
          <cell r="C5410" t="str">
            <v xml:space="preserve">  LYALLPUR INDUSTRIES</v>
          </cell>
          <cell r="D5410">
            <v>0</v>
          </cell>
          <cell r="E5410">
            <v>0</v>
          </cell>
          <cell r="F5410">
            <v>0</v>
          </cell>
          <cell r="G5410">
            <v>0</v>
          </cell>
        </row>
        <row r="5411">
          <cell r="A5411" t="str">
            <v>55-01-35-0075</v>
          </cell>
          <cell r="B5411">
            <v>0</v>
          </cell>
          <cell r="C5411" t="str">
            <v xml:space="preserve">  MARIAM AGENCIES</v>
          </cell>
          <cell r="D5411">
            <v>0</v>
          </cell>
          <cell r="E5411">
            <v>0</v>
          </cell>
          <cell r="F5411">
            <v>0</v>
          </cell>
          <cell r="G5411">
            <v>0</v>
          </cell>
        </row>
        <row r="5412">
          <cell r="A5412" t="str">
            <v>55-01-35-0076</v>
          </cell>
          <cell r="B5412">
            <v>0</v>
          </cell>
          <cell r="C5412" t="str">
            <v xml:space="preserve">  HASNAIN TEXTILE</v>
          </cell>
          <cell r="D5412">
            <v>0</v>
          </cell>
          <cell r="E5412">
            <v>0</v>
          </cell>
          <cell r="F5412">
            <v>0</v>
          </cell>
          <cell r="G5412">
            <v>0</v>
          </cell>
        </row>
        <row r="5413">
          <cell r="A5413" t="str">
            <v>55-01-35-0077</v>
          </cell>
          <cell r="B5413">
            <v>0</v>
          </cell>
          <cell r="C5413" t="str">
            <v xml:space="preserve">  AL HAMZA TEXTILE CORPORATION</v>
          </cell>
          <cell r="D5413">
            <v>0</v>
          </cell>
          <cell r="E5413">
            <v>0</v>
          </cell>
          <cell r="F5413">
            <v>0</v>
          </cell>
          <cell r="G5413">
            <v>0</v>
          </cell>
        </row>
        <row r="5414">
          <cell r="A5414" t="str">
            <v>55-01-35-0078</v>
          </cell>
          <cell r="B5414">
            <v>0</v>
          </cell>
          <cell r="C5414" t="str">
            <v xml:space="preserve">  GULL ENTERPRISES</v>
          </cell>
          <cell r="D5414">
            <v>0</v>
          </cell>
          <cell r="E5414">
            <v>0</v>
          </cell>
          <cell r="F5414">
            <v>0</v>
          </cell>
          <cell r="G5414">
            <v>0</v>
          </cell>
        </row>
        <row r="5415">
          <cell r="A5415" t="str">
            <v>55-01-35-0079</v>
          </cell>
          <cell r="B5415">
            <v>0</v>
          </cell>
          <cell r="C5415" t="str">
            <v xml:space="preserve">  MUHAMMAD AFZAL</v>
          </cell>
          <cell r="D5415">
            <v>0</v>
          </cell>
          <cell r="E5415">
            <v>0</v>
          </cell>
          <cell r="F5415">
            <v>0</v>
          </cell>
          <cell r="G5415">
            <v>0</v>
          </cell>
        </row>
        <row r="5416">
          <cell r="A5416" t="str">
            <v>55-01-35-0080</v>
          </cell>
          <cell r="B5416">
            <v>0</v>
          </cell>
          <cell r="C5416" t="str">
            <v xml:space="preserve">  JAN TEX</v>
          </cell>
          <cell r="D5416">
            <v>0</v>
          </cell>
          <cell r="E5416">
            <v>0</v>
          </cell>
          <cell r="F5416">
            <v>0</v>
          </cell>
          <cell r="G5416">
            <v>0</v>
          </cell>
        </row>
        <row r="5417">
          <cell r="A5417" t="str">
            <v>55-01-35-0081</v>
          </cell>
          <cell r="B5417">
            <v>0</v>
          </cell>
          <cell r="C5417" t="str">
            <v xml:space="preserve">  A.V.M. CORPORATION</v>
          </cell>
          <cell r="D5417">
            <v>0</v>
          </cell>
          <cell r="E5417">
            <v>0</v>
          </cell>
          <cell r="F5417">
            <v>0</v>
          </cell>
          <cell r="G5417">
            <v>0</v>
          </cell>
        </row>
        <row r="5418">
          <cell r="A5418" t="str">
            <v>55-01-35-0082</v>
          </cell>
          <cell r="B5418">
            <v>0</v>
          </cell>
          <cell r="C5418" t="str">
            <v xml:space="preserve">  SILVER TEXTILE</v>
          </cell>
          <cell r="D5418">
            <v>0</v>
          </cell>
          <cell r="E5418">
            <v>0</v>
          </cell>
          <cell r="F5418">
            <v>0</v>
          </cell>
          <cell r="G5418">
            <v>0</v>
          </cell>
        </row>
        <row r="5419">
          <cell r="A5419" t="str">
            <v>55-01-35-0083</v>
          </cell>
          <cell r="B5419">
            <v>0</v>
          </cell>
          <cell r="C5419" t="str">
            <v xml:space="preserve">  MUHAMMAD IRFAN</v>
          </cell>
          <cell r="D5419">
            <v>0</v>
          </cell>
          <cell r="E5419">
            <v>0</v>
          </cell>
          <cell r="F5419">
            <v>0</v>
          </cell>
          <cell r="G5419">
            <v>0</v>
          </cell>
        </row>
        <row r="5420">
          <cell r="A5420" t="str">
            <v>55-01-35-0084</v>
          </cell>
          <cell r="B5420">
            <v>0</v>
          </cell>
          <cell r="C5420" t="str">
            <v xml:space="preserve">  MUHAMMAD IMRAN</v>
          </cell>
          <cell r="D5420">
            <v>0</v>
          </cell>
          <cell r="E5420">
            <v>0</v>
          </cell>
          <cell r="F5420">
            <v>0</v>
          </cell>
          <cell r="G5420">
            <v>0</v>
          </cell>
        </row>
        <row r="5421">
          <cell r="A5421" t="str">
            <v>55-01-36</v>
          </cell>
          <cell r="B5421">
            <v>0</v>
          </cell>
          <cell r="C5421" t="str">
            <v>***AMANULLAH.</v>
          </cell>
          <cell r="D5421">
            <v>0</v>
          </cell>
          <cell r="E5421">
            <v>0</v>
          </cell>
          <cell r="F5421">
            <v>0</v>
          </cell>
          <cell r="G5421">
            <v>0</v>
          </cell>
        </row>
        <row r="5422">
          <cell r="A5422" t="str">
            <v>55-01-36-0001</v>
          </cell>
          <cell r="B5422">
            <v>0</v>
          </cell>
          <cell r="C5422" t="str">
            <v xml:space="preserve">  AMIN ABDUL GHAFFAR</v>
          </cell>
          <cell r="D5422">
            <v>0</v>
          </cell>
          <cell r="E5422">
            <v>0</v>
          </cell>
          <cell r="F5422">
            <v>0</v>
          </cell>
          <cell r="G5422">
            <v>0</v>
          </cell>
        </row>
        <row r="5423">
          <cell r="A5423" t="str">
            <v>55-01-36-0002</v>
          </cell>
          <cell r="B5423">
            <v>0</v>
          </cell>
          <cell r="C5423" t="str">
            <v xml:space="preserve">  ABDUL NABI</v>
          </cell>
          <cell r="D5423">
            <v>0</v>
          </cell>
          <cell r="E5423">
            <v>0</v>
          </cell>
          <cell r="F5423">
            <v>0</v>
          </cell>
          <cell r="G5423">
            <v>0</v>
          </cell>
        </row>
        <row r="5424">
          <cell r="A5424" t="str">
            <v>55-01-36-0003</v>
          </cell>
          <cell r="B5424">
            <v>0</v>
          </cell>
          <cell r="C5424" t="str">
            <v xml:space="preserve">  MUHAMMAD KHALID</v>
          </cell>
          <cell r="D5424">
            <v>0</v>
          </cell>
          <cell r="E5424">
            <v>0</v>
          </cell>
          <cell r="F5424">
            <v>0</v>
          </cell>
          <cell r="G5424">
            <v>0</v>
          </cell>
        </row>
        <row r="5425">
          <cell r="A5425" t="str">
            <v>55-01-36-0004</v>
          </cell>
          <cell r="B5425">
            <v>0</v>
          </cell>
          <cell r="C5425" t="str">
            <v xml:space="preserve">  YOUSAF BHAI</v>
          </cell>
          <cell r="D5425">
            <v>0</v>
          </cell>
          <cell r="E5425">
            <v>0</v>
          </cell>
          <cell r="F5425">
            <v>0</v>
          </cell>
          <cell r="G5425">
            <v>0</v>
          </cell>
        </row>
        <row r="5426">
          <cell r="A5426" t="str">
            <v>55-01-36-0005</v>
          </cell>
          <cell r="B5426">
            <v>0</v>
          </cell>
          <cell r="C5426" t="str">
            <v xml:space="preserve">  TAUSEEF AMANULLAH</v>
          </cell>
          <cell r="D5426">
            <v>0</v>
          </cell>
          <cell r="E5426">
            <v>0</v>
          </cell>
          <cell r="F5426">
            <v>0</v>
          </cell>
          <cell r="G5426">
            <v>0</v>
          </cell>
        </row>
        <row r="5427">
          <cell r="A5427" t="str">
            <v>55-01-36-0006</v>
          </cell>
          <cell r="B5427">
            <v>0</v>
          </cell>
          <cell r="C5427" t="str">
            <v xml:space="preserve">  JAVED KHAN</v>
          </cell>
          <cell r="D5427">
            <v>0</v>
          </cell>
          <cell r="E5427">
            <v>0</v>
          </cell>
          <cell r="F5427">
            <v>0</v>
          </cell>
          <cell r="G5427">
            <v>0</v>
          </cell>
        </row>
        <row r="5428">
          <cell r="A5428" t="str">
            <v>55-01-36-0007</v>
          </cell>
          <cell r="B5428">
            <v>0</v>
          </cell>
          <cell r="C5428" t="str">
            <v xml:space="preserve">  I.F.C ENTERPRISES</v>
          </cell>
          <cell r="D5428">
            <v>0</v>
          </cell>
          <cell r="E5428">
            <v>0</v>
          </cell>
          <cell r="F5428">
            <v>0</v>
          </cell>
          <cell r="G5428">
            <v>0</v>
          </cell>
        </row>
        <row r="5429">
          <cell r="A5429" t="str">
            <v>55-01-36-0008</v>
          </cell>
          <cell r="B5429">
            <v>0</v>
          </cell>
          <cell r="C5429" t="str">
            <v xml:space="preserve">  YASIR ANAM</v>
          </cell>
          <cell r="D5429">
            <v>0</v>
          </cell>
          <cell r="E5429">
            <v>0</v>
          </cell>
          <cell r="F5429">
            <v>0</v>
          </cell>
          <cell r="G5429">
            <v>0</v>
          </cell>
        </row>
        <row r="5430">
          <cell r="A5430" t="str">
            <v>55-01-36-0009</v>
          </cell>
          <cell r="B5430">
            <v>0</v>
          </cell>
          <cell r="C5430" t="str">
            <v xml:space="preserve">  JAMIL SHAHZAD</v>
          </cell>
          <cell r="D5430">
            <v>0</v>
          </cell>
          <cell r="E5430">
            <v>0</v>
          </cell>
          <cell r="F5430">
            <v>0</v>
          </cell>
          <cell r="G5430">
            <v>0</v>
          </cell>
        </row>
        <row r="5431">
          <cell r="A5431" t="str">
            <v>55-01-37</v>
          </cell>
          <cell r="B5431">
            <v>0</v>
          </cell>
          <cell r="C5431" t="str">
            <v>***REHMATULLAH</v>
          </cell>
          <cell r="D5431">
            <v>0</v>
          </cell>
          <cell r="E5431">
            <v>0</v>
          </cell>
          <cell r="F5431">
            <v>0</v>
          </cell>
          <cell r="G5431">
            <v>0</v>
          </cell>
        </row>
        <row r="5432">
          <cell r="A5432" t="str">
            <v>55-01-37-0001</v>
          </cell>
          <cell r="B5432">
            <v>0</v>
          </cell>
          <cell r="C5432" t="str">
            <v xml:space="preserve">  TERRY TOWELLERS (PVT) LIMITED</v>
          </cell>
          <cell r="D5432">
            <v>0</v>
          </cell>
          <cell r="E5432">
            <v>0</v>
          </cell>
          <cell r="F5432">
            <v>0</v>
          </cell>
          <cell r="G5432">
            <v>0</v>
          </cell>
        </row>
        <row r="5433">
          <cell r="A5433" t="str">
            <v>55-01-39</v>
          </cell>
          <cell r="B5433">
            <v>0</v>
          </cell>
          <cell r="C5433" t="str">
            <v>***YOUSAF DHARKI</v>
          </cell>
          <cell r="D5433">
            <v>0</v>
          </cell>
          <cell r="E5433">
            <v>0</v>
          </cell>
          <cell r="F5433">
            <v>0</v>
          </cell>
          <cell r="G5433">
            <v>0</v>
          </cell>
        </row>
        <row r="5434">
          <cell r="A5434" t="str">
            <v>55-01-39-0001</v>
          </cell>
          <cell r="B5434">
            <v>0</v>
          </cell>
          <cell r="C5434" t="str">
            <v xml:space="preserve">  SHER ALAM</v>
          </cell>
          <cell r="D5434">
            <v>0</v>
          </cell>
          <cell r="E5434">
            <v>0</v>
          </cell>
          <cell r="F5434">
            <v>0</v>
          </cell>
          <cell r="G5434">
            <v>0</v>
          </cell>
        </row>
        <row r="5435">
          <cell r="A5435" t="str">
            <v>55-01-39-0002</v>
          </cell>
          <cell r="B5435">
            <v>0</v>
          </cell>
          <cell r="C5435" t="str">
            <v xml:space="preserve">  MUHAMMAD ALI</v>
          </cell>
          <cell r="D5435">
            <v>0</v>
          </cell>
          <cell r="E5435">
            <v>0</v>
          </cell>
          <cell r="F5435">
            <v>0</v>
          </cell>
          <cell r="G5435">
            <v>0</v>
          </cell>
        </row>
        <row r="5436">
          <cell r="A5436" t="str">
            <v>55-01-39-0003</v>
          </cell>
          <cell r="B5436">
            <v>0</v>
          </cell>
          <cell r="C5436" t="str">
            <v xml:space="preserve">  NOMAN ALI</v>
          </cell>
          <cell r="D5436">
            <v>0</v>
          </cell>
          <cell r="E5436">
            <v>0</v>
          </cell>
          <cell r="F5436">
            <v>0</v>
          </cell>
          <cell r="G5436">
            <v>0</v>
          </cell>
        </row>
        <row r="5437">
          <cell r="A5437" t="str">
            <v>55-01-39-0004</v>
          </cell>
          <cell r="B5437">
            <v>0</v>
          </cell>
          <cell r="C5437" t="str">
            <v xml:space="preserve">  ABDUL GHAFAR</v>
          </cell>
          <cell r="D5437">
            <v>0</v>
          </cell>
          <cell r="E5437">
            <v>0</v>
          </cell>
          <cell r="F5437">
            <v>0</v>
          </cell>
          <cell r="G5437">
            <v>0</v>
          </cell>
        </row>
        <row r="5438">
          <cell r="A5438" t="str">
            <v>55-01-39-0005</v>
          </cell>
          <cell r="B5438">
            <v>0</v>
          </cell>
          <cell r="C5438" t="str">
            <v xml:space="preserve">  SIKANDAR KHAN</v>
          </cell>
          <cell r="D5438">
            <v>0</v>
          </cell>
          <cell r="E5438">
            <v>0</v>
          </cell>
          <cell r="F5438">
            <v>0</v>
          </cell>
          <cell r="G5438">
            <v>0</v>
          </cell>
        </row>
        <row r="5439">
          <cell r="A5439" t="str">
            <v>55-01-39-0006</v>
          </cell>
          <cell r="B5439">
            <v>0</v>
          </cell>
          <cell r="C5439" t="str">
            <v xml:space="preserve">  MUHAMMAD USMAN</v>
          </cell>
          <cell r="D5439">
            <v>0</v>
          </cell>
          <cell r="E5439">
            <v>0</v>
          </cell>
          <cell r="F5439">
            <v>0</v>
          </cell>
          <cell r="G5439">
            <v>0</v>
          </cell>
        </row>
        <row r="5440">
          <cell r="A5440" t="str">
            <v>55-01-39-0007</v>
          </cell>
          <cell r="B5440">
            <v>0</v>
          </cell>
          <cell r="C5440" t="str">
            <v xml:space="preserve">  ANWAR KHAN.</v>
          </cell>
          <cell r="D5440">
            <v>0</v>
          </cell>
          <cell r="E5440">
            <v>0</v>
          </cell>
          <cell r="F5440">
            <v>0</v>
          </cell>
          <cell r="G5440">
            <v>0</v>
          </cell>
        </row>
        <row r="5441">
          <cell r="A5441" t="str">
            <v>55-01-39-0008</v>
          </cell>
          <cell r="B5441">
            <v>0</v>
          </cell>
          <cell r="C5441" t="str">
            <v xml:space="preserve">  SAJID MEHMOOD</v>
          </cell>
          <cell r="D5441">
            <v>0</v>
          </cell>
          <cell r="E5441">
            <v>0</v>
          </cell>
          <cell r="F5441">
            <v>0</v>
          </cell>
          <cell r="G5441">
            <v>0</v>
          </cell>
        </row>
        <row r="5442">
          <cell r="A5442" t="str">
            <v>55-01-39-0009</v>
          </cell>
          <cell r="B5442">
            <v>0</v>
          </cell>
          <cell r="C5442" t="str">
            <v xml:space="preserve">  SHEHBAZ KHAN</v>
          </cell>
          <cell r="D5442">
            <v>0</v>
          </cell>
          <cell r="E5442">
            <v>0</v>
          </cell>
          <cell r="F5442">
            <v>0</v>
          </cell>
          <cell r="G5442">
            <v>0</v>
          </cell>
        </row>
        <row r="5443">
          <cell r="A5443" t="str">
            <v>55-01-39-0010</v>
          </cell>
          <cell r="B5443">
            <v>0</v>
          </cell>
          <cell r="C5443" t="str">
            <v xml:space="preserve">  AMANAT ALI</v>
          </cell>
          <cell r="D5443">
            <v>0</v>
          </cell>
          <cell r="E5443">
            <v>0</v>
          </cell>
          <cell r="F5443">
            <v>0</v>
          </cell>
          <cell r="G5443">
            <v>0</v>
          </cell>
        </row>
        <row r="5444">
          <cell r="A5444" t="str">
            <v>55-01-39-0011</v>
          </cell>
          <cell r="B5444">
            <v>0</v>
          </cell>
          <cell r="C5444" t="str">
            <v xml:space="preserve">  TARIQ SHAH</v>
          </cell>
          <cell r="D5444">
            <v>0</v>
          </cell>
          <cell r="E5444">
            <v>0</v>
          </cell>
          <cell r="F5444">
            <v>0</v>
          </cell>
          <cell r="G5444">
            <v>0</v>
          </cell>
        </row>
        <row r="5445">
          <cell r="A5445" t="str">
            <v>55-01-39-0012</v>
          </cell>
          <cell r="B5445">
            <v>0</v>
          </cell>
          <cell r="C5445" t="str">
            <v xml:space="preserve">  SULTAN AHMED</v>
          </cell>
          <cell r="D5445">
            <v>0</v>
          </cell>
          <cell r="E5445">
            <v>0</v>
          </cell>
          <cell r="F5445">
            <v>0</v>
          </cell>
          <cell r="G5445">
            <v>0</v>
          </cell>
        </row>
        <row r="5446">
          <cell r="A5446" t="str">
            <v>55-01-39-0013</v>
          </cell>
          <cell r="B5446">
            <v>0</v>
          </cell>
          <cell r="C5446" t="str">
            <v xml:space="preserve">  SHAKIL AHMED</v>
          </cell>
          <cell r="D5446">
            <v>0</v>
          </cell>
          <cell r="E5446">
            <v>0</v>
          </cell>
          <cell r="F5446">
            <v>0</v>
          </cell>
          <cell r="G5446">
            <v>0</v>
          </cell>
        </row>
        <row r="5447">
          <cell r="A5447" t="str">
            <v>55-01-39-0014</v>
          </cell>
          <cell r="B5447">
            <v>0</v>
          </cell>
          <cell r="C5447" t="str">
            <v xml:space="preserve">  SHAH ALAM</v>
          </cell>
          <cell r="D5447">
            <v>0</v>
          </cell>
          <cell r="E5447">
            <v>0</v>
          </cell>
          <cell r="F5447">
            <v>0</v>
          </cell>
          <cell r="G5447">
            <v>0</v>
          </cell>
        </row>
        <row r="5448">
          <cell r="A5448" t="str">
            <v>55-01-39-0015</v>
          </cell>
          <cell r="B5448">
            <v>0</v>
          </cell>
          <cell r="C5448" t="str">
            <v xml:space="preserve">  GHULAM HUSSAIN</v>
          </cell>
          <cell r="D5448">
            <v>0</v>
          </cell>
          <cell r="E5448">
            <v>0</v>
          </cell>
          <cell r="F5448">
            <v>0</v>
          </cell>
          <cell r="G5448">
            <v>0</v>
          </cell>
        </row>
        <row r="5449">
          <cell r="A5449" t="str">
            <v>55-01-39-0016</v>
          </cell>
          <cell r="B5449">
            <v>0</v>
          </cell>
          <cell r="C5449" t="str">
            <v xml:space="preserve">  WASEEM GUL</v>
          </cell>
          <cell r="D5449">
            <v>0</v>
          </cell>
          <cell r="E5449">
            <v>0</v>
          </cell>
          <cell r="F5449">
            <v>0</v>
          </cell>
          <cell r="G5449">
            <v>0</v>
          </cell>
        </row>
        <row r="5450">
          <cell r="A5450" t="str">
            <v>55-01-39-0017</v>
          </cell>
          <cell r="B5450">
            <v>0</v>
          </cell>
          <cell r="C5450" t="str">
            <v xml:space="preserve">  ASHFAQ AHMED.</v>
          </cell>
          <cell r="D5450">
            <v>0</v>
          </cell>
          <cell r="E5450">
            <v>0</v>
          </cell>
          <cell r="F5450">
            <v>0</v>
          </cell>
          <cell r="G5450">
            <v>0</v>
          </cell>
        </row>
        <row r="5451">
          <cell r="A5451" t="str">
            <v>55-01-39-0018</v>
          </cell>
          <cell r="B5451">
            <v>0</v>
          </cell>
          <cell r="C5451" t="str">
            <v xml:space="preserve">  HAJI SHAIKH NOOR DIN AND SONS</v>
          </cell>
          <cell r="D5451">
            <v>0</v>
          </cell>
          <cell r="E5451">
            <v>0</v>
          </cell>
          <cell r="F5451">
            <v>0</v>
          </cell>
          <cell r="G5451">
            <v>0</v>
          </cell>
        </row>
        <row r="5452">
          <cell r="A5452" t="str">
            <v>55-01-39-0019</v>
          </cell>
          <cell r="B5452">
            <v>0</v>
          </cell>
          <cell r="C5452" t="str">
            <v xml:space="preserve">  NOVEL APPARELS</v>
          </cell>
          <cell r="D5452">
            <v>0</v>
          </cell>
          <cell r="E5452">
            <v>0</v>
          </cell>
          <cell r="F5452">
            <v>0</v>
          </cell>
          <cell r="G5452">
            <v>0</v>
          </cell>
        </row>
        <row r="5453">
          <cell r="A5453" t="str">
            <v>55-01-39-0020</v>
          </cell>
          <cell r="B5453">
            <v>0</v>
          </cell>
          <cell r="C5453" t="str">
            <v xml:space="preserve">  ELEGANZE (PVT) LIMITED</v>
          </cell>
          <cell r="D5453">
            <v>0</v>
          </cell>
          <cell r="E5453">
            <v>0</v>
          </cell>
          <cell r="F5453">
            <v>0</v>
          </cell>
          <cell r="G5453">
            <v>0</v>
          </cell>
        </row>
        <row r="5454">
          <cell r="A5454" t="str">
            <v>55-01-39-0021</v>
          </cell>
          <cell r="B5454">
            <v>0</v>
          </cell>
          <cell r="C5454" t="str">
            <v xml:space="preserve">  NOVAL APPARELS</v>
          </cell>
          <cell r="D5454">
            <v>0</v>
          </cell>
          <cell r="E5454">
            <v>0</v>
          </cell>
          <cell r="F5454">
            <v>0</v>
          </cell>
          <cell r="G5454">
            <v>0</v>
          </cell>
        </row>
        <row r="5455">
          <cell r="A5455" t="str">
            <v>55-01-39-0022</v>
          </cell>
          <cell r="B5455">
            <v>0</v>
          </cell>
          <cell r="C5455" t="str">
            <v xml:space="preserve">  NOVAL APPAREL</v>
          </cell>
          <cell r="D5455">
            <v>0</v>
          </cell>
          <cell r="E5455">
            <v>0</v>
          </cell>
          <cell r="F5455">
            <v>0</v>
          </cell>
          <cell r="G5455">
            <v>0</v>
          </cell>
        </row>
        <row r="5456">
          <cell r="A5456" t="str">
            <v>55-01-39-0023</v>
          </cell>
          <cell r="B5456">
            <v>0</v>
          </cell>
          <cell r="C5456" t="str">
            <v xml:space="preserve">  WAHAB TEXTILE</v>
          </cell>
          <cell r="D5456">
            <v>0</v>
          </cell>
          <cell r="E5456">
            <v>0</v>
          </cell>
          <cell r="F5456">
            <v>0</v>
          </cell>
          <cell r="G5456">
            <v>0</v>
          </cell>
        </row>
        <row r="5457">
          <cell r="A5457" t="str">
            <v>55-01-39-0024</v>
          </cell>
          <cell r="B5457">
            <v>0</v>
          </cell>
          <cell r="C5457" t="str">
            <v xml:space="preserve">  DECO GARS</v>
          </cell>
          <cell r="D5457">
            <v>0</v>
          </cell>
          <cell r="E5457">
            <v>0</v>
          </cell>
          <cell r="F5457">
            <v>0</v>
          </cell>
          <cell r="G5457">
            <v>0</v>
          </cell>
        </row>
        <row r="5458">
          <cell r="A5458" t="str">
            <v>55-01-39-0025</v>
          </cell>
          <cell r="B5458">
            <v>0</v>
          </cell>
          <cell r="C5458" t="str">
            <v xml:space="preserve">  ROOMI INTERNATIONAL</v>
          </cell>
          <cell r="D5458">
            <v>0</v>
          </cell>
          <cell r="E5458">
            <v>0</v>
          </cell>
          <cell r="F5458">
            <v>0</v>
          </cell>
          <cell r="G5458">
            <v>0</v>
          </cell>
        </row>
        <row r="5459">
          <cell r="A5459" t="str">
            <v>55-01-39-0026</v>
          </cell>
          <cell r="B5459">
            <v>0</v>
          </cell>
          <cell r="C5459" t="str">
            <v xml:space="preserve">  I.F.C. ENTERPRISES</v>
          </cell>
          <cell r="D5459">
            <v>0</v>
          </cell>
          <cell r="E5459">
            <v>0</v>
          </cell>
          <cell r="F5459">
            <v>0</v>
          </cell>
          <cell r="G5459">
            <v>0</v>
          </cell>
        </row>
        <row r="5460">
          <cell r="A5460" t="str">
            <v>55-01-39-0027</v>
          </cell>
          <cell r="B5460">
            <v>0</v>
          </cell>
          <cell r="C5460" t="str">
            <v xml:space="preserve">  AUGUST TEXTILE COMMUNION</v>
          </cell>
          <cell r="D5460">
            <v>0</v>
          </cell>
          <cell r="E5460">
            <v>0</v>
          </cell>
          <cell r="F5460">
            <v>0</v>
          </cell>
          <cell r="G5460">
            <v>0</v>
          </cell>
        </row>
        <row r="5461">
          <cell r="A5461" t="str">
            <v>55-01-39-0028</v>
          </cell>
          <cell r="B5461">
            <v>0</v>
          </cell>
          <cell r="C5461" t="str">
            <v xml:space="preserve">  PARVEEN FABRICS</v>
          </cell>
          <cell r="D5461">
            <v>0</v>
          </cell>
          <cell r="E5461">
            <v>0</v>
          </cell>
          <cell r="F5461">
            <v>0</v>
          </cell>
          <cell r="G5461">
            <v>0</v>
          </cell>
        </row>
        <row r="5462">
          <cell r="A5462" t="str">
            <v>55-01-40</v>
          </cell>
          <cell r="B5462">
            <v>0</v>
          </cell>
          <cell r="C5462" t="str">
            <v>***ARSHAD AMJAD</v>
          </cell>
          <cell r="D5462">
            <v>0</v>
          </cell>
          <cell r="E5462">
            <v>0</v>
          </cell>
          <cell r="F5462">
            <v>0</v>
          </cell>
          <cell r="G5462">
            <v>0</v>
          </cell>
        </row>
        <row r="5463">
          <cell r="A5463" t="str">
            <v>55-01-40-0001</v>
          </cell>
          <cell r="B5463">
            <v>0</v>
          </cell>
          <cell r="C5463" t="str">
            <v xml:space="preserve">  SHERPAK (PVT) LIMITED.</v>
          </cell>
          <cell r="D5463">
            <v>0</v>
          </cell>
          <cell r="E5463">
            <v>0</v>
          </cell>
          <cell r="F5463">
            <v>0</v>
          </cell>
          <cell r="G5463">
            <v>0</v>
          </cell>
        </row>
        <row r="5464">
          <cell r="A5464" t="str">
            <v>55-01-40-0002</v>
          </cell>
          <cell r="B5464">
            <v>0</v>
          </cell>
          <cell r="C5464" t="str">
            <v xml:space="preserve">  WEAVE AND KNIT (PVT) LTD.</v>
          </cell>
          <cell r="D5464">
            <v>0</v>
          </cell>
          <cell r="E5464">
            <v>0</v>
          </cell>
          <cell r="F5464">
            <v>0</v>
          </cell>
          <cell r="G5464">
            <v>0</v>
          </cell>
        </row>
        <row r="5465">
          <cell r="A5465" t="str">
            <v>55-01-40-0003</v>
          </cell>
          <cell r="B5465">
            <v>0</v>
          </cell>
          <cell r="C5465" t="str">
            <v xml:space="preserve">  WAJID ALI FAISALABAD</v>
          </cell>
          <cell r="D5465">
            <v>0</v>
          </cell>
          <cell r="E5465">
            <v>0</v>
          </cell>
          <cell r="F5465">
            <v>0</v>
          </cell>
          <cell r="G5465">
            <v>0</v>
          </cell>
        </row>
        <row r="5466">
          <cell r="A5466" t="str">
            <v>55-01-42</v>
          </cell>
          <cell r="B5466">
            <v>0</v>
          </cell>
          <cell r="C5466" t="str">
            <v>***SHAIKH AMIN.</v>
          </cell>
          <cell r="D5466">
            <v>0</v>
          </cell>
          <cell r="E5466">
            <v>0</v>
          </cell>
          <cell r="F5466">
            <v>0</v>
          </cell>
          <cell r="G5466">
            <v>0</v>
          </cell>
        </row>
        <row r="5467">
          <cell r="A5467" t="str">
            <v>55-01-42-0001</v>
          </cell>
          <cell r="B5467">
            <v>0</v>
          </cell>
          <cell r="C5467" t="str">
            <v xml:space="preserve">  SULTAN TRADING HOUSE</v>
          </cell>
          <cell r="D5467">
            <v>0</v>
          </cell>
          <cell r="E5467">
            <v>0</v>
          </cell>
          <cell r="F5467">
            <v>0</v>
          </cell>
          <cell r="G5467">
            <v>0</v>
          </cell>
        </row>
        <row r="5468">
          <cell r="A5468" t="str">
            <v>55-01-43</v>
          </cell>
          <cell r="B5468">
            <v>0</v>
          </cell>
          <cell r="C5468" t="str">
            <v>***ELASTA AMTEX INDUSTRIES (PVT) LIMITED</v>
          </cell>
          <cell r="D5468">
            <v>0</v>
          </cell>
          <cell r="E5468">
            <v>0</v>
          </cell>
          <cell r="F5468">
            <v>0</v>
          </cell>
          <cell r="G5468">
            <v>0</v>
          </cell>
        </row>
        <row r="5469">
          <cell r="A5469" t="str">
            <v>55-01-43-0001</v>
          </cell>
          <cell r="B5469">
            <v>0</v>
          </cell>
          <cell r="C5469" t="str">
            <v xml:space="preserve">  ELASTA AMTEX INDUSTRIES (PVT) LIMITED.</v>
          </cell>
          <cell r="D5469">
            <v>0</v>
          </cell>
          <cell r="E5469">
            <v>0</v>
          </cell>
          <cell r="F5469">
            <v>0</v>
          </cell>
          <cell r="G5469">
            <v>0</v>
          </cell>
        </row>
        <row r="5470">
          <cell r="A5470" t="str">
            <v>55-01-44</v>
          </cell>
          <cell r="B5470">
            <v>0</v>
          </cell>
          <cell r="C5470" t="str">
            <v>***AIMS APPARELS</v>
          </cell>
          <cell r="D5470">
            <v>0</v>
          </cell>
          <cell r="E5470">
            <v>0</v>
          </cell>
          <cell r="F5470">
            <v>0</v>
          </cell>
          <cell r="G5470">
            <v>0</v>
          </cell>
        </row>
        <row r="5471">
          <cell r="A5471" t="str">
            <v>55-01-44-0001</v>
          </cell>
          <cell r="B5471">
            <v>0</v>
          </cell>
          <cell r="C5471" t="str">
            <v xml:space="preserve">  AIMS APPARELS</v>
          </cell>
          <cell r="D5471">
            <v>0</v>
          </cell>
          <cell r="E5471">
            <v>0</v>
          </cell>
          <cell r="F5471">
            <v>0</v>
          </cell>
          <cell r="G5471">
            <v>0</v>
          </cell>
        </row>
        <row r="5472">
          <cell r="A5472" t="str">
            <v>55-01-46</v>
          </cell>
          <cell r="B5472">
            <v>0</v>
          </cell>
          <cell r="C5472" t="str">
            <v>***UNIVERSAL TEXTILE IMPEX</v>
          </cell>
          <cell r="D5472">
            <v>2156020</v>
          </cell>
          <cell r="E5472">
            <v>0</v>
          </cell>
          <cell r="F5472">
            <v>2156020</v>
          </cell>
          <cell r="G5472">
            <v>0</v>
          </cell>
        </row>
        <row r="5473">
          <cell r="A5473" t="str">
            <v>55-01-46-0001</v>
          </cell>
          <cell r="B5473">
            <v>0</v>
          </cell>
          <cell r="C5473" t="str">
            <v xml:space="preserve">  UNIVERSAL TEXTILE IMPEX</v>
          </cell>
          <cell r="D5473">
            <v>0</v>
          </cell>
          <cell r="E5473">
            <v>0</v>
          </cell>
          <cell r="F5473">
            <v>0</v>
          </cell>
          <cell r="G5473">
            <v>0</v>
          </cell>
        </row>
        <row r="5474">
          <cell r="A5474" t="str">
            <v>55-01-46-0002</v>
          </cell>
          <cell r="B5474">
            <v>0</v>
          </cell>
          <cell r="C5474" t="str">
            <v xml:space="preserve">  FEROZE TEXTILE INDUSTRIES</v>
          </cell>
          <cell r="D5474">
            <v>2156020</v>
          </cell>
          <cell r="E5474">
            <v>0</v>
          </cell>
          <cell r="F5474">
            <v>0</v>
          </cell>
          <cell r="G5474">
            <v>0</v>
          </cell>
        </row>
        <row r="5475">
          <cell r="A5475" t="str">
            <v>55-01-46-0003</v>
          </cell>
          <cell r="B5475">
            <v>0</v>
          </cell>
          <cell r="C5475" t="str">
            <v xml:space="preserve">  DILAWAR LUCKY TOWELS</v>
          </cell>
          <cell r="D5475">
            <v>0</v>
          </cell>
          <cell r="E5475">
            <v>0</v>
          </cell>
          <cell r="F5475">
            <v>0</v>
          </cell>
          <cell r="G5475">
            <v>0</v>
          </cell>
        </row>
        <row r="5476">
          <cell r="A5476" t="str">
            <v>55-01-46-0004</v>
          </cell>
          <cell r="B5476">
            <v>0</v>
          </cell>
          <cell r="C5476" t="str">
            <v xml:space="preserve">  FRIENDSHIP TEXTILE MILLS (PVT) LIMITED</v>
          </cell>
          <cell r="D5476">
            <v>0</v>
          </cell>
          <cell r="E5476">
            <v>0</v>
          </cell>
          <cell r="F5476">
            <v>0</v>
          </cell>
          <cell r="G5476">
            <v>0</v>
          </cell>
        </row>
        <row r="5477">
          <cell r="A5477" t="str">
            <v>55-01-46-0005</v>
          </cell>
          <cell r="B5477">
            <v>0</v>
          </cell>
          <cell r="C5477" t="str">
            <v xml:space="preserve">  FAISAL FABRICS</v>
          </cell>
          <cell r="D5477">
            <v>0</v>
          </cell>
          <cell r="E5477">
            <v>0</v>
          </cell>
          <cell r="F5477">
            <v>0</v>
          </cell>
          <cell r="G5477">
            <v>0</v>
          </cell>
        </row>
        <row r="5478">
          <cell r="A5478" t="str">
            <v>55-01-54</v>
          </cell>
          <cell r="B5478">
            <v>0</v>
          </cell>
          <cell r="C5478" t="str">
            <v>***MUHAMMED ISMAIL MUNDIA</v>
          </cell>
          <cell r="D5478">
            <v>0</v>
          </cell>
          <cell r="E5478">
            <v>0</v>
          </cell>
          <cell r="F5478">
            <v>0</v>
          </cell>
          <cell r="G5478">
            <v>0</v>
          </cell>
        </row>
        <row r="5479">
          <cell r="A5479" t="str">
            <v>55-01-54-0001</v>
          </cell>
          <cell r="B5479">
            <v>0</v>
          </cell>
          <cell r="C5479" t="str">
            <v xml:space="preserve">  SAJID HUSSAIN.</v>
          </cell>
          <cell r="D5479">
            <v>0</v>
          </cell>
          <cell r="E5479">
            <v>0</v>
          </cell>
          <cell r="F5479">
            <v>0</v>
          </cell>
          <cell r="G5479">
            <v>0</v>
          </cell>
        </row>
        <row r="5480">
          <cell r="A5480" t="str">
            <v>55-01-54-0002</v>
          </cell>
          <cell r="B5480">
            <v>0</v>
          </cell>
          <cell r="C5480" t="str">
            <v xml:space="preserve">  AMJAD ALI</v>
          </cell>
          <cell r="D5480">
            <v>0</v>
          </cell>
          <cell r="E5480">
            <v>0</v>
          </cell>
          <cell r="F5480">
            <v>0</v>
          </cell>
          <cell r="G5480">
            <v>0</v>
          </cell>
        </row>
        <row r="5481">
          <cell r="A5481" t="str">
            <v>55-01-54-0003</v>
          </cell>
          <cell r="B5481">
            <v>0</v>
          </cell>
          <cell r="C5481" t="str">
            <v xml:space="preserve">  NOOR MUHAMMED</v>
          </cell>
          <cell r="D5481">
            <v>0</v>
          </cell>
          <cell r="E5481">
            <v>0</v>
          </cell>
          <cell r="F5481">
            <v>0</v>
          </cell>
          <cell r="G5481">
            <v>0</v>
          </cell>
        </row>
        <row r="5482">
          <cell r="A5482" t="str">
            <v>55-01-54-0004</v>
          </cell>
          <cell r="B5482">
            <v>0</v>
          </cell>
          <cell r="C5482" t="str">
            <v xml:space="preserve">  ANWAR SHAH</v>
          </cell>
          <cell r="D5482">
            <v>0</v>
          </cell>
          <cell r="E5482">
            <v>0</v>
          </cell>
          <cell r="F5482">
            <v>0</v>
          </cell>
          <cell r="G5482">
            <v>0</v>
          </cell>
        </row>
        <row r="5483">
          <cell r="A5483" t="str">
            <v>55-01-54-0005</v>
          </cell>
          <cell r="B5483">
            <v>0</v>
          </cell>
          <cell r="C5483" t="str">
            <v xml:space="preserve">  SULTAN AHMED</v>
          </cell>
          <cell r="D5483">
            <v>0</v>
          </cell>
          <cell r="E5483">
            <v>0</v>
          </cell>
          <cell r="F5483">
            <v>0</v>
          </cell>
          <cell r="G5483">
            <v>0</v>
          </cell>
        </row>
        <row r="5484">
          <cell r="A5484" t="str">
            <v>55-01-54-0006</v>
          </cell>
          <cell r="B5484">
            <v>0</v>
          </cell>
          <cell r="C5484" t="str">
            <v xml:space="preserve">  ABDUL HAMEED</v>
          </cell>
          <cell r="D5484">
            <v>0</v>
          </cell>
          <cell r="E5484">
            <v>0</v>
          </cell>
          <cell r="F5484">
            <v>0</v>
          </cell>
          <cell r="G5484">
            <v>0</v>
          </cell>
        </row>
        <row r="5485">
          <cell r="A5485" t="str">
            <v>55-01-54-0007</v>
          </cell>
          <cell r="B5485">
            <v>0</v>
          </cell>
          <cell r="C5485" t="str">
            <v xml:space="preserve">  NASIR KHAN</v>
          </cell>
          <cell r="D5485">
            <v>0</v>
          </cell>
          <cell r="E5485">
            <v>0</v>
          </cell>
          <cell r="F5485">
            <v>0</v>
          </cell>
          <cell r="G5485">
            <v>0</v>
          </cell>
        </row>
        <row r="5486">
          <cell r="A5486" t="str">
            <v>55-01-54-0008</v>
          </cell>
          <cell r="B5486">
            <v>0</v>
          </cell>
          <cell r="C5486" t="str">
            <v xml:space="preserve">  RASHID ALI</v>
          </cell>
          <cell r="D5486">
            <v>0</v>
          </cell>
          <cell r="E5486">
            <v>0</v>
          </cell>
          <cell r="F5486">
            <v>0</v>
          </cell>
          <cell r="G5486">
            <v>0</v>
          </cell>
        </row>
        <row r="5487">
          <cell r="A5487" t="str">
            <v>55-01-54-0009</v>
          </cell>
          <cell r="B5487">
            <v>0</v>
          </cell>
          <cell r="C5487" t="str">
            <v xml:space="preserve">  MUHAMMAD HAFEEZ</v>
          </cell>
          <cell r="D5487">
            <v>0</v>
          </cell>
          <cell r="E5487">
            <v>0</v>
          </cell>
          <cell r="F5487">
            <v>0</v>
          </cell>
          <cell r="G5487">
            <v>0</v>
          </cell>
        </row>
        <row r="5488">
          <cell r="A5488" t="str">
            <v>55-01-54-0010</v>
          </cell>
          <cell r="B5488">
            <v>0</v>
          </cell>
          <cell r="C5488" t="str">
            <v xml:space="preserve">  NAEEM KHAN</v>
          </cell>
          <cell r="D5488">
            <v>0</v>
          </cell>
          <cell r="E5488">
            <v>0</v>
          </cell>
          <cell r="F5488">
            <v>0</v>
          </cell>
          <cell r="G5488">
            <v>0</v>
          </cell>
        </row>
        <row r="5489">
          <cell r="A5489" t="str">
            <v>55-01-54-0011</v>
          </cell>
          <cell r="B5489">
            <v>0</v>
          </cell>
          <cell r="C5489" t="str">
            <v xml:space="preserve">  IHSANULLAH</v>
          </cell>
          <cell r="D5489">
            <v>0</v>
          </cell>
          <cell r="E5489">
            <v>0</v>
          </cell>
          <cell r="F5489">
            <v>0</v>
          </cell>
          <cell r="G5489">
            <v>0</v>
          </cell>
        </row>
        <row r="5490">
          <cell r="A5490" t="str">
            <v>55-01-54-0012</v>
          </cell>
          <cell r="B5490">
            <v>0</v>
          </cell>
          <cell r="C5490" t="str">
            <v xml:space="preserve">  AKHTAR ALI</v>
          </cell>
          <cell r="D5490">
            <v>0</v>
          </cell>
          <cell r="E5490">
            <v>0</v>
          </cell>
          <cell r="F5490">
            <v>0</v>
          </cell>
          <cell r="G5490">
            <v>0</v>
          </cell>
        </row>
        <row r="5491">
          <cell r="A5491" t="str">
            <v>55-01-54-0013</v>
          </cell>
          <cell r="B5491">
            <v>0</v>
          </cell>
          <cell r="C5491" t="str">
            <v xml:space="preserve">  WAJID ALI</v>
          </cell>
          <cell r="D5491">
            <v>0</v>
          </cell>
          <cell r="E5491">
            <v>0</v>
          </cell>
          <cell r="F5491">
            <v>0</v>
          </cell>
          <cell r="G5491">
            <v>0</v>
          </cell>
        </row>
        <row r="5492">
          <cell r="A5492" t="str">
            <v>55-01-54-0014</v>
          </cell>
          <cell r="B5492">
            <v>0</v>
          </cell>
          <cell r="C5492" t="str">
            <v xml:space="preserve">  SADIQ HUSSAIN</v>
          </cell>
          <cell r="D5492">
            <v>0</v>
          </cell>
          <cell r="E5492">
            <v>0</v>
          </cell>
          <cell r="F5492">
            <v>0</v>
          </cell>
          <cell r="G5492">
            <v>0</v>
          </cell>
        </row>
        <row r="5493">
          <cell r="A5493" t="str">
            <v>55-01-54-0015</v>
          </cell>
          <cell r="B5493">
            <v>0</v>
          </cell>
          <cell r="C5493" t="str">
            <v xml:space="preserve">  ASIF MEHMOOD</v>
          </cell>
          <cell r="D5493">
            <v>0</v>
          </cell>
          <cell r="E5493">
            <v>0</v>
          </cell>
          <cell r="F5493">
            <v>0</v>
          </cell>
          <cell r="G5493">
            <v>0</v>
          </cell>
        </row>
        <row r="5494">
          <cell r="A5494" t="str">
            <v>55-01-54-0016</v>
          </cell>
          <cell r="B5494">
            <v>0</v>
          </cell>
          <cell r="C5494" t="str">
            <v xml:space="preserve">  NAVEED ALAM</v>
          </cell>
          <cell r="D5494">
            <v>0</v>
          </cell>
          <cell r="E5494">
            <v>0</v>
          </cell>
          <cell r="F5494">
            <v>0</v>
          </cell>
          <cell r="G5494">
            <v>0</v>
          </cell>
        </row>
        <row r="5495">
          <cell r="A5495" t="str">
            <v>55-01-54-0017</v>
          </cell>
          <cell r="B5495">
            <v>0</v>
          </cell>
          <cell r="C5495" t="str">
            <v xml:space="preserve">  QAISER KHAN</v>
          </cell>
          <cell r="D5495">
            <v>0</v>
          </cell>
          <cell r="E5495">
            <v>0</v>
          </cell>
          <cell r="F5495">
            <v>0</v>
          </cell>
          <cell r="G5495">
            <v>0</v>
          </cell>
        </row>
        <row r="5496">
          <cell r="A5496" t="str">
            <v>55-01-54-0018</v>
          </cell>
          <cell r="B5496">
            <v>0</v>
          </cell>
          <cell r="C5496" t="str">
            <v xml:space="preserve">  NOMAN ALI</v>
          </cell>
          <cell r="D5496">
            <v>0</v>
          </cell>
          <cell r="E5496">
            <v>0</v>
          </cell>
          <cell r="F5496">
            <v>0</v>
          </cell>
          <cell r="G5496">
            <v>0</v>
          </cell>
        </row>
        <row r="5497">
          <cell r="A5497" t="str">
            <v>55-01-54-0019</v>
          </cell>
          <cell r="B5497">
            <v>0</v>
          </cell>
          <cell r="C5497" t="str">
            <v xml:space="preserve">  JAMIL AHMED</v>
          </cell>
          <cell r="D5497">
            <v>0</v>
          </cell>
          <cell r="E5497">
            <v>0</v>
          </cell>
          <cell r="F5497">
            <v>0</v>
          </cell>
          <cell r="G5497">
            <v>0</v>
          </cell>
        </row>
        <row r="5498">
          <cell r="A5498" t="str">
            <v>55-01-54-0020</v>
          </cell>
          <cell r="B5498">
            <v>0</v>
          </cell>
          <cell r="C5498" t="str">
            <v xml:space="preserve">  SIKANDAR KHAN</v>
          </cell>
          <cell r="D5498">
            <v>0</v>
          </cell>
          <cell r="E5498">
            <v>0</v>
          </cell>
          <cell r="F5498">
            <v>0</v>
          </cell>
          <cell r="G5498">
            <v>0</v>
          </cell>
        </row>
        <row r="5499">
          <cell r="A5499" t="str">
            <v>55-01-54-0021</v>
          </cell>
          <cell r="B5499">
            <v>0</v>
          </cell>
          <cell r="C5499" t="str">
            <v xml:space="preserve">  MUHAMMED IMRAN</v>
          </cell>
          <cell r="D5499">
            <v>0</v>
          </cell>
          <cell r="E5499">
            <v>0</v>
          </cell>
          <cell r="F5499">
            <v>0</v>
          </cell>
          <cell r="G5499">
            <v>0</v>
          </cell>
        </row>
        <row r="5500">
          <cell r="A5500" t="str">
            <v>55-01-54-0022</v>
          </cell>
          <cell r="B5500">
            <v>0</v>
          </cell>
          <cell r="C5500" t="str">
            <v xml:space="preserve">  HAJI SHAIKH NOOR DIN &amp; SONS (PVT)LIMIT</v>
          </cell>
          <cell r="D5500">
            <v>0</v>
          </cell>
          <cell r="E5500">
            <v>0</v>
          </cell>
          <cell r="F5500">
            <v>0</v>
          </cell>
          <cell r="G5500">
            <v>0</v>
          </cell>
        </row>
        <row r="5501">
          <cell r="A5501" t="str">
            <v>55-01-54-0023</v>
          </cell>
          <cell r="B5501">
            <v>0</v>
          </cell>
          <cell r="C5501" t="str">
            <v xml:space="preserve">  SAJID MEHMOOD</v>
          </cell>
          <cell r="D5501">
            <v>0</v>
          </cell>
          <cell r="E5501">
            <v>0</v>
          </cell>
          <cell r="F5501">
            <v>0</v>
          </cell>
          <cell r="G5501">
            <v>0</v>
          </cell>
        </row>
        <row r="5502">
          <cell r="A5502" t="str">
            <v>55-01-54-0024</v>
          </cell>
          <cell r="B5502">
            <v>0</v>
          </cell>
          <cell r="C5502" t="str">
            <v xml:space="preserve">  AL-MUZILL COTTON</v>
          </cell>
          <cell r="D5502">
            <v>0</v>
          </cell>
          <cell r="E5502">
            <v>0</v>
          </cell>
          <cell r="F5502">
            <v>0</v>
          </cell>
          <cell r="G5502">
            <v>0</v>
          </cell>
        </row>
        <row r="5503">
          <cell r="A5503" t="str">
            <v>55-01-55</v>
          </cell>
          <cell r="B5503">
            <v>0</v>
          </cell>
          <cell r="C5503" t="str">
            <v>***VIGOR IMPEX</v>
          </cell>
          <cell r="D5503">
            <v>5147650</v>
          </cell>
          <cell r="E5503">
            <v>0</v>
          </cell>
          <cell r="F5503">
            <v>5147650</v>
          </cell>
          <cell r="G5503">
            <v>0</v>
          </cell>
        </row>
        <row r="5504">
          <cell r="A5504" t="str">
            <v>55-01-55-0001</v>
          </cell>
          <cell r="B5504">
            <v>0</v>
          </cell>
          <cell r="C5504" t="str">
            <v xml:space="preserve">  IDEAL INTERNATIONAL</v>
          </cell>
          <cell r="D5504">
            <v>5147650</v>
          </cell>
          <cell r="E5504">
            <v>0</v>
          </cell>
          <cell r="F5504">
            <v>0</v>
          </cell>
          <cell r="G5504">
            <v>0</v>
          </cell>
        </row>
        <row r="5505">
          <cell r="A5505" t="str">
            <v>55-01-57</v>
          </cell>
          <cell r="B5505">
            <v>0</v>
          </cell>
          <cell r="C5505" t="str">
            <v>***IMRAN AGAR</v>
          </cell>
          <cell r="D5505">
            <v>0</v>
          </cell>
          <cell r="E5505">
            <v>0</v>
          </cell>
          <cell r="F5505">
            <v>0</v>
          </cell>
          <cell r="G5505">
            <v>0</v>
          </cell>
        </row>
        <row r="5506">
          <cell r="A5506" t="str">
            <v>55-01-57-0001</v>
          </cell>
          <cell r="B5506">
            <v>0</v>
          </cell>
          <cell r="C5506" t="str">
            <v xml:space="preserve">  SONIJA ENTERPRISES</v>
          </cell>
          <cell r="D5506">
            <v>0</v>
          </cell>
          <cell r="E5506">
            <v>0</v>
          </cell>
          <cell r="F5506">
            <v>0</v>
          </cell>
          <cell r="G5506">
            <v>0</v>
          </cell>
        </row>
        <row r="5507">
          <cell r="A5507" t="str">
            <v>55-01-57-0002</v>
          </cell>
          <cell r="B5507">
            <v>0</v>
          </cell>
          <cell r="C5507" t="str">
            <v xml:space="preserve">  SIKANDAR KHAN</v>
          </cell>
          <cell r="D5507">
            <v>0</v>
          </cell>
          <cell r="E5507">
            <v>0</v>
          </cell>
          <cell r="F5507">
            <v>0</v>
          </cell>
          <cell r="G5507">
            <v>0</v>
          </cell>
        </row>
        <row r="5508">
          <cell r="A5508" t="str">
            <v>55-01-57-0003</v>
          </cell>
          <cell r="B5508">
            <v>0</v>
          </cell>
          <cell r="C5508" t="str">
            <v xml:space="preserve">  INTERNATIONAL EXPORT CORPORATION</v>
          </cell>
          <cell r="D5508">
            <v>0</v>
          </cell>
          <cell r="E5508">
            <v>0</v>
          </cell>
          <cell r="F5508">
            <v>0</v>
          </cell>
          <cell r="G5508">
            <v>0</v>
          </cell>
        </row>
        <row r="5509">
          <cell r="A5509" t="str">
            <v>55-01-57-0004</v>
          </cell>
          <cell r="B5509">
            <v>0</v>
          </cell>
          <cell r="C5509" t="str">
            <v xml:space="preserve">  SHAKIL AHMED</v>
          </cell>
          <cell r="D5509">
            <v>0</v>
          </cell>
          <cell r="E5509">
            <v>0</v>
          </cell>
          <cell r="F5509">
            <v>0</v>
          </cell>
          <cell r="G5509">
            <v>0</v>
          </cell>
        </row>
        <row r="5510">
          <cell r="A5510" t="str">
            <v>55-01-57-0005</v>
          </cell>
          <cell r="B5510">
            <v>0</v>
          </cell>
          <cell r="C5510" t="str">
            <v xml:space="preserve">  H.A.GHAFFAR &amp; CO.</v>
          </cell>
          <cell r="D5510">
            <v>0</v>
          </cell>
          <cell r="E5510">
            <v>0</v>
          </cell>
          <cell r="F5510">
            <v>0</v>
          </cell>
          <cell r="G5510">
            <v>0</v>
          </cell>
        </row>
        <row r="5511">
          <cell r="A5511" t="str">
            <v>55-01-57-0006</v>
          </cell>
          <cell r="B5511">
            <v>0</v>
          </cell>
          <cell r="C5511" t="str">
            <v xml:space="preserve">  SOMIA TEXTILE</v>
          </cell>
          <cell r="D5511">
            <v>0</v>
          </cell>
          <cell r="E5511">
            <v>0</v>
          </cell>
          <cell r="F5511">
            <v>0</v>
          </cell>
          <cell r="G5511">
            <v>0</v>
          </cell>
        </row>
        <row r="5512">
          <cell r="A5512" t="str">
            <v>55-01-57-0007</v>
          </cell>
          <cell r="B5512">
            <v>0</v>
          </cell>
          <cell r="C5512" t="str">
            <v xml:space="preserve">  KHAN ENTERPRISES</v>
          </cell>
          <cell r="D5512">
            <v>0</v>
          </cell>
          <cell r="E5512">
            <v>0</v>
          </cell>
          <cell r="F5512">
            <v>0</v>
          </cell>
          <cell r="G5512">
            <v>0</v>
          </cell>
        </row>
        <row r="5513">
          <cell r="A5513" t="str">
            <v>55-01-57-0008</v>
          </cell>
          <cell r="B5513">
            <v>0</v>
          </cell>
          <cell r="C5513" t="str">
            <v xml:space="preserve">  AUGUST TEXTILE COMMUNION</v>
          </cell>
          <cell r="D5513">
            <v>0</v>
          </cell>
          <cell r="E5513">
            <v>0</v>
          </cell>
          <cell r="F5513">
            <v>0</v>
          </cell>
          <cell r="G5513">
            <v>0</v>
          </cell>
        </row>
        <row r="5514">
          <cell r="A5514" t="str">
            <v>55-01-57-0009</v>
          </cell>
          <cell r="B5514">
            <v>0</v>
          </cell>
          <cell r="C5514" t="str">
            <v xml:space="preserve">  EXPORT TRADE CORPORATION</v>
          </cell>
          <cell r="D5514">
            <v>0</v>
          </cell>
          <cell r="E5514">
            <v>0</v>
          </cell>
          <cell r="F5514">
            <v>0</v>
          </cell>
          <cell r="G5514">
            <v>0</v>
          </cell>
        </row>
        <row r="5515">
          <cell r="A5515" t="str">
            <v>55-01-57-0010</v>
          </cell>
          <cell r="B5515">
            <v>0</v>
          </cell>
          <cell r="C5515" t="str">
            <v xml:space="preserve">  ADNAN TEXTILE</v>
          </cell>
          <cell r="D5515">
            <v>0</v>
          </cell>
          <cell r="E5515">
            <v>0</v>
          </cell>
          <cell r="F5515">
            <v>0</v>
          </cell>
          <cell r="G5515">
            <v>0</v>
          </cell>
        </row>
        <row r="5516">
          <cell r="A5516" t="str">
            <v>55-01-57-0011</v>
          </cell>
          <cell r="B5516">
            <v>0</v>
          </cell>
          <cell r="C5516" t="str">
            <v xml:space="preserve">  SHAIKH NOOR-UD-DIN &amp; SONS (PVT) LTD</v>
          </cell>
          <cell r="D5516">
            <v>0</v>
          </cell>
          <cell r="E5516">
            <v>0</v>
          </cell>
          <cell r="F5516">
            <v>0</v>
          </cell>
          <cell r="G5516">
            <v>0</v>
          </cell>
        </row>
        <row r="5517">
          <cell r="A5517" t="str">
            <v>55-01-60</v>
          </cell>
          <cell r="B5517">
            <v>0</v>
          </cell>
          <cell r="C5517" t="str">
            <v>***IQBAL GOGAN</v>
          </cell>
          <cell r="D5517">
            <v>0</v>
          </cell>
          <cell r="E5517">
            <v>0</v>
          </cell>
          <cell r="F5517">
            <v>0</v>
          </cell>
          <cell r="G5517">
            <v>0</v>
          </cell>
        </row>
        <row r="5518">
          <cell r="A5518" t="str">
            <v>55-01-60-0001</v>
          </cell>
          <cell r="B5518">
            <v>0</v>
          </cell>
          <cell r="C5518" t="str">
            <v xml:space="preserve">  ARIF KHAN.</v>
          </cell>
          <cell r="D5518">
            <v>0</v>
          </cell>
          <cell r="E5518">
            <v>0</v>
          </cell>
          <cell r="F5518">
            <v>0</v>
          </cell>
          <cell r="G5518">
            <v>0</v>
          </cell>
        </row>
        <row r="5519">
          <cell r="A5519" t="str">
            <v>55-01-63</v>
          </cell>
          <cell r="B5519">
            <v>0</v>
          </cell>
          <cell r="C5519" t="str">
            <v>***DALAL INDUSTRIES  (PVT) LTD.</v>
          </cell>
          <cell r="D5519">
            <v>448125</v>
          </cell>
          <cell r="E5519">
            <v>0</v>
          </cell>
          <cell r="F5519">
            <v>448125</v>
          </cell>
          <cell r="G5519">
            <v>0</v>
          </cell>
        </row>
        <row r="5520">
          <cell r="A5520" t="str">
            <v>55-01-63-0001</v>
          </cell>
          <cell r="B5520">
            <v>0</v>
          </cell>
          <cell r="C5520" t="str">
            <v xml:space="preserve">  DALAL INDUSTRIES  (PVT) LTD.</v>
          </cell>
          <cell r="D5520">
            <v>448125</v>
          </cell>
          <cell r="E5520">
            <v>0</v>
          </cell>
          <cell r="F5520">
            <v>0</v>
          </cell>
          <cell r="G5520">
            <v>0</v>
          </cell>
        </row>
        <row r="5521">
          <cell r="A5521" t="str">
            <v>55-01-63-0002</v>
          </cell>
          <cell r="B5521">
            <v>0</v>
          </cell>
          <cell r="C5521" t="str">
            <v xml:space="preserve">  SYNCOTEX AGENCIES</v>
          </cell>
          <cell r="D5521">
            <v>0</v>
          </cell>
          <cell r="E5521">
            <v>0</v>
          </cell>
          <cell r="F5521">
            <v>0</v>
          </cell>
          <cell r="G5521">
            <v>0</v>
          </cell>
        </row>
        <row r="5522">
          <cell r="A5522" t="str">
            <v>55-01-66</v>
          </cell>
          <cell r="B5522">
            <v>0</v>
          </cell>
          <cell r="C5522" t="str">
            <v>***MUHAMMAD IRFAN MUHAMMAD SIDDIQUE</v>
          </cell>
          <cell r="D5522">
            <v>0</v>
          </cell>
          <cell r="E5522">
            <v>140850</v>
          </cell>
          <cell r="F5522">
            <v>0</v>
          </cell>
          <cell r="G5522">
            <v>140850</v>
          </cell>
        </row>
        <row r="5523">
          <cell r="A5523" t="str">
            <v>55-01-66-0001</v>
          </cell>
          <cell r="B5523">
            <v>140850</v>
          </cell>
          <cell r="C5523" t="str">
            <v xml:space="preserve">  MUHAMMAD AFZAL</v>
          </cell>
          <cell r="D5523">
            <v>0</v>
          </cell>
          <cell r="E5523">
            <v>140850</v>
          </cell>
          <cell r="F5523">
            <v>0</v>
          </cell>
          <cell r="G5523">
            <v>0</v>
          </cell>
        </row>
        <row r="5524">
          <cell r="A5524" t="str">
            <v>55-01-66-0002</v>
          </cell>
          <cell r="B5524">
            <v>0</v>
          </cell>
          <cell r="C5524" t="str">
            <v xml:space="preserve">  SAJID MEHMOOD</v>
          </cell>
          <cell r="D5524">
            <v>0</v>
          </cell>
          <cell r="E5524">
            <v>0</v>
          </cell>
          <cell r="F5524">
            <v>0</v>
          </cell>
          <cell r="G5524">
            <v>0</v>
          </cell>
        </row>
        <row r="5525">
          <cell r="A5525" t="str">
            <v>55-01-67</v>
          </cell>
          <cell r="B5525">
            <v>0</v>
          </cell>
          <cell r="C5525" t="str">
            <v>***AMJAD AZIZ</v>
          </cell>
          <cell r="D5525">
            <v>0</v>
          </cell>
          <cell r="E5525">
            <v>0</v>
          </cell>
          <cell r="F5525">
            <v>0</v>
          </cell>
          <cell r="G5525">
            <v>0</v>
          </cell>
        </row>
        <row r="5526">
          <cell r="A5526" t="str">
            <v>55-01-67-0001</v>
          </cell>
          <cell r="B5526">
            <v>0</v>
          </cell>
          <cell r="C5526" t="str">
            <v xml:space="preserve">  WEAVE AND KNITS (PVT) LTD</v>
          </cell>
          <cell r="D5526">
            <v>0</v>
          </cell>
          <cell r="E5526">
            <v>0</v>
          </cell>
          <cell r="F5526">
            <v>0</v>
          </cell>
          <cell r="G5526">
            <v>0</v>
          </cell>
        </row>
        <row r="5527">
          <cell r="A5527" t="str">
            <v>55-01-69</v>
          </cell>
          <cell r="B5527">
            <v>0</v>
          </cell>
          <cell r="C5527" t="str">
            <v>***STAR TEXTILE MILLS LTD.</v>
          </cell>
          <cell r="D5527">
            <v>0</v>
          </cell>
          <cell r="E5527">
            <v>0</v>
          </cell>
          <cell r="F5527">
            <v>0</v>
          </cell>
          <cell r="G5527">
            <v>0</v>
          </cell>
        </row>
        <row r="5528">
          <cell r="A5528" t="str">
            <v>55-01-69-0001</v>
          </cell>
          <cell r="B5528">
            <v>0</v>
          </cell>
          <cell r="C5528" t="str">
            <v xml:space="preserve">  STAR TEXTILE MILLS LTD.</v>
          </cell>
          <cell r="D5528">
            <v>0</v>
          </cell>
          <cell r="E5528">
            <v>0</v>
          </cell>
          <cell r="F5528">
            <v>0</v>
          </cell>
          <cell r="G5528">
            <v>0</v>
          </cell>
        </row>
        <row r="5529">
          <cell r="A5529" t="str">
            <v>55-01-70</v>
          </cell>
          <cell r="B5529">
            <v>0</v>
          </cell>
          <cell r="C5529" t="str">
            <v>***NAVEED YOUSAF</v>
          </cell>
          <cell r="D5529">
            <v>0</v>
          </cell>
          <cell r="E5529">
            <v>0</v>
          </cell>
          <cell r="F5529">
            <v>0</v>
          </cell>
          <cell r="G5529">
            <v>0</v>
          </cell>
        </row>
        <row r="5530">
          <cell r="A5530" t="str">
            <v>55-01-70-0001</v>
          </cell>
          <cell r="B5530">
            <v>0</v>
          </cell>
          <cell r="C5530" t="str">
            <v xml:space="preserve">  SHER ALAM SITE KARACHI.</v>
          </cell>
          <cell r="D5530">
            <v>0</v>
          </cell>
          <cell r="E5530">
            <v>0</v>
          </cell>
          <cell r="F5530">
            <v>0</v>
          </cell>
          <cell r="G5530">
            <v>0</v>
          </cell>
        </row>
        <row r="5531">
          <cell r="A5531" t="str">
            <v>55-01-70-0002</v>
          </cell>
          <cell r="B5531">
            <v>0</v>
          </cell>
          <cell r="C5531" t="str">
            <v xml:space="preserve">  MUHAMMAD IQBAL</v>
          </cell>
          <cell r="D5531">
            <v>0</v>
          </cell>
          <cell r="E5531">
            <v>0</v>
          </cell>
          <cell r="F5531">
            <v>0</v>
          </cell>
          <cell r="G5531">
            <v>0</v>
          </cell>
        </row>
        <row r="5532">
          <cell r="A5532" t="str">
            <v>55-01-70-0003</v>
          </cell>
          <cell r="B5532">
            <v>0</v>
          </cell>
          <cell r="C5532" t="str">
            <v xml:space="preserve">  SAJID ALI  FAISALABAD</v>
          </cell>
          <cell r="D5532">
            <v>0</v>
          </cell>
          <cell r="E5532">
            <v>0</v>
          </cell>
          <cell r="F5532">
            <v>0</v>
          </cell>
          <cell r="G5532">
            <v>0</v>
          </cell>
        </row>
        <row r="5533">
          <cell r="A5533" t="str">
            <v>55-01-70-0004</v>
          </cell>
          <cell r="B5533">
            <v>0</v>
          </cell>
          <cell r="C5533" t="str">
            <v xml:space="preserve">  SAJID MEHMOOD FAISALABAD</v>
          </cell>
          <cell r="D5533">
            <v>0</v>
          </cell>
          <cell r="E5533">
            <v>0</v>
          </cell>
          <cell r="F5533">
            <v>0</v>
          </cell>
          <cell r="G5533">
            <v>0</v>
          </cell>
        </row>
        <row r="5534">
          <cell r="A5534" t="str">
            <v>55-01-72</v>
          </cell>
          <cell r="B5534">
            <v>0</v>
          </cell>
          <cell r="C5534" t="str">
            <v>***RAFIQ AYOOB</v>
          </cell>
          <cell r="D5534">
            <v>0</v>
          </cell>
          <cell r="E5534">
            <v>0</v>
          </cell>
          <cell r="F5534">
            <v>0</v>
          </cell>
          <cell r="G5534">
            <v>0</v>
          </cell>
        </row>
        <row r="5535">
          <cell r="A5535" t="str">
            <v>55-01-72-0001</v>
          </cell>
          <cell r="B5535">
            <v>0</v>
          </cell>
          <cell r="C5535" t="str">
            <v xml:space="preserve">  SILVER TEXTILE FACTORY (RAFIQ AYOOB)</v>
          </cell>
          <cell r="D5535">
            <v>0</v>
          </cell>
          <cell r="E5535">
            <v>0</v>
          </cell>
          <cell r="F5535">
            <v>0</v>
          </cell>
          <cell r="G5535">
            <v>0</v>
          </cell>
        </row>
        <row r="5536">
          <cell r="A5536" t="str">
            <v>55-01-72-0002</v>
          </cell>
          <cell r="B5536">
            <v>0</v>
          </cell>
          <cell r="C5536" t="str">
            <v xml:space="preserve">  SARA CORPORATION</v>
          </cell>
          <cell r="D5536">
            <v>0</v>
          </cell>
          <cell r="E5536">
            <v>0</v>
          </cell>
          <cell r="F5536">
            <v>0</v>
          </cell>
          <cell r="G5536">
            <v>0</v>
          </cell>
        </row>
        <row r="5537">
          <cell r="A5537" t="str">
            <v>55-01-72-0003</v>
          </cell>
          <cell r="B5537">
            <v>0</v>
          </cell>
          <cell r="C5537" t="str">
            <v xml:space="preserve">  H.O.TOWEL</v>
          </cell>
          <cell r="D5537">
            <v>0</v>
          </cell>
          <cell r="E5537">
            <v>0</v>
          </cell>
          <cell r="F5537">
            <v>0</v>
          </cell>
          <cell r="G5537">
            <v>0</v>
          </cell>
        </row>
        <row r="5538">
          <cell r="A5538" t="str">
            <v>55-01-72-0004</v>
          </cell>
          <cell r="B5538">
            <v>0</v>
          </cell>
          <cell r="C5538" t="str">
            <v xml:space="preserve">  DE ONE TEXTILE</v>
          </cell>
          <cell r="D5538">
            <v>0</v>
          </cell>
          <cell r="E5538">
            <v>0</v>
          </cell>
          <cell r="F5538">
            <v>0</v>
          </cell>
          <cell r="G5538">
            <v>0</v>
          </cell>
        </row>
        <row r="5539">
          <cell r="A5539" t="str">
            <v>55-01-72-0005</v>
          </cell>
          <cell r="B5539">
            <v>0</v>
          </cell>
          <cell r="C5539" t="str">
            <v xml:space="preserve">  JILANI TEXTILE CORPORATION</v>
          </cell>
          <cell r="D5539">
            <v>0</v>
          </cell>
          <cell r="E5539">
            <v>0</v>
          </cell>
          <cell r="F5539">
            <v>0</v>
          </cell>
          <cell r="G5539">
            <v>0</v>
          </cell>
        </row>
        <row r="5540">
          <cell r="A5540" t="str">
            <v>55-01-72-0006</v>
          </cell>
          <cell r="B5540">
            <v>0</v>
          </cell>
          <cell r="C5540" t="str">
            <v xml:space="preserve">  SAJID MEHMOOD</v>
          </cell>
          <cell r="D5540">
            <v>0</v>
          </cell>
          <cell r="E5540">
            <v>0</v>
          </cell>
          <cell r="F5540">
            <v>0</v>
          </cell>
          <cell r="G5540">
            <v>0</v>
          </cell>
        </row>
        <row r="5541">
          <cell r="A5541" t="str">
            <v>55-01-72-0007</v>
          </cell>
          <cell r="B5541">
            <v>0</v>
          </cell>
          <cell r="C5541" t="str">
            <v xml:space="preserve">  MUHAMMAD RAFIQ</v>
          </cell>
          <cell r="D5541">
            <v>0</v>
          </cell>
          <cell r="E5541">
            <v>0</v>
          </cell>
          <cell r="F5541">
            <v>0</v>
          </cell>
          <cell r="G5541">
            <v>0</v>
          </cell>
        </row>
        <row r="5542">
          <cell r="A5542" t="str">
            <v>55-01-72-0008</v>
          </cell>
          <cell r="B5542">
            <v>0</v>
          </cell>
          <cell r="C5542" t="str">
            <v xml:space="preserve">  METROPOLITAN TRADERS</v>
          </cell>
          <cell r="D5542">
            <v>0</v>
          </cell>
          <cell r="E5542">
            <v>0</v>
          </cell>
          <cell r="F5542">
            <v>0</v>
          </cell>
          <cell r="G5542">
            <v>0</v>
          </cell>
        </row>
        <row r="5543">
          <cell r="A5543" t="str">
            <v>55-01-78</v>
          </cell>
          <cell r="B5543">
            <v>0</v>
          </cell>
          <cell r="C5543" t="str">
            <v>***HAROON NAGARIA</v>
          </cell>
          <cell r="D5543">
            <v>0</v>
          </cell>
          <cell r="E5543">
            <v>0</v>
          </cell>
          <cell r="F5543">
            <v>0</v>
          </cell>
          <cell r="G5543">
            <v>0</v>
          </cell>
        </row>
        <row r="5544">
          <cell r="A5544" t="str">
            <v>55-01-78-0001</v>
          </cell>
          <cell r="B5544">
            <v>0</v>
          </cell>
          <cell r="C5544" t="str">
            <v xml:space="preserve">  ESQUIRE GARMENTS</v>
          </cell>
          <cell r="D5544">
            <v>0</v>
          </cell>
          <cell r="E5544">
            <v>0</v>
          </cell>
          <cell r="F5544">
            <v>0</v>
          </cell>
          <cell r="G5544">
            <v>0</v>
          </cell>
        </row>
        <row r="5545">
          <cell r="A5545" t="str">
            <v>55-01-78-0002</v>
          </cell>
          <cell r="B5545">
            <v>0</v>
          </cell>
          <cell r="C5545" t="str">
            <v xml:space="preserve">  PEARL FABRICS COMPANY</v>
          </cell>
          <cell r="D5545">
            <v>0</v>
          </cell>
          <cell r="E5545">
            <v>0</v>
          </cell>
          <cell r="F5545">
            <v>0</v>
          </cell>
          <cell r="G5545">
            <v>0</v>
          </cell>
        </row>
        <row r="5546">
          <cell r="A5546" t="str">
            <v>55-01-78-0003</v>
          </cell>
          <cell r="B5546">
            <v>0</v>
          </cell>
          <cell r="C5546" t="str">
            <v xml:space="preserve">  AFROZ TEXTILE INDUSTRIES (PVT) LTD.</v>
          </cell>
          <cell r="D5546">
            <v>0</v>
          </cell>
          <cell r="E5546">
            <v>0</v>
          </cell>
          <cell r="F5546">
            <v>0</v>
          </cell>
          <cell r="G5546">
            <v>0</v>
          </cell>
        </row>
        <row r="5547">
          <cell r="A5547" t="str">
            <v>55-01-78-0004</v>
          </cell>
          <cell r="B5547">
            <v>0</v>
          </cell>
          <cell r="C5547" t="str">
            <v xml:space="preserve">  SAYA WEAVING MILLS PVT LTD.</v>
          </cell>
          <cell r="D5547">
            <v>0</v>
          </cell>
          <cell r="E5547">
            <v>0</v>
          </cell>
          <cell r="F5547">
            <v>0</v>
          </cell>
          <cell r="G5547">
            <v>0</v>
          </cell>
        </row>
        <row r="5548">
          <cell r="A5548" t="str">
            <v>55-01-78-0005</v>
          </cell>
          <cell r="B5548">
            <v>0</v>
          </cell>
          <cell r="C5548" t="str">
            <v xml:space="preserve">  SHAHI TEXTILE</v>
          </cell>
          <cell r="D5548">
            <v>0</v>
          </cell>
          <cell r="E5548">
            <v>0</v>
          </cell>
          <cell r="F5548">
            <v>0</v>
          </cell>
          <cell r="G5548">
            <v>0</v>
          </cell>
        </row>
        <row r="5549">
          <cell r="A5549" t="str">
            <v>55-01-78-0006</v>
          </cell>
          <cell r="B5549">
            <v>0</v>
          </cell>
          <cell r="C5549" t="str">
            <v xml:space="preserve">  AL-HARAM TRADERS</v>
          </cell>
          <cell r="D5549">
            <v>0</v>
          </cell>
          <cell r="E5549">
            <v>0</v>
          </cell>
          <cell r="F5549">
            <v>0</v>
          </cell>
          <cell r="G5549">
            <v>0</v>
          </cell>
        </row>
        <row r="5550">
          <cell r="A5550" t="str">
            <v>55-01-78-0007</v>
          </cell>
          <cell r="B5550">
            <v>0</v>
          </cell>
          <cell r="C5550" t="str">
            <v xml:space="preserve">  SILVER TEXTILE</v>
          </cell>
          <cell r="D5550">
            <v>0</v>
          </cell>
          <cell r="E5550">
            <v>0</v>
          </cell>
          <cell r="F5550">
            <v>0</v>
          </cell>
          <cell r="G5550">
            <v>0</v>
          </cell>
        </row>
        <row r="5551">
          <cell r="A5551" t="str">
            <v>55-01-78-0008</v>
          </cell>
          <cell r="B5551">
            <v>0</v>
          </cell>
          <cell r="C5551" t="str">
            <v xml:space="preserve">  MILLINIUM TEXTILE</v>
          </cell>
          <cell r="D5551">
            <v>0</v>
          </cell>
          <cell r="E5551">
            <v>0</v>
          </cell>
          <cell r="F5551">
            <v>0</v>
          </cell>
          <cell r="G5551">
            <v>0</v>
          </cell>
        </row>
        <row r="5552">
          <cell r="A5552" t="str">
            <v>55-01-78-0009</v>
          </cell>
          <cell r="B5552">
            <v>0</v>
          </cell>
          <cell r="C5552" t="str">
            <v xml:space="preserve">  HAROON NAGARIA</v>
          </cell>
          <cell r="D5552">
            <v>0</v>
          </cell>
          <cell r="E5552">
            <v>0</v>
          </cell>
          <cell r="F5552">
            <v>0</v>
          </cell>
          <cell r="G5552">
            <v>0</v>
          </cell>
        </row>
        <row r="5553">
          <cell r="A5553" t="str">
            <v>55-01-79</v>
          </cell>
          <cell r="B5553">
            <v>0</v>
          </cell>
          <cell r="C5553" t="str">
            <v>***ABDUL WAHID OOMER &amp; CO.</v>
          </cell>
          <cell r="D5553">
            <v>0</v>
          </cell>
          <cell r="E5553">
            <v>0</v>
          </cell>
          <cell r="F5553">
            <v>0</v>
          </cell>
          <cell r="G5553">
            <v>0</v>
          </cell>
        </row>
        <row r="5554">
          <cell r="A5554" t="str">
            <v>55-01-79-0001</v>
          </cell>
          <cell r="B5554">
            <v>0</v>
          </cell>
          <cell r="C5554" t="str">
            <v xml:space="preserve">  ABDUL WAHID OOMER &amp; CO.</v>
          </cell>
          <cell r="D5554">
            <v>0</v>
          </cell>
          <cell r="E5554">
            <v>0</v>
          </cell>
          <cell r="F5554">
            <v>0</v>
          </cell>
          <cell r="G5554">
            <v>0</v>
          </cell>
        </row>
        <row r="5555">
          <cell r="A5555" t="str">
            <v>55-01-80</v>
          </cell>
          <cell r="B5555">
            <v>0</v>
          </cell>
          <cell r="C5555" t="str">
            <v>***PREMIUM KNITS</v>
          </cell>
          <cell r="D5555">
            <v>0</v>
          </cell>
          <cell r="E5555">
            <v>0</v>
          </cell>
          <cell r="F5555">
            <v>0</v>
          </cell>
          <cell r="G5555">
            <v>0</v>
          </cell>
        </row>
        <row r="5556">
          <cell r="A5556" t="str">
            <v>55-01-80-0001</v>
          </cell>
          <cell r="B5556">
            <v>0</v>
          </cell>
          <cell r="C5556" t="str">
            <v xml:space="preserve">  PREMIUM KNITS</v>
          </cell>
          <cell r="D5556">
            <v>0</v>
          </cell>
          <cell r="E5556">
            <v>0</v>
          </cell>
          <cell r="F5556">
            <v>0</v>
          </cell>
          <cell r="G5556">
            <v>0</v>
          </cell>
        </row>
        <row r="5557">
          <cell r="A5557" t="str">
            <v>55-01-81</v>
          </cell>
          <cell r="B5557">
            <v>0</v>
          </cell>
          <cell r="C5557" t="str">
            <v>***UNI PAK</v>
          </cell>
          <cell r="D5557">
            <v>4127021</v>
          </cell>
          <cell r="E5557">
            <v>0</v>
          </cell>
          <cell r="F5557">
            <v>4127021</v>
          </cell>
          <cell r="G5557">
            <v>0</v>
          </cell>
        </row>
        <row r="5558">
          <cell r="A5558" t="str">
            <v>55-01-81-0001</v>
          </cell>
          <cell r="B5558">
            <v>0</v>
          </cell>
          <cell r="C5558" t="str">
            <v xml:space="preserve">  UNI PAK</v>
          </cell>
          <cell r="D5558">
            <v>0</v>
          </cell>
          <cell r="E5558">
            <v>0</v>
          </cell>
          <cell r="F5558">
            <v>0</v>
          </cell>
          <cell r="G5558">
            <v>0</v>
          </cell>
        </row>
        <row r="5559">
          <cell r="A5559" t="str">
            <v>55-01-81-0002</v>
          </cell>
          <cell r="B5559">
            <v>0</v>
          </cell>
          <cell r="C5559" t="str">
            <v xml:space="preserve">  FAITH INTERNATIONAL</v>
          </cell>
          <cell r="D5559">
            <v>4127021</v>
          </cell>
          <cell r="E5559">
            <v>0</v>
          </cell>
          <cell r="F5559">
            <v>0</v>
          </cell>
          <cell r="G5559">
            <v>0</v>
          </cell>
        </row>
        <row r="5560">
          <cell r="A5560" t="str">
            <v>55-01-81-0003</v>
          </cell>
          <cell r="B5560">
            <v>0</v>
          </cell>
          <cell r="C5560" t="str">
            <v xml:space="preserve">  FAISAL SPINNING MILLS LIMITED</v>
          </cell>
          <cell r="D5560">
            <v>0</v>
          </cell>
          <cell r="E5560">
            <v>0</v>
          </cell>
          <cell r="F5560">
            <v>0</v>
          </cell>
          <cell r="G5560">
            <v>0</v>
          </cell>
        </row>
        <row r="5561">
          <cell r="A5561" t="str">
            <v>55-01-81-0004</v>
          </cell>
          <cell r="B5561">
            <v>0</v>
          </cell>
          <cell r="C5561" t="str">
            <v xml:space="preserve">  TWO BROTHERS</v>
          </cell>
          <cell r="D5561">
            <v>0</v>
          </cell>
          <cell r="E5561">
            <v>0</v>
          </cell>
          <cell r="F5561">
            <v>0</v>
          </cell>
          <cell r="G5561">
            <v>0</v>
          </cell>
        </row>
        <row r="5562">
          <cell r="A5562" t="str">
            <v>55-01-82</v>
          </cell>
          <cell r="B5562">
            <v>0</v>
          </cell>
          <cell r="C5562" t="str">
            <v>***MISC DEBTOR (KARACHI PARTIES)</v>
          </cell>
          <cell r="D5562">
            <v>0</v>
          </cell>
          <cell r="E5562">
            <v>0</v>
          </cell>
          <cell r="F5562">
            <v>0</v>
          </cell>
          <cell r="G5562">
            <v>0</v>
          </cell>
        </row>
        <row r="5563">
          <cell r="A5563" t="str">
            <v>55-01-82-0001</v>
          </cell>
          <cell r="B5563">
            <v>0</v>
          </cell>
          <cell r="C5563" t="str">
            <v xml:space="preserve">  MEHRAN ENTERPRISES</v>
          </cell>
          <cell r="D5563">
            <v>0</v>
          </cell>
          <cell r="E5563">
            <v>0</v>
          </cell>
          <cell r="F5563">
            <v>0</v>
          </cell>
          <cell r="G5563">
            <v>0</v>
          </cell>
        </row>
        <row r="5564">
          <cell r="A5564" t="str">
            <v>55-01-89</v>
          </cell>
          <cell r="B5564">
            <v>0</v>
          </cell>
          <cell r="C5564" t="str">
            <v>***TAHIR/SALIM MOTON</v>
          </cell>
          <cell r="D5564">
            <v>0</v>
          </cell>
          <cell r="E5564">
            <v>0</v>
          </cell>
          <cell r="F5564">
            <v>0</v>
          </cell>
          <cell r="G5564">
            <v>0</v>
          </cell>
        </row>
        <row r="5565">
          <cell r="A5565" t="str">
            <v>55-01-89-0001</v>
          </cell>
          <cell r="B5565">
            <v>0</v>
          </cell>
          <cell r="C5565" t="str">
            <v xml:space="preserve">  S.T. AGENCIES</v>
          </cell>
          <cell r="D5565">
            <v>0</v>
          </cell>
          <cell r="E5565">
            <v>0</v>
          </cell>
          <cell r="F5565">
            <v>0</v>
          </cell>
          <cell r="G5565">
            <v>0</v>
          </cell>
        </row>
        <row r="5566">
          <cell r="A5566" t="str">
            <v>55-01-90</v>
          </cell>
          <cell r="B5566">
            <v>0</v>
          </cell>
          <cell r="C5566" t="str">
            <v>***MISC DEBTOR (KARACHI PARTY)</v>
          </cell>
          <cell r="D5566">
            <v>0</v>
          </cell>
          <cell r="E5566">
            <v>0</v>
          </cell>
          <cell r="F5566">
            <v>0</v>
          </cell>
          <cell r="G5566">
            <v>0</v>
          </cell>
        </row>
        <row r="5567">
          <cell r="A5567" t="str">
            <v>55-01-90-0001</v>
          </cell>
          <cell r="B5567">
            <v>0</v>
          </cell>
          <cell r="C5567" t="str">
            <v xml:space="preserve">  SHER ALAM</v>
          </cell>
          <cell r="D5567">
            <v>0</v>
          </cell>
          <cell r="E5567">
            <v>0</v>
          </cell>
          <cell r="F5567">
            <v>0</v>
          </cell>
          <cell r="G5567">
            <v>0</v>
          </cell>
        </row>
        <row r="5568">
          <cell r="A5568" t="str">
            <v>55-01-90-0002</v>
          </cell>
          <cell r="B5568">
            <v>0</v>
          </cell>
          <cell r="C5568" t="str">
            <v xml:space="preserve">  MUHAMMAD IQBAL</v>
          </cell>
          <cell r="D5568">
            <v>0</v>
          </cell>
          <cell r="E5568">
            <v>0</v>
          </cell>
          <cell r="F5568">
            <v>0</v>
          </cell>
          <cell r="G5568">
            <v>0</v>
          </cell>
        </row>
        <row r="5569">
          <cell r="A5569" t="str">
            <v>55-01-90-0003</v>
          </cell>
          <cell r="B5569">
            <v>0</v>
          </cell>
          <cell r="C5569" t="str">
            <v xml:space="preserve">  J.A.KHAN TRADERS</v>
          </cell>
          <cell r="D5569">
            <v>0</v>
          </cell>
          <cell r="E5569">
            <v>0</v>
          </cell>
          <cell r="F5569">
            <v>0</v>
          </cell>
          <cell r="G5569">
            <v>0</v>
          </cell>
        </row>
        <row r="5570">
          <cell r="A5570" t="str">
            <v>55-01-91</v>
          </cell>
          <cell r="B5570">
            <v>0</v>
          </cell>
          <cell r="C5570" t="str">
            <v>***MOUNT FUJI TEXTILE LTS</v>
          </cell>
          <cell r="D5570">
            <v>0</v>
          </cell>
          <cell r="E5570">
            <v>0</v>
          </cell>
          <cell r="F5570">
            <v>0</v>
          </cell>
          <cell r="G5570">
            <v>0</v>
          </cell>
        </row>
        <row r="5571">
          <cell r="A5571" t="str">
            <v>55-01-91-0001</v>
          </cell>
          <cell r="B5571">
            <v>0</v>
          </cell>
          <cell r="C5571" t="str">
            <v xml:space="preserve">  MOUNT FUJI TEXTILE LTD</v>
          </cell>
          <cell r="D5571">
            <v>0</v>
          </cell>
          <cell r="E5571">
            <v>0</v>
          </cell>
          <cell r="F5571">
            <v>0</v>
          </cell>
          <cell r="G5571">
            <v>0</v>
          </cell>
        </row>
        <row r="5572">
          <cell r="A5572" t="str">
            <v>55-01-92</v>
          </cell>
          <cell r="B5572">
            <v>0</v>
          </cell>
          <cell r="C5572" t="str">
            <v>***KHURRAM SALMAN</v>
          </cell>
          <cell r="D5572">
            <v>0</v>
          </cell>
          <cell r="E5572">
            <v>0</v>
          </cell>
          <cell r="F5572">
            <v>0</v>
          </cell>
          <cell r="G5572">
            <v>0</v>
          </cell>
        </row>
        <row r="5573">
          <cell r="A5573" t="str">
            <v>55-01-92-0001</v>
          </cell>
          <cell r="B5573">
            <v>0</v>
          </cell>
          <cell r="C5573" t="str">
            <v xml:space="preserve">  TEXTILE MARKETING CORPORATION</v>
          </cell>
          <cell r="D5573">
            <v>0</v>
          </cell>
          <cell r="E5573">
            <v>0</v>
          </cell>
          <cell r="F5573">
            <v>0</v>
          </cell>
          <cell r="G5573">
            <v>0</v>
          </cell>
        </row>
        <row r="5574">
          <cell r="A5574" t="str">
            <v>55-01-93</v>
          </cell>
          <cell r="B5574">
            <v>0</v>
          </cell>
          <cell r="C5574" t="str">
            <v>***** HARIS DEDHI</v>
          </cell>
          <cell r="D5574">
            <v>0</v>
          </cell>
          <cell r="E5574">
            <v>0</v>
          </cell>
          <cell r="F5574">
            <v>0</v>
          </cell>
          <cell r="G5574">
            <v>0</v>
          </cell>
        </row>
        <row r="5575">
          <cell r="A5575" t="str">
            <v>55-01-93-0001</v>
          </cell>
          <cell r="B5575">
            <v>0</v>
          </cell>
          <cell r="C5575" t="str">
            <v xml:space="preserve">  AL RAHIM TEXTILE INDUSTRIES</v>
          </cell>
          <cell r="D5575">
            <v>0</v>
          </cell>
          <cell r="E5575">
            <v>0</v>
          </cell>
          <cell r="F5575">
            <v>0</v>
          </cell>
          <cell r="G5575">
            <v>0</v>
          </cell>
        </row>
        <row r="5576">
          <cell r="A5576" t="str">
            <v>55-01-93-0002</v>
          </cell>
          <cell r="B5576">
            <v>0</v>
          </cell>
          <cell r="C5576" t="str">
            <v xml:space="preserve">  HARIS DHEDHI {COMMISION ON BROKERAGE}</v>
          </cell>
          <cell r="D5576">
            <v>0</v>
          </cell>
          <cell r="E5576">
            <v>0</v>
          </cell>
          <cell r="F5576">
            <v>0</v>
          </cell>
          <cell r="G5576">
            <v>0</v>
          </cell>
        </row>
        <row r="5577">
          <cell r="A5577" t="str">
            <v>55-01-94</v>
          </cell>
          <cell r="B5577">
            <v>0</v>
          </cell>
          <cell r="C5577" t="str">
            <v>*** **  UNICON INTERNATIONAL (PVT) LTD</v>
          </cell>
          <cell r="D5577">
            <v>0</v>
          </cell>
          <cell r="E5577">
            <v>0</v>
          </cell>
          <cell r="F5577">
            <v>0</v>
          </cell>
          <cell r="G5577">
            <v>0</v>
          </cell>
        </row>
        <row r="5578">
          <cell r="A5578" t="str">
            <v>55-01-94-0001</v>
          </cell>
          <cell r="B5578">
            <v>0</v>
          </cell>
          <cell r="C5578" t="str">
            <v xml:space="preserve">  UNICON INTERNATIONAL (PVT) LTD</v>
          </cell>
          <cell r="D5578">
            <v>0</v>
          </cell>
          <cell r="E5578">
            <v>0</v>
          </cell>
          <cell r="F5578">
            <v>0</v>
          </cell>
          <cell r="G5578">
            <v>0</v>
          </cell>
        </row>
        <row r="5579">
          <cell r="A5579" t="str">
            <v>55-01-95</v>
          </cell>
          <cell r="B5579">
            <v>0</v>
          </cell>
          <cell r="C5579" t="str">
            <v>***SHOAIB MOTON</v>
          </cell>
          <cell r="D5579">
            <v>0</v>
          </cell>
          <cell r="E5579">
            <v>0</v>
          </cell>
          <cell r="F5579">
            <v>0</v>
          </cell>
          <cell r="G5579">
            <v>0</v>
          </cell>
        </row>
        <row r="5580">
          <cell r="A5580" t="str">
            <v>55-01-95-0001</v>
          </cell>
          <cell r="B5580">
            <v>0</v>
          </cell>
          <cell r="C5580" t="str">
            <v xml:space="preserve">  SHOAIB MOTON</v>
          </cell>
          <cell r="D5580">
            <v>0</v>
          </cell>
          <cell r="E5580">
            <v>0</v>
          </cell>
          <cell r="F5580">
            <v>0</v>
          </cell>
          <cell r="G5580">
            <v>0</v>
          </cell>
        </row>
        <row r="5581">
          <cell r="A5581" t="str">
            <v>55-01-95-0002</v>
          </cell>
          <cell r="B5581">
            <v>0</v>
          </cell>
          <cell r="C5581" t="str">
            <v xml:space="preserve">  HAMSONS INDUSTRIES</v>
          </cell>
          <cell r="D5581">
            <v>0</v>
          </cell>
          <cell r="E5581">
            <v>0</v>
          </cell>
          <cell r="F5581">
            <v>0</v>
          </cell>
          <cell r="G5581">
            <v>0</v>
          </cell>
        </row>
        <row r="5582">
          <cell r="A5582" t="str">
            <v>55-01-96</v>
          </cell>
          <cell r="B5582">
            <v>0</v>
          </cell>
          <cell r="C5582" t="str">
            <v>***ALTAF IBRAHIM</v>
          </cell>
          <cell r="D5582">
            <v>0</v>
          </cell>
          <cell r="E5582">
            <v>0</v>
          </cell>
          <cell r="F5582">
            <v>0</v>
          </cell>
          <cell r="G5582">
            <v>0</v>
          </cell>
        </row>
        <row r="5583">
          <cell r="A5583" t="str">
            <v>55-01-96-0001</v>
          </cell>
          <cell r="B5583">
            <v>0</v>
          </cell>
          <cell r="C5583" t="str">
            <v xml:space="preserve">  ALTAF IBRAHIM</v>
          </cell>
          <cell r="D5583">
            <v>0</v>
          </cell>
          <cell r="E5583">
            <v>0</v>
          </cell>
          <cell r="F5583">
            <v>0</v>
          </cell>
          <cell r="G5583">
            <v>0</v>
          </cell>
        </row>
        <row r="5584">
          <cell r="A5584" t="str">
            <v>55-01-96-0002</v>
          </cell>
          <cell r="B5584">
            <v>0</v>
          </cell>
          <cell r="C5584" t="str">
            <v xml:space="preserve">  INTERASIA TEXTILE</v>
          </cell>
          <cell r="D5584">
            <v>0</v>
          </cell>
          <cell r="E5584">
            <v>0</v>
          </cell>
          <cell r="F5584">
            <v>0</v>
          </cell>
          <cell r="G5584">
            <v>0</v>
          </cell>
        </row>
        <row r="5585">
          <cell r="A5585" t="str">
            <v>55-01-97</v>
          </cell>
          <cell r="B5585">
            <v>0</v>
          </cell>
          <cell r="C5585" t="str">
            <v>***NISAR (TEXTILES) CORPORATION</v>
          </cell>
          <cell r="D5585">
            <v>0</v>
          </cell>
          <cell r="E5585">
            <v>0</v>
          </cell>
          <cell r="F5585">
            <v>0</v>
          </cell>
          <cell r="G5585">
            <v>0</v>
          </cell>
        </row>
        <row r="5586">
          <cell r="A5586" t="str">
            <v>55-01-97-0001</v>
          </cell>
          <cell r="B5586">
            <v>0</v>
          </cell>
          <cell r="C5586" t="str">
            <v xml:space="preserve">  NISAR (TEXTILES) CORPORATION</v>
          </cell>
          <cell r="D5586">
            <v>0</v>
          </cell>
          <cell r="E5586">
            <v>0</v>
          </cell>
          <cell r="F5586">
            <v>0</v>
          </cell>
          <cell r="G5586">
            <v>0</v>
          </cell>
        </row>
        <row r="5587">
          <cell r="A5587" t="str">
            <v>55-01-98</v>
          </cell>
          <cell r="B5587">
            <v>0</v>
          </cell>
          <cell r="C5587" t="str">
            <v>***RIAZ KALUDI</v>
          </cell>
          <cell r="D5587">
            <v>0</v>
          </cell>
          <cell r="E5587">
            <v>0</v>
          </cell>
          <cell r="F5587">
            <v>0</v>
          </cell>
          <cell r="G5587">
            <v>0</v>
          </cell>
        </row>
        <row r="5588">
          <cell r="A5588" t="str">
            <v>55-01-98-0001</v>
          </cell>
          <cell r="B5588">
            <v>0</v>
          </cell>
          <cell r="C5588" t="str">
            <v xml:space="preserve">  RIAZ KALUDI</v>
          </cell>
          <cell r="D5588">
            <v>0</v>
          </cell>
          <cell r="E5588">
            <v>0</v>
          </cell>
          <cell r="F5588">
            <v>0</v>
          </cell>
          <cell r="G5588">
            <v>0</v>
          </cell>
        </row>
        <row r="5589">
          <cell r="A5589" t="str">
            <v>55-01-98-0002</v>
          </cell>
          <cell r="B5589">
            <v>0</v>
          </cell>
          <cell r="C5589" t="str">
            <v xml:space="preserve">  STYLE TEXTLE CORPORATION</v>
          </cell>
          <cell r="D5589">
            <v>0</v>
          </cell>
          <cell r="E5589">
            <v>0</v>
          </cell>
          <cell r="F5589">
            <v>0</v>
          </cell>
          <cell r="G5589">
            <v>0</v>
          </cell>
        </row>
        <row r="5590">
          <cell r="A5590" t="str">
            <v>55-01-99</v>
          </cell>
          <cell r="B5590">
            <v>0</v>
          </cell>
          <cell r="C5590" t="str">
            <v>***SANGHEET</v>
          </cell>
          <cell r="D5590">
            <v>0</v>
          </cell>
          <cell r="E5590">
            <v>0</v>
          </cell>
          <cell r="F5590">
            <v>0</v>
          </cell>
          <cell r="G5590">
            <v>0</v>
          </cell>
        </row>
        <row r="5591">
          <cell r="A5591" t="str">
            <v>55-01-99-0001</v>
          </cell>
          <cell r="B5591">
            <v>0</v>
          </cell>
          <cell r="C5591" t="str">
            <v xml:space="preserve">  SANGHEET</v>
          </cell>
          <cell r="D5591">
            <v>0</v>
          </cell>
          <cell r="E5591">
            <v>0</v>
          </cell>
          <cell r="F5591">
            <v>0</v>
          </cell>
          <cell r="G5591">
            <v>0</v>
          </cell>
        </row>
        <row r="5592">
          <cell r="A5592" t="str">
            <v>55-01-99-0002</v>
          </cell>
          <cell r="B5592">
            <v>0</v>
          </cell>
          <cell r="C5592" t="str">
            <v xml:space="preserve">  YARN LINK</v>
          </cell>
          <cell r="D5592">
            <v>0</v>
          </cell>
          <cell r="E5592">
            <v>0</v>
          </cell>
          <cell r="F5592">
            <v>0</v>
          </cell>
          <cell r="G5592">
            <v>0</v>
          </cell>
        </row>
        <row r="5593">
          <cell r="A5593" t="str">
            <v>55-01-99-0003</v>
          </cell>
          <cell r="B5593">
            <v>0</v>
          </cell>
          <cell r="C5593" t="str">
            <v xml:space="preserve">  M.YAHYA M. YOUSAF BARI</v>
          </cell>
          <cell r="D5593">
            <v>0</v>
          </cell>
          <cell r="E5593">
            <v>0</v>
          </cell>
          <cell r="F5593">
            <v>0</v>
          </cell>
          <cell r="G5593">
            <v>0</v>
          </cell>
        </row>
        <row r="5594">
          <cell r="A5594" t="str">
            <v>55-02</v>
          </cell>
          <cell r="B5594">
            <v>0</v>
          </cell>
          <cell r="C5594" t="str">
            <v>**TRADE DEBTOR-YARN (FAISALABAD PARTY)</v>
          </cell>
          <cell r="D5594">
            <v>221655</v>
          </cell>
          <cell r="E5594">
            <v>0</v>
          </cell>
          <cell r="F5594">
            <v>221921</v>
          </cell>
          <cell r="G5594">
            <v>266</v>
          </cell>
        </row>
        <row r="5595">
          <cell r="A5595" t="str">
            <v>55-02-05</v>
          </cell>
          <cell r="B5595">
            <v>266</v>
          </cell>
          <cell r="C5595" t="str">
            <v>***CHIRAGH (PVT) LTD.</v>
          </cell>
          <cell r="D5595">
            <v>0</v>
          </cell>
          <cell r="E5595">
            <v>0</v>
          </cell>
          <cell r="F5595">
            <v>0</v>
          </cell>
          <cell r="G5595">
            <v>0</v>
          </cell>
        </row>
        <row r="5596">
          <cell r="A5596" t="str">
            <v>55-02-05-0001</v>
          </cell>
          <cell r="B5596">
            <v>0</v>
          </cell>
          <cell r="C5596" t="str">
            <v xml:space="preserve">  CHIRAGH (PVT) LTD.</v>
          </cell>
          <cell r="D5596">
            <v>0</v>
          </cell>
          <cell r="E5596">
            <v>0</v>
          </cell>
          <cell r="F5596">
            <v>0</v>
          </cell>
          <cell r="G5596">
            <v>0</v>
          </cell>
        </row>
        <row r="5597">
          <cell r="A5597" t="str">
            <v>55-02-05-0002</v>
          </cell>
          <cell r="B5597">
            <v>0</v>
          </cell>
          <cell r="C5597" t="str">
            <v xml:space="preserve">  ABU BAKAR PALAYDAR</v>
          </cell>
          <cell r="D5597">
            <v>0</v>
          </cell>
          <cell r="E5597">
            <v>0</v>
          </cell>
          <cell r="F5597">
            <v>0</v>
          </cell>
          <cell r="G5597">
            <v>0</v>
          </cell>
        </row>
        <row r="5598">
          <cell r="A5598" t="str">
            <v>55-02-05-0003</v>
          </cell>
          <cell r="B5598">
            <v>0</v>
          </cell>
          <cell r="C5598" t="str">
            <v xml:space="preserve">  KHAN MUHAMMAD</v>
          </cell>
          <cell r="D5598">
            <v>0</v>
          </cell>
          <cell r="E5598">
            <v>0</v>
          </cell>
          <cell r="F5598">
            <v>0</v>
          </cell>
          <cell r="G5598">
            <v>0</v>
          </cell>
        </row>
        <row r="5599">
          <cell r="A5599" t="str">
            <v>55-02-05-0004</v>
          </cell>
          <cell r="B5599">
            <v>0</v>
          </cell>
          <cell r="C5599" t="str">
            <v xml:space="preserve">  NASIR MEHMOOD</v>
          </cell>
          <cell r="D5599">
            <v>0</v>
          </cell>
          <cell r="E5599">
            <v>0</v>
          </cell>
          <cell r="F5599">
            <v>0</v>
          </cell>
          <cell r="G5599">
            <v>0</v>
          </cell>
        </row>
        <row r="5600">
          <cell r="A5600" t="str">
            <v>55-02-05-0005</v>
          </cell>
          <cell r="B5600">
            <v>0</v>
          </cell>
          <cell r="C5600" t="str">
            <v xml:space="preserve">  ZAHID KHAN</v>
          </cell>
          <cell r="D5600">
            <v>0</v>
          </cell>
          <cell r="E5600">
            <v>0</v>
          </cell>
          <cell r="F5600">
            <v>0</v>
          </cell>
          <cell r="G5600">
            <v>0</v>
          </cell>
        </row>
        <row r="5601">
          <cell r="A5601" t="str">
            <v>55-02-05-0006</v>
          </cell>
          <cell r="B5601">
            <v>0</v>
          </cell>
          <cell r="C5601" t="str">
            <v xml:space="preserve">  NASIR ALI</v>
          </cell>
          <cell r="D5601">
            <v>0</v>
          </cell>
          <cell r="E5601">
            <v>0</v>
          </cell>
          <cell r="F5601">
            <v>0</v>
          </cell>
          <cell r="G5601">
            <v>0</v>
          </cell>
        </row>
        <row r="5602">
          <cell r="A5602" t="str">
            <v>55-02-05-0007</v>
          </cell>
          <cell r="B5602">
            <v>0</v>
          </cell>
          <cell r="C5602" t="str">
            <v xml:space="preserve">  MUHAMMAD AMIN</v>
          </cell>
          <cell r="D5602">
            <v>0</v>
          </cell>
          <cell r="E5602">
            <v>0</v>
          </cell>
          <cell r="F5602">
            <v>0</v>
          </cell>
          <cell r="G5602">
            <v>0</v>
          </cell>
        </row>
        <row r="5603">
          <cell r="A5603" t="str">
            <v>55-02-05-0008</v>
          </cell>
          <cell r="B5603">
            <v>0</v>
          </cell>
          <cell r="C5603" t="str">
            <v xml:space="preserve">  RASHEED PALAYDAR</v>
          </cell>
          <cell r="D5603">
            <v>0</v>
          </cell>
          <cell r="E5603">
            <v>0</v>
          </cell>
          <cell r="F5603">
            <v>0</v>
          </cell>
          <cell r="G5603">
            <v>0</v>
          </cell>
        </row>
        <row r="5604">
          <cell r="A5604" t="str">
            <v>55-02-05-0009</v>
          </cell>
          <cell r="B5604">
            <v>0</v>
          </cell>
          <cell r="C5604" t="str">
            <v xml:space="preserve">  ABDUL HAMEED</v>
          </cell>
          <cell r="D5604">
            <v>0</v>
          </cell>
          <cell r="E5604">
            <v>0</v>
          </cell>
          <cell r="F5604">
            <v>0</v>
          </cell>
          <cell r="G5604">
            <v>0</v>
          </cell>
        </row>
        <row r="5605">
          <cell r="A5605" t="str">
            <v>55-02-05-0010</v>
          </cell>
          <cell r="B5605">
            <v>0</v>
          </cell>
          <cell r="C5605" t="str">
            <v xml:space="preserve">  MUHAMMAD ILYAS DIN</v>
          </cell>
          <cell r="D5605">
            <v>0</v>
          </cell>
          <cell r="E5605">
            <v>0</v>
          </cell>
          <cell r="F5605">
            <v>0</v>
          </cell>
          <cell r="G5605">
            <v>0</v>
          </cell>
        </row>
        <row r="5606">
          <cell r="A5606" t="str">
            <v>55-02-05-0011</v>
          </cell>
          <cell r="B5606">
            <v>0</v>
          </cell>
          <cell r="C5606" t="str">
            <v xml:space="preserve">  MUHAMMAD JAMIL</v>
          </cell>
          <cell r="D5606">
            <v>0</v>
          </cell>
          <cell r="E5606">
            <v>0</v>
          </cell>
          <cell r="F5606">
            <v>0</v>
          </cell>
          <cell r="G5606">
            <v>0</v>
          </cell>
        </row>
        <row r="5607">
          <cell r="A5607" t="str">
            <v>55-02-05-0012</v>
          </cell>
          <cell r="B5607">
            <v>0</v>
          </cell>
          <cell r="C5607" t="str">
            <v xml:space="preserve">  MUHAMMAD ANWAR</v>
          </cell>
          <cell r="D5607">
            <v>0</v>
          </cell>
          <cell r="E5607">
            <v>0</v>
          </cell>
          <cell r="F5607">
            <v>0</v>
          </cell>
          <cell r="G5607">
            <v>0</v>
          </cell>
        </row>
        <row r="5608">
          <cell r="A5608" t="str">
            <v>55-02-05-0013</v>
          </cell>
          <cell r="B5608">
            <v>0</v>
          </cell>
          <cell r="C5608" t="str">
            <v xml:space="preserve">  TARIQ ALI</v>
          </cell>
          <cell r="D5608">
            <v>0</v>
          </cell>
          <cell r="E5608">
            <v>0</v>
          </cell>
          <cell r="F5608">
            <v>0</v>
          </cell>
          <cell r="G5608">
            <v>0</v>
          </cell>
        </row>
        <row r="5609">
          <cell r="A5609" t="str">
            <v>55-02-05-0014</v>
          </cell>
          <cell r="B5609">
            <v>0</v>
          </cell>
          <cell r="C5609" t="str">
            <v xml:space="preserve">  SHEIKH MUHAMMAD YOUSUF</v>
          </cell>
          <cell r="D5609">
            <v>0</v>
          </cell>
          <cell r="E5609">
            <v>0</v>
          </cell>
          <cell r="F5609">
            <v>0</v>
          </cell>
          <cell r="G5609">
            <v>0</v>
          </cell>
        </row>
        <row r="5610">
          <cell r="A5610" t="str">
            <v>55-02-05-0015</v>
          </cell>
          <cell r="B5610">
            <v>0</v>
          </cell>
          <cell r="C5610" t="str">
            <v xml:space="preserve">  ABID ALI</v>
          </cell>
          <cell r="D5610">
            <v>0</v>
          </cell>
          <cell r="E5610">
            <v>0</v>
          </cell>
          <cell r="F5610">
            <v>0</v>
          </cell>
          <cell r="G5610">
            <v>0</v>
          </cell>
        </row>
        <row r="5611">
          <cell r="A5611" t="str">
            <v>55-02-05-0016</v>
          </cell>
          <cell r="B5611">
            <v>0</v>
          </cell>
          <cell r="C5611" t="str">
            <v xml:space="preserve">  MR. KAMRAN</v>
          </cell>
          <cell r="D5611">
            <v>0</v>
          </cell>
          <cell r="E5611">
            <v>0</v>
          </cell>
          <cell r="F5611">
            <v>0</v>
          </cell>
          <cell r="G5611">
            <v>0</v>
          </cell>
        </row>
        <row r="5612">
          <cell r="A5612" t="str">
            <v>55-02-05-0017</v>
          </cell>
          <cell r="B5612">
            <v>0</v>
          </cell>
          <cell r="C5612" t="str">
            <v xml:space="preserve">  NAZIR AHMED</v>
          </cell>
          <cell r="D5612">
            <v>0</v>
          </cell>
          <cell r="E5612">
            <v>0</v>
          </cell>
          <cell r="F5612">
            <v>0</v>
          </cell>
          <cell r="G5612">
            <v>0</v>
          </cell>
        </row>
        <row r="5613">
          <cell r="A5613" t="str">
            <v>55-02-05-0018</v>
          </cell>
          <cell r="B5613">
            <v>0</v>
          </cell>
          <cell r="C5613" t="str">
            <v xml:space="preserve">  NAEEM AHMED</v>
          </cell>
          <cell r="D5613">
            <v>0</v>
          </cell>
          <cell r="E5613">
            <v>0</v>
          </cell>
          <cell r="F5613">
            <v>0</v>
          </cell>
          <cell r="G5613">
            <v>0</v>
          </cell>
        </row>
        <row r="5614">
          <cell r="A5614" t="str">
            <v>55-02-05-0019</v>
          </cell>
          <cell r="B5614">
            <v>0</v>
          </cell>
          <cell r="C5614" t="str">
            <v xml:space="preserve">  AL-NASIR SIZING</v>
          </cell>
          <cell r="D5614">
            <v>0</v>
          </cell>
          <cell r="E5614">
            <v>0</v>
          </cell>
          <cell r="F5614">
            <v>0</v>
          </cell>
          <cell r="G5614">
            <v>0</v>
          </cell>
        </row>
        <row r="5615">
          <cell r="A5615" t="str">
            <v>55-02-05-0020</v>
          </cell>
          <cell r="B5615">
            <v>0</v>
          </cell>
          <cell r="C5615" t="str">
            <v xml:space="preserve">  HUMA SIZING</v>
          </cell>
          <cell r="D5615">
            <v>0</v>
          </cell>
          <cell r="E5615">
            <v>0</v>
          </cell>
          <cell r="F5615">
            <v>0</v>
          </cell>
          <cell r="G5615">
            <v>0</v>
          </cell>
        </row>
        <row r="5616">
          <cell r="A5616" t="str">
            <v>55-02-05-0021</v>
          </cell>
          <cell r="B5616">
            <v>0</v>
          </cell>
          <cell r="C5616" t="str">
            <v xml:space="preserve">  WASEEM GUL</v>
          </cell>
          <cell r="D5616">
            <v>0</v>
          </cell>
          <cell r="E5616">
            <v>0</v>
          </cell>
          <cell r="F5616">
            <v>0</v>
          </cell>
          <cell r="G5616">
            <v>0</v>
          </cell>
        </row>
        <row r="5617">
          <cell r="A5617" t="str">
            <v>55-02-05-0022</v>
          </cell>
          <cell r="B5617">
            <v>0</v>
          </cell>
          <cell r="C5617" t="str">
            <v xml:space="preserve">  KAMAL AHMED</v>
          </cell>
          <cell r="D5617">
            <v>0</v>
          </cell>
          <cell r="E5617">
            <v>0</v>
          </cell>
          <cell r="F5617">
            <v>0</v>
          </cell>
          <cell r="G5617">
            <v>0</v>
          </cell>
        </row>
        <row r="5618">
          <cell r="A5618" t="str">
            <v>55-02-05-0023</v>
          </cell>
          <cell r="B5618">
            <v>0</v>
          </cell>
          <cell r="C5618" t="str">
            <v xml:space="preserve">  MUHAMMAD ASGHAR</v>
          </cell>
          <cell r="D5618">
            <v>0</v>
          </cell>
          <cell r="E5618">
            <v>0</v>
          </cell>
          <cell r="F5618">
            <v>0</v>
          </cell>
          <cell r="G5618">
            <v>0</v>
          </cell>
        </row>
        <row r="5619">
          <cell r="A5619" t="str">
            <v>55-02-05-0024</v>
          </cell>
          <cell r="B5619">
            <v>0</v>
          </cell>
          <cell r="C5619" t="str">
            <v xml:space="preserve">  DOST MUHAMMAD</v>
          </cell>
          <cell r="D5619">
            <v>0</v>
          </cell>
          <cell r="E5619">
            <v>0</v>
          </cell>
          <cell r="F5619">
            <v>0</v>
          </cell>
          <cell r="G5619">
            <v>0</v>
          </cell>
        </row>
        <row r="5620">
          <cell r="A5620" t="str">
            <v>55-02-05-0025</v>
          </cell>
          <cell r="B5620">
            <v>0</v>
          </cell>
          <cell r="C5620" t="str">
            <v xml:space="preserve">  RAFIQUE PALAYDAR</v>
          </cell>
          <cell r="D5620">
            <v>0</v>
          </cell>
          <cell r="E5620">
            <v>0</v>
          </cell>
          <cell r="F5620">
            <v>0</v>
          </cell>
          <cell r="G5620">
            <v>0</v>
          </cell>
        </row>
        <row r="5621">
          <cell r="A5621" t="str">
            <v>55-02-05-0026</v>
          </cell>
          <cell r="B5621">
            <v>0</v>
          </cell>
          <cell r="C5621" t="str">
            <v xml:space="preserve">  SAJID ALI</v>
          </cell>
          <cell r="D5621">
            <v>0</v>
          </cell>
          <cell r="E5621">
            <v>0</v>
          </cell>
          <cell r="F5621">
            <v>0</v>
          </cell>
          <cell r="G5621">
            <v>0</v>
          </cell>
        </row>
        <row r="5622">
          <cell r="A5622" t="str">
            <v>55-02-05-0027</v>
          </cell>
          <cell r="B5622">
            <v>0</v>
          </cell>
          <cell r="C5622" t="str">
            <v xml:space="preserve">  SATTAR GUL</v>
          </cell>
          <cell r="D5622">
            <v>0</v>
          </cell>
          <cell r="E5622">
            <v>0</v>
          </cell>
          <cell r="F5622">
            <v>0</v>
          </cell>
          <cell r="G5622">
            <v>0</v>
          </cell>
        </row>
        <row r="5623">
          <cell r="A5623" t="str">
            <v>55-02-05-0028</v>
          </cell>
          <cell r="B5623">
            <v>0</v>
          </cell>
          <cell r="C5623" t="str">
            <v xml:space="preserve">  NASEEM GUL</v>
          </cell>
          <cell r="D5623">
            <v>0</v>
          </cell>
          <cell r="E5623">
            <v>0</v>
          </cell>
          <cell r="F5623">
            <v>0</v>
          </cell>
          <cell r="G5623">
            <v>0</v>
          </cell>
        </row>
        <row r="5624">
          <cell r="A5624" t="str">
            <v>55-02-05-0029</v>
          </cell>
          <cell r="B5624">
            <v>0</v>
          </cell>
          <cell r="C5624" t="str">
            <v xml:space="preserve">  MR. DILSHAD</v>
          </cell>
          <cell r="D5624">
            <v>0</v>
          </cell>
          <cell r="E5624">
            <v>0</v>
          </cell>
          <cell r="F5624">
            <v>0</v>
          </cell>
          <cell r="G5624">
            <v>0</v>
          </cell>
        </row>
        <row r="5625">
          <cell r="A5625" t="str">
            <v>55-02-05-0030</v>
          </cell>
          <cell r="B5625">
            <v>0</v>
          </cell>
          <cell r="C5625" t="str">
            <v xml:space="preserve">  SULTAN AHMED</v>
          </cell>
          <cell r="D5625">
            <v>0</v>
          </cell>
          <cell r="E5625">
            <v>0</v>
          </cell>
          <cell r="F5625">
            <v>0</v>
          </cell>
          <cell r="G5625">
            <v>0</v>
          </cell>
        </row>
        <row r="5626">
          <cell r="A5626" t="str">
            <v>55-02-05-0031</v>
          </cell>
          <cell r="B5626">
            <v>0</v>
          </cell>
          <cell r="C5626" t="str">
            <v xml:space="preserve">  MUHAMMAD AZIZ</v>
          </cell>
          <cell r="D5626">
            <v>0</v>
          </cell>
          <cell r="E5626">
            <v>0</v>
          </cell>
          <cell r="F5626">
            <v>0</v>
          </cell>
          <cell r="G5626">
            <v>0</v>
          </cell>
        </row>
        <row r="5627">
          <cell r="A5627" t="str">
            <v>55-02-05-0032</v>
          </cell>
          <cell r="B5627">
            <v>0</v>
          </cell>
          <cell r="C5627" t="str">
            <v xml:space="preserve">  MUHAMMAD HANIF</v>
          </cell>
          <cell r="D5627">
            <v>0</v>
          </cell>
          <cell r="E5627">
            <v>0</v>
          </cell>
          <cell r="F5627">
            <v>0</v>
          </cell>
          <cell r="G5627">
            <v>0</v>
          </cell>
        </row>
        <row r="5628">
          <cell r="A5628" t="str">
            <v>55-02-05-0033</v>
          </cell>
          <cell r="B5628">
            <v>0</v>
          </cell>
          <cell r="C5628" t="str">
            <v xml:space="preserve">  MAQSOOD AHMED</v>
          </cell>
          <cell r="D5628">
            <v>0</v>
          </cell>
          <cell r="E5628">
            <v>0</v>
          </cell>
          <cell r="F5628">
            <v>0</v>
          </cell>
          <cell r="G5628">
            <v>0</v>
          </cell>
        </row>
        <row r="5629">
          <cell r="A5629" t="str">
            <v>55-02-05-0034</v>
          </cell>
          <cell r="B5629">
            <v>0</v>
          </cell>
          <cell r="C5629" t="str">
            <v xml:space="preserve">  MUHAMMAD NAWAZ</v>
          </cell>
          <cell r="D5629">
            <v>0</v>
          </cell>
          <cell r="E5629">
            <v>0</v>
          </cell>
          <cell r="F5629">
            <v>0</v>
          </cell>
          <cell r="G5629">
            <v>0</v>
          </cell>
        </row>
        <row r="5630">
          <cell r="A5630" t="str">
            <v>55-02-05-0035</v>
          </cell>
          <cell r="B5630">
            <v>0</v>
          </cell>
          <cell r="C5630" t="str">
            <v xml:space="preserve">  MUHAMMAD ALAM</v>
          </cell>
          <cell r="D5630">
            <v>0</v>
          </cell>
          <cell r="E5630">
            <v>0</v>
          </cell>
          <cell r="F5630">
            <v>0</v>
          </cell>
          <cell r="G5630">
            <v>0</v>
          </cell>
        </row>
        <row r="5631">
          <cell r="A5631" t="str">
            <v>55-02-05-0036</v>
          </cell>
          <cell r="B5631">
            <v>0</v>
          </cell>
          <cell r="C5631" t="str">
            <v xml:space="preserve">  BAOO MUHAMMAD RAFIQUE</v>
          </cell>
          <cell r="D5631">
            <v>0</v>
          </cell>
          <cell r="E5631">
            <v>0</v>
          </cell>
          <cell r="F5631">
            <v>0</v>
          </cell>
          <cell r="G5631">
            <v>0</v>
          </cell>
        </row>
        <row r="5632">
          <cell r="A5632" t="str">
            <v>55-02-05-0037</v>
          </cell>
          <cell r="B5632">
            <v>0</v>
          </cell>
          <cell r="C5632" t="str">
            <v xml:space="preserve">  RAHIM GUL</v>
          </cell>
          <cell r="D5632">
            <v>0</v>
          </cell>
          <cell r="E5632">
            <v>0</v>
          </cell>
          <cell r="F5632">
            <v>0</v>
          </cell>
          <cell r="G5632">
            <v>0</v>
          </cell>
        </row>
        <row r="5633">
          <cell r="A5633" t="str">
            <v>55-02-05-0038</v>
          </cell>
          <cell r="B5633">
            <v>0</v>
          </cell>
          <cell r="C5633" t="str">
            <v xml:space="preserve">  EJAZ MUBARIB</v>
          </cell>
          <cell r="D5633">
            <v>0</v>
          </cell>
          <cell r="E5633">
            <v>0</v>
          </cell>
          <cell r="F5633">
            <v>0</v>
          </cell>
          <cell r="G5633">
            <v>0</v>
          </cell>
        </row>
        <row r="5634">
          <cell r="A5634" t="str">
            <v>55-02-05-0039</v>
          </cell>
          <cell r="B5634">
            <v>0</v>
          </cell>
          <cell r="C5634" t="str">
            <v xml:space="preserve">  AHMED ALI</v>
          </cell>
          <cell r="D5634">
            <v>0</v>
          </cell>
          <cell r="E5634">
            <v>0</v>
          </cell>
          <cell r="F5634">
            <v>0</v>
          </cell>
          <cell r="G5634">
            <v>0</v>
          </cell>
        </row>
        <row r="5635">
          <cell r="A5635" t="str">
            <v>55-02-05-0040</v>
          </cell>
          <cell r="B5635">
            <v>0</v>
          </cell>
          <cell r="C5635" t="str">
            <v xml:space="preserve">  HAMEED GUL</v>
          </cell>
          <cell r="D5635">
            <v>0</v>
          </cell>
          <cell r="E5635">
            <v>0</v>
          </cell>
          <cell r="F5635">
            <v>0</v>
          </cell>
          <cell r="G5635">
            <v>0</v>
          </cell>
        </row>
        <row r="5636">
          <cell r="A5636" t="str">
            <v>55-02-05-0041</v>
          </cell>
          <cell r="B5636">
            <v>0</v>
          </cell>
          <cell r="C5636" t="str">
            <v xml:space="preserve">  MUHAMMAD ARIF</v>
          </cell>
          <cell r="D5636">
            <v>0</v>
          </cell>
          <cell r="E5636">
            <v>0</v>
          </cell>
          <cell r="F5636">
            <v>0</v>
          </cell>
          <cell r="G5636">
            <v>0</v>
          </cell>
        </row>
        <row r="5637">
          <cell r="A5637" t="str">
            <v>55-02-05-0042</v>
          </cell>
          <cell r="B5637">
            <v>0</v>
          </cell>
          <cell r="C5637" t="str">
            <v xml:space="preserve">  ABDUL HAQ</v>
          </cell>
          <cell r="D5637">
            <v>0</v>
          </cell>
          <cell r="E5637">
            <v>0</v>
          </cell>
          <cell r="F5637">
            <v>0</v>
          </cell>
          <cell r="G5637">
            <v>0</v>
          </cell>
        </row>
        <row r="5638">
          <cell r="A5638" t="str">
            <v>55-02-05-0043</v>
          </cell>
          <cell r="B5638">
            <v>0</v>
          </cell>
          <cell r="C5638" t="str">
            <v xml:space="preserve">  UMER FAROOQ CH</v>
          </cell>
          <cell r="D5638">
            <v>0</v>
          </cell>
          <cell r="E5638">
            <v>0</v>
          </cell>
          <cell r="F5638">
            <v>0</v>
          </cell>
          <cell r="G5638">
            <v>0</v>
          </cell>
        </row>
        <row r="5639">
          <cell r="A5639" t="str">
            <v>55-02-05-0044</v>
          </cell>
          <cell r="B5639">
            <v>0</v>
          </cell>
          <cell r="C5639" t="str">
            <v xml:space="preserve">  AKBER KHAN</v>
          </cell>
          <cell r="D5639">
            <v>0</v>
          </cell>
          <cell r="E5639">
            <v>0</v>
          </cell>
          <cell r="F5639">
            <v>0</v>
          </cell>
          <cell r="G5639">
            <v>0</v>
          </cell>
        </row>
        <row r="5640">
          <cell r="A5640" t="str">
            <v>55-02-05-0045</v>
          </cell>
          <cell r="B5640">
            <v>0</v>
          </cell>
          <cell r="C5640" t="str">
            <v xml:space="preserve">  SHAH WALI</v>
          </cell>
          <cell r="D5640">
            <v>0</v>
          </cell>
          <cell r="E5640">
            <v>0</v>
          </cell>
          <cell r="F5640">
            <v>0</v>
          </cell>
          <cell r="G5640">
            <v>0</v>
          </cell>
        </row>
        <row r="5641">
          <cell r="A5641" t="str">
            <v>55-02-05-0046</v>
          </cell>
          <cell r="B5641">
            <v>0</v>
          </cell>
          <cell r="C5641" t="str">
            <v xml:space="preserve">  ZAMAN SHER</v>
          </cell>
          <cell r="D5641">
            <v>0</v>
          </cell>
          <cell r="E5641">
            <v>0</v>
          </cell>
          <cell r="F5641">
            <v>0</v>
          </cell>
          <cell r="G5641">
            <v>0</v>
          </cell>
        </row>
        <row r="5642">
          <cell r="A5642" t="str">
            <v>55-02-05-0047</v>
          </cell>
          <cell r="B5642">
            <v>0</v>
          </cell>
          <cell r="C5642" t="str">
            <v xml:space="preserve">  MUHAMMAD ALI</v>
          </cell>
          <cell r="D5642">
            <v>0</v>
          </cell>
          <cell r="E5642">
            <v>0</v>
          </cell>
          <cell r="F5642">
            <v>0</v>
          </cell>
          <cell r="G5642">
            <v>0</v>
          </cell>
        </row>
        <row r="5643">
          <cell r="A5643" t="str">
            <v>55-02-05-0048</v>
          </cell>
          <cell r="B5643">
            <v>0</v>
          </cell>
          <cell r="C5643" t="str">
            <v xml:space="preserve">  GHULAM MUSTAFA</v>
          </cell>
          <cell r="D5643">
            <v>0</v>
          </cell>
          <cell r="E5643">
            <v>0</v>
          </cell>
          <cell r="F5643">
            <v>0</v>
          </cell>
          <cell r="G5643">
            <v>0</v>
          </cell>
        </row>
        <row r="5644">
          <cell r="A5644" t="str">
            <v>55-02-05-0049</v>
          </cell>
          <cell r="B5644">
            <v>0</v>
          </cell>
          <cell r="C5644" t="str">
            <v xml:space="preserve">  QURBAN ALI</v>
          </cell>
          <cell r="D5644">
            <v>0</v>
          </cell>
          <cell r="E5644">
            <v>0</v>
          </cell>
          <cell r="F5644">
            <v>0</v>
          </cell>
          <cell r="G5644">
            <v>0</v>
          </cell>
        </row>
        <row r="5645">
          <cell r="A5645" t="str">
            <v>55-02-05-0050</v>
          </cell>
          <cell r="B5645">
            <v>0</v>
          </cell>
          <cell r="C5645" t="str">
            <v xml:space="preserve">  MUHAMMAD FAROOQ</v>
          </cell>
          <cell r="D5645">
            <v>0</v>
          </cell>
          <cell r="E5645">
            <v>0</v>
          </cell>
          <cell r="F5645">
            <v>0</v>
          </cell>
          <cell r="G5645">
            <v>0</v>
          </cell>
        </row>
        <row r="5646">
          <cell r="A5646" t="str">
            <v>55-02-05-0051</v>
          </cell>
          <cell r="B5646">
            <v>0</v>
          </cell>
          <cell r="C5646" t="str">
            <v xml:space="preserve">  TARIQ SHAH.</v>
          </cell>
          <cell r="D5646">
            <v>0</v>
          </cell>
          <cell r="E5646">
            <v>0</v>
          </cell>
          <cell r="F5646">
            <v>0</v>
          </cell>
          <cell r="G5646">
            <v>0</v>
          </cell>
        </row>
        <row r="5647">
          <cell r="A5647" t="str">
            <v>55-02-05-0052</v>
          </cell>
          <cell r="B5647">
            <v>0</v>
          </cell>
          <cell r="C5647" t="str">
            <v xml:space="preserve">  SHAHID MAHMOOD.</v>
          </cell>
          <cell r="D5647">
            <v>0</v>
          </cell>
          <cell r="E5647">
            <v>0</v>
          </cell>
          <cell r="F5647">
            <v>0</v>
          </cell>
          <cell r="G5647">
            <v>0</v>
          </cell>
        </row>
        <row r="5648">
          <cell r="A5648" t="str">
            <v>55-02-05-0053</v>
          </cell>
          <cell r="B5648">
            <v>0</v>
          </cell>
          <cell r="C5648" t="str">
            <v xml:space="preserve">  MUHAMMED HAFIZ</v>
          </cell>
          <cell r="D5648">
            <v>0</v>
          </cell>
          <cell r="E5648">
            <v>0</v>
          </cell>
          <cell r="F5648">
            <v>0</v>
          </cell>
          <cell r="G5648">
            <v>0</v>
          </cell>
        </row>
        <row r="5649">
          <cell r="A5649" t="str">
            <v>55-02-05-0054</v>
          </cell>
          <cell r="B5649">
            <v>0</v>
          </cell>
          <cell r="C5649" t="str">
            <v xml:space="preserve">  INTIZAR HUSSAIN.</v>
          </cell>
          <cell r="D5649">
            <v>0</v>
          </cell>
          <cell r="E5649">
            <v>0</v>
          </cell>
          <cell r="F5649">
            <v>0</v>
          </cell>
          <cell r="G5649">
            <v>0</v>
          </cell>
        </row>
        <row r="5650">
          <cell r="A5650" t="str">
            <v>55-02-05-0055</v>
          </cell>
          <cell r="B5650">
            <v>0</v>
          </cell>
          <cell r="C5650" t="str">
            <v xml:space="preserve">  MUHAMMED IKRAM</v>
          </cell>
          <cell r="D5650">
            <v>0</v>
          </cell>
          <cell r="E5650">
            <v>0</v>
          </cell>
          <cell r="F5650">
            <v>0</v>
          </cell>
          <cell r="G5650">
            <v>0</v>
          </cell>
        </row>
        <row r="5651">
          <cell r="A5651" t="str">
            <v>55-02-05-0056</v>
          </cell>
          <cell r="B5651">
            <v>0</v>
          </cell>
          <cell r="C5651" t="str">
            <v xml:space="preserve">  MOHAMMAD SHABIR</v>
          </cell>
          <cell r="D5651">
            <v>0</v>
          </cell>
          <cell r="E5651">
            <v>0</v>
          </cell>
          <cell r="F5651">
            <v>0</v>
          </cell>
          <cell r="G5651">
            <v>0</v>
          </cell>
        </row>
        <row r="5652">
          <cell r="A5652" t="str">
            <v>55-02-05-0057</v>
          </cell>
          <cell r="B5652">
            <v>0</v>
          </cell>
          <cell r="C5652" t="str">
            <v xml:space="preserve">  MUHAMMED TANVIR</v>
          </cell>
          <cell r="D5652">
            <v>0</v>
          </cell>
          <cell r="E5652">
            <v>0</v>
          </cell>
          <cell r="F5652">
            <v>0</v>
          </cell>
          <cell r="G5652">
            <v>0</v>
          </cell>
        </row>
        <row r="5653">
          <cell r="A5653" t="str">
            <v>55-02-05-0058</v>
          </cell>
          <cell r="B5653">
            <v>0</v>
          </cell>
          <cell r="C5653" t="str">
            <v xml:space="preserve">  MUHAMMED BASHIR.</v>
          </cell>
          <cell r="D5653">
            <v>0</v>
          </cell>
          <cell r="E5653">
            <v>0</v>
          </cell>
          <cell r="F5653">
            <v>0</v>
          </cell>
          <cell r="G5653">
            <v>0</v>
          </cell>
        </row>
        <row r="5654">
          <cell r="A5654" t="str">
            <v>55-02-05-0059</v>
          </cell>
          <cell r="B5654">
            <v>0</v>
          </cell>
          <cell r="C5654" t="str">
            <v xml:space="preserve">  SHER ALAM</v>
          </cell>
          <cell r="D5654">
            <v>0</v>
          </cell>
          <cell r="E5654">
            <v>0</v>
          </cell>
          <cell r="F5654">
            <v>0</v>
          </cell>
          <cell r="G5654">
            <v>0</v>
          </cell>
        </row>
        <row r="5655">
          <cell r="A5655" t="str">
            <v>55-02-05-0060</v>
          </cell>
          <cell r="B5655">
            <v>0</v>
          </cell>
          <cell r="C5655" t="str">
            <v xml:space="preserve">  GUL BADSHAH</v>
          </cell>
          <cell r="D5655">
            <v>0</v>
          </cell>
          <cell r="E5655">
            <v>0</v>
          </cell>
          <cell r="F5655">
            <v>0</v>
          </cell>
          <cell r="G5655">
            <v>0</v>
          </cell>
        </row>
        <row r="5656">
          <cell r="A5656" t="str">
            <v>55-02-05-0061</v>
          </cell>
          <cell r="B5656">
            <v>0</v>
          </cell>
          <cell r="C5656" t="str">
            <v xml:space="preserve">  NOOR ALAM</v>
          </cell>
          <cell r="D5656">
            <v>0</v>
          </cell>
          <cell r="E5656">
            <v>0</v>
          </cell>
          <cell r="F5656">
            <v>0</v>
          </cell>
          <cell r="G5656">
            <v>0</v>
          </cell>
        </row>
        <row r="5657">
          <cell r="A5657" t="str">
            <v>55-02-05-0062</v>
          </cell>
          <cell r="B5657">
            <v>0</v>
          </cell>
          <cell r="C5657" t="str">
            <v xml:space="preserve">  SALEEM AHMED</v>
          </cell>
          <cell r="D5657">
            <v>0</v>
          </cell>
          <cell r="E5657">
            <v>0</v>
          </cell>
          <cell r="F5657">
            <v>0</v>
          </cell>
          <cell r="G5657">
            <v>0</v>
          </cell>
        </row>
        <row r="5658">
          <cell r="A5658" t="str">
            <v>55-02-05-0063</v>
          </cell>
          <cell r="B5658">
            <v>0</v>
          </cell>
          <cell r="C5658" t="str">
            <v xml:space="preserve">  BAOO PALAYDAR</v>
          </cell>
          <cell r="D5658">
            <v>0</v>
          </cell>
          <cell r="E5658">
            <v>0</v>
          </cell>
          <cell r="F5658">
            <v>0</v>
          </cell>
          <cell r="G5658">
            <v>0</v>
          </cell>
        </row>
        <row r="5659">
          <cell r="A5659" t="str">
            <v>55-02-05-0064</v>
          </cell>
          <cell r="B5659">
            <v>0</v>
          </cell>
          <cell r="C5659" t="str">
            <v xml:space="preserve">  MUHAMMED LATIF.</v>
          </cell>
          <cell r="D5659">
            <v>0</v>
          </cell>
          <cell r="E5659">
            <v>0</v>
          </cell>
          <cell r="F5659">
            <v>0</v>
          </cell>
          <cell r="G5659">
            <v>0</v>
          </cell>
        </row>
        <row r="5660">
          <cell r="A5660" t="str">
            <v>55-02-05-0065</v>
          </cell>
          <cell r="B5660">
            <v>0</v>
          </cell>
          <cell r="C5660" t="str">
            <v xml:space="preserve">  EJAZ MUBARAK</v>
          </cell>
          <cell r="D5660">
            <v>0</v>
          </cell>
          <cell r="E5660">
            <v>0</v>
          </cell>
          <cell r="F5660">
            <v>0</v>
          </cell>
          <cell r="G5660">
            <v>0</v>
          </cell>
        </row>
        <row r="5661">
          <cell r="A5661" t="str">
            <v>55-02-05-0066</v>
          </cell>
          <cell r="B5661">
            <v>0</v>
          </cell>
          <cell r="C5661" t="str">
            <v xml:space="preserve">  NOMAN ALI</v>
          </cell>
          <cell r="D5661">
            <v>0</v>
          </cell>
          <cell r="E5661">
            <v>0</v>
          </cell>
          <cell r="F5661">
            <v>0</v>
          </cell>
          <cell r="G5661">
            <v>0</v>
          </cell>
        </row>
        <row r="5662">
          <cell r="A5662" t="str">
            <v>55-02-05-0067</v>
          </cell>
          <cell r="B5662">
            <v>0</v>
          </cell>
          <cell r="C5662" t="str">
            <v xml:space="preserve">  AKHTAR SHAH.</v>
          </cell>
          <cell r="D5662">
            <v>0</v>
          </cell>
          <cell r="E5662">
            <v>0</v>
          </cell>
          <cell r="F5662">
            <v>0</v>
          </cell>
          <cell r="G5662">
            <v>0</v>
          </cell>
        </row>
        <row r="5663">
          <cell r="A5663" t="str">
            <v>55-02-05-0068</v>
          </cell>
          <cell r="B5663">
            <v>0</v>
          </cell>
          <cell r="C5663" t="str">
            <v xml:space="preserve">  MUHAMMED JAMIL HUMA SIZING.</v>
          </cell>
          <cell r="D5663">
            <v>0</v>
          </cell>
          <cell r="E5663">
            <v>0</v>
          </cell>
          <cell r="F5663">
            <v>0</v>
          </cell>
          <cell r="G5663">
            <v>0</v>
          </cell>
        </row>
        <row r="5664">
          <cell r="A5664" t="str">
            <v>55-02-05-0069</v>
          </cell>
          <cell r="B5664">
            <v>0</v>
          </cell>
          <cell r="C5664" t="str">
            <v xml:space="preserve">  TARIQ SHAH.</v>
          </cell>
          <cell r="D5664">
            <v>0</v>
          </cell>
          <cell r="E5664">
            <v>0</v>
          </cell>
          <cell r="F5664">
            <v>0</v>
          </cell>
          <cell r="G5664">
            <v>0</v>
          </cell>
        </row>
        <row r="5665">
          <cell r="A5665" t="str">
            <v>55-02-05-0070</v>
          </cell>
          <cell r="B5665">
            <v>0</v>
          </cell>
          <cell r="C5665" t="str">
            <v xml:space="preserve">  MIAN AKBAR TRADING COMPANY.</v>
          </cell>
          <cell r="D5665">
            <v>0</v>
          </cell>
          <cell r="E5665">
            <v>0</v>
          </cell>
          <cell r="F5665">
            <v>0</v>
          </cell>
          <cell r="G5665">
            <v>0</v>
          </cell>
        </row>
        <row r="5666">
          <cell r="A5666" t="str">
            <v>55-02-05-0071</v>
          </cell>
          <cell r="B5666">
            <v>0</v>
          </cell>
          <cell r="C5666" t="str">
            <v xml:space="preserve">  MUHAMMED BILAL</v>
          </cell>
          <cell r="D5666">
            <v>0</v>
          </cell>
          <cell r="E5666">
            <v>0</v>
          </cell>
          <cell r="F5666">
            <v>0</v>
          </cell>
          <cell r="G5666">
            <v>0</v>
          </cell>
        </row>
        <row r="5667">
          <cell r="A5667" t="str">
            <v>55-02-05-0072</v>
          </cell>
          <cell r="B5667">
            <v>0</v>
          </cell>
          <cell r="C5667" t="str">
            <v xml:space="preserve">  KAMAL SPINNING MILLS</v>
          </cell>
          <cell r="D5667">
            <v>0</v>
          </cell>
          <cell r="E5667">
            <v>0</v>
          </cell>
          <cell r="F5667">
            <v>0</v>
          </cell>
          <cell r="G5667">
            <v>0</v>
          </cell>
        </row>
        <row r="5668">
          <cell r="A5668" t="str">
            <v>55-02-05-0073</v>
          </cell>
          <cell r="B5668">
            <v>0</v>
          </cell>
          <cell r="C5668" t="str">
            <v xml:space="preserve">  M.J EXPORT (PVT) LIMITED.</v>
          </cell>
          <cell r="D5668">
            <v>0</v>
          </cell>
          <cell r="E5668">
            <v>0</v>
          </cell>
          <cell r="F5668">
            <v>0</v>
          </cell>
          <cell r="G5668">
            <v>0</v>
          </cell>
        </row>
        <row r="5669">
          <cell r="A5669" t="str">
            <v>55-02-05-0074</v>
          </cell>
          <cell r="B5669">
            <v>0</v>
          </cell>
          <cell r="C5669" t="str">
            <v xml:space="preserve">  KAMRAN TEXTILE</v>
          </cell>
          <cell r="D5669">
            <v>0</v>
          </cell>
          <cell r="E5669">
            <v>0</v>
          </cell>
          <cell r="F5669">
            <v>0</v>
          </cell>
          <cell r="G5669">
            <v>0</v>
          </cell>
        </row>
        <row r="5670">
          <cell r="A5670" t="str">
            <v>55-02-05-0075</v>
          </cell>
          <cell r="B5670">
            <v>0</v>
          </cell>
          <cell r="C5670" t="str">
            <v xml:space="preserve">  J.K. SONS (PVT) LIMITED.</v>
          </cell>
          <cell r="D5670">
            <v>0</v>
          </cell>
          <cell r="E5670">
            <v>0</v>
          </cell>
          <cell r="F5670">
            <v>0</v>
          </cell>
          <cell r="G5670">
            <v>0</v>
          </cell>
        </row>
        <row r="5671">
          <cell r="A5671" t="str">
            <v>55-02-05-0076</v>
          </cell>
          <cell r="B5671">
            <v>0</v>
          </cell>
          <cell r="C5671" t="str">
            <v xml:space="preserve">  AMTEX (PRIVATE) LTD.</v>
          </cell>
          <cell r="D5671">
            <v>0</v>
          </cell>
          <cell r="E5671">
            <v>0</v>
          </cell>
          <cell r="F5671">
            <v>0</v>
          </cell>
          <cell r="G5671">
            <v>0</v>
          </cell>
        </row>
        <row r="5672">
          <cell r="A5672" t="str">
            <v>55-02-05-0077</v>
          </cell>
          <cell r="B5672">
            <v>0</v>
          </cell>
          <cell r="C5672" t="str">
            <v xml:space="preserve">  SITARA TEXTILE INDUSTRIES. (CH)</v>
          </cell>
          <cell r="D5672">
            <v>0</v>
          </cell>
          <cell r="E5672">
            <v>0</v>
          </cell>
          <cell r="F5672">
            <v>0</v>
          </cell>
          <cell r="G5672">
            <v>0</v>
          </cell>
        </row>
        <row r="5673">
          <cell r="A5673" t="str">
            <v>55-02-05-0078</v>
          </cell>
          <cell r="B5673">
            <v>0</v>
          </cell>
          <cell r="C5673" t="str">
            <v xml:space="preserve">  IMRAN TEXTILE.</v>
          </cell>
          <cell r="D5673">
            <v>0</v>
          </cell>
          <cell r="E5673">
            <v>0</v>
          </cell>
          <cell r="F5673">
            <v>0</v>
          </cell>
          <cell r="G5673">
            <v>0</v>
          </cell>
        </row>
        <row r="5674">
          <cell r="A5674" t="str">
            <v>55-02-05-0079</v>
          </cell>
          <cell r="B5674">
            <v>0</v>
          </cell>
          <cell r="C5674" t="str">
            <v xml:space="preserve">  SYNCO TEXTILE AGENCIES</v>
          </cell>
          <cell r="D5674">
            <v>0</v>
          </cell>
          <cell r="E5674">
            <v>0</v>
          </cell>
          <cell r="F5674">
            <v>0</v>
          </cell>
          <cell r="G5674">
            <v>0</v>
          </cell>
        </row>
        <row r="5675">
          <cell r="A5675" t="str">
            <v>55-02-05-0080</v>
          </cell>
          <cell r="B5675">
            <v>0</v>
          </cell>
          <cell r="C5675" t="str">
            <v xml:space="preserve">  BISMILLAH TEXTILES (PVT) LIMITED.</v>
          </cell>
          <cell r="D5675">
            <v>0</v>
          </cell>
          <cell r="E5675">
            <v>0</v>
          </cell>
          <cell r="F5675">
            <v>0</v>
          </cell>
          <cell r="G5675">
            <v>0</v>
          </cell>
        </row>
        <row r="5676">
          <cell r="A5676" t="str">
            <v>55-02-05-0081</v>
          </cell>
          <cell r="B5676">
            <v>0</v>
          </cell>
          <cell r="C5676" t="str">
            <v xml:space="preserve">  BEST EXPORTS (PVT) LIMITED.</v>
          </cell>
          <cell r="D5676">
            <v>0</v>
          </cell>
          <cell r="E5676">
            <v>0</v>
          </cell>
          <cell r="F5676">
            <v>0</v>
          </cell>
          <cell r="G5676">
            <v>0</v>
          </cell>
        </row>
        <row r="5677">
          <cell r="A5677" t="str">
            <v>55-02-05-0082</v>
          </cell>
          <cell r="B5677">
            <v>0</v>
          </cell>
          <cell r="C5677" t="str">
            <v xml:space="preserve">  IHSAN YOUSAF TEXTILE (PVT) LIMITED.</v>
          </cell>
          <cell r="D5677">
            <v>0</v>
          </cell>
          <cell r="E5677">
            <v>0</v>
          </cell>
          <cell r="F5677">
            <v>0</v>
          </cell>
          <cell r="G5677">
            <v>0</v>
          </cell>
        </row>
        <row r="5678">
          <cell r="A5678" t="str">
            <v>55-02-05-0083</v>
          </cell>
          <cell r="B5678">
            <v>0</v>
          </cell>
          <cell r="C5678" t="str">
            <v xml:space="preserve">  SHAMA EXPORTS (PVT) LIMITED</v>
          </cell>
          <cell r="D5678">
            <v>0</v>
          </cell>
          <cell r="E5678">
            <v>0</v>
          </cell>
          <cell r="F5678">
            <v>0</v>
          </cell>
          <cell r="G5678">
            <v>0</v>
          </cell>
        </row>
        <row r="5679">
          <cell r="A5679" t="str">
            <v>55-02-05-0084</v>
          </cell>
          <cell r="B5679">
            <v>0</v>
          </cell>
          <cell r="C5679" t="str">
            <v xml:space="preserve">  H.A.INDUSTRIES (PVT) LIMITED</v>
          </cell>
          <cell r="D5679">
            <v>0</v>
          </cell>
          <cell r="E5679">
            <v>0</v>
          </cell>
          <cell r="F5679">
            <v>0</v>
          </cell>
          <cell r="G5679">
            <v>0</v>
          </cell>
        </row>
        <row r="5680">
          <cell r="A5680" t="str">
            <v>55-02-05-0085</v>
          </cell>
          <cell r="B5680">
            <v>0</v>
          </cell>
          <cell r="C5680" t="str">
            <v xml:space="preserve">  PAK FABRICS (PVT) LIMITED</v>
          </cell>
          <cell r="D5680">
            <v>0</v>
          </cell>
          <cell r="E5680">
            <v>0</v>
          </cell>
          <cell r="F5680">
            <v>0</v>
          </cell>
          <cell r="G5680">
            <v>0</v>
          </cell>
        </row>
        <row r="5681">
          <cell r="A5681" t="str">
            <v>55-02-05-0086</v>
          </cell>
          <cell r="B5681">
            <v>0</v>
          </cell>
          <cell r="C5681" t="str">
            <v xml:space="preserve">  UNITED TEXTILE PRINTING INDUSTRIES.</v>
          </cell>
          <cell r="D5681">
            <v>0</v>
          </cell>
          <cell r="E5681">
            <v>0</v>
          </cell>
          <cell r="F5681">
            <v>0</v>
          </cell>
          <cell r="G5681">
            <v>0</v>
          </cell>
        </row>
        <row r="5682">
          <cell r="A5682" t="str">
            <v>55-02-05-0087</v>
          </cell>
          <cell r="B5682">
            <v>0</v>
          </cell>
          <cell r="C5682" t="str">
            <v xml:space="preserve">  ALVERA ENTERPRISES (PVT) LIMITED</v>
          </cell>
          <cell r="D5682">
            <v>0</v>
          </cell>
          <cell r="E5682">
            <v>0</v>
          </cell>
          <cell r="F5682">
            <v>0</v>
          </cell>
          <cell r="G5682">
            <v>0</v>
          </cell>
        </row>
        <row r="5683">
          <cell r="A5683" t="str">
            <v>55-02-05-0088</v>
          </cell>
          <cell r="B5683">
            <v>0</v>
          </cell>
          <cell r="C5683" t="str">
            <v xml:space="preserve">  DILKHUSH HOSIERY MILLS (PVT) LIMITED.</v>
          </cell>
          <cell r="D5683">
            <v>0</v>
          </cell>
          <cell r="E5683">
            <v>0</v>
          </cell>
          <cell r="F5683">
            <v>0</v>
          </cell>
          <cell r="G5683">
            <v>0</v>
          </cell>
        </row>
        <row r="5684">
          <cell r="A5684" t="str">
            <v>55-02-05-0089</v>
          </cell>
          <cell r="B5684">
            <v>0</v>
          </cell>
          <cell r="C5684" t="str">
            <v xml:space="preserve">  DAWOOD EXPORTS (PVT) LIMITED.</v>
          </cell>
          <cell r="D5684">
            <v>0</v>
          </cell>
          <cell r="E5684">
            <v>0</v>
          </cell>
          <cell r="F5684">
            <v>0</v>
          </cell>
          <cell r="G5684">
            <v>0</v>
          </cell>
        </row>
        <row r="5685">
          <cell r="A5685" t="str">
            <v>55-02-05-0090</v>
          </cell>
          <cell r="B5685">
            <v>0</v>
          </cell>
          <cell r="C5685" t="str">
            <v xml:space="preserve">  EUROTEX INTERNATIONAL (PVT) LIMITED.</v>
          </cell>
          <cell r="D5685">
            <v>0</v>
          </cell>
          <cell r="E5685">
            <v>0</v>
          </cell>
          <cell r="F5685">
            <v>0</v>
          </cell>
          <cell r="G5685">
            <v>0</v>
          </cell>
        </row>
        <row r="5686">
          <cell r="A5686" t="str">
            <v>55-02-05-0091</v>
          </cell>
          <cell r="B5686">
            <v>0</v>
          </cell>
          <cell r="C5686" t="str">
            <v xml:space="preserve">  NOVELTY FABRICS</v>
          </cell>
          <cell r="D5686">
            <v>0</v>
          </cell>
          <cell r="E5686">
            <v>0</v>
          </cell>
          <cell r="F5686">
            <v>0</v>
          </cell>
          <cell r="G5686">
            <v>0</v>
          </cell>
        </row>
        <row r="5687">
          <cell r="A5687" t="str">
            <v>55-02-05-0092</v>
          </cell>
          <cell r="B5687">
            <v>0</v>
          </cell>
          <cell r="C5687" t="str">
            <v xml:space="preserve">  SAQIB FABRICS</v>
          </cell>
          <cell r="D5687">
            <v>0</v>
          </cell>
          <cell r="E5687">
            <v>0</v>
          </cell>
          <cell r="F5687">
            <v>0</v>
          </cell>
          <cell r="G5687">
            <v>0</v>
          </cell>
        </row>
        <row r="5688">
          <cell r="A5688" t="str">
            <v>55-02-05-0093</v>
          </cell>
          <cell r="B5688">
            <v>0</v>
          </cell>
          <cell r="C5688" t="str">
            <v xml:space="preserve">  HUSNAIN INTERNATIONAL (PVT) LIMITED</v>
          </cell>
          <cell r="D5688">
            <v>0</v>
          </cell>
          <cell r="E5688">
            <v>0</v>
          </cell>
          <cell r="F5688">
            <v>0</v>
          </cell>
          <cell r="G5688">
            <v>0</v>
          </cell>
        </row>
        <row r="5689">
          <cell r="A5689" t="str">
            <v>55-02-05-0094</v>
          </cell>
          <cell r="B5689">
            <v>0</v>
          </cell>
          <cell r="C5689" t="str">
            <v xml:space="preserve">  SARBAZ GENERAL TRADING</v>
          </cell>
          <cell r="D5689">
            <v>0</v>
          </cell>
          <cell r="E5689">
            <v>0</v>
          </cell>
          <cell r="F5689">
            <v>0</v>
          </cell>
          <cell r="G5689">
            <v>0</v>
          </cell>
        </row>
        <row r="5690">
          <cell r="A5690" t="str">
            <v>55-02-05-0095</v>
          </cell>
          <cell r="B5690">
            <v>0</v>
          </cell>
          <cell r="C5690" t="str">
            <v xml:space="preserve">  RIAZ ENTERPRISES (PVT) LIMITED.</v>
          </cell>
          <cell r="D5690">
            <v>0</v>
          </cell>
          <cell r="E5690">
            <v>0</v>
          </cell>
          <cell r="F5690">
            <v>0</v>
          </cell>
          <cell r="G5690">
            <v>0</v>
          </cell>
        </row>
        <row r="5691">
          <cell r="A5691" t="str">
            <v>55-02-05-0096</v>
          </cell>
          <cell r="B5691">
            <v>0</v>
          </cell>
          <cell r="C5691" t="str">
            <v xml:space="preserve">  S N S INTERNATIONAL</v>
          </cell>
          <cell r="D5691">
            <v>0</v>
          </cell>
          <cell r="E5691">
            <v>0</v>
          </cell>
          <cell r="F5691">
            <v>0</v>
          </cell>
          <cell r="G5691">
            <v>0</v>
          </cell>
        </row>
        <row r="5692">
          <cell r="A5692" t="str">
            <v>55-02-05-0097</v>
          </cell>
          <cell r="B5692">
            <v>0</v>
          </cell>
          <cell r="C5692" t="str">
            <v xml:space="preserve">  LEATHERS TEX GLOVING (PVT) LIMITED</v>
          </cell>
          <cell r="D5692">
            <v>0</v>
          </cell>
          <cell r="E5692">
            <v>0</v>
          </cell>
          <cell r="F5692">
            <v>0</v>
          </cell>
          <cell r="G5692">
            <v>0</v>
          </cell>
        </row>
        <row r="5693">
          <cell r="A5693" t="str">
            <v>55-02-05-0098</v>
          </cell>
          <cell r="B5693">
            <v>0</v>
          </cell>
          <cell r="C5693" t="str">
            <v xml:space="preserve">  TEE TEX CO.</v>
          </cell>
          <cell r="D5693">
            <v>0</v>
          </cell>
          <cell r="E5693">
            <v>0</v>
          </cell>
          <cell r="F5693">
            <v>0</v>
          </cell>
          <cell r="G5693">
            <v>0</v>
          </cell>
        </row>
        <row r="5694">
          <cell r="A5694" t="str">
            <v>55-02-05-0099</v>
          </cell>
          <cell r="B5694">
            <v>0</v>
          </cell>
          <cell r="C5694" t="str">
            <v xml:space="preserve">  ZEB TEX CORPORATION</v>
          </cell>
          <cell r="D5694">
            <v>0</v>
          </cell>
          <cell r="E5694">
            <v>0</v>
          </cell>
          <cell r="F5694">
            <v>0</v>
          </cell>
          <cell r="G5694">
            <v>0</v>
          </cell>
        </row>
        <row r="5695">
          <cell r="A5695" t="str">
            <v>55-02-05-0100</v>
          </cell>
          <cell r="B5695">
            <v>0</v>
          </cell>
          <cell r="C5695" t="str">
            <v xml:space="preserve">  BLUE HOUSE ENTERPRISES</v>
          </cell>
          <cell r="D5695">
            <v>0</v>
          </cell>
          <cell r="E5695">
            <v>0</v>
          </cell>
          <cell r="F5695">
            <v>0</v>
          </cell>
          <cell r="G5695">
            <v>0</v>
          </cell>
        </row>
        <row r="5696">
          <cell r="A5696" t="str">
            <v>55-02-05-0101</v>
          </cell>
          <cell r="B5696">
            <v>0</v>
          </cell>
          <cell r="C5696" t="str">
            <v xml:space="preserve">  SADIQ SONS TEXTILES (PVT) LIMITED.</v>
          </cell>
          <cell r="D5696">
            <v>0</v>
          </cell>
          <cell r="E5696">
            <v>0</v>
          </cell>
          <cell r="F5696">
            <v>0</v>
          </cell>
          <cell r="G5696">
            <v>0</v>
          </cell>
        </row>
        <row r="5697">
          <cell r="A5697" t="str">
            <v>55-02-05-0102</v>
          </cell>
          <cell r="B5697">
            <v>0</v>
          </cell>
          <cell r="C5697" t="str">
            <v xml:space="preserve">  S.B.HOSIERY FACTORY (PVT) LIMITED</v>
          </cell>
          <cell r="D5697">
            <v>0</v>
          </cell>
          <cell r="E5697">
            <v>0</v>
          </cell>
          <cell r="F5697">
            <v>0</v>
          </cell>
          <cell r="G5697">
            <v>0</v>
          </cell>
        </row>
        <row r="5698">
          <cell r="A5698" t="str">
            <v>55-02-05-0103</v>
          </cell>
          <cell r="B5698">
            <v>0</v>
          </cell>
          <cell r="C5698" t="str">
            <v xml:space="preserve">  RAJA TRADERS</v>
          </cell>
          <cell r="D5698">
            <v>0</v>
          </cell>
          <cell r="E5698">
            <v>0</v>
          </cell>
          <cell r="F5698">
            <v>0</v>
          </cell>
          <cell r="G5698">
            <v>0</v>
          </cell>
        </row>
        <row r="5699">
          <cell r="A5699" t="str">
            <v>55-02-05-0104</v>
          </cell>
          <cell r="B5699">
            <v>0</v>
          </cell>
          <cell r="C5699" t="str">
            <v xml:space="preserve">  MUHAMMED USMAN</v>
          </cell>
          <cell r="D5699">
            <v>0</v>
          </cell>
          <cell r="E5699">
            <v>0</v>
          </cell>
          <cell r="F5699">
            <v>0</v>
          </cell>
          <cell r="G5699">
            <v>0</v>
          </cell>
        </row>
        <row r="5700">
          <cell r="A5700" t="str">
            <v>55-02-05-0105</v>
          </cell>
          <cell r="B5700">
            <v>0</v>
          </cell>
          <cell r="C5700" t="str">
            <v xml:space="preserve">  MUHAMMED ALI</v>
          </cell>
          <cell r="D5700">
            <v>0</v>
          </cell>
          <cell r="E5700">
            <v>0</v>
          </cell>
          <cell r="F5700">
            <v>0</v>
          </cell>
          <cell r="G5700">
            <v>0</v>
          </cell>
        </row>
        <row r="5701">
          <cell r="A5701" t="str">
            <v>55-02-05-0106</v>
          </cell>
          <cell r="B5701">
            <v>0</v>
          </cell>
          <cell r="C5701" t="str">
            <v xml:space="preserve">  NAVEED ALAM</v>
          </cell>
          <cell r="D5701">
            <v>0</v>
          </cell>
          <cell r="E5701">
            <v>0</v>
          </cell>
          <cell r="F5701">
            <v>0</v>
          </cell>
          <cell r="G5701">
            <v>0</v>
          </cell>
        </row>
        <row r="5702">
          <cell r="A5702" t="str">
            <v>55-02-05-0107</v>
          </cell>
          <cell r="B5702">
            <v>0</v>
          </cell>
          <cell r="C5702" t="str">
            <v xml:space="preserve">  FAIR DEAL TXTILES (PVT) LIMITED.</v>
          </cell>
          <cell r="D5702">
            <v>0</v>
          </cell>
          <cell r="E5702">
            <v>0</v>
          </cell>
          <cell r="F5702">
            <v>0</v>
          </cell>
          <cell r="G5702">
            <v>0</v>
          </cell>
        </row>
        <row r="5703">
          <cell r="A5703" t="str">
            <v>55-02-05-0108</v>
          </cell>
          <cell r="B5703">
            <v>0</v>
          </cell>
          <cell r="C5703" t="str">
            <v xml:space="preserve">  ASHRAF PALAYDAR.</v>
          </cell>
          <cell r="D5703">
            <v>0</v>
          </cell>
          <cell r="E5703">
            <v>0</v>
          </cell>
          <cell r="F5703">
            <v>0</v>
          </cell>
          <cell r="G5703">
            <v>0</v>
          </cell>
        </row>
        <row r="5704">
          <cell r="A5704" t="str">
            <v>55-02-05-0109</v>
          </cell>
          <cell r="B5704">
            <v>0</v>
          </cell>
          <cell r="C5704" t="str">
            <v xml:space="preserve">  ALI HYDER</v>
          </cell>
          <cell r="D5704">
            <v>0</v>
          </cell>
          <cell r="E5704">
            <v>0</v>
          </cell>
          <cell r="F5704">
            <v>0</v>
          </cell>
          <cell r="G5704">
            <v>0</v>
          </cell>
        </row>
        <row r="5705">
          <cell r="A5705" t="str">
            <v>55-02-05-0110</v>
          </cell>
          <cell r="B5705">
            <v>0</v>
          </cell>
          <cell r="C5705" t="str">
            <v xml:space="preserve">  AHMAD TEX</v>
          </cell>
          <cell r="D5705">
            <v>0</v>
          </cell>
          <cell r="E5705">
            <v>0</v>
          </cell>
          <cell r="F5705">
            <v>0</v>
          </cell>
          <cell r="G5705">
            <v>0</v>
          </cell>
        </row>
        <row r="5706">
          <cell r="A5706" t="str">
            <v>55-02-05-0111</v>
          </cell>
          <cell r="B5706">
            <v>0</v>
          </cell>
          <cell r="C5706" t="str">
            <v xml:space="preserve">  MUHAMMAD IMRAN</v>
          </cell>
          <cell r="D5706">
            <v>0</v>
          </cell>
          <cell r="E5706">
            <v>0</v>
          </cell>
          <cell r="F5706">
            <v>0</v>
          </cell>
          <cell r="G5706">
            <v>0</v>
          </cell>
        </row>
        <row r="5707">
          <cell r="A5707" t="str">
            <v>55-02-05-0112</v>
          </cell>
          <cell r="B5707">
            <v>0</v>
          </cell>
          <cell r="C5707" t="str">
            <v xml:space="preserve">  MASTER GARMENTS</v>
          </cell>
          <cell r="D5707">
            <v>0</v>
          </cell>
          <cell r="E5707">
            <v>0</v>
          </cell>
          <cell r="F5707">
            <v>0</v>
          </cell>
          <cell r="G5707">
            <v>0</v>
          </cell>
        </row>
        <row r="5708">
          <cell r="A5708" t="str">
            <v>55-02-05-0113</v>
          </cell>
          <cell r="B5708">
            <v>0</v>
          </cell>
          <cell r="C5708" t="str">
            <v xml:space="preserve">  MOON ENTERPRISES</v>
          </cell>
          <cell r="D5708">
            <v>0</v>
          </cell>
          <cell r="E5708">
            <v>0</v>
          </cell>
          <cell r="F5708">
            <v>0</v>
          </cell>
          <cell r="G5708">
            <v>0</v>
          </cell>
        </row>
        <row r="5709">
          <cell r="A5709" t="str">
            <v>55-02-05-0114</v>
          </cell>
          <cell r="B5709">
            <v>0</v>
          </cell>
          <cell r="C5709" t="str">
            <v xml:space="preserve">  RAZA BROTHERS</v>
          </cell>
          <cell r="D5709">
            <v>0</v>
          </cell>
          <cell r="E5709">
            <v>0</v>
          </cell>
          <cell r="F5709">
            <v>0</v>
          </cell>
          <cell r="G5709">
            <v>0</v>
          </cell>
        </row>
        <row r="5710">
          <cell r="A5710" t="str">
            <v>55-02-05-0115</v>
          </cell>
          <cell r="B5710">
            <v>0</v>
          </cell>
          <cell r="C5710" t="str">
            <v xml:space="preserve">  HAJI SHAIKH NOOR DIN AND SONS</v>
          </cell>
          <cell r="D5710">
            <v>0</v>
          </cell>
          <cell r="E5710">
            <v>0</v>
          </cell>
          <cell r="F5710">
            <v>0</v>
          </cell>
          <cell r="G5710">
            <v>0</v>
          </cell>
        </row>
        <row r="5711">
          <cell r="A5711" t="str">
            <v>55-02-05-0116</v>
          </cell>
          <cell r="B5711">
            <v>0</v>
          </cell>
          <cell r="C5711" t="str">
            <v xml:space="preserve">  ANWAR PALAYDAR</v>
          </cell>
          <cell r="D5711">
            <v>0</v>
          </cell>
          <cell r="E5711">
            <v>0</v>
          </cell>
          <cell r="F5711">
            <v>0</v>
          </cell>
          <cell r="G5711">
            <v>0</v>
          </cell>
        </row>
        <row r="5712">
          <cell r="A5712" t="str">
            <v>55-02-05-0117</v>
          </cell>
          <cell r="B5712">
            <v>0</v>
          </cell>
          <cell r="C5712" t="str">
            <v xml:space="preserve">  SOHAIL AHMED</v>
          </cell>
          <cell r="D5712">
            <v>0</v>
          </cell>
          <cell r="E5712">
            <v>0</v>
          </cell>
          <cell r="F5712">
            <v>0</v>
          </cell>
          <cell r="G5712">
            <v>0</v>
          </cell>
        </row>
        <row r="5713">
          <cell r="A5713" t="str">
            <v>55-02-05-0118</v>
          </cell>
          <cell r="B5713">
            <v>0</v>
          </cell>
          <cell r="C5713" t="str">
            <v xml:space="preserve">  ARSHAD ALI</v>
          </cell>
          <cell r="D5713">
            <v>0</v>
          </cell>
          <cell r="E5713">
            <v>0</v>
          </cell>
          <cell r="F5713">
            <v>0</v>
          </cell>
          <cell r="G5713">
            <v>0</v>
          </cell>
        </row>
        <row r="5714">
          <cell r="A5714" t="str">
            <v>55-02-05-0119</v>
          </cell>
          <cell r="B5714">
            <v>0</v>
          </cell>
          <cell r="C5714" t="str">
            <v xml:space="preserve">  SAJID ALI</v>
          </cell>
          <cell r="D5714">
            <v>0</v>
          </cell>
          <cell r="E5714">
            <v>0</v>
          </cell>
          <cell r="F5714">
            <v>0</v>
          </cell>
          <cell r="G5714">
            <v>0</v>
          </cell>
        </row>
        <row r="5715">
          <cell r="A5715" t="str">
            <v>55-02-05-0120</v>
          </cell>
          <cell r="B5715">
            <v>0</v>
          </cell>
          <cell r="C5715" t="str">
            <v xml:space="preserve">  QASIM PALAYDAR.</v>
          </cell>
          <cell r="D5715">
            <v>0</v>
          </cell>
          <cell r="E5715">
            <v>0</v>
          </cell>
          <cell r="F5715">
            <v>0</v>
          </cell>
          <cell r="G5715">
            <v>0</v>
          </cell>
        </row>
        <row r="5716">
          <cell r="A5716" t="str">
            <v>55-02-05-0121</v>
          </cell>
          <cell r="B5716">
            <v>0</v>
          </cell>
          <cell r="C5716" t="str">
            <v xml:space="preserve">  AFZAL KHAN</v>
          </cell>
          <cell r="D5716">
            <v>0</v>
          </cell>
          <cell r="E5716">
            <v>0</v>
          </cell>
          <cell r="F5716">
            <v>0</v>
          </cell>
          <cell r="G5716">
            <v>0</v>
          </cell>
        </row>
        <row r="5717">
          <cell r="A5717" t="str">
            <v>55-02-05-0122</v>
          </cell>
          <cell r="B5717">
            <v>0</v>
          </cell>
          <cell r="C5717" t="str">
            <v xml:space="preserve">  NASIR KHAN.</v>
          </cell>
          <cell r="D5717">
            <v>0</v>
          </cell>
          <cell r="E5717">
            <v>0</v>
          </cell>
          <cell r="F5717">
            <v>0</v>
          </cell>
          <cell r="G5717">
            <v>0</v>
          </cell>
        </row>
        <row r="5718">
          <cell r="A5718" t="str">
            <v>55-02-05-0123</v>
          </cell>
          <cell r="B5718">
            <v>0</v>
          </cell>
          <cell r="C5718" t="str">
            <v xml:space="preserve">  IMRAN KHAN</v>
          </cell>
          <cell r="D5718">
            <v>0</v>
          </cell>
          <cell r="E5718">
            <v>0</v>
          </cell>
          <cell r="F5718">
            <v>0</v>
          </cell>
          <cell r="G5718">
            <v>0</v>
          </cell>
        </row>
        <row r="5719">
          <cell r="A5719" t="str">
            <v>55-02-05-0124</v>
          </cell>
          <cell r="B5719">
            <v>0</v>
          </cell>
          <cell r="C5719" t="str">
            <v xml:space="preserve">  QAISER KHAN</v>
          </cell>
          <cell r="D5719">
            <v>0</v>
          </cell>
          <cell r="E5719">
            <v>0</v>
          </cell>
          <cell r="F5719">
            <v>0</v>
          </cell>
          <cell r="G5719">
            <v>0</v>
          </cell>
        </row>
        <row r="5720">
          <cell r="A5720" t="str">
            <v>55-02-05-0125</v>
          </cell>
          <cell r="B5720">
            <v>0</v>
          </cell>
          <cell r="C5720" t="str">
            <v xml:space="preserve">  MUHAMMAD AJMAL</v>
          </cell>
          <cell r="D5720">
            <v>0</v>
          </cell>
          <cell r="E5720">
            <v>0</v>
          </cell>
          <cell r="F5720">
            <v>0</v>
          </cell>
          <cell r="G5720">
            <v>0</v>
          </cell>
        </row>
        <row r="5721">
          <cell r="A5721" t="str">
            <v>55-02-05-0126</v>
          </cell>
          <cell r="B5721">
            <v>0</v>
          </cell>
          <cell r="C5721" t="str">
            <v xml:space="preserve">  JAVED SHAH.</v>
          </cell>
          <cell r="D5721">
            <v>0</v>
          </cell>
          <cell r="E5721">
            <v>0</v>
          </cell>
          <cell r="F5721">
            <v>0</v>
          </cell>
          <cell r="G5721">
            <v>0</v>
          </cell>
        </row>
        <row r="5722">
          <cell r="A5722" t="str">
            <v>55-02-05-0127</v>
          </cell>
          <cell r="B5722">
            <v>0</v>
          </cell>
          <cell r="C5722" t="str">
            <v xml:space="preserve">  MUHAMMAD IFZAL</v>
          </cell>
          <cell r="D5722">
            <v>0</v>
          </cell>
          <cell r="E5722">
            <v>0</v>
          </cell>
          <cell r="F5722">
            <v>0</v>
          </cell>
          <cell r="G5722">
            <v>0</v>
          </cell>
        </row>
        <row r="5723">
          <cell r="A5723" t="str">
            <v>55-02-05-0128</v>
          </cell>
          <cell r="B5723">
            <v>0</v>
          </cell>
          <cell r="C5723" t="str">
            <v xml:space="preserve">  TANVEER PALAYDAR</v>
          </cell>
          <cell r="D5723">
            <v>0</v>
          </cell>
          <cell r="E5723">
            <v>0</v>
          </cell>
          <cell r="F5723">
            <v>0</v>
          </cell>
          <cell r="G5723">
            <v>0</v>
          </cell>
        </row>
        <row r="5724">
          <cell r="A5724" t="str">
            <v>55-02-05-0129</v>
          </cell>
          <cell r="B5724">
            <v>0</v>
          </cell>
          <cell r="C5724" t="str">
            <v xml:space="preserve">  MUHAMMAD IQBAL</v>
          </cell>
          <cell r="D5724">
            <v>0</v>
          </cell>
          <cell r="E5724">
            <v>0</v>
          </cell>
          <cell r="F5724">
            <v>0</v>
          </cell>
          <cell r="G5724">
            <v>0</v>
          </cell>
        </row>
        <row r="5725">
          <cell r="A5725" t="str">
            <v>55-02-05-0130</v>
          </cell>
          <cell r="B5725">
            <v>0</v>
          </cell>
          <cell r="C5725" t="str">
            <v xml:space="preserve">  IRSHAD JAMAL</v>
          </cell>
          <cell r="D5725">
            <v>0</v>
          </cell>
          <cell r="E5725">
            <v>0</v>
          </cell>
          <cell r="F5725">
            <v>0</v>
          </cell>
          <cell r="G5725">
            <v>0</v>
          </cell>
        </row>
        <row r="5726">
          <cell r="A5726" t="str">
            <v>55-02-05-0131</v>
          </cell>
          <cell r="B5726">
            <v>0</v>
          </cell>
          <cell r="C5726" t="str">
            <v xml:space="preserve">  ANWAR KHAN</v>
          </cell>
          <cell r="D5726">
            <v>0</v>
          </cell>
          <cell r="E5726">
            <v>0</v>
          </cell>
          <cell r="F5726">
            <v>0</v>
          </cell>
          <cell r="G5726">
            <v>0</v>
          </cell>
        </row>
        <row r="5727">
          <cell r="A5727" t="str">
            <v>55-02-05-0132</v>
          </cell>
          <cell r="B5727">
            <v>0</v>
          </cell>
          <cell r="C5727" t="str">
            <v xml:space="preserve">  NAVEED AHMED</v>
          </cell>
          <cell r="D5727">
            <v>0</v>
          </cell>
          <cell r="E5727">
            <v>0</v>
          </cell>
          <cell r="F5727">
            <v>0</v>
          </cell>
          <cell r="G5727">
            <v>0</v>
          </cell>
        </row>
        <row r="5728">
          <cell r="A5728" t="str">
            <v>55-02-05-0133</v>
          </cell>
          <cell r="B5728">
            <v>0</v>
          </cell>
          <cell r="C5728" t="str">
            <v xml:space="preserve">  SHER KHAN</v>
          </cell>
          <cell r="D5728">
            <v>0</v>
          </cell>
          <cell r="E5728">
            <v>0</v>
          </cell>
          <cell r="F5728">
            <v>0</v>
          </cell>
          <cell r="G5728">
            <v>0</v>
          </cell>
        </row>
        <row r="5729">
          <cell r="A5729" t="str">
            <v>55-02-05-0134</v>
          </cell>
          <cell r="B5729">
            <v>0</v>
          </cell>
          <cell r="C5729" t="str">
            <v xml:space="preserve">  SHAKEEL AHMED</v>
          </cell>
          <cell r="D5729">
            <v>0</v>
          </cell>
          <cell r="E5729">
            <v>0</v>
          </cell>
          <cell r="F5729">
            <v>0</v>
          </cell>
          <cell r="G5729">
            <v>0</v>
          </cell>
        </row>
        <row r="5730">
          <cell r="A5730" t="str">
            <v>55-02-05-0135</v>
          </cell>
          <cell r="B5730">
            <v>0</v>
          </cell>
          <cell r="C5730" t="str">
            <v xml:space="preserve">  AMJAD ALI</v>
          </cell>
          <cell r="D5730">
            <v>0</v>
          </cell>
          <cell r="E5730">
            <v>0</v>
          </cell>
          <cell r="F5730">
            <v>0</v>
          </cell>
          <cell r="G5730">
            <v>0</v>
          </cell>
        </row>
        <row r="5731">
          <cell r="A5731" t="str">
            <v>55-02-05-0136</v>
          </cell>
          <cell r="B5731">
            <v>0</v>
          </cell>
          <cell r="C5731" t="str">
            <v xml:space="preserve">  TARIQ MEHMOOD.</v>
          </cell>
          <cell r="D5731">
            <v>0</v>
          </cell>
          <cell r="E5731">
            <v>0</v>
          </cell>
          <cell r="F5731">
            <v>0</v>
          </cell>
          <cell r="G5731">
            <v>0</v>
          </cell>
        </row>
        <row r="5732">
          <cell r="A5732" t="str">
            <v>55-02-05-0137</v>
          </cell>
          <cell r="B5732">
            <v>0</v>
          </cell>
          <cell r="C5732" t="str">
            <v xml:space="preserve">  NADEEM AKBAR</v>
          </cell>
          <cell r="D5732">
            <v>0</v>
          </cell>
          <cell r="E5732">
            <v>0</v>
          </cell>
          <cell r="F5732">
            <v>0</v>
          </cell>
          <cell r="G5732">
            <v>0</v>
          </cell>
        </row>
        <row r="5733">
          <cell r="A5733" t="str">
            <v>55-02-05-0138</v>
          </cell>
          <cell r="B5733">
            <v>0</v>
          </cell>
          <cell r="C5733" t="str">
            <v xml:space="preserve">  SAJID MEHMOOD</v>
          </cell>
          <cell r="D5733">
            <v>0</v>
          </cell>
          <cell r="E5733">
            <v>0</v>
          </cell>
          <cell r="F5733">
            <v>0</v>
          </cell>
          <cell r="G5733">
            <v>0</v>
          </cell>
        </row>
        <row r="5734">
          <cell r="A5734" t="str">
            <v>55-02-05-0139</v>
          </cell>
          <cell r="B5734">
            <v>0</v>
          </cell>
          <cell r="C5734" t="str">
            <v xml:space="preserve">  SALIM SHAHID</v>
          </cell>
          <cell r="D5734">
            <v>0</v>
          </cell>
          <cell r="E5734">
            <v>0</v>
          </cell>
          <cell r="F5734">
            <v>0</v>
          </cell>
          <cell r="G5734">
            <v>0</v>
          </cell>
        </row>
        <row r="5735">
          <cell r="A5735" t="str">
            <v>55-02-05-0140</v>
          </cell>
          <cell r="B5735">
            <v>0</v>
          </cell>
          <cell r="C5735" t="str">
            <v xml:space="preserve">  SARWAR SHAH</v>
          </cell>
          <cell r="D5735">
            <v>0</v>
          </cell>
          <cell r="E5735">
            <v>0</v>
          </cell>
          <cell r="F5735">
            <v>0</v>
          </cell>
          <cell r="G5735">
            <v>0</v>
          </cell>
        </row>
        <row r="5736">
          <cell r="A5736" t="str">
            <v>55-02-05-0141</v>
          </cell>
          <cell r="B5736">
            <v>0</v>
          </cell>
          <cell r="C5736" t="str">
            <v xml:space="preserve">  WAJID SHAH</v>
          </cell>
          <cell r="D5736">
            <v>0</v>
          </cell>
          <cell r="E5736">
            <v>0</v>
          </cell>
          <cell r="F5736">
            <v>0</v>
          </cell>
          <cell r="G5736">
            <v>0</v>
          </cell>
        </row>
        <row r="5737">
          <cell r="A5737" t="str">
            <v>55-02-05-0142</v>
          </cell>
          <cell r="B5737">
            <v>0</v>
          </cell>
          <cell r="C5737" t="str">
            <v xml:space="preserve">  ARSHAD KHAN</v>
          </cell>
          <cell r="D5737">
            <v>0</v>
          </cell>
          <cell r="E5737">
            <v>0</v>
          </cell>
          <cell r="F5737">
            <v>0</v>
          </cell>
          <cell r="G5737">
            <v>0</v>
          </cell>
        </row>
        <row r="5738">
          <cell r="A5738" t="str">
            <v>55-02-05-0143</v>
          </cell>
          <cell r="B5738">
            <v>0</v>
          </cell>
          <cell r="C5738" t="str">
            <v xml:space="preserve">  RIZWANULLAH</v>
          </cell>
          <cell r="D5738">
            <v>0</v>
          </cell>
          <cell r="E5738">
            <v>0</v>
          </cell>
          <cell r="F5738">
            <v>0</v>
          </cell>
          <cell r="G5738">
            <v>0</v>
          </cell>
        </row>
        <row r="5739">
          <cell r="A5739" t="str">
            <v>55-02-05-0144</v>
          </cell>
          <cell r="B5739">
            <v>0</v>
          </cell>
          <cell r="C5739" t="str">
            <v xml:space="preserve">  GOHAR ZAMAN</v>
          </cell>
          <cell r="D5739">
            <v>0</v>
          </cell>
          <cell r="E5739">
            <v>0</v>
          </cell>
          <cell r="F5739">
            <v>0</v>
          </cell>
          <cell r="G5739">
            <v>0</v>
          </cell>
        </row>
        <row r="5740">
          <cell r="A5740" t="str">
            <v>55-02-05-0145</v>
          </cell>
          <cell r="B5740">
            <v>0</v>
          </cell>
          <cell r="C5740" t="str">
            <v xml:space="preserve">  SHAH ALAM</v>
          </cell>
          <cell r="D5740">
            <v>0</v>
          </cell>
          <cell r="E5740">
            <v>0</v>
          </cell>
          <cell r="F5740">
            <v>0</v>
          </cell>
          <cell r="G5740">
            <v>0</v>
          </cell>
        </row>
        <row r="5741">
          <cell r="A5741" t="str">
            <v>55-02-05-0146</v>
          </cell>
          <cell r="B5741">
            <v>0</v>
          </cell>
          <cell r="C5741" t="str">
            <v xml:space="preserve">  MUNIR SHAH</v>
          </cell>
          <cell r="D5741">
            <v>0</v>
          </cell>
          <cell r="E5741">
            <v>0</v>
          </cell>
          <cell r="F5741">
            <v>0</v>
          </cell>
          <cell r="G5741">
            <v>0</v>
          </cell>
        </row>
        <row r="5742">
          <cell r="A5742" t="str">
            <v>55-02-05-0147</v>
          </cell>
          <cell r="B5742">
            <v>0</v>
          </cell>
          <cell r="C5742" t="str">
            <v xml:space="preserve">  ASGHAR KHAN</v>
          </cell>
          <cell r="D5742">
            <v>0</v>
          </cell>
          <cell r="E5742">
            <v>0</v>
          </cell>
          <cell r="F5742">
            <v>0</v>
          </cell>
          <cell r="G5742">
            <v>0</v>
          </cell>
        </row>
        <row r="5743">
          <cell r="A5743" t="str">
            <v>55-02-05-0148</v>
          </cell>
          <cell r="B5743">
            <v>0</v>
          </cell>
          <cell r="C5743" t="str">
            <v xml:space="preserve">  ALI KHAN</v>
          </cell>
          <cell r="D5743">
            <v>0</v>
          </cell>
          <cell r="E5743">
            <v>0</v>
          </cell>
          <cell r="F5743">
            <v>0</v>
          </cell>
          <cell r="G5743">
            <v>0</v>
          </cell>
        </row>
        <row r="5744">
          <cell r="A5744" t="str">
            <v>55-02-05-0149</v>
          </cell>
          <cell r="B5744">
            <v>0</v>
          </cell>
          <cell r="C5744" t="str">
            <v xml:space="preserve">  MUHAMMAD NAVEED</v>
          </cell>
          <cell r="D5744">
            <v>0</v>
          </cell>
          <cell r="E5744">
            <v>0</v>
          </cell>
          <cell r="F5744">
            <v>0</v>
          </cell>
          <cell r="G5744">
            <v>0</v>
          </cell>
        </row>
        <row r="5745">
          <cell r="A5745" t="str">
            <v>55-02-05-0150</v>
          </cell>
          <cell r="B5745">
            <v>0</v>
          </cell>
          <cell r="C5745" t="str">
            <v xml:space="preserve">  SHAH NAWAZ</v>
          </cell>
          <cell r="D5745">
            <v>0</v>
          </cell>
          <cell r="E5745">
            <v>0</v>
          </cell>
          <cell r="F5745">
            <v>0</v>
          </cell>
          <cell r="G5745">
            <v>0</v>
          </cell>
        </row>
        <row r="5746">
          <cell r="A5746" t="str">
            <v>55-02-05-0151</v>
          </cell>
          <cell r="B5746">
            <v>0</v>
          </cell>
          <cell r="C5746" t="str">
            <v xml:space="preserve">  QAISER MEHMOOD</v>
          </cell>
          <cell r="D5746">
            <v>0</v>
          </cell>
          <cell r="E5746">
            <v>0</v>
          </cell>
          <cell r="F5746">
            <v>0</v>
          </cell>
          <cell r="G5746">
            <v>0</v>
          </cell>
        </row>
        <row r="5747">
          <cell r="A5747" t="str">
            <v>55-02-05-0152</v>
          </cell>
          <cell r="B5747">
            <v>0</v>
          </cell>
          <cell r="C5747" t="str">
            <v xml:space="preserve">  FAROOQ ALI</v>
          </cell>
          <cell r="D5747">
            <v>0</v>
          </cell>
          <cell r="E5747">
            <v>0</v>
          </cell>
          <cell r="F5747">
            <v>0</v>
          </cell>
          <cell r="G5747">
            <v>0</v>
          </cell>
        </row>
        <row r="5748">
          <cell r="A5748" t="str">
            <v>55-02-05-0153</v>
          </cell>
          <cell r="B5748">
            <v>0</v>
          </cell>
          <cell r="C5748" t="str">
            <v xml:space="preserve">  MUHAMMAD IRFAN</v>
          </cell>
          <cell r="D5748">
            <v>0</v>
          </cell>
          <cell r="E5748">
            <v>0</v>
          </cell>
          <cell r="F5748">
            <v>0</v>
          </cell>
          <cell r="G5748">
            <v>0</v>
          </cell>
        </row>
        <row r="5749">
          <cell r="A5749" t="str">
            <v>55-02-05-0154</v>
          </cell>
          <cell r="B5749">
            <v>0</v>
          </cell>
          <cell r="C5749" t="str">
            <v xml:space="preserve">  NOOR DAD</v>
          </cell>
          <cell r="D5749">
            <v>0</v>
          </cell>
          <cell r="E5749">
            <v>0</v>
          </cell>
          <cell r="F5749">
            <v>0</v>
          </cell>
          <cell r="G5749">
            <v>0</v>
          </cell>
        </row>
        <row r="5750">
          <cell r="A5750" t="str">
            <v>55-02-05-0155</v>
          </cell>
          <cell r="B5750">
            <v>0</v>
          </cell>
          <cell r="C5750" t="str">
            <v xml:space="preserve">  QADIR KHAN</v>
          </cell>
          <cell r="D5750">
            <v>0</v>
          </cell>
          <cell r="E5750">
            <v>0</v>
          </cell>
          <cell r="F5750">
            <v>0</v>
          </cell>
          <cell r="G5750">
            <v>0</v>
          </cell>
        </row>
        <row r="5751">
          <cell r="A5751" t="str">
            <v>55-02-05-0156</v>
          </cell>
          <cell r="B5751">
            <v>0</v>
          </cell>
          <cell r="C5751" t="str">
            <v xml:space="preserve">  NAWAZ KHAN</v>
          </cell>
          <cell r="D5751">
            <v>0</v>
          </cell>
          <cell r="E5751">
            <v>0</v>
          </cell>
          <cell r="F5751">
            <v>0</v>
          </cell>
          <cell r="G5751">
            <v>0</v>
          </cell>
        </row>
        <row r="5752">
          <cell r="A5752" t="str">
            <v>55-02-05-0157</v>
          </cell>
          <cell r="B5752">
            <v>0</v>
          </cell>
          <cell r="C5752" t="str">
            <v xml:space="preserve">  AYAZ KHAN</v>
          </cell>
          <cell r="D5752">
            <v>0</v>
          </cell>
          <cell r="E5752">
            <v>0</v>
          </cell>
          <cell r="F5752">
            <v>0</v>
          </cell>
          <cell r="G5752">
            <v>0</v>
          </cell>
        </row>
        <row r="5753">
          <cell r="A5753" t="str">
            <v>55-02-05-0158</v>
          </cell>
          <cell r="B5753">
            <v>0</v>
          </cell>
          <cell r="C5753" t="str">
            <v xml:space="preserve">  ZAMAN KHAN</v>
          </cell>
          <cell r="D5753">
            <v>0</v>
          </cell>
          <cell r="E5753">
            <v>0</v>
          </cell>
          <cell r="F5753">
            <v>0</v>
          </cell>
          <cell r="G5753">
            <v>0</v>
          </cell>
        </row>
        <row r="5754">
          <cell r="A5754" t="str">
            <v>55-02-05-0159</v>
          </cell>
          <cell r="B5754">
            <v>0</v>
          </cell>
          <cell r="C5754" t="str">
            <v xml:space="preserve">  ASLAM KHAN</v>
          </cell>
          <cell r="D5754">
            <v>0</v>
          </cell>
          <cell r="E5754">
            <v>0</v>
          </cell>
          <cell r="F5754">
            <v>0</v>
          </cell>
          <cell r="G5754">
            <v>0</v>
          </cell>
        </row>
        <row r="5755">
          <cell r="A5755" t="str">
            <v>55-02-05-0160</v>
          </cell>
          <cell r="B5755">
            <v>0</v>
          </cell>
          <cell r="C5755" t="str">
            <v xml:space="preserve">  LATIF SHAH</v>
          </cell>
          <cell r="D5755">
            <v>0</v>
          </cell>
          <cell r="E5755">
            <v>0</v>
          </cell>
          <cell r="F5755">
            <v>0</v>
          </cell>
          <cell r="G5755">
            <v>0</v>
          </cell>
        </row>
        <row r="5756">
          <cell r="A5756" t="str">
            <v>55-02-05-0161</v>
          </cell>
          <cell r="B5756">
            <v>0</v>
          </cell>
          <cell r="C5756" t="str">
            <v xml:space="preserve">  JAMAL SHAH</v>
          </cell>
          <cell r="D5756">
            <v>0</v>
          </cell>
          <cell r="E5756">
            <v>0</v>
          </cell>
          <cell r="F5756">
            <v>0</v>
          </cell>
          <cell r="G5756">
            <v>0</v>
          </cell>
        </row>
        <row r="5757">
          <cell r="A5757" t="str">
            <v>55-02-05-0162</v>
          </cell>
          <cell r="B5757">
            <v>0</v>
          </cell>
          <cell r="C5757" t="str">
            <v xml:space="preserve">  NADIR SHAH</v>
          </cell>
          <cell r="D5757">
            <v>0</v>
          </cell>
          <cell r="E5757">
            <v>0</v>
          </cell>
          <cell r="F5757">
            <v>0</v>
          </cell>
          <cell r="G5757">
            <v>0</v>
          </cell>
        </row>
        <row r="5758">
          <cell r="A5758" t="str">
            <v>55-02-05-0163</v>
          </cell>
          <cell r="B5758">
            <v>0</v>
          </cell>
          <cell r="C5758" t="str">
            <v xml:space="preserve">  MUNIR AHMED</v>
          </cell>
          <cell r="D5758">
            <v>0</v>
          </cell>
          <cell r="E5758">
            <v>0</v>
          </cell>
          <cell r="F5758">
            <v>0</v>
          </cell>
          <cell r="G5758">
            <v>0</v>
          </cell>
        </row>
        <row r="5759">
          <cell r="A5759" t="str">
            <v>55-02-05-0164</v>
          </cell>
          <cell r="B5759">
            <v>0</v>
          </cell>
          <cell r="C5759" t="str">
            <v xml:space="preserve">  ASIF KHAN</v>
          </cell>
          <cell r="D5759">
            <v>0</v>
          </cell>
          <cell r="E5759">
            <v>0</v>
          </cell>
          <cell r="F5759">
            <v>0</v>
          </cell>
          <cell r="G5759">
            <v>0</v>
          </cell>
        </row>
        <row r="5760">
          <cell r="A5760" t="str">
            <v>55-02-05-0165</v>
          </cell>
          <cell r="B5760">
            <v>0</v>
          </cell>
          <cell r="C5760" t="str">
            <v xml:space="preserve">  AHMED KHAN</v>
          </cell>
          <cell r="D5760">
            <v>0</v>
          </cell>
          <cell r="E5760">
            <v>0</v>
          </cell>
          <cell r="F5760">
            <v>0</v>
          </cell>
          <cell r="G5760">
            <v>0</v>
          </cell>
        </row>
        <row r="5761">
          <cell r="A5761" t="str">
            <v>55-02-05-0166</v>
          </cell>
          <cell r="B5761">
            <v>0</v>
          </cell>
          <cell r="C5761" t="str">
            <v xml:space="preserve">  GHULAM HUSSAIN</v>
          </cell>
          <cell r="D5761">
            <v>0</v>
          </cell>
          <cell r="E5761">
            <v>0</v>
          </cell>
          <cell r="F5761">
            <v>0</v>
          </cell>
          <cell r="G5761">
            <v>0</v>
          </cell>
        </row>
        <row r="5762">
          <cell r="A5762" t="str">
            <v>55-02-05-0167</v>
          </cell>
          <cell r="B5762">
            <v>0</v>
          </cell>
          <cell r="C5762" t="str">
            <v xml:space="preserve">  NADIA TEXTILE INTERNATIONAL (PVT) LTD.</v>
          </cell>
          <cell r="D5762">
            <v>0</v>
          </cell>
          <cell r="E5762">
            <v>0</v>
          </cell>
          <cell r="F5762">
            <v>0</v>
          </cell>
          <cell r="G5762">
            <v>0</v>
          </cell>
        </row>
        <row r="5763">
          <cell r="A5763" t="str">
            <v>55-02-05-0168</v>
          </cell>
          <cell r="B5763">
            <v>0</v>
          </cell>
          <cell r="C5763" t="str">
            <v xml:space="preserve">  HYDER ALI</v>
          </cell>
          <cell r="D5763">
            <v>0</v>
          </cell>
          <cell r="E5763">
            <v>0</v>
          </cell>
          <cell r="F5763">
            <v>0</v>
          </cell>
          <cell r="G5763">
            <v>0</v>
          </cell>
        </row>
        <row r="5764">
          <cell r="A5764" t="str">
            <v>55-02-05-0169</v>
          </cell>
          <cell r="B5764">
            <v>0</v>
          </cell>
          <cell r="C5764" t="str">
            <v xml:space="preserve">  SHABBIR ASSOCIATES</v>
          </cell>
          <cell r="D5764">
            <v>0</v>
          </cell>
          <cell r="E5764">
            <v>0</v>
          </cell>
          <cell r="F5764">
            <v>0</v>
          </cell>
          <cell r="G5764">
            <v>0</v>
          </cell>
        </row>
        <row r="5765">
          <cell r="A5765" t="str">
            <v>55-02-05-0170</v>
          </cell>
          <cell r="B5765">
            <v>0</v>
          </cell>
          <cell r="C5765" t="str">
            <v xml:space="preserve">  AMANA TEXTILE</v>
          </cell>
          <cell r="D5765">
            <v>0</v>
          </cell>
          <cell r="E5765">
            <v>0</v>
          </cell>
          <cell r="F5765">
            <v>0</v>
          </cell>
          <cell r="G5765">
            <v>0</v>
          </cell>
        </row>
        <row r="5766">
          <cell r="A5766" t="str">
            <v>55-02-05-0171</v>
          </cell>
          <cell r="B5766">
            <v>0</v>
          </cell>
          <cell r="C5766" t="str">
            <v xml:space="preserve">  SHAHRAJ FEBRICS (PVT) LIMITED</v>
          </cell>
          <cell r="D5766">
            <v>0</v>
          </cell>
          <cell r="E5766">
            <v>0</v>
          </cell>
          <cell r="F5766">
            <v>0</v>
          </cell>
          <cell r="G5766">
            <v>0</v>
          </cell>
        </row>
        <row r="5767">
          <cell r="A5767" t="str">
            <v>55-02-05-0172</v>
          </cell>
          <cell r="B5767">
            <v>0</v>
          </cell>
          <cell r="C5767" t="str">
            <v xml:space="preserve">  HAJI SHAIKH NAWAB DIN &amp; SONS</v>
          </cell>
          <cell r="D5767">
            <v>0</v>
          </cell>
          <cell r="E5767">
            <v>0</v>
          </cell>
          <cell r="F5767">
            <v>0</v>
          </cell>
          <cell r="G5767">
            <v>0</v>
          </cell>
        </row>
        <row r="5768">
          <cell r="A5768" t="str">
            <v>55-02-05-0173</v>
          </cell>
          <cell r="B5768">
            <v>0</v>
          </cell>
          <cell r="C5768" t="str">
            <v xml:space="preserve">  ATARA TARPOLINE AND TEXTILE INDSUSTRIE</v>
          </cell>
          <cell r="D5768">
            <v>0</v>
          </cell>
          <cell r="E5768">
            <v>0</v>
          </cell>
          <cell r="F5768">
            <v>0</v>
          </cell>
          <cell r="G5768">
            <v>0</v>
          </cell>
        </row>
        <row r="5769">
          <cell r="A5769" t="str">
            <v>55-02-05-0174</v>
          </cell>
          <cell r="B5769">
            <v>0</v>
          </cell>
          <cell r="C5769" t="str">
            <v xml:space="preserve">  J K BROTHERS PAKISTAN (PVT) LIMITED</v>
          </cell>
          <cell r="D5769">
            <v>0</v>
          </cell>
          <cell r="E5769">
            <v>0</v>
          </cell>
          <cell r="F5769">
            <v>0</v>
          </cell>
          <cell r="G5769">
            <v>0</v>
          </cell>
        </row>
        <row r="5770">
          <cell r="A5770" t="str">
            <v>55-02-05-0175</v>
          </cell>
          <cell r="B5770">
            <v>0</v>
          </cell>
          <cell r="C5770" t="str">
            <v xml:space="preserve">  Z.N TEXTILES (PVT) LIMITED</v>
          </cell>
          <cell r="D5770">
            <v>0</v>
          </cell>
          <cell r="E5770">
            <v>0</v>
          </cell>
          <cell r="F5770">
            <v>0</v>
          </cell>
          <cell r="G5770">
            <v>0</v>
          </cell>
        </row>
        <row r="5771">
          <cell r="A5771" t="str">
            <v>55-02-05-0176</v>
          </cell>
          <cell r="B5771">
            <v>0</v>
          </cell>
          <cell r="C5771" t="str">
            <v xml:space="preserve">  WHITE HORIZON (PVT) LIMITED</v>
          </cell>
          <cell r="D5771">
            <v>0</v>
          </cell>
          <cell r="E5771">
            <v>0</v>
          </cell>
          <cell r="F5771">
            <v>0</v>
          </cell>
          <cell r="G5771">
            <v>0</v>
          </cell>
        </row>
        <row r="5772">
          <cell r="A5772" t="str">
            <v>55-02-05-0177</v>
          </cell>
          <cell r="B5772">
            <v>0</v>
          </cell>
          <cell r="C5772" t="str">
            <v xml:space="preserve">  NOVA TAX GLOVES INDUSTRIES</v>
          </cell>
          <cell r="D5772">
            <v>0</v>
          </cell>
          <cell r="E5772">
            <v>0</v>
          </cell>
          <cell r="F5772">
            <v>0</v>
          </cell>
          <cell r="G5772">
            <v>0</v>
          </cell>
        </row>
        <row r="5773">
          <cell r="A5773" t="str">
            <v>55-02-05-0178</v>
          </cell>
          <cell r="B5773">
            <v>0</v>
          </cell>
          <cell r="C5773" t="str">
            <v xml:space="preserve">  YASIR ENTERPRISES</v>
          </cell>
          <cell r="D5773">
            <v>0</v>
          </cell>
          <cell r="E5773">
            <v>0</v>
          </cell>
          <cell r="F5773">
            <v>0</v>
          </cell>
          <cell r="G5773">
            <v>0</v>
          </cell>
        </row>
        <row r="5774">
          <cell r="A5774" t="str">
            <v>55-02-05-0179</v>
          </cell>
          <cell r="B5774">
            <v>0</v>
          </cell>
          <cell r="C5774" t="str">
            <v xml:space="preserve">  SHEHZAD SIDDIQUE (PVT) LIMITED.</v>
          </cell>
          <cell r="D5774">
            <v>0</v>
          </cell>
          <cell r="E5774">
            <v>0</v>
          </cell>
          <cell r="F5774">
            <v>0</v>
          </cell>
          <cell r="G5774">
            <v>0</v>
          </cell>
        </row>
        <row r="5775">
          <cell r="A5775" t="str">
            <v>55-02-05-0180</v>
          </cell>
          <cell r="B5775">
            <v>0</v>
          </cell>
          <cell r="C5775" t="str">
            <v xml:space="preserve">  FATTAH TEXTILE</v>
          </cell>
          <cell r="D5775">
            <v>0</v>
          </cell>
          <cell r="E5775">
            <v>0</v>
          </cell>
          <cell r="F5775">
            <v>0</v>
          </cell>
          <cell r="G5775">
            <v>0</v>
          </cell>
        </row>
        <row r="5776">
          <cell r="A5776" t="str">
            <v>55-02-05-0181</v>
          </cell>
          <cell r="B5776">
            <v>0</v>
          </cell>
          <cell r="C5776" t="str">
            <v xml:space="preserve">  MUHAMMED KHAN</v>
          </cell>
          <cell r="D5776">
            <v>0</v>
          </cell>
          <cell r="E5776">
            <v>0</v>
          </cell>
          <cell r="F5776">
            <v>0</v>
          </cell>
          <cell r="G5776">
            <v>0</v>
          </cell>
        </row>
        <row r="5777">
          <cell r="A5777" t="str">
            <v>55-02-05-0182</v>
          </cell>
          <cell r="B5777">
            <v>0</v>
          </cell>
          <cell r="C5777" t="str">
            <v xml:space="preserve">  KHAN MUHAMMED</v>
          </cell>
          <cell r="D5777">
            <v>0</v>
          </cell>
          <cell r="E5777">
            <v>0</v>
          </cell>
          <cell r="F5777">
            <v>0</v>
          </cell>
          <cell r="G5777">
            <v>0</v>
          </cell>
        </row>
        <row r="5778">
          <cell r="A5778" t="str">
            <v>55-02-05-0183</v>
          </cell>
          <cell r="B5778">
            <v>0</v>
          </cell>
          <cell r="C5778" t="str">
            <v xml:space="preserve">  USMAN ALI</v>
          </cell>
          <cell r="D5778">
            <v>0</v>
          </cell>
          <cell r="E5778">
            <v>0</v>
          </cell>
          <cell r="F5778">
            <v>0</v>
          </cell>
          <cell r="G5778">
            <v>0</v>
          </cell>
        </row>
        <row r="5779">
          <cell r="A5779" t="str">
            <v>55-02-05-0184</v>
          </cell>
          <cell r="B5779">
            <v>0</v>
          </cell>
          <cell r="C5779" t="str">
            <v xml:space="preserve">  HASHIM KHAN</v>
          </cell>
          <cell r="D5779">
            <v>0</v>
          </cell>
          <cell r="E5779">
            <v>0</v>
          </cell>
          <cell r="F5779">
            <v>0</v>
          </cell>
          <cell r="G5779">
            <v>0</v>
          </cell>
        </row>
        <row r="5780">
          <cell r="A5780" t="str">
            <v>55-02-05-0185</v>
          </cell>
          <cell r="B5780">
            <v>0</v>
          </cell>
          <cell r="C5780" t="str">
            <v xml:space="preserve">  WAJID ALI</v>
          </cell>
          <cell r="D5780">
            <v>0</v>
          </cell>
          <cell r="E5780">
            <v>0</v>
          </cell>
          <cell r="F5780">
            <v>0</v>
          </cell>
          <cell r="G5780">
            <v>0</v>
          </cell>
        </row>
        <row r="5781">
          <cell r="A5781" t="str">
            <v>55-02-05-0186</v>
          </cell>
          <cell r="B5781">
            <v>0</v>
          </cell>
          <cell r="C5781" t="str">
            <v xml:space="preserve">  ASIF MEHMOOD.</v>
          </cell>
          <cell r="D5781">
            <v>0</v>
          </cell>
          <cell r="E5781">
            <v>0</v>
          </cell>
          <cell r="F5781">
            <v>0</v>
          </cell>
          <cell r="G5781">
            <v>0</v>
          </cell>
        </row>
        <row r="5782">
          <cell r="A5782" t="str">
            <v>55-02-05-0187</v>
          </cell>
          <cell r="B5782">
            <v>0</v>
          </cell>
          <cell r="C5782" t="str">
            <v xml:space="preserve">  HIFTON (PVT) LIMITED.</v>
          </cell>
          <cell r="D5782">
            <v>0</v>
          </cell>
          <cell r="E5782">
            <v>0</v>
          </cell>
          <cell r="F5782">
            <v>0</v>
          </cell>
          <cell r="G5782">
            <v>0</v>
          </cell>
        </row>
        <row r="5783">
          <cell r="A5783" t="str">
            <v>55-02-05-0188</v>
          </cell>
          <cell r="B5783">
            <v>0</v>
          </cell>
          <cell r="C5783" t="str">
            <v xml:space="preserve">  NAVEED SHAH</v>
          </cell>
          <cell r="D5783">
            <v>0</v>
          </cell>
          <cell r="E5783">
            <v>0</v>
          </cell>
          <cell r="F5783">
            <v>0</v>
          </cell>
          <cell r="G5783">
            <v>0</v>
          </cell>
        </row>
        <row r="5784">
          <cell r="A5784" t="str">
            <v>55-02-05-0189</v>
          </cell>
          <cell r="B5784">
            <v>0</v>
          </cell>
          <cell r="C5784" t="str">
            <v xml:space="preserve">  SARWAR KHAN</v>
          </cell>
          <cell r="D5784">
            <v>0</v>
          </cell>
          <cell r="E5784">
            <v>0</v>
          </cell>
          <cell r="F5784">
            <v>0</v>
          </cell>
          <cell r="G5784">
            <v>0</v>
          </cell>
        </row>
        <row r="5785">
          <cell r="A5785" t="str">
            <v>55-02-05-0190</v>
          </cell>
          <cell r="B5785">
            <v>0</v>
          </cell>
          <cell r="C5785" t="str">
            <v xml:space="preserve">  MUHAMMED ASIF</v>
          </cell>
          <cell r="D5785">
            <v>0</v>
          </cell>
          <cell r="E5785">
            <v>0</v>
          </cell>
          <cell r="F5785">
            <v>0</v>
          </cell>
          <cell r="G5785">
            <v>0</v>
          </cell>
        </row>
        <row r="5786">
          <cell r="A5786" t="str">
            <v>55-02-05-0191</v>
          </cell>
          <cell r="B5786">
            <v>0</v>
          </cell>
          <cell r="C5786" t="str">
            <v xml:space="preserve">  ABID HUSSAIN</v>
          </cell>
          <cell r="D5786">
            <v>0</v>
          </cell>
          <cell r="E5786">
            <v>0</v>
          </cell>
          <cell r="F5786">
            <v>0</v>
          </cell>
          <cell r="G5786">
            <v>0</v>
          </cell>
        </row>
        <row r="5787">
          <cell r="A5787" t="str">
            <v>55-02-05-0192</v>
          </cell>
          <cell r="B5787">
            <v>0</v>
          </cell>
          <cell r="C5787" t="str">
            <v xml:space="preserve">  KASHIF MEHMOOD</v>
          </cell>
          <cell r="D5787">
            <v>0</v>
          </cell>
          <cell r="E5787">
            <v>0</v>
          </cell>
          <cell r="F5787">
            <v>0</v>
          </cell>
          <cell r="G5787">
            <v>0</v>
          </cell>
        </row>
        <row r="5788">
          <cell r="A5788" t="str">
            <v>55-02-05-0193</v>
          </cell>
          <cell r="B5788">
            <v>0</v>
          </cell>
          <cell r="C5788" t="str">
            <v xml:space="preserve">  ABDUL REHMAN.</v>
          </cell>
          <cell r="D5788">
            <v>0</v>
          </cell>
          <cell r="E5788">
            <v>0</v>
          </cell>
          <cell r="F5788">
            <v>0</v>
          </cell>
          <cell r="G5788">
            <v>0</v>
          </cell>
        </row>
        <row r="5789">
          <cell r="A5789" t="str">
            <v>55-02-05-0194</v>
          </cell>
          <cell r="B5789">
            <v>0</v>
          </cell>
          <cell r="C5789" t="str">
            <v xml:space="preserve">  GUL SHER</v>
          </cell>
          <cell r="D5789">
            <v>0</v>
          </cell>
          <cell r="E5789">
            <v>0</v>
          </cell>
          <cell r="F5789">
            <v>0</v>
          </cell>
          <cell r="G5789">
            <v>0</v>
          </cell>
        </row>
        <row r="5790">
          <cell r="A5790" t="str">
            <v>55-02-05-0195</v>
          </cell>
          <cell r="B5790">
            <v>0</v>
          </cell>
          <cell r="C5790" t="str">
            <v xml:space="preserve">  NISAR AHMED</v>
          </cell>
          <cell r="D5790">
            <v>0</v>
          </cell>
          <cell r="E5790">
            <v>0</v>
          </cell>
          <cell r="F5790">
            <v>0</v>
          </cell>
          <cell r="G5790">
            <v>0</v>
          </cell>
        </row>
        <row r="5791">
          <cell r="A5791" t="str">
            <v>55-02-05-0196</v>
          </cell>
          <cell r="B5791">
            <v>0</v>
          </cell>
          <cell r="C5791" t="str">
            <v xml:space="preserve">  MUHAMMAD ISHFAQ</v>
          </cell>
          <cell r="D5791">
            <v>0</v>
          </cell>
          <cell r="E5791">
            <v>0</v>
          </cell>
          <cell r="F5791">
            <v>0</v>
          </cell>
          <cell r="G5791">
            <v>0</v>
          </cell>
        </row>
        <row r="5792">
          <cell r="A5792" t="str">
            <v>55-02-05-0197</v>
          </cell>
          <cell r="B5792">
            <v>0</v>
          </cell>
          <cell r="C5792" t="str">
            <v xml:space="preserve">  ASJAD ALI</v>
          </cell>
          <cell r="D5792">
            <v>0</v>
          </cell>
          <cell r="E5792">
            <v>0</v>
          </cell>
          <cell r="F5792">
            <v>0</v>
          </cell>
          <cell r="G5792">
            <v>0</v>
          </cell>
        </row>
        <row r="5793">
          <cell r="A5793" t="str">
            <v>55-02-05-0198</v>
          </cell>
          <cell r="B5793">
            <v>0</v>
          </cell>
          <cell r="C5793" t="str">
            <v xml:space="preserve">  AMANAT ALI</v>
          </cell>
          <cell r="D5793">
            <v>0</v>
          </cell>
          <cell r="E5793">
            <v>0</v>
          </cell>
          <cell r="F5793">
            <v>0</v>
          </cell>
          <cell r="G5793">
            <v>0</v>
          </cell>
        </row>
        <row r="5794">
          <cell r="A5794" t="str">
            <v>55-02-05-0199</v>
          </cell>
          <cell r="B5794">
            <v>0</v>
          </cell>
          <cell r="C5794" t="str">
            <v xml:space="preserve">  KHALID MEHMOOD</v>
          </cell>
          <cell r="D5794">
            <v>0</v>
          </cell>
          <cell r="E5794">
            <v>0</v>
          </cell>
          <cell r="F5794">
            <v>0</v>
          </cell>
          <cell r="G5794">
            <v>0</v>
          </cell>
        </row>
        <row r="5795">
          <cell r="A5795" t="str">
            <v>55-02-05-0200</v>
          </cell>
          <cell r="B5795">
            <v>0</v>
          </cell>
          <cell r="C5795" t="str">
            <v xml:space="preserve">  ASIF JAVED</v>
          </cell>
          <cell r="D5795">
            <v>0</v>
          </cell>
          <cell r="E5795">
            <v>0</v>
          </cell>
          <cell r="F5795">
            <v>0</v>
          </cell>
          <cell r="G5795">
            <v>0</v>
          </cell>
        </row>
        <row r="5796">
          <cell r="A5796" t="str">
            <v>55-02-05-0201</v>
          </cell>
          <cell r="B5796">
            <v>0</v>
          </cell>
          <cell r="C5796" t="str">
            <v xml:space="preserve">  SAFDAR MEHMOOD</v>
          </cell>
          <cell r="D5796">
            <v>0</v>
          </cell>
          <cell r="E5796">
            <v>0</v>
          </cell>
          <cell r="F5796">
            <v>0</v>
          </cell>
          <cell r="G5796">
            <v>0</v>
          </cell>
        </row>
        <row r="5797">
          <cell r="A5797" t="str">
            <v>55-02-05-0202</v>
          </cell>
          <cell r="B5797">
            <v>0</v>
          </cell>
          <cell r="C5797" t="str">
            <v xml:space="preserve">  MAZHAR SHAH</v>
          </cell>
          <cell r="D5797">
            <v>0</v>
          </cell>
          <cell r="E5797">
            <v>0</v>
          </cell>
          <cell r="F5797">
            <v>0</v>
          </cell>
          <cell r="G5797">
            <v>0</v>
          </cell>
        </row>
        <row r="5798">
          <cell r="A5798" t="str">
            <v>55-02-05-0203</v>
          </cell>
          <cell r="B5798">
            <v>0</v>
          </cell>
          <cell r="C5798" t="str">
            <v xml:space="preserve">  TANVIR AHMED</v>
          </cell>
          <cell r="D5798">
            <v>0</v>
          </cell>
          <cell r="E5798">
            <v>0</v>
          </cell>
          <cell r="F5798">
            <v>0</v>
          </cell>
          <cell r="G5798">
            <v>0</v>
          </cell>
        </row>
        <row r="5799">
          <cell r="A5799" t="str">
            <v>55-02-05-0204</v>
          </cell>
          <cell r="B5799">
            <v>0</v>
          </cell>
          <cell r="C5799" t="str">
            <v xml:space="preserve">  RASHID PALYDAR</v>
          </cell>
          <cell r="D5799">
            <v>0</v>
          </cell>
          <cell r="E5799">
            <v>0</v>
          </cell>
          <cell r="F5799">
            <v>0</v>
          </cell>
          <cell r="G5799">
            <v>0</v>
          </cell>
        </row>
        <row r="5800">
          <cell r="A5800" t="str">
            <v>55-02-05-0205</v>
          </cell>
          <cell r="B5800">
            <v>0</v>
          </cell>
          <cell r="C5800" t="str">
            <v xml:space="preserve">  MUHAMMAD ARSHAD</v>
          </cell>
          <cell r="D5800">
            <v>0</v>
          </cell>
          <cell r="E5800">
            <v>0</v>
          </cell>
          <cell r="F5800">
            <v>0</v>
          </cell>
          <cell r="G5800">
            <v>0</v>
          </cell>
        </row>
        <row r="5801">
          <cell r="A5801" t="str">
            <v>55-02-05-0206</v>
          </cell>
          <cell r="B5801">
            <v>0</v>
          </cell>
          <cell r="C5801" t="str">
            <v xml:space="preserve">  KAMAL KHAN</v>
          </cell>
          <cell r="D5801">
            <v>0</v>
          </cell>
          <cell r="E5801">
            <v>0</v>
          </cell>
          <cell r="F5801">
            <v>0</v>
          </cell>
          <cell r="G5801">
            <v>0</v>
          </cell>
        </row>
        <row r="5802">
          <cell r="A5802" t="str">
            <v>55-02-05-0207</v>
          </cell>
          <cell r="B5802">
            <v>0</v>
          </cell>
          <cell r="C5802" t="str">
            <v xml:space="preserve">  QAISER KHAN</v>
          </cell>
          <cell r="D5802">
            <v>0</v>
          </cell>
          <cell r="E5802">
            <v>0</v>
          </cell>
          <cell r="F5802">
            <v>0</v>
          </cell>
          <cell r="G5802">
            <v>0</v>
          </cell>
        </row>
        <row r="5803">
          <cell r="A5803" t="str">
            <v>55-02-05-0208</v>
          </cell>
          <cell r="B5803">
            <v>0</v>
          </cell>
          <cell r="C5803" t="str">
            <v xml:space="preserve">  MUHAMMAD JAMAL</v>
          </cell>
          <cell r="D5803">
            <v>0</v>
          </cell>
          <cell r="E5803">
            <v>0</v>
          </cell>
          <cell r="F5803">
            <v>0</v>
          </cell>
          <cell r="G5803">
            <v>0</v>
          </cell>
        </row>
        <row r="5804">
          <cell r="A5804" t="str">
            <v>55-02-05-0209</v>
          </cell>
          <cell r="B5804">
            <v>0</v>
          </cell>
          <cell r="C5804" t="str">
            <v xml:space="preserve">  ASHFAQ AHMED</v>
          </cell>
          <cell r="D5804">
            <v>0</v>
          </cell>
          <cell r="E5804">
            <v>0</v>
          </cell>
          <cell r="F5804">
            <v>0</v>
          </cell>
          <cell r="G5804">
            <v>0</v>
          </cell>
        </row>
        <row r="5805">
          <cell r="A5805" t="str">
            <v>55-02-05-0210</v>
          </cell>
          <cell r="B5805">
            <v>0</v>
          </cell>
          <cell r="C5805" t="str">
            <v xml:space="preserve">  ANWAR SHAH</v>
          </cell>
          <cell r="D5805">
            <v>0</v>
          </cell>
          <cell r="E5805">
            <v>0</v>
          </cell>
          <cell r="F5805">
            <v>0</v>
          </cell>
          <cell r="G5805">
            <v>0</v>
          </cell>
        </row>
        <row r="5806">
          <cell r="A5806" t="str">
            <v>55-02-05-0211</v>
          </cell>
          <cell r="B5806">
            <v>0</v>
          </cell>
          <cell r="C5806" t="str">
            <v xml:space="preserve">  FAHIM PALAYDAR</v>
          </cell>
          <cell r="D5806">
            <v>0</v>
          </cell>
          <cell r="E5806">
            <v>0</v>
          </cell>
          <cell r="F5806">
            <v>0</v>
          </cell>
          <cell r="G5806">
            <v>0</v>
          </cell>
        </row>
        <row r="5807">
          <cell r="A5807" t="str">
            <v>55-02-05-0212</v>
          </cell>
          <cell r="B5807">
            <v>0</v>
          </cell>
          <cell r="C5807" t="str">
            <v xml:space="preserve">  QASIM KHAN</v>
          </cell>
          <cell r="D5807">
            <v>0</v>
          </cell>
          <cell r="E5807">
            <v>0</v>
          </cell>
          <cell r="F5807">
            <v>0</v>
          </cell>
          <cell r="G5807">
            <v>0</v>
          </cell>
        </row>
        <row r="5808">
          <cell r="A5808" t="str">
            <v>55-02-05-0213</v>
          </cell>
          <cell r="B5808">
            <v>0</v>
          </cell>
          <cell r="C5808" t="str">
            <v xml:space="preserve">  YASIR AKHTAR</v>
          </cell>
          <cell r="D5808">
            <v>0</v>
          </cell>
          <cell r="E5808">
            <v>0</v>
          </cell>
          <cell r="F5808">
            <v>0</v>
          </cell>
          <cell r="G5808">
            <v>0</v>
          </cell>
        </row>
        <row r="5809">
          <cell r="A5809" t="str">
            <v>55-02-05-0214</v>
          </cell>
          <cell r="B5809">
            <v>0</v>
          </cell>
          <cell r="C5809" t="str">
            <v xml:space="preserve">  ANWAR SAJJAD</v>
          </cell>
          <cell r="D5809">
            <v>0</v>
          </cell>
          <cell r="E5809">
            <v>0</v>
          </cell>
          <cell r="F5809">
            <v>0</v>
          </cell>
          <cell r="G5809">
            <v>0</v>
          </cell>
        </row>
        <row r="5810">
          <cell r="A5810" t="str">
            <v>55-02-05-0215</v>
          </cell>
          <cell r="B5810">
            <v>0</v>
          </cell>
          <cell r="C5810" t="str">
            <v xml:space="preserve">  M.N.H.TEXTILE</v>
          </cell>
          <cell r="D5810">
            <v>0</v>
          </cell>
          <cell r="E5810">
            <v>0</v>
          </cell>
          <cell r="F5810">
            <v>0</v>
          </cell>
          <cell r="G5810">
            <v>0</v>
          </cell>
        </row>
        <row r="5811">
          <cell r="A5811" t="str">
            <v>55-02-05-0216</v>
          </cell>
          <cell r="B5811">
            <v>0</v>
          </cell>
          <cell r="C5811" t="str">
            <v xml:space="preserve">  ZAINCO TEX</v>
          </cell>
          <cell r="D5811">
            <v>0</v>
          </cell>
          <cell r="E5811">
            <v>0</v>
          </cell>
          <cell r="F5811">
            <v>0</v>
          </cell>
          <cell r="G5811">
            <v>0</v>
          </cell>
        </row>
        <row r="5812">
          <cell r="A5812" t="str">
            <v>55-02-05-0217</v>
          </cell>
          <cell r="B5812">
            <v>0</v>
          </cell>
          <cell r="C5812" t="str">
            <v xml:space="preserve">  ALAM ZEB</v>
          </cell>
          <cell r="D5812">
            <v>0</v>
          </cell>
          <cell r="E5812">
            <v>0</v>
          </cell>
          <cell r="F5812">
            <v>0</v>
          </cell>
          <cell r="G5812">
            <v>0</v>
          </cell>
        </row>
        <row r="5813">
          <cell r="A5813" t="str">
            <v>55-02-05-0218</v>
          </cell>
          <cell r="B5813">
            <v>0</v>
          </cell>
          <cell r="C5813" t="str">
            <v xml:space="preserve">  RAUF TEXTILE</v>
          </cell>
          <cell r="D5813">
            <v>0</v>
          </cell>
          <cell r="E5813">
            <v>0</v>
          </cell>
          <cell r="F5813">
            <v>0</v>
          </cell>
          <cell r="G5813">
            <v>0</v>
          </cell>
        </row>
        <row r="5814">
          <cell r="A5814" t="str">
            <v>55-02-05-0219</v>
          </cell>
          <cell r="B5814">
            <v>0</v>
          </cell>
          <cell r="C5814" t="str">
            <v xml:space="preserve">  SHE GARMENTS</v>
          </cell>
          <cell r="D5814">
            <v>0</v>
          </cell>
          <cell r="E5814">
            <v>0</v>
          </cell>
          <cell r="F5814">
            <v>0</v>
          </cell>
          <cell r="G5814">
            <v>0</v>
          </cell>
        </row>
        <row r="5815">
          <cell r="A5815" t="str">
            <v>55-02-05-0220</v>
          </cell>
          <cell r="B5815">
            <v>0</v>
          </cell>
          <cell r="C5815" t="str">
            <v xml:space="preserve">  SPLENDED TEXTILE (PVT) LIMITED</v>
          </cell>
          <cell r="D5815">
            <v>0</v>
          </cell>
          <cell r="E5815">
            <v>0</v>
          </cell>
          <cell r="F5815">
            <v>0</v>
          </cell>
          <cell r="G5815">
            <v>0</v>
          </cell>
        </row>
        <row r="5816">
          <cell r="A5816" t="str">
            <v>55-02-05-0221</v>
          </cell>
          <cell r="B5816">
            <v>0</v>
          </cell>
          <cell r="C5816" t="str">
            <v xml:space="preserve">  NAEEM KHAN</v>
          </cell>
          <cell r="D5816">
            <v>0</v>
          </cell>
          <cell r="E5816">
            <v>0</v>
          </cell>
          <cell r="F5816">
            <v>0</v>
          </cell>
          <cell r="G5816">
            <v>0</v>
          </cell>
        </row>
        <row r="5817">
          <cell r="A5817" t="str">
            <v>55-02-05-0222</v>
          </cell>
          <cell r="B5817">
            <v>0</v>
          </cell>
          <cell r="C5817" t="str">
            <v xml:space="preserve">  MUHAMMAD SARWAR</v>
          </cell>
          <cell r="D5817">
            <v>0</v>
          </cell>
          <cell r="E5817">
            <v>0</v>
          </cell>
          <cell r="F5817">
            <v>0</v>
          </cell>
          <cell r="G5817">
            <v>0</v>
          </cell>
        </row>
        <row r="5818">
          <cell r="A5818" t="str">
            <v>55-02-05-0223</v>
          </cell>
          <cell r="B5818">
            <v>0</v>
          </cell>
          <cell r="C5818" t="str">
            <v xml:space="preserve">  KAMRAN AHMED</v>
          </cell>
          <cell r="D5818">
            <v>0</v>
          </cell>
          <cell r="E5818">
            <v>0</v>
          </cell>
          <cell r="F5818">
            <v>0</v>
          </cell>
          <cell r="G5818">
            <v>0</v>
          </cell>
        </row>
        <row r="5819">
          <cell r="A5819" t="str">
            <v>55-02-05-0224</v>
          </cell>
          <cell r="B5819">
            <v>0</v>
          </cell>
          <cell r="C5819" t="str">
            <v xml:space="preserve">  AL-MUZILL COTTON</v>
          </cell>
          <cell r="D5819">
            <v>0</v>
          </cell>
          <cell r="E5819">
            <v>0</v>
          </cell>
          <cell r="F5819">
            <v>0</v>
          </cell>
          <cell r="G5819">
            <v>0</v>
          </cell>
        </row>
        <row r="5820">
          <cell r="A5820" t="str">
            <v>55-02-05-0225</v>
          </cell>
          <cell r="B5820">
            <v>0</v>
          </cell>
          <cell r="C5820" t="str">
            <v xml:space="preserve">  STAR APPARELS INTERNATIONAL</v>
          </cell>
          <cell r="D5820">
            <v>0</v>
          </cell>
          <cell r="E5820">
            <v>0</v>
          </cell>
          <cell r="F5820">
            <v>0</v>
          </cell>
          <cell r="G5820">
            <v>0</v>
          </cell>
        </row>
        <row r="5821">
          <cell r="A5821" t="str">
            <v>55-02-05-0226</v>
          </cell>
          <cell r="B5821">
            <v>0</v>
          </cell>
          <cell r="C5821" t="str">
            <v xml:space="preserve">  ZAIDI INTERNATIONAL</v>
          </cell>
          <cell r="D5821">
            <v>0</v>
          </cell>
          <cell r="E5821">
            <v>0</v>
          </cell>
          <cell r="F5821">
            <v>0</v>
          </cell>
          <cell r="G5821">
            <v>0</v>
          </cell>
        </row>
        <row r="5822">
          <cell r="A5822" t="str">
            <v>55-02-05-0227</v>
          </cell>
          <cell r="B5822">
            <v>0</v>
          </cell>
          <cell r="C5822" t="str">
            <v xml:space="preserve">  SADIQ FABRIC</v>
          </cell>
          <cell r="D5822">
            <v>0</v>
          </cell>
          <cell r="E5822">
            <v>0</v>
          </cell>
          <cell r="F5822">
            <v>0</v>
          </cell>
          <cell r="G5822">
            <v>0</v>
          </cell>
        </row>
        <row r="5823">
          <cell r="A5823" t="str">
            <v>55-02-05-0228</v>
          </cell>
          <cell r="B5823">
            <v>0</v>
          </cell>
          <cell r="C5823" t="str">
            <v xml:space="preserve">  ELEGANZE (PVT) LIMITED</v>
          </cell>
          <cell r="D5823">
            <v>0</v>
          </cell>
          <cell r="E5823">
            <v>0</v>
          </cell>
          <cell r="F5823">
            <v>0</v>
          </cell>
          <cell r="G5823">
            <v>0</v>
          </cell>
        </row>
        <row r="5824">
          <cell r="A5824" t="str">
            <v>55-02-05-0229</v>
          </cell>
          <cell r="B5824">
            <v>0</v>
          </cell>
          <cell r="C5824" t="str">
            <v xml:space="preserve">  DECO GARS</v>
          </cell>
          <cell r="D5824">
            <v>0</v>
          </cell>
          <cell r="E5824">
            <v>0</v>
          </cell>
          <cell r="F5824">
            <v>0</v>
          </cell>
          <cell r="G5824">
            <v>0</v>
          </cell>
        </row>
        <row r="5825">
          <cell r="A5825" t="str">
            <v>55-02-05-0230</v>
          </cell>
          <cell r="B5825">
            <v>0</v>
          </cell>
          <cell r="C5825" t="str">
            <v xml:space="preserve">  MEHAK TEXTILE (PVT) LIMITED</v>
          </cell>
          <cell r="D5825">
            <v>0</v>
          </cell>
          <cell r="E5825">
            <v>0</v>
          </cell>
          <cell r="F5825">
            <v>0</v>
          </cell>
          <cell r="G5825">
            <v>0</v>
          </cell>
        </row>
        <row r="5826">
          <cell r="A5826" t="str">
            <v>55-02-05-0231</v>
          </cell>
          <cell r="B5826">
            <v>0</v>
          </cell>
          <cell r="C5826" t="str">
            <v xml:space="preserve">  WAHDAT TEXTILE (PVT) LIMITED</v>
          </cell>
          <cell r="D5826">
            <v>0</v>
          </cell>
          <cell r="E5826">
            <v>0</v>
          </cell>
          <cell r="F5826">
            <v>0</v>
          </cell>
          <cell r="G5826">
            <v>0</v>
          </cell>
        </row>
        <row r="5827">
          <cell r="A5827" t="str">
            <v>55-02-05-0232</v>
          </cell>
          <cell r="B5827">
            <v>0</v>
          </cell>
          <cell r="C5827" t="str">
            <v xml:space="preserve">  TRADE &amp; TRENDS</v>
          </cell>
          <cell r="D5827">
            <v>0</v>
          </cell>
          <cell r="E5827">
            <v>0</v>
          </cell>
          <cell r="F5827">
            <v>0</v>
          </cell>
          <cell r="G5827">
            <v>0</v>
          </cell>
        </row>
        <row r="5828">
          <cell r="A5828" t="str">
            <v>55-02-05-0233</v>
          </cell>
          <cell r="B5828">
            <v>0</v>
          </cell>
          <cell r="C5828" t="str">
            <v xml:space="preserve">  VGA CLOTHINGS</v>
          </cell>
          <cell r="D5828">
            <v>0</v>
          </cell>
          <cell r="E5828">
            <v>0</v>
          </cell>
          <cell r="F5828">
            <v>0</v>
          </cell>
          <cell r="G5828">
            <v>0</v>
          </cell>
        </row>
        <row r="5829">
          <cell r="A5829" t="str">
            <v>55-02-05-0234</v>
          </cell>
          <cell r="B5829">
            <v>0</v>
          </cell>
          <cell r="C5829" t="str">
            <v xml:space="preserve">  NOVAL APPARELS</v>
          </cell>
          <cell r="D5829">
            <v>0</v>
          </cell>
          <cell r="E5829">
            <v>0</v>
          </cell>
          <cell r="F5829">
            <v>0</v>
          </cell>
          <cell r="G5829">
            <v>0</v>
          </cell>
        </row>
        <row r="5830">
          <cell r="A5830" t="str">
            <v>55-02-05-0235</v>
          </cell>
          <cell r="B5830">
            <v>0</v>
          </cell>
          <cell r="C5830" t="str">
            <v xml:space="preserve">  TANVEER INTERNATIONAL</v>
          </cell>
          <cell r="D5830">
            <v>0</v>
          </cell>
          <cell r="E5830">
            <v>0</v>
          </cell>
          <cell r="F5830">
            <v>0</v>
          </cell>
          <cell r="G5830">
            <v>0</v>
          </cell>
        </row>
        <row r="5831">
          <cell r="A5831" t="str">
            <v>55-02-05-0236</v>
          </cell>
          <cell r="B5831">
            <v>0</v>
          </cell>
          <cell r="C5831" t="str">
            <v xml:space="preserve">  WAHAB TEXTILE</v>
          </cell>
          <cell r="D5831">
            <v>0</v>
          </cell>
          <cell r="E5831">
            <v>0</v>
          </cell>
          <cell r="F5831">
            <v>0</v>
          </cell>
          <cell r="G5831">
            <v>0</v>
          </cell>
        </row>
        <row r="5832">
          <cell r="A5832" t="str">
            <v>55-02-05-0237</v>
          </cell>
          <cell r="B5832">
            <v>0</v>
          </cell>
          <cell r="C5832" t="str">
            <v xml:space="preserve">  SANA ENTERPRISES</v>
          </cell>
          <cell r="D5832">
            <v>0</v>
          </cell>
          <cell r="E5832">
            <v>0</v>
          </cell>
          <cell r="F5832">
            <v>0</v>
          </cell>
          <cell r="G5832">
            <v>0</v>
          </cell>
        </row>
        <row r="5833">
          <cell r="A5833" t="str">
            <v>55-02-05-0238</v>
          </cell>
          <cell r="B5833">
            <v>0</v>
          </cell>
          <cell r="C5833" t="str">
            <v xml:space="preserve">  H.M.S.TENT TEXTILE</v>
          </cell>
          <cell r="D5833">
            <v>0</v>
          </cell>
          <cell r="E5833">
            <v>0</v>
          </cell>
          <cell r="F5833">
            <v>0</v>
          </cell>
          <cell r="G5833">
            <v>0</v>
          </cell>
        </row>
        <row r="5834">
          <cell r="A5834" t="str">
            <v>55-02-05-0239</v>
          </cell>
          <cell r="B5834">
            <v>0</v>
          </cell>
          <cell r="C5834" t="str">
            <v xml:space="preserve">  LINKS ENTERPRISES</v>
          </cell>
          <cell r="D5834">
            <v>0</v>
          </cell>
          <cell r="E5834">
            <v>0</v>
          </cell>
          <cell r="F5834">
            <v>0</v>
          </cell>
          <cell r="G5834">
            <v>0</v>
          </cell>
        </row>
        <row r="5835">
          <cell r="A5835" t="str">
            <v>55-02-05-0240</v>
          </cell>
          <cell r="B5835">
            <v>0</v>
          </cell>
          <cell r="C5835" t="str">
            <v xml:space="preserve">  GEMINI GARMENTS</v>
          </cell>
          <cell r="D5835">
            <v>0</v>
          </cell>
          <cell r="E5835">
            <v>0</v>
          </cell>
          <cell r="F5835">
            <v>0</v>
          </cell>
          <cell r="G5835">
            <v>0</v>
          </cell>
        </row>
        <row r="5836">
          <cell r="A5836" t="str">
            <v>55-02-05-0241</v>
          </cell>
          <cell r="B5836">
            <v>0</v>
          </cell>
          <cell r="C5836" t="str">
            <v xml:space="preserve">  WEAVE TEX INTERNATIONAL</v>
          </cell>
          <cell r="D5836">
            <v>0</v>
          </cell>
          <cell r="E5836">
            <v>0</v>
          </cell>
          <cell r="F5836">
            <v>0</v>
          </cell>
          <cell r="G5836">
            <v>0</v>
          </cell>
        </row>
        <row r="5837">
          <cell r="A5837" t="str">
            <v>55-02-05-0242</v>
          </cell>
          <cell r="B5837">
            <v>0</v>
          </cell>
          <cell r="C5837" t="str">
            <v xml:space="preserve">  AUGUST TEXTILE COMMUNION</v>
          </cell>
          <cell r="D5837">
            <v>0</v>
          </cell>
          <cell r="E5837">
            <v>0</v>
          </cell>
          <cell r="F5837">
            <v>0</v>
          </cell>
          <cell r="G5837">
            <v>0</v>
          </cell>
        </row>
        <row r="5838">
          <cell r="A5838" t="str">
            <v>55-02-05-0243</v>
          </cell>
          <cell r="B5838">
            <v>0</v>
          </cell>
          <cell r="C5838" t="str">
            <v xml:space="preserve">  NOON TEXTILE</v>
          </cell>
          <cell r="D5838">
            <v>0</v>
          </cell>
          <cell r="E5838">
            <v>0</v>
          </cell>
          <cell r="F5838">
            <v>0</v>
          </cell>
          <cell r="G5838">
            <v>0</v>
          </cell>
        </row>
        <row r="5839">
          <cell r="A5839" t="str">
            <v>55-02-05-0244</v>
          </cell>
          <cell r="B5839">
            <v>0</v>
          </cell>
          <cell r="C5839" t="str">
            <v xml:space="preserve">  SARDAR ENTERPRISES</v>
          </cell>
          <cell r="D5839">
            <v>0</v>
          </cell>
          <cell r="E5839">
            <v>0</v>
          </cell>
          <cell r="F5839">
            <v>0</v>
          </cell>
          <cell r="G5839">
            <v>0</v>
          </cell>
        </row>
        <row r="5840">
          <cell r="A5840" t="str">
            <v>55-02-05-0245</v>
          </cell>
          <cell r="B5840">
            <v>0</v>
          </cell>
          <cell r="C5840" t="str">
            <v xml:space="preserve">  KAUSAR GARMENTS</v>
          </cell>
          <cell r="D5840">
            <v>0</v>
          </cell>
          <cell r="E5840">
            <v>0</v>
          </cell>
          <cell r="F5840">
            <v>0</v>
          </cell>
          <cell r="G5840">
            <v>0</v>
          </cell>
        </row>
        <row r="5841">
          <cell r="A5841" t="str">
            <v>55-02-05-0246</v>
          </cell>
          <cell r="B5841">
            <v>0</v>
          </cell>
          <cell r="C5841" t="str">
            <v xml:space="preserve">  AKBAR KHAN &amp; COMPANY</v>
          </cell>
          <cell r="D5841">
            <v>0</v>
          </cell>
          <cell r="E5841">
            <v>0</v>
          </cell>
          <cell r="F5841">
            <v>0</v>
          </cell>
          <cell r="G5841">
            <v>0</v>
          </cell>
        </row>
        <row r="5842">
          <cell r="A5842" t="str">
            <v>55-02-05-0247</v>
          </cell>
          <cell r="B5842">
            <v>0</v>
          </cell>
          <cell r="C5842" t="str">
            <v xml:space="preserve">  R.A.TEX</v>
          </cell>
          <cell r="D5842">
            <v>0</v>
          </cell>
          <cell r="E5842">
            <v>0</v>
          </cell>
          <cell r="F5842">
            <v>0</v>
          </cell>
          <cell r="G5842">
            <v>0</v>
          </cell>
        </row>
        <row r="5843">
          <cell r="A5843" t="str">
            <v>55-02-05-0248</v>
          </cell>
          <cell r="B5843">
            <v>0</v>
          </cell>
          <cell r="C5843" t="str">
            <v xml:space="preserve">  MEHAR TEXTILE</v>
          </cell>
          <cell r="D5843">
            <v>0</v>
          </cell>
          <cell r="E5843">
            <v>0</v>
          </cell>
          <cell r="F5843">
            <v>0</v>
          </cell>
          <cell r="G5843">
            <v>0</v>
          </cell>
        </row>
        <row r="5844">
          <cell r="A5844" t="str">
            <v>55-02-05-0249</v>
          </cell>
          <cell r="B5844">
            <v>0</v>
          </cell>
          <cell r="C5844" t="str">
            <v xml:space="preserve">  K.M.ENTERPRISES</v>
          </cell>
          <cell r="D5844">
            <v>0</v>
          </cell>
          <cell r="E5844">
            <v>0</v>
          </cell>
          <cell r="F5844">
            <v>0</v>
          </cell>
          <cell r="G5844">
            <v>0</v>
          </cell>
        </row>
        <row r="5845">
          <cell r="A5845" t="str">
            <v>55-02-05-0250</v>
          </cell>
          <cell r="B5845">
            <v>0</v>
          </cell>
          <cell r="C5845" t="str">
            <v xml:space="preserve">  KAMRAN INTERNATIONAL CORPORATION</v>
          </cell>
          <cell r="D5845">
            <v>0</v>
          </cell>
          <cell r="E5845">
            <v>0</v>
          </cell>
          <cell r="F5845">
            <v>0</v>
          </cell>
          <cell r="G5845">
            <v>0</v>
          </cell>
        </row>
        <row r="5846">
          <cell r="A5846" t="str">
            <v>55-02-05-0251</v>
          </cell>
          <cell r="B5846">
            <v>0</v>
          </cell>
          <cell r="C5846" t="str">
            <v xml:space="preserve">  MUSKZAR KNITWEAR (PVT) LTD.</v>
          </cell>
          <cell r="D5846">
            <v>0</v>
          </cell>
          <cell r="E5846">
            <v>0</v>
          </cell>
          <cell r="F5846">
            <v>0</v>
          </cell>
          <cell r="G5846">
            <v>0</v>
          </cell>
        </row>
        <row r="5847">
          <cell r="A5847" t="str">
            <v>55-02-05-0252</v>
          </cell>
          <cell r="B5847">
            <v>0</v>
          </cell>
          <cell r="C5847" t="str">
            <v xml:space="preserve">  SAPHHIRE KNITWEAR (PVT) LTD.</v>
          </cell>
          <cell r="D5847">
            <v>0</v>
          </cell>
          <cell r="E5847">
            <v>0</v>
          </cell>
          <cell r="F5847">
            <v>0</v>
          </cell>
          <cell r="G5847">
            <v>0</v>
          </cell>
        </row>
        <row r="5848">
          <cell r="A5848" t="str">
            <v>55-02-05-0253</v>
          </cell>
          <cell r="B5848">
            <v>0</v>
          </cell>
          <cell r="C5848" t="str">
            <v xml:space="preserve">  NAFEES APPARELS INTERNATIONAL</v>
          </cell>
          <cell r="D5848">
            <v>0</v>
          </cell>
          <cell r="E5848">
            <v>0</v>
          </cell>
          <cell r="F5848">
            <v>0</v>
          </cell>
          <cell r="G5848">
            <v>0</v>
          </cell>
        </row>
        <row r="5849">
          <cell r="A5849" t="str">
            <v>55-02-05-0254</v>
          </cell>
          <cell r="B5849">
            <v>0</v>
          </cell>
          <cell r="C5849" t="str">
            <v xml:space="preserve">  GRACE FABRICS</v>
          </cell>
          <cell r="D5849">
            <v>0</v>
          </cell>
          <cell r="E5849">
            <v>0</v>
          </cell>
          <cell r="F5849">
            <v>0</v>
          </cell>
          <cell r="G5849">
            <v>0</v>
          </cell>
        </row>
        <row r="5850">
          <cell r="A5850" t="str">
            <v>55-02-05-0255</v>
          </cell>
          <cell r="B5850">
            <v>0</v>
          </cell>
          <cell r="C5850" t="str">
            <v xml:space="preserve">  PREMIEER CLOTHING</v>
          </cell>
          <cell r="D5850">
            <v>0</v>
          </cell>
          <cell r="E5850">
            <v>0</v>
          </cell>
          <cell r="F5850">
            <v>0</v>
          </cell>
          <cell r="G5850">
            <v>0</v>
          </cell>
        </row>
        <row r="5851">
          <cell r="A5851" t="str">
            <v>55-02-05-0256</v>
          </cell>
          <cell r="B5851">
            <v>0</v>
          </cell>
          <cell r="C5851" t="str">
            <v xml:space="preserve">  SALEEM FABRICS</v>
          </cell>
          <cell r="D5851">
            <v>0</v>
          </cell>
          <cell r="E5851">
            <v>0</v>
          </cell>
          <cell r="F5851">
            <v>0</v>
          </cell>
          <cell r="G5851">
            <v>0</v>
          </cell>
        </row>
        <row r="5852">
          <cell r="A5852" t="str">
            <v>55-02-05-0257</v>
          </cell>
          <cell r="B5852">
            <v>0</v>
          </cell>
          <cell r="C5852" t="str">
            <v xml:space="preserve">  OSOLO INTERNATIONAL</v>
          </cell>
          <cell r="D5852">
            <v>0</v>
          </cell>
          <cell r="E5852">
            <v>0</v>
          </cell>
          <cell r="F5852">
            <v>0</v>
          </cell>
          <cell r="G5852">
            <v>0</v>
          </cell>
        </row>
        <row r="5853">
          <cell r="A5853" t="str">
            <v>55-02-05-0258</v>
          </cell>
          <cell r="B5853">
            <v>0</v>
          </cell>
          <cell r="C5853" t="str">
            <v xml:space="preserve">  NICE TRADERS</v>
          </cell>
          <cell r="D5853">
            <v>0</v>
          </cell>
          <cell r="E5853">
            <v>0</v>
          </cell>
          <cell r="F5853">
            <v>0</v>
          </cell>
          <cell r="G5853">
            <v>0</v>
          </cell>
        </row>
        <row r="5854">
          <cell r="A5854" t="str">
            <v>55-02-05-0259</v>
          </cell>
          <cell r="B5854">
            <v>0</v>
          </cell>
          <cell r="C5854" t="str">
            <v xml:space="preserve">  RAFIQ TRADERS INTERNATIONAL</v>
          </cell>
          <cell r="D5854">
            <v>0</v>
          </cell>
          <cell r="E5854">
            <v>0</v>
          </cell>
          <cell r="F5854">
            <v>0</v>
          </cell>
          <cell r="G5854">
            <v>0</v>
          </cell>
        </row>
        <row r="5855">
          <cell r="A5855" t="str">
            <v>55-02-05-0260</v>
          </cell>
          <cell r="B5855">
            <v>0</v>
          </cell>
          <cell r="C5855" t="str">
            <v xml:space="preserve">  AL-NOOR TEXTILE INDUSTRIES</v>
          </cell>
          <cell r="D5855">
            <v>0</v>
          </cell>
          <cell r="E5855">
            <v>0</v>
          </cell>
          <cell r="F5855">
            <v>0</v>
          </cell>
          <cell r="G5855">
            <v>0</v>
          </cell>
        </row>
        <row r="5856">
          <cell r="A5856" t="str">
            <v>55-02-05-0261</v>
          </cell>
          <cell r="B5856">
            <v>0</v>
          </cell>
          <cell r="C5856" t="str">
            <v xml:space="preserve">  JILANI WEAVING MILLS (PVT) LIMITED</v>
          </cell>
          <cell r="D5856">
            <v>0</v>
          </cell>
          <cell r="E5856">
            <v>0</v>
          </cell>
          <cell r="F5856">
            <v>0</v>
          </cell>
          <cell r="G5856">
            <v>0</v>
          </cell>
        </row>
        <row r="5857">
          <cell r="A5857" t="str">
            <v>55-02-05-0262</v>
          </cell>
          <cell r="B5857">
            <v>0</v>
          </cell>
          <cell r="C5857" t="str">
            <v xml:space="preserve">  RIAZ FABRICS INDUSTRIES</v>
          </cell>
          <cell r="D5857">
            <v>0</v>
          </cell>
          <cell r="E5857">
            <v>0</v>
          </cell>
          <cell r="F5857">
            <v>0</v>
          </cell>
          <cell r="G5857">
            <v>0</v>
          </cell>
        </row>
        <row r="5858">
          <cell r="A5858" t="str">
            <v>55-02-05-0263</v>
          </cell>
          <cell r="B5858">
            <v>0</v>
          </cell>
          <cell r="C5858" t="str">
            <v xml:space="preserve">  FABRINO TEXTILE MILLS (PVT) LIMITED</v>
          </cell>
          <cell r="D5858">
            <v>0</v>
          </cell>
          <cell r="E5858">
            <v>0</v>
          </cell>
          <cell r="F5858">
            <v>0</v>
          </cell>
          <cell r="G5858">
            <v>0</v>
          </cell>
        </row>
        <row r="5859">
          <cell r="A5859" t="str">
            <v>55-02-05-0264</v>
          </cell>
          <cell r="B5859">
            <v>0</v>
          </cell>
          <cell r="C5859" t="str">
            <v xml:space="preserve">  AMAAD TEXTILE MILLS (PVT) LTD</v>
          </cell>
          <cell r="D5859">
            <v>0</v>
          </cell>
          <cell r="E5859">
            <v>0</v>
          </cell>
          <cell r="F5859">
            <v>0</v>
          </cell>
          <cell r="G5859">
            <v>0</v>
          </cell>
        </row>
        <row r="5860">
          <cell r="A5860" t="str">
            <v>55-02-05-0265</v>
          </cell>
          <cell r="B5860">
            <v>0</v>
          </cell>
          <cell r="C5860" t="str">
            <v xml:space="preserve">  KINGS TEXTILE</v>
          </cell>
          <cell r="D5860">
            <v>0</v>
          </cell>
          <cell r="E5860">
            <v>0</v>
          </cell>
          <cell r="F5860">
            <v>0</v>
          </cell>
          <cell r="G5860">
            <v>0</v>
          </cell>
        </row>
        <row r="5861">
          <cell r="A5861" t="str">
            <v>55-02-05-0266</v>
          </cell>
          <cell r="B5861">
            <v>0</v>
          </cell>
          <cell r="C5861" t="str">
            <v xml:space="preserve">  SPINTEX ZAINAB</v>
          </cell>
          <cell r="D5861">
            <v>0</v>
          </cell>
          <cell r="E5861">
            <v>0</v>
          </cell>
          <cell r="F5861">
            <v>0</v>
          </cell>
          <cell r="G5861">
            <v>0</v>
          </cell>
        </row>
        <row r="5862">
          <cell r="A5862" t="str">
            <v>55-02-05-0267</v>
          </cell>
          <cell r="B5862">
            <v>0</v>
          </cell>
          <cell r="C5862" t="str">
            <v xml:space="preserve">  CREATIVE LOOMS INDSUTRIES</v>
          </cell>
          <cell r="D5862">
            <v>0</v>
          </cell>
          <cell r="E5862">
            <v>0</v>
          </cell>
          <cell r="F5862">
            <v>0</v>
          </cell>
          <cell r="G5862">
            <v>0</v>
          </cell>
        </row>
        <row r="5863">
          <cell r="A5863" t="str">
            <v>55-02-05-0268</v>
          </cell>
          <cell r="B5863">
            <v>0</v>
          </cell>
          <cell r="C5863" t="str">
            <v xml:space="preserve">  SUBLINE TEXTILE</v>
          </cell>
          <cell r="D5863">
            <v>0</v>
          </cell>
          <cell r="E5863">
            <v>0</v>
          </cell>
          <cell r="F5863">
            <v>0</v>
          </cell>
          <cell r="G5863">
            <v>0</v>
          </cell>
        </row>
        <row r="5864">
          <cell r="A5864" t="str">
            <v>55-02-05-0269</v>
          </cell>
          <cell r="B5864">
            <v>0</v>
          </cell>
          <cell r="C5864" t="str">
            <v xml:space="preserve">  MUHAMMAD FIAZ</v>
          </cell>
          <cell r="D5864">
            <v>0</v>
          </cell>
          <cell r="E5864">
            <v>0</v>
          </cell>
          <cell r="F5864">
            <v>0</v>
          </cell>
          <cell r="G5864">
            <v>0</v>
          </cell>
        </row>
        <row r="5865">
          <cell r="A5865" t="str">
            <v>55-02-05-0270</v>
          </cell>
          <cell r="B5865">
            <v>0</v>
          </cell>
          <cell r="C5865" t="str">
            <v xml:space="preserve">  MUHAMMAD SADIQ</v>
          </cell>
          <cell r="D5865">
            <v>0</v>
          </cell>
          <cell r="E5865">
            <v>0</v>
          </cell>
          <cell r="F5865">
            <v>0</v>
          </cell>
          <cell r="G5865">
            <v>0</v>
          </cell>
        </row>
        <row r="5866">
          <cell r="A5866" t="str">
            <v>55-02-05-0271</v>
          </cell>
          <cell r="B5866">
            <v>0</v>
          </cell>
          <cell r="C5866" t="str">
            <v xml:space="preserve">  MAQBOOL AHMED</v>
          </cell>
          <cell r="D5866">
            <v>0</v>
          </cell>
          <cell r="E5866">
            <v>0</v>
          </cell>
          <cell r="F5866">
            <v>0</v>
          </cell>
          <cell r="G5866">
            <v>0</v>
          </cell>
        </row>
        <row r="5867">
          <cell r="A5867" t="str">
            <v>55-02-05-0272</v>
          </cell>
          <cell r="B5867">
            <v>0</v>
          </cell>
          <cell r="C5867" t="str">
            <v xml:space="preserve">  AHMED HASAN</v>
          </cell>
          <cell r="D5867">
            <v>0</v>
          </cell>
          <cell r="E5867">
            <v>0</v>
          </cell>
          <cell r="F5867">
            <v>0</v>
          </cell>
          <cell r="G5867">
            <v>0</v>
          </cell>
        </row>
        <row r="5868">
          <cell r="A5868" t="str">
            <v>55-02-05-0273</v>
          </cell>
          <cell r="B5868">
            <v>0</v>
          </cell>
          <cell r="C5868" t="str">
            <v xml:space="preserve">  COTLINKS INTERNATIONAL</v>
          </cell>
          <cell r="D5868">
            <v>0</v>
          </cell>
          <cell r="E5868">
            <v>0</v>
          </cell>
          <cell r="F5868">
            <v>0</v>
          </cell>
          <cell r="G5868">
            <v>0</v>
          </cell>
        </row>
        <row r="5869">
          <cell r="A5869" t="str">
            <v>55-02-05-0274</v>
          </cell>
          <cell r="B5869">
            <v>0</v>
          </cell>
          <cell r="C5869" t="str">
            <v xml:space="preserve">  ESCOT COTTON FIBER</v>
          </cell>
          <cell r="D5869">
            <v>0</v>
          </cell>
          <cell r="E5869">
            <v>0</v>
          </cell>
          <cell r="F5869">
            <v>0</v>
          </cell>
          <cell r="G5869">
            <v>0</v>
          </cell>
        </row>
        <row r="5870">
          <cell r="A5870" t="str">
            <v>55-02-05-0275</v>
          </cell>
          <cell r="B5870">
            <v>0</v>
          </cell>
          <cell r="C5870" t="str">
            <v xml:space="preserve">  I.M TEXTILE</v>
          </cell>
          <cell r="D5870">
            <v>0</v>
          </cell>
          <cell r="E5870">
            <v>0</v>
          </cell>
          <cell r="F5870">
            <v>0</v>
          </cell>
          <cell r="G5870">
            <v>0</v>
          </cell>
        </row>
        <row r="5871">
          <cell r="A5871" t="str">
            <v>55-02-05-0276</v>
          </cell>
          <cell r="B5871">
            <v>0</v>
          </cell>
          <cell r="C5871" t="str">
            <v xml:space="preserve">  NOBLE TEXTILE MILLS LTD</v>
          </cell>
          <cell r="D5871">
            <v>0</v>
          </cell>
          <cell r="E5871">
            <v>0</v>
          </cell>
          <cell r="F5871">
            <v>0</v>
          </cell>
          <cell r="G5871">
            <v>0</v>
          </cell>
        </row>
        <row r="5872">
          <cell r="A5872" t="str">
            <v>55-02-05-0277</v>
          </cell>
          <cell r="B5872">
            <v>0</v>
          </cell>
          <cell r="C5872" t="str">
            <v xml:space="preserve">  I.M.TEXTILE</v>
          </cell>
          <cell r="D5872">
            <v>0</v>
          </cell>
          <cell r="E5872">
            <v>0</v>
          </cell>
          <cell r="F5872">
            <v>0</v>
          </cell>
          <cell r="G5872">
            <v>0</v>
          </cell>
        </row>
        <row r="5873">
          <cell r="A5873" t="str">
            <v>55-02-05-0278</v>
          </cell>
          <cell r="B5873">
            <v>0</v>
          </cell>
          <cell r="C5873" t="str">
            <v xml:space="preserve">  RAFAHI TEXTILE</v>
          </cell>
          <cell r="D5873">
            <v>0</v>
          </cell>
          <cell r="E5873">
            <v>0</v>
          </cell>
          <cell r="F5873">
            <v>0</v>
          </cell>
          <cell r="G5873">
            <v>0</v>
          </cell>
        </row>
        <row r="5874">
          <cell r="A5874" t="str">
            <v>55-02-05-0279</v>
          </cell>
          <cell r="B5874">
            <v>0</v>
          </cell>
          <cell r="C5874" t="str">
            <v xml:space="preserve">  FIBER TEX</v>
          </cell>
          <cell r="D5874">
            <v>0</v>
          </cell>
          <cell r="E5874">
            <v>0</v>
          </cell>
          <cell r="F5874">
            <v>0</v>
          </cell>
          <cell r="G5874">
            <v>0</v>
          </cell>
        </row>
        <row r="5875">
          <cell r="A5875" t="str">
            <v>55-02-05-0280</v>
          </cell>
          <cell r="B5875">
            <v>0</v>
          </cell>
          <cell r="C5875" t="str">
            <v xml:space="preserve">  RAJ TEXTILE</v>
          </cell>
          <cell r="D5875">
            <v>0</v>
          </cell>
          <cell r="E5875">
            <v>0</v>
          </cell>
          <cell r="F5875">
            <v>0</v>
          </cell>
          <cell r="G5875">
            <v>0</v>
          </cell>
        </row>
        <row r="5876">
          <cell r="A5876" t="str">
            <v>55-02-05-0281</v>
          </cell>
          <cell r="B5876">
            <v>0</v>
          </cell>
          <cell r="C5876" t="str">
            <v xml:space="preserve">  WALEED TEXTILE</v>
          </cell>
          <cell r="D5876">
            <v>0</v>
          </cell>
          <cell r="E5876">
            <v>0</v>
          </cell>
          <cell r="F5876">
            <v>0</v>
          </cell>
          <cell r="G5876">
            <v>0</v>
          </cell>
        </row>
        <row r="5877">
          <cell r="A5877" t="str">
            <v>55-02-05-0282</v>
          </cell>
          <cell r="B5877">
            <v>0</v>
          </cell>
          <cell r="C5877" t="str">
            <v xml:space="preserve">  NEELAM TEXTILE</v>
          </cell>
          <cell r="D5877">
            <v>0</v>
          </cell>
          <cell r="E5877">
            <v>0</v>
          </cell>
          <cell r="F5877">
            <v>0</v>
          </cell>
          <cell r="G5877">
            <v>0</v>
          </cell>
        </row>
        <row r="5878">
          <cell r="A5878" t="str">
            <v>55-02-05-0283</v>
          </cell>
          <cell r="B5878">
            <v>0</v>
          </cell>
          <cell r="C5878" t="str">
            <v xml:space="preserve">  K.T.TEXTILE</v>
          </cell>
          <cell r="D5878">
            <v>0</v>
          </cell>
          <cell r="E5878">
            <v>0</v>
          </cell>
          <cell r="F5878">
            <v>0</v>
          </cell>
          <cell r="G5878">
            <v>0</v>
          </cell>
        </row>
        <row r="5879">
          <cell r="A5879" t="str">
            <v>55-02-05-0284</v>
          </cell>
          <cell r="B5879">
            <v>0</v>
          </cell>
          <cell r="C5879" t="str">
            <v xml:space="preserve">  DECO TEXTILE</v>
          </cell>
          <cell r="D5879">
            <v>0</v>
          </cell>
          <cell r="E5879">
            <v>0</v>
          </cell>
          <cell r="F5879">
            <v>0</v>
          </cell>
          <cell r="G5879">
            <v>0</v>
          </cell>
        </row>
        <row r="5880">
          <cell r="A5880" t="str">
            <v>55-02-05-0285</v>
          </cell>
          <cell r="B5880">
            <v>0</v>
          </cell>
          <cell r="C5880" t="str">
            <v xml:space="preserve">  NAIHA FABRICS</v>
          </cell>
          <cell r="D5880">
            <v>0</v>
          </cell>
          <cell r="E5880">
            <v>0</v>
          </cell>
          <cell r="F5880">
            <v>0</v>
          </cell>
          <cell r="G5880">
            <v>0</v>
          </cell>
        </row>
        <row r="5881">
          <cell r="A5881" t="str">
            <v>55-02-05-0286</v>
          </cell>
          <cell r="B5881">
            <v>0</v>
          </cell>
          <cell r="C5881" t="str">
            <v xml:space="preserve">  CHEENAR TEXTILES</v>
          </cell>
          <cell r="D5881">
            <v>0</v>
          </cell>
          <cell r="E5881">
            <v>0</v>
          </cell>
          <cell r="F5881">
            <v>0</v>
          </cell>
          <cell r="G5881">
            <v>0</v>
          </cell>
        </row>
        <row r="5882">
          <cell r="A5882" t="str">
            <v>55-02-05-0287</v>
          </cell>
          <cell r="B5882">
            <v>0</v>
          </cell>
          <cell r="C5882" t="str">
            <v xml:space="preserve">  CALDERON TEXTILES</v>
          </cell>
          <cell r="D5882">
            <v>0</v>
          </cell>
          <cell r="E5882">
            <v>0</v>
          </cell>
          <cell r="F5882">
            <v>0</v>
          </cell>
          <cell r="G5882">
            <v>0</v>
          </cell>
        </row>
        <row r="5883">
          <cell r="A5883" t="str">
            <v>55-02-05-0288</v>
          </cell>
          <cell r="B5883">
            <v>0</v>
          </cell>
          <cell r="C5883" t="str">
            <v xml:space="preserve">  DYNAMIC ENTERPRISE</v>
          </cell>
          <cell r="D5883">
            <v>0</v>
          </cell>
          <cell r="E5883">
            <v>0</v>
          </cell>
          <cell r="F5883">
            <v>0</v>
          </cell>
          <cell r="G5883">
            <v>0</v>
          </cell>
        </row>
        <row r="5884">
          <cell r="A5884" t="str">
            <v>55-02-05-0289</v>
          </cell>
          <cell r="B5884">
            <v>0</v>
          </cell>
          <cell r="C5884" t="str">
            <v xml:space="preserve">  FATIMA TEXTILE</v>
          </cell>
          <cell r="D5884">
            <v>0</v>
          </cell>
          <cell r="E5884">
            <v>0</v>
          </cell>
          <cell r="F5884">
            <v>0</v>
          </cell>
          <cell r="G5884">
            <v>0</v>
          </cell>
        </row>
        <row r="5885">
          <cell r="A5885" t="str">
            <v>55-02-05-0290</v>
          </cell>
          <cell r="B5885">
            <v>0</v>
          </cell>
          <cell r="C5885" t="str">
            <v xml:space="preserve">  PARVEEN FABRICS</v>
          </cell>
          <cell r="D5885">
            <v>0</v>
          </cell>
          <cell r="E5885">
            <v>0</v>
          </cell>
          <cell r="F5885">
            <v>0</v>
          </cell>
          <cell r="G5885">
            <v>0</v>
          </cell>
        </row>
        <row r="5886">
          <cell r="A5886" t="str">
            <v>55-02-05-0291</v>
          </cell>
          <cell r="B5886">
            <v>0</v>
          </cell>
          <cell r="C5886" t="str">
            <v xml:space="preserve">  IQRAR FABRICS</v>
          </cell>
          <cell r="D5886">
            <v>0</v>
          </cell>
          <cell r="E5886">
            <v>0</v>
          </cell>
          <cell r="F5886">
            <v>0</v>
          </cell>
          <cell r="G5886">
            <v>0</v>
          </cell>
        </row>
        <row r="5887">
          <cell r="A5887" t="str">
            <v>55-02-05-0292</v>
          </cell>
          <cell r="B5887">
            <v>0</v>
          </cell>
          <cell r="C5887" t="str">
            <v xml:space="preserve">  FATEH TEXTILE MILLS LIMITED</v>
          </cell>
          <cell r="D5887">
            <v>0</v>
          </cell>
          <cell r="E5887">
            <v>0</v>
          </cell>
          <cell r="F5887">
            <v>0</v>
          </cell>
          <cell r="G5887">
            <v>0</v>
          </cell>
        </row>
        <row r="5888">
          <cell r="A5888" t="str">
            <v>55-02-05-0293</v>
          </cell>
          <cell r="B5888">
            <v>0</v>
          </cell>
          <cell r="C5888" t="str">
            <v xml:space="preserve">  A.T.FIBERS</v>
          </cell>
          <cell r="D5888">
            <v>0</v>
          </cell>
          <cell r="E5888">
            <v>0</v>
          </cell>
          <cell r="F5888">
            <v>0</v>
          </cell>
          <cell r="G5888">
            <v>0</v>
          </cell>
        </row>
        <row r="5889">
          <cell r="A5889" t="str">
            <v>55-02-05-0294</v>
          </cell>
          <cell r="B5889">
            <v>0</v>
          </cell>
          <cell r="C5889" t="str">
            <v xml:space="preserve">  HUSSAIN TEXTILE</v>
          </cell>
          <cell r="D5889">
            <v>0</v>
          </cell>
          <cell r="E5889">
            <v>0</v>
          </cell>
          <cell r="F5889">
            <v>0</v>
          </cell>
          <cell r="G5889">
            <v>0</v>
          </cell>
        </row>
        <row r="5890">
          <cell r="A5890" t="str">
            <v>55-02-05-0295</v>
          </cell>
          <cell r="B5890">
            <v>0</v>
          </cell>
          <cell r="C5890" t="str">
            <v xml:space="preserve">  ROY ENTERPRISES</v>
          </cell>
          <cell r="D5890">
            <v>0</v>
          </cell>
          <cell r="E5890">
            <v>0</v>
          </cell>
          <cell r="F5890">
            <v>0</v>
          </cell>
          <cell r="G5890">
            <v>0</v>
          </cell>
        </row>
        <row r="5891">
          <cell r="A5891" t="str">
            <v>55-02-05-0296</v>
          </cell>
          <cell r="B5891">
            <v>0</v>
          </cell>
          <cell r="C5891" t="str">
            <v xml:space="preserve">  FATEH GROUP</v>
          </cell>
          <cell r="D5891">
            <v>0</v>
          </cell>
          <cell r="E5891">
            <v>0</v>
          </cell>
          <cell r="F5891">
            <v>0</v>
          </cell>
          <cell r="G5891">
            <v>0</v>
          </cell>
        </row>
        <row r="5892">
          <cell r="A5892" t="str">
            <v>55-02-05-0297</v>
          </cell>
          <cell r="B5892">
            <v>0</v>
          </cell>
          <cell r="C5892" t="str">
            <v xml:space="preserve">  PEARL TRADERS</v>
          </cell>
          <cell r="D5892">
            <v>0</v>
          </cell>
          <cell r="E5892">
            <v>0</v>
          </cell>
          <cell r="F5892">
            <v>0</v>
          </cell>
          <cell r="G5892">
            <v>0</v>
          </cell>
        </row>
        <row r="5893">
          <cell r="A5893" t="str">
            <v>55-02-05-0298</v>
          </cell>
          <cell r="B5893">
            <v>0</v>
          </cell>
          <cell r="C5893" t="str">
            <v xml:space="preserve">  AJAR TEXTILE</v>
          </cell>
          <cell r="D5893">
            <v>0</v>
          </cell>
          <cell r="E5893">
            <v>0</v>
          </cell>
          <cell r="F5893">
            <v>0</v>
          </cell>
          <cell r="G5893">
            <v>0</v>
          </cell>
        </row>
        <row r="5894">
          <cell r="A5894" t="str">
            <v>55-02-05-0299</v>
          </cell>
          <cell r="B5894">
            <v>0</v>
          </cell>
          <cell r="C5894" t="str">
            <v xml:space="preserve">  HUNBUL TRADERS</v>
          </cell>
          <cell r="D5894">
            <v>0</v>
          </cell>
          <cell r="E5894">
            <v>0</v>
          </cell>
          <cell r="F5894">
            <v>0</v>
          </cell>
          <cell r="G5894">
            <v>0</v>
          </cell>
        </row>
        <row r="5895">
          <cell r="A5895" t="str">
            <v>55-02-05-0300</v>
          </cell>
          <cell r="B5895">
            <v>0</v>
          </cell>
          <cell r="C5895" t="str">
            <v xml:space="preserve">  XEBEC ASSOCIATES</v>
          </cell>
          <cell r="D5895">
            <v>0</v>
          </cell>
          <cell r="E5895">
            <v>0</v>
          </cell>
          <cell r="F5895">
            <v>0</v>
          </cell>
          <cell r="G5895">
            <v>0</v>
          </cell>
        </row>
        <row r="5896">
          <cell r="A5896" t="str">
            <v>55-02-05-0301</v>
          </cell>
          <cell r="B5896">
            <v>0</v>
          </cell>
          <cell r="C5896" t="str">
            <v xml:space="preserve">  PAK TEXTILE</v>
          </cell>
          <cell r="D5896">
            <v>0</v>
          </cell>
          <cell r="E5896">
            <v>0</v>
          </cell>
          <cell r="F5896">
            <v>0</v>
          </cell>
          <cell r="G5896">
            <v>0</v>
          </cell>
        </row>
        <row r="5897">
          <cell r="A5897" t="str">
            <v>55-02-05-0302</v>
          </cell>
          <cell r="B5897">
            <v>0</v>
          </cell>
          <cell r="C5897" t="str">
            <v xml:space="preserve">  MUHAMMAD UMER</v>
          </cell>
          <cell r="D5897">
            <v>0</v>
          </cell>
          <cell r="E5897">
            <v>0</v>
          </cell>
          <cell r="F5897">
            <v>0</v>
          </cell>
          <cell r="G5897">
            <v>0</v>
          </cell>
        </row>
        <row r="5898">
          <cell r="A5898" t="str">
            <v>55-02-05-0303</v>
          </cell>
          <cell r="B5898">
            <v>0</v>
          </cell>
          <cell r="C5898" t="str">
            <v xml:space="preserve">  MUHAMMAD SAEED</v>
          </cell>
          <cell r="D5898">
            <v>0</v>
          </cell>
          <cell r="E5898">
            <v>0</v>
          </cell>
          <cell r="F5898">
            <v>0</v>
          </cell>
          <cell r="G5898">
            <v>0</v>
          </cell>
        </row>
        <row r="5899">
          <cell r="A5899" t="str">
            <v>55-02-05-0304</v>
          </cell>
          <cell r="B5899">
            <v>0</v>
          </cell>
          <cell r="C5899" t="str">
            <v xml:space="preserve">  HASEEB TEXTLE CORPORATION</v>
          </cell>
          <cell r="D5899">
            <v>0</v>
          </cell>
          <cell r="E5899">
            <v>0</v>
          </cell>
          <cell r="F5899">
            <v>0</v>
          </cell>
          <cell r="G5899">
            <v>0</v>
          </cell>
        </row>
        <row r="5900">
          <cell r="A5900" t="str">
            <v>55-02-05-0305</v>
          </cell>
          <cell r="B5900">
            <v>0</v>
          </cell>
          <cell r="C5900" t="str">
            <v xml:space="preserve">  MUHAMMAD AKRAM</v>
          </cell>
          <cell r="D5900">
            <v>0</v>
          </cell>
          <cell r="E5900">
            <v>0</v>
          </cell>
          <cell r="F5900">
            <v>0</v>
          </cell>
          <cell r="G5900">
            <v>0</v>
          </cell>
        </row>
        <row r="5901">
          <cell r="A5901" t="str">
            <v>55-02-05-0306</v>
          </cell>
          <cell r="B5901">
            <v>0</v>
          </cell>
          <cell r="C5901" t="str">
            <v xml:space="preserve">  LAKHANY SILK MILLS (PVT) LTD</v>
          </cell>
          <cell r="D5901">
            <v>0</v>
          </cell>
          <cell r="E5901">
            <v>0</v>
          </cell>
          <cell r="F5901">
            <v>0</v>
          </cell>
          <cell r="G5901">
            <v>0</v>
          </cell>
        </row>
        <row r="5902">
          <cell r="A5902" t="str">
            <v>55-02-05-0307</v>
          </cell>
          <cell r="B5902">
            <v>0</v>
          </cell>
          <cell r="C5902" t="str">
            <v xml:space="preserve">  MUHAMMAD AFZAL</v>
          </cell>
          <cell r="D5902">
            <v>0</v>
          </cell>
          <cell r="E5902">
            <v>0</v>
          </cell>
          <cell r="F5902">
            <v>0</v>
          </cell>
          <cell r="G5902">
            <v>0</v>
          </cell>
        </row>
        <row r="5903">
          <cell r="A5903" t="str">
            <v>55-02-05-0308</v>
          </cell>
          <cell r="B5903">
            <v>0</v>
          </cell>
          <cell r="C5903" t="str">
            <v xml:space="preserve">  ASPEN TRADE INT.</v>
          </cell>
          <cell r="D5903">
            <v>0</v>
          </cell>
          <cell r="E5903">
            <v>0</v>
          </cell>
          <cell r="F5903">
            <v>0</v>
          </cell>
          <cell r="G5903">
            <v>0</v>
          </cell>
        </row>
        <row r="5904">
          <cell r="A5904" t="str">
            <v>55-02-05-0309</v>
          </cell>
          <cell r="B5904">
            <v>0</v>
          </cell>
          <cell r="C5904" t="str">
            <v xml:space="preserve">  ARZOO TEXTILE MILLS LTD</v>
          </cell>
          <cell r="D5904">
            <v>0</v>
          </cell>
          <cell r="E5904">
            <v>0</v>
          </cell>
          <cell r="F5904">
            <v>0</v>
          </cell>
          <cell r="G5904">
            <v>0</v>
          </cell>
        </row>
        <row r="5905">
          <cell r="A5905" t="str">
            <v>55-02-06</v>
          </cell>
          <cell r="B5905">
            <v>0</v>
          </cell>
          <cell r="C5905" t="str">
            <v>***BUX ELAHI</v>
          </cell>
          <cell r="D5905">
            <v>175755</v>
          </cell>
          <cell r="E5905">
            <v>0</v>
          </cell>
          <cell r="F5905">
            <v>176021</v>
          </cell>
          <cell r="G5905">
            <v>266</v>
          </cell>
        </row>
        <row r="5906">
          <cell r="A5906" t="str">
            <v>55-02-06-0001</v>
          </cell>
          <cell r="B5906">
            <v>266</v>
          </cell>
          <cell r="C5906" t="str">
            <v xml:space="preserve">  AISHA BIBI (PVT) LIMITED</v>
          </cell>
          <cell r="D5906">
            <v>0</v>
          </cell>
          <cell r="E5906">
            <v>0</v>
          </cell>
          <cell r="F5906">
            <v>0</v>
          </cell>
          <cell r="G5906">
            <v>0</v>
          </cell>
        </row>
        <row r="5907">
          <cell r="A5907" t="str">
            <v>55-02-06-0002</v>
          </cell>
          <cell r="B5907">
            <v>0</v>
          </cell>
          <cell r="C5907" t="str">
            <v xml:space="preserve">  MUHAMMAD ANWAR</v>
          </cell>
          <cell r="D5907">
            <v>0</v>
          </cell>
          <cell r="E5907">
            <v>0</v>
          </cell>
          <cell r="F5907">
            <v>0</v>
          </cell>
          <cell r="G5907">
            <v>0</v>
          </cell>
        </row>
        <row r="5908">
          <cell r="A5908" t="str">
            <v>55-02-06-0003</v>
          </cell>
          <cell r="B5908">
            <v>0</v>
          </cell>
          <cell r="C5908" t="str">
            <v xml:space="preserve">  ASHFAQ AHMED</v>
          </cell>
          <cell r="D5908">
            <v>0</v>
          </cell>
          <cell r="E5908">
            <v>0</v>
          </cell>
          <cell r="F5908">
            <v>0</v>
          </cell>
          <cell r="G5908">
            <v>0</v>
          </cell>
        </row>
        <row r="5909">
          <cell r="A5909" t="str">
            <v>55-02-06-0004</v>
          </cell>
          <cell r="B5909">
            <v>0</v>
          </cell>
          <cell r="C5909" t="str">
            <v xml:space="preserve">  AMANULLAH KHAN</v>
          </cell>
          <cell r="D5909">
            <v>0</v>
          </cell>
          <cell r="E5909">
            <v>0</v>
          </cell>
          <cell r="F5909">
            <v>0</v>
          </cell>
          <cell r="G5909">
            <v>0</v>
          </cell>
        </row>
        <row r="5910">
          <cell r="A5910" t="str">
            <v>55-02-06-0005</v>
          </cell>
          <cell r="B5910">
            <v>0</v>
          </cell>
          <cell r="C5910" t="str">
            <v xml:space="preserve">  MUHAMMAD SHAFIQ</v>
          </cell>
          <cell r="D5910">
            <v>0</v>
          </cell>
          <cell r="E5910">
            <v>0</v>
          </cell>
          <cell r="F5910">
            <v>0</v>
          </cell>
          <cell r="G5910">
            <v>0</v>
          </cell>
        </row>
        <row r="5911">
          <cell r="A5911" t="str">
            <v>55-02-06-0006</v>
          </cell>
          <cell r="B5911">
            <v>0</v>
          </cell>
          <cell r="C5911" t="str">
            <v xml:space="preserve">  QAYYUM GHULAM</v>
          </cell>
          <cell r="D5911">
            <v>0</v>
          </cell>
          <cell r="E5911">
            <v>0</v>
          </cell>
          <cell r="F5911">
            <v>0</v>
          </cell>
          <cell r="G5911">
            <v>0</v>
          </cell>
        </row>
        <row r="5912">
          <cell r="A5912" t="str">
            <v>55-02-06-0007</v>
          </cell>
          <cell r="B5912">
            <v>0</v>
          </cell>
          <cell r="C5912" t="str">
            <v xml:space="preserve">  MUHAMMAD AMIN</v>
          </cell>
          <cell r="D5912">
            <v>0</v>
          </cell>
          <cell r="E5912">
            <v>0</v>
          </cell>
          <cell r="F5912">
            <v>0</v>
          </cell>
          <cell r="G5912">
            <v>0</v>
          </cell>
        </row>
        <row r="5913">
          <cell r="A5913" t="str">
            <v>55-02-06-0008</v>
          </cell>
          <cell r="B5913">
            <v>0</v>
          </cell>
          <cell r="C5913" t="str">
            <v xml:space="preserve">  MUHAMMAD SAEED</v>
          </cell>
          <cell r="D5913">
            <v>0</v>
          </cell>
          <cell r="E5913">
            <v>0</v>
          </cell>
          <cell r="F5913">
            <v>0</v>
          </cell>
          <cell r="G5913">
            <v>0</v>
          </cell>
        </row>
        <row r="5914">
          <cell r="A5914" t="str">
            <v>55-02-06-0009</v>
          </cell>
          <cell r="B5914">
            <v>0</v>
          </cell>
          <cell r="C5914" t="str">
            <v xml:space="preserve">  LATIFULLAH</v>
          </cell>
          <cell r="D5914">
            <v>0</v>
          </cell>
          <cell r="E5914">
            <v>0</v>
          </cell>
          <cell r="F5914">
            <v>0</v>
          </cell>
          <cell r="G5914">
            <v>0</v>
          </cell>
        </row>
        <row r="5915">
          <cell r="A5915" t="str">
            <v>55-02-06-0010</v>
          </cell>
          <cell r="B5915">
            <v>0</v>
          </cell>
          <cell r="C5915" t="str">
            <v xml:space="preserve">  KHAIRULLAH</v>
          </cell>
          <cell r="D5915">
            <v>0</v>
          </cell>
          <cell r="E5915">
            <v>0</v>
          </cell>
          <cell r="F5915">
            <v>0</v>
          </cell>
          <cell r="G5915">
            <v>0</v>
          </cell>
        </row>
        <row r="5916">
          <cell r="A5916" t="str">
            <v>55-02-06-0011</v>
          </cell>
          <cell r="B5916">
            <v>0</v>
          </cell>
          <cell r="C5916" t="str">
            <v xml:space="preserve">  MUHAMMAD AKRAM</v>
          </cell>
          <cell r="D5916">
            <v>0</v>
          </cell>
          <cell r="E5916">
            <v>0</v>
          </cell>
          <cell r="F5916">
            <v>0</v>
          </cell>
          <cell r="G5916">
            <v>0</v>
          </cell>
        </row>
        <row r="5917">
          <cell r="A5917" t="str">
            <v>55-02-06-0012</v>
          </cell>
          <cell r="B5917">
            <v>0</v>
          </cell>
          <cell r="C5917" t="str">
            <v xml:space="preserve">  NAWAZISH ALI</v>
          </cell>
          <cell r="D5917">
            <v>0</v>
          </cell>
          <cell r="E5917">
            <v>0</v>
          </cell>
          <cell r="F5917">
            <v>0</v>
          </cell>
          <cell r="G5917">
            <v>0</v>
          </cell>
        </row>
        <row r="5918">
          <cell r="A5918" t="str">
            <v>55-02-06-0013</v>
          </cell>
          <cell r="B5918">
            <v>0</v>
          </cell>
          <cell r="C5918" t="str">
            <v xml:space="preserve">  MUHAMMAD HAFEEZ</v>
          </cell>
          <cell r="D5918">
            <v>0</v>
          </cell>
          <cell r="E5918">
            <v>0</v>
          </cell>
          <cell r="F5918">
            <v>0</v>
          </cell>
          <cell r="G5918">
            <v>0</v>
          </cell>
        </row>
        <row r="5919">
          <cell r="A5919" t="str">
            <v>55-02-06-0014</v>
          </cell>
          <cell r="B5919">
            <v>0</v>
          </cell>
          <cell r="C5919" t="str">
            <v xml:space="preserve">  MUHAMMAD AFZAL</v>
          </cell>
          <cell r="D5919">
            <v>0</v>
          </cell>
          <cell r="E5919">
            <v>0</v>
          </cell>
          <cell r="F5919">
            <v>0</v>
          </cell>
          <cell r="G5919">
            <v>0</v>
          </cell>
        </row>
        <row r="5920">
          <cell r="A5920" t="str">
            <v>55-02-06-0015</v>
          </cell>
          <cell r="B5920">
            <v>0</v>
          </cell>
          <cell r="C5920" t="str">
            <v xml:space="preserve">  MUHAMMAD ANWER</v>
          </cell>
          <cell r="D5920">
            <v>0</v>
          </cell>
          <cell r="E5920">
            <v>0</v>
          </cell>
          <cell r="F5920">
            <v>0</v>
          </cell>
          <cell r="G5920">
            <v>0</v>
          </cell>
        </row>
        <row r="5921">
          <cell r="A5921" t="str">
            <v>55-02-06-0016</v>
          </cell>
          <cell r="B5921">
            <v>0</v>
          </cell>
          <cell r="C5921" t="str">
            <v xml:space="preserve">  MUHAMMAD ATIF</v>
          </cell>
          <cell r="D5921">
            <v>0</v>
          </cell>
          <cell r="E5921">
            <v>0</v>
          </cell>
          <cell r="F5921">
            <v>0</v>
          </cell>
          <cell r="G5921">
            <v>0</v>
          </cell>
        </row>
        <row r="5922">
          <cell r="A5922" t="str">
            <v>55-02-06-0017</v>
          </cell>
          <cell r="B5922">
            <v>0</v>
          </cell>
          <cell r="C5922" t="str">
            <v xml:space="preserve">  MUHAMMAD AZAM</v>
          </cell>
          <cell r="D5922">
            <v>0</v>
          </cell>
          <cell r="E5922">
            <v>0</v>
          </cell>
          <cell r="F5922">
            <v>0</v>
          </cell>
          <cell r="G5922">
            <v>0</v>
          </cell>
        </row>
        <row r="5923">
          <cell r="A5923" t="str">
            <v>55-02-06-0018</v>
          </cell>
          <cell r="B5923">
            <v>0</v>
          </cell>
          <cell r="C5923" t="str">
            <v xml:space="preserve">  MUHAMMAD HAFEEZ</v>
          </cell>
          <cell r="D5923">
            <v>0</v>
          </cell>
          <cell r="E5923">
            <v>0</v>
          </cell>
          <cell r="F5923">
            <v>0</v>
          </cell>
          <cell r="G5923">
            <v>0</v>
          </cell>
        </row>
        <row r="5924">
          <cell r="A5924" t="str">
            <v>55-02-06-0019</v>
          </cell>
          <cell r="B5924">
            <v>0</v>
          </cell>
          <cell r="C5924" t="str">
            <v xml:space="preserve">  ABDUL LATEEF</v>
          </cell>
          <cell r="D5924">
            <v>0</v>
          </cell>
          <cell r="E5924">
            <v>0</v>
          </cell>
          <cell r="F5924">
            <v>0</v>
          </cell>
          <cell r="G5924">
            <v>0</v>
          </cell>
        </row>
        <row r="5925">
          <cell r="A5925" t="str">
            <v>55-02-06-0020</v>
          </cell>
          <cell r="B5925">
            <v>0</v>
          </cell>
          <cell r="C5925" t="str">
            <v xml:space="preserve">  MUHAMMAD AAMIR</v>
          </cell>
          <cell r="D5925">
            <v>0</v>
          </cell>
          <cell r="E5925">
            <v>0</v>
          </cell>
          <cell r="F5925">
            <v>0</v>
          </cell>
          <cell r="G5925">
            <v>0</v>
          </cell>
        </row>
        <row r="5926">
          <cell r="A5926" t="str">
            <v>55-02-06-0021</v>
          </cell>
          <cell r="B5926">
            <v>0</v>
          </cell>
          <cell r="C5926" t="str">
            <v xml:space="preserve">  MUHAMMAD NAEEM</v>
          </cell>
          <cell r="D5926">
            <v>0</v>
          </cell>
          <cell r="E5926">
            <v>0</v>
          </cell>
          <cell r="F5926">
            <v>0</v>
          </cell>
          <cell r="G5926">
            <v>0</v>
          </cell>
        </row>
        <row r="5927">
          <cell r="A5927" t="str">
            <v>55-02-06-0022</v>
          </cell>
          <cell r="B5927">
            <v>0</v>
          </cell>
          <cell r="C5927" t="str">
            <v xml:space="preserve">  MUHAMMAD FAISAL</v>
          </cell>
          <cell r="D5927">
            <v>0</v>
          </cell>
          <cell r="E5927">
            <v>0</v>
          </cell>
          <cell r="F5927">
            <v>0</v>
          </cell>
          <cell r="G5927">
            <v>0</v>
          </cell>
        </row>
        <row r="5928">
          <cell r="A5928" t="str">
            <v>55-02-06-0023</v>
          </cell>
          <cell r="B5928">
            <v>0</v>
          </cell>
          <cell r="C5928" t="str">
            <v xml:space="preserve">  MUHAMMAD KHALID</v>
          </cell>
          <cell r="D5928">
            <v>0</v>
          </cell>
          <cell r="E5928">
            <v>0</v>
          </cell>
          <cell r="F5928">
            <v>0</v>
          </cell>
          <cell r="G5928">
            <v>0</v>
          </cell>
        </row>
        <row r="5929">
          <cell r="A5929" t="str">
            <v>55-02-06-0024</v>
          </cell>
          <cell r="B5929">
            <v>0</v>
          </cell>
          <cell r="C5929" t="str">
            <v xml:space="preserve">  MUHAMMAD AZAM</v>
          </cell>
          <cell r="D5929">
            <v>0</v>
          </cell>
          <cell r="E5929">
            <v>0</v>
          </cell>
          <cell r="F5929">
            <v>0</v>
          </cell>
          <cell r="G5929">
            <v>0</v>
          </cell>
        </row>
        <row r="5930">
          <cell r="A5930" t="str">
            <v>55-02-06-0025</v>
          </cell>
          <cell r="B5930">
            <v>0</v>
          </cell>
          <cell r="C5930" t="str">
            <v xml:space="preserve">  KARIM NAWAZ</v>
          </cell>
          <cell r="D5930">
            <v>0</v>
          </cell>
          <cell r="E5930">
            <v>0</v>
          </cell>
          <cell r="F5930">
            <v>0</v>
          </cell>
          <cell r="G5930">
            <v>0</v>
          </cell>
        </row>
        <row r="5931">
          <cell r="A5931" t="str">
            <v>55-02-06-0026</v>
          </cell>
          <cell r="B5931">
            <v>0</v>
          </cell>
          <cell r="C5931" t="str">
            <v xml:space="preserve">  DILDAR HUSSAIN</v>
          </cell>
          <cell r="D5931">
            <v>0</v>
          </cell>
          <cell r="E5931">
            <v>0</v>
          </cell>
          <cell r="F5931">
            <v>0</v>
          </cell>
          <cell r="G5931">
            <v>0</v>
          </cell>
        </row>
        <row r="5932">
          <cell r="A5932" t="str">
            <v>55-02-06-0027</v>
          </cell>
          <cell r="B5932">
            <v>0</v>
          </cell>
          <cell r="C5932" t="str">
            <v xml:space="preserve">  MUHAMMAD AKBER</v>
          </cell>
          <cell r="D5932">
            <v>0</v>
          </cell>
          <cell r="E5932">
            <v>0</v>
          </cell>
          <cell r="F5932">
            <v>0</v>
          </cell>
          <cell r="G5932">
            <v>0</v>
          </cell>
        </row>
        <row r="5933">
          <cell r="A5933" t="str">
            <v>55-02-06-0028</v>
          </cell>
          <cell r="B5933">
            <v>0</v>
          </cell>
          <cell r="C5933" t="str">
            <v xml:space="preserve">  NOOR MUHAMMAD</v>
          </cell>
          <cell r="D5933">
            <v>0</v>
          </cell>
          <cell r="E5933">
            <v>0</v>
          </cell>
          <cell r="F5933">
            <v>0</v>
          </cell>
          <cell r="G5933">
            <v>0</v>
          </cell>
        </row>
        <row r="5934">
          <cell r="A5934" t="str">
            <v>55-02-06-0029</v>
          </cell>
          <cell r="B5934">
            <v>0</v>
          </cell>
          <cell r="C5934" t="str">
            <v xml:space="preserve">  MUHAMMAD SADDIQUE</v>
          </cell>
          <cell r="D5934">
            <v>0</v>
          </cell>
          <cell r="E5934">
            <v>0</v>
          </cell>
          <cell r="F5934">
            <v>0</v>
          </cell>
          <cell r="G5934">
            <v>0</v>
          </cell>
        </row>
        <row r="5935">
          <cell r="A5935" t="str">
            <v>55-02-06-0030</v>
          </cell>
          <cell r="B5935">
            <v>0</v>
          </cell>
          <cell r="C5935" t="str">
            <v xml:space="preserve">  MUHAMMAD RAFIQUE</v>
          </cell>
          <cell r="D5935">
            <v>0</v>
          </cell>
          <cell r="E5935">
            <v>0</v>
          </cell>
          <cell r="F5935">
            <v>0</v>
          </cell>
          <cell r="G5935">
            <v>0</v>
          </cell>
        </row>
        <row r="5936">
          <cell r="A5936" t="str">
            <v>55-02-06-0031</v>
          </cell>
          <cell r="B5936">
            <v>0</v>
          </cell>
          <cell r="C5936" t="str">
            <v xml:space="preserve">  MUHAMMAD IQBAL</v>
          </cell>
          <cell r="D5936">
            <v>0</v>
          </cell>
          <cell r="E5936">
            <v>0</v>
          </cell>
          <cell r="F5936">
            <v>0</v>
          </cell>
          <cell r="G5936">
            <v>0</v>
          </cell>
        </row>
        <row r="5937">
          <cell r="A5937" t="str">
            <v>55-02-06-0032</v>
          </cell>
          <cell r="B5937">
            <v>0</v>
          </cell>
          <cell r="C5937" t="str">
            <v xml:space="preserve">  SHABIR PALAYDAR</v>
          </cell>
          <cell r="D5937">
            <v>0</v>
          </cell>
          <cell r="E5937">
            <v>0</v>
          </cell>
          <cell r="F5937">
            <v>0</v>
          </cell>
          <cell r="G5937">
            <v>0</v>
          </cell>
        </row>
        <row r="5938">
          <cell r="A5938" t="str">
            <v>55-02-06-0033</v>
          </cell>
          <cell r="B5938">
            <v>0</v>
          </cell>
          <cell r="C5938" t="str">
            <v xml:space="preserve">  ALNASIIR SIZING</v>
          </cell>
          <cell r="D5938">
            <v>0</v>
          </cell>
          <cell r="E5938">
            <v>0</v>
          </cell>
          <cell r="F5938">
            <v>0</v>
          </cell>
          <cell r="G5938">
            <v>0</v>
          </cell>
        </row>
        <row r="5939">
          <cell r="A5939" t="str">
            <v>55-02-06-0034</v>
          </cell>
          <cell r="B5939">
            <v>0</v>
          </cell>
          <cell r="C5939" t="str">
            <v xml:space="preserve">  MUHAMMAD SARWAR</v>
          </cell>
          <cell r="D5939">
            <v>0</v>
          </cell>
          <cell r="E5939">
            <v>0</v>
          </cell>
          <cell r="F5939">
            <v>0</v>
          </cell>
          <cell r="G5939">
            <v>0</v>
          </cell>
        </row>
        <row r="5940">
          <cell r="A5940" t="str">
            <v>55-02-06-0035</v>
          </cell>
          <cell r="B5940">
            <v>0</v>
          </cell>
          <cell r="C5940" t="str">
            <v xml:space="preserve">  KARAM DIN PALAYDAR</v>
          </cell>
          <cell r="D5940">
            <v>0</v>
          </cell>
          <cell r="E5940">
            <v>0</v>
          </cell>
          <cell r="F5940">
            <v>0</v>
          </cell>
          <cell r="G5940">
            <v>0</v>
          </cell>
        </row>
        <row r="5941">
          <cell r="A5941" t="str">
            <v>55-02-06-0036</v>
          </cell>
          <cell r="B5941">
            <v>0</v>
          </cell>
          <cell r="C5941" t="str">
            <v xml:space="preserve">  NASIM PALAYDAR</v>
          </cell>
          <cell r="D5941">
            <v>0</v>
          </cell>
          <cell r="E5941">
            <v>0</v>
          </cell>
          <cell r="F5941">
            <v>0</v>
          </cell>
          <cell r="G5941">
            <v>0</v>
          </cell>
        </row>
        <row r="5942">
          <cell r="A5942" t="str">
            <v>55-02-06-0037</v>
          </cell>
          <cell r="B5942">
            <v>0</v>
          </cell>
          <cell r="C5942" t="str">
            <v xml:space="preserve">  YOUNAS PALAYDAR</v>
          </cell>
          <cell r="D5942">
            <v>0</v>
          </cell>
          <cell r="E5942">
            <v>0</v>
          </cell>
          <cell r="F5942">
            <v>0</v>
          </cell>
          <cell r="G5942">
            <v>0</v>
          </cell>
        </row>
        <row r="5943">
          <cell r="A5943" t="str">
            <v>55-02-06-0038</v>
          </cell>
          <cell r="B5943">
            <v>0</v>
          </cell>
          <cell r="C5943" t="str">
            <v xml:space="preserve">  MUHAMMAD ASHRAF</v>
          </cell>
          <cell r="D5943">
            <v>0</v>
          </cell>
          <cell r="E5943">
            <v>0</v>
          </cell>
          <cell r="F5943">
            <v>0</v>
          </cell>
          <cell r="G5943">
            <v>0</v>
          </cell>
        </row>
        <row r="5944">
          <cell r="A5944" t="str">
            <v>55-02-06-0039</v>
          </cell>
          <cell r="B5944">
            <v>0</v>
          </cell>
          <cell r="C5944" t="str">
            <v xml:space="preserve">  ARIF PALAYDAR</v>
          </cell>
          <cell r="D5944">
            <v>0</v>
          </cell>
          <cell r="E5944">
            <v>0</v>
          </cell>
          <cell r="F5944">
            <v>0</v>
          </cell>
          <cell r="G5944">
            <v>0</v>
          </cell>
        </row>
        <row r="5945">
          <cell r="A5945" t="str">
            <v>55-02-06-0040</v>
          </cell>
          <cell r="B5945">
            <v>0</v>
          </cell>
          <cell r="C5945" t="str">
            <v xml:space="preserve">  AMJAD PALAYDAR</v>
          </cell>
          <cell r="D5945">
            <v>0</v>
          </cell>
          <cell r="E5945">
            <v>0</v>
          </cell>
          <cell r="F5945">
            <v>0</v>
          </cell>
          <cell r="G5945">
            <v>0</v>
          </cell>
        </row>
        <row r="5946">
          <cell r="A5946" t="str">
            <v>55-02-06-0041</v>
          </cell>
          <cell r="B5946">
            <v>0</v>
          </cell>
          <cell r="C5946" t="str">
            <v xml:space="preserve">  MUNIR PALAYDAR</v>
          </cell>
          <cell r="D5946">
            <v>0</v>
          </cell>
          <cell r="E5946">
            <v>0</v>
          </cell>
          <cell r="F5946">
            <v>0</v>
          </cell>
          <cell r="G5946">
            <v>0</v>
          </cell>
        </row>
        <row r="5947">
          <cell r="A5947" t="str">
            <v>55-02-06-0042</v>
          </cell>
          <cell r="B5947">
            <v>0</v>
          </cell>
          <cell r="C5947" t="str">
            <v xml:space="preserve">  NAEEM AHMED</v>
          </cell>
          <cell r="D5947">
            <v>0</v>
          </cell>
          <cell r="E5947">
            <v>0</v>
          </cell>
          <cell r="F5947">
            <v>0</v>
          </cell>
          <cell r="G5947">
            <v>0</v>
          </cell>
        </row>
        <row r="5948">
          <cell r="A5948" t="str">
            <v>55-02-06-0043</v>
          </cell>
          <cell r="B5948">
            <v>0</v>
          </cell>
          <cell r="C5948" t="str">
            <v xml:space="preserve">  NADEEM PALAYDAR</v>
          </cell>
          <cell r="D5948">
            <v>0</v>
          </cell>
          <cell r="E5948">
            <v>0</v>
          </cell>
          <cell r="F5948">
            <v>0</v>
          </cell>
          <cell r="G5948">
            <v>0</v>
          </cell>
        </row>
        <row r="5949">
          <cell r="A5949" t="str">
            <v>55-02-06-0044</v>
          </cell>
          <cell r="B5949">
            <v>0</v>
          </cell>
          <cell r="C5949" t="str">
            <v xml:space="preserve">  FIVE STAR SIZING</v>
          </cell>
          <cell r="D5949">
            <v>0</v>
          </cell>
          <cell r="E5949">
            <v>0</v>
          </cell>
          <cell r="F5949">
            <v>0</v>
          </cell>
          <cell r="G5949">
            <v>0</v>
          </cell>
        </row>
        <row r="5950">
          <cell r="A5950" t="str">
            <v>55-02-06-0045</v>
          </cell>
          <cell r="B5950">
            <v>0</v>
          </cell>
          <cell r="C5950" t="str">
            <v xml:space="preserve">  AKRAM PALAYDAR</v>
          </cell>
          <cell r="D5950">
            <v>0</v>
          </cell>
          <cell r="E5950">
            <v>0</v>
          </cell>
          <cell r="F5950">
            <v>0</v>
          </cell>
          <cell r="G5950">
            <v>0</v>
          </cell>
        </row>
        <row r="5951">
          <cell r="A5951" t="str">
            <v>55-02-06-0046</v>
          </cell>
          <cell r="B5951">
            <v>0</v>
          </cell>
          <cell r="C5951" t="str">
            <v xml:space="preserve">  ATIF MEHMOOD</v>
          </cell>
          <cell r="D5951">
            <v>0</v>
          </cell>
          <cell r="E5951">
            <v>0</v>
          </cell>
          <cell r="F5951">
            <v>0</v>
          </cell>
          <cell r="G5951">
            <v>0</v>
          </cell>
        </row>
        <row r="5952">
          <cell r="A5952" t="str">
            <v>55-02-06-0047</v>
          </cell>
          <cell r="B5952">
            <v>0</v>
          </cell>
          <cell r="C5952" t="str">
            <v xml:space="preserve">  HUMA SIZING</v>
          </cell>
          <cell r="D5952">
            <v>0</v>
          </cell>
          <cell r="E5952">
            <v>0</v>
          </cell>
          <cell r="F5952">
            <v>0</v>
          </cell>
          <cell r="G5952">
            <v>0</v>
          </cell>
        </row>
        <row r="5953">
          <cell r="A5953" t="str">
            <v>55-02-06-0048</v>
          </cell>
          <cell r="B5953">
            <v>0</v>
          </cell>
          <cell r="C5953" t="str">
            <v xml:space="preserve">  SHAHID PALAYDAR</v>
          </cell>
          <cell r="D5953">
            <v>0</v>
          </cell>
          <cell r="E5953">
            <v>0</v>
          </cell>
          <cell r="F5953">
            <v>0</v>
          </cell>
          <cell r="G5953">
            <v>0</v>
          </cell>
        </row>
        <row r="5954">
          <cell r="A5954" t="str">
            <v>55-02-06-0049</v>
          </cell>
          <cell r="B5954">
            <v>0</v>
          </cell>
          <cell r="C5954" t="str">
            <v xml:space="preserve">  SHAH WALI</v>
          </cell>
          <cell r="D5954">
            <v>0</v>
          </cell>
          <cell r="E5954">
            <v>0</v>
          </cell>
          <cell r="F5954">
            <v>0</v>
          </cell>
          <cell r="G5954">
            <v>0</v>
          </cell>
        </row>
        <row r="5955">
          <cell r="A5955" t="str">
            <v>55-02-06-0050</v>
          </cell>
          <cell r="B5955">
            <v>0</v>
          </cell>
          <cell r="C5955" t="str">
            <v xml:space="preserve">  ANWAR PALAYDAR</v>
          </cell>
          <cell r="D5955">
            <v>0</v>
          </cell>
          <cell r="E5955">
            <v>0</v>
          </cell>
          <cell r="F5955">
            <v>0</v>
          </cell>
          <cell r="G5955">
            <v>0</v>
          </cell>
        </row>
        <row r="5956">
          <cell r="A5956" t="str">
            <v>55-02-06-0051</v>
          </cell>
          <cell r="B5956">
            <v>0</v>
          </cell>
          <cell r="C5956" t="str">
            <v xml:space="preserve">  KHUDDA BAKHSH</v>
          </cell>
          <cell r="D5956">
            <v>0</v>
          </cell>
          <cell r="E5956">
            <v>0</v>
          </cell>
          <cell r="F5956">
            <v>0</v>
          </cell>
          <cell r="G5956">
            <v>0</v>
          </cell>
        </row>
        <row r="5957">
          <cell r="A5957" t="str">
            <v>55-02-06-0052</v>
          </cell>
          <cell r="B5957">
            <v>0</v>
          </cell>
          <cell r="C5957" t="str">
            <v xml:space="preserve">  NAWAZ PALAYDAR</v>
          </cell>
          <cell r="D5957">
            <v>0</v>
          </cell>
          <cell r="E5957">
            <v>0</v>
          </cell>
          <cell r="F5957">
            <v>0</v>
          </cell>
          <cell r="G5957">
            <v>0</v>
          </cell>
        </row>
        <row r="5958">
          <cell r="A5958" t="str">
            <v>55-02-06-0053</v>
          </cell>
          <cell r="B5958">
            <v>0</v>
          </cell>
          <cell r="C5958" t="str">
            <v xml:space="preserve">  RASHID PALAYDAR</v>
          </cell>
          <cell r="D5958">
            <v>0</v>
          </cell>
          <cell r="E5958">
            <v>0</v>
          </cell>
          <cell r="F5958">
            <v>0</v>
          </cell>
          <cell r="G5958">
            <v>0</v>
          </cell>
        </row>
        <row r="5959">
          <cell r="A5959" t="str">
            <v>55-02-06-0054</v>
          </cell>
          <cell r="B5959">
            <v>0</v>
          </cell>
          <cell r="C5959" t="str">
            <v xml:space="preserve">  JAWEED PALAYDAR</v>
          </cell>
          <cell r="D5959">
            <v>0</v>
          </cell>
          <cell r="E5959">
            <v>0</v>
          </cell>
          <cell r="F5959">
            <v>0</v>
          </cell>
          <cell r="G5959">
            <v>0</v>
          </cell>
        </row>
        <row r="5960">
          <cell r="A5960" t="str">
            <v>55-02-06-0055</v>
          </cell>
          <cell r="B5960">
            <v>0</v>
          </cell>
          <cell r="C5960" t="str">
            <v xml:space="preserve">  AFZAL PALAYDAR</v>
          </cell>
          <cell r="D5960">
            <v>0</v>
          </cell>
          <cell r="E5960">
            <v>0</v>
          </cell>
          <cell r="F5960">
            <v>0</v>
          </cell>
          <cell r="G5960">
            <v>0</v>
          </cell>
        </row>
        <row r="5961">
          <cell r="A5961" t="str">
            <v>55-02-06-0056</v>
          </cell>
          <cell r="B5961">
            <v>0</v>
          </cell>
          <cell r="C5961" t="str">
            <v xml:space="preserve">  ARIF PALAYDAR</v>
          </cell>
          <cell r="D5961">
            <v>0</v>
          </cell>
          <cell r="E5961">
            <v>0</v>
          </cell>
          <cell r="F5961">
            <v>0</v>
          </cell>
          <cell r="G5961">
            <v>0</v>
          </cell>
        </row>
        <row r="5962">
          <cell r="A5962" t="str">
            <v>55-02-06-0057</v>
          </cell>
          <cell r="B5962">
            <v>0</v>
          </cell>
          <cell r="C5962" t="str">
            <v xml:space="preserve">  TAHIR PALAYDAR</v>
          </cell>
          <cell r="D5962">
            <v>0</v>
          </cell>
          <cell r="E5962">
            <v>0</v>
          </cell>
          <cell r="F5962">
            <v>0</v>
          </cell>
          <cell r="G5962">
            <v>0</v>
          </cell>
        </row>
        <row r="5963">
          <cell r="A5963" t="str">
            <v>55-02-06-0058</v>
          </cell>
          <cell r="B5963">
            <v>0</v>
          </cell>
          <cell r="C5963" t="str">
            <v xml:space="preserve">  MUHAMMAD ALTAF PALAYDAR</v>
          </cell>
          <cell r="D5963">
            <v>0</v>
          </cell>
          <cell r="E5963">
            <v>0</v>
          </cell>
          <cell r="F5963">
            <v>0</v>
          </cell>
          <cell r="G5963">
            <v>0</v>
          </cell>
        </row>
        <row r="5964">
          <cell r="A5964" t="str">
            <v>55-02-06-0059</v>
          </cell>
          <cell r="B5964">
            <v>0</v>
          </cell>
          <cell r="C5964" t="str">
            <v xml:space="preserve">  YASIN PALAYDAR</v>
          </cell>
          <cell r="D5964">
            <v>0</v>
          </cell>
          <cell r="E5964">
            <v>0</v>
          </cell>
          <cell r="F5964">
            <v>0</v>
          </cell>
          <cell r="G5964">
            <v>0</v>
          </cell>
        </row>
        <row r="5965">
          <cell r="A5965" t="str">
            <v>55-02-06-0060</v>
          </cell>
          <cell r="B5965">
            <v>0</v>
          </cell>
          <cell r="C5965" t="str">
            <v xml:space="preserve">  SHABBIR PALAYDAR</v>
          </cell>
          <cell r="D5965">
            <v>0</v>
          </cell>
          <cell r="E5965">
            <v>0</v>
          </cell>
          <cell r="F5965">
            <v>0</v>
          </cell>
          <cell r="G5965">
            <v>0</v>
          </cell>
        </row>
        <row r="5966">
          <cell r="A5966" t="str">
            <v>55-02-06-0061</v>
          </cell>
          <cell r="B5966">
            <v>0</v>
          </cell>
          <cell r="C5966" t="str">
            <v xml:space="preserve">  AMJAD PALAYDAR</v>
          </cell>
          <cell r="D5966">
            <v>0</v>
          </cell>
          <cell r="E5966">
            <v>0</v>
          </cell>
          <cell r="F5966">
            <v>0</v>
          </cell>
          <cell r="G5966">
            <v>0</v>
          </cell>
        </row>
        <row r="5967">
          <cell r="A5967" t="str">
            <v>55-02-06-0062</v>
          </cell>
          <cell r="B5967">
            <v>0</v>
          </cell>
          <cell r="C5967" t="str">
            <v xml:space="preserve">  ANWAR PALAYDAR</v>
          </cell>
          <cell r="D5967">
            <v>0</v>
          </cell>
          <cell r="E5967">
            <v>0</v>
          </cell>
          <cell r="F5967">
            <v>0</v>
          </cell>
          <cell r="G5967">
            <v>0</v>
          </cell>
        </row>
        <row r="5968">
          <cell r="A5968" t="str">
            <v>55-02-06-0063</v>
          </cell>
          <cell r="B5968">
            <v>0</v>
          </cell>
          <cell r="C5968" t="str">
            <v xml:space="preserve">  AZHAR PALAYDAR</v>
          </cell>
          <cell r="D5968">
            <v>0</v>
          </cell>
          <cell r="E5968">
            <v>0</v>
          </cell>
          <cell r="F5968">
            <v>0</v>
          </cell>
          <cell r="G5968">
            <v>0</v>
          </cell>
        </row>
        <row r="5969">
          <cell r="A5969" t="str">
            <v>55-02-06-0064</v>
          </cell>
          <cell r="B5969">
            <v>0</v>
          </cell>
          <cell r="C5969" t="str">
            <v xml:space="preserve">  ASGHAR PALAYDAR</v>
          </cell>
          <cell r="D5969">
            <v>0</v>
          </cell>
          <cell r="E5969">
            <v>0</v>
          </cell>
          <cell r="F5969">
            <v>0</v>
          </cell>
          <cell r="G5969">
            <v>0</v>
          </cell>
        </row>
        <row r="5970">
          <cell r="A5970" t="str">
            <v>55-02-06-0065</v>
          </cell>
          <cell r="B5970">
            <v>0</v>
          </cell>
          <cell r="C5970" t="str">
            <v xml:space="preserve">  IMRAN PALAYDAR</v>
          </cell>
          <cell r="D5970">
            <v>0</v>
          </cell>
          <cell r="E5970">
            <v>0</v>
          </cell>
          <cell r="F5970">
            <v>0</v>
          </cell>
          <cell r="G5970">
            <v>0</v>
          </cell>
        </row>
        <row r="5971">
          <cell r="A5971" t="str">
            <v>55-02-06-0066</v>
          </cell>
          <cell r="B5971">
            <v>0</v>
          </cell>
          <cell r="C5971" t="str">
            <v xml:space="preserve">  SHOUKAT PALAYDAR</v>
          </cell>
          <cell r="D5971">
            <v>0</v>
          </cell>
          <cell r="E5971">
            <v>0</v>
          </cell>
          <cell r="F5971">
            <v>0</v>
          </cell>
          <cell r="G5971">
            <v>0</v>
          </cell>
        </row>
        <row r="5972">
          <cell r="A5972" t="str">
            <v>55-02-06-0067</v>
          </cell>
          <cell r="B5972">
            <v>0</v>
          </cell>
          <cell r="C5972" t="str">
            <v xml:space="preserve">  ABBAS PALAYDAR</v>
          </cell>
          <cell r="D5972">
            <v>0</v>
          </cell>
          <cell r="E5972">
            <v>0</v>
          </cell>
          <cell r="F5972">
            <v>0</v>
          </cell>
          <cell r="G5972">
            <v>0</v>
          </cell>
        </row>
        <row r="5973">
          <cell r="A5973" t="str">
            <v>55-02-06-0068</v>
          </cell>
          <cell r="B5973">
            <v>0</v>
          </cell>
          <cell r="C5973" t="str">
            <v xml:space="preserve">  TANVEER PALAYDAR</v>
          </cell>
          <cell r="D5973">
            <v>0</v>
          </cell>
          <cell r="E5973">
            <v>0</v>
          </cell>
          <cell r="F5973">
            <v>0</v>
          </cell>
          <cell r="G5973">
            <v>0</v>
          </cell>
        </row>
        <row r="5974">
          <cell r="A5974" t="str">
            <v>55-02-06-0069</v>
          </cell>
          <cell r="B5974">
            <v>0</v>
          </cell>
          <cell r="C5974" t="str">
            <v xml:space="preserve">  WASEEM PALAYDAR</v>
          </cell>
          <cell r="D5974">
            <v>0</v>
          </cell>
          <cell r="E5974">
            <v>0</v>
          </cell>
          <cell r="F5974">
            <v>0</v>
          </cell>
          <cell r="G5974">
            <v>0</v>
          </cell>
        </row>
        <row r="5975">
          <cell r="A5975" t="str">
            <v>55-02-06-0070</v>
          </cell>
          <cell r="B5975">
            <v>0</v>
          </cell>
          <cell r="C5975" t="str">
            <v xml:space="preserve">  AHSAN PALAYDAR</v>
          </cell>
          <cell r="D5975">
            <v>0</v>
          </cell>
          <cell r="E5975">
            <v>0</v>
          </cell>
          <cell r="F5975">
            <v>0</v>
          </cell>
          <cell r="G5975">
            <v>0</v>
          </cell>
        </row>
        <row r="5976">
          <cell r="A5976" t="str">
            <v>55-02-06-0071</v>
          </cell>
          <cell r="B5976">
            <v>0</v>
          </cell>
          <cell r="C5976" t="str">
            <v xml:space="preserve">  SHAFEEQ PALAYDAR</v>
          </cell>
          <cell r="D5976">
            <v>0</v>
          </cell>
          <cell r="E5976">
            <v>0</v>
          </cell>
          <cell r="F5976">
            <v>0</v>
          </cell>
          <cell r="G5976">
            <v>0</v>
          </cell>
        </row>
        <row r="5977">
          <cell r="A5977" t="str">
            <v>55-02-06-0072</v>
          </cell>
          <cell r="B5977">
            <v>0</v>
          </cell>
          <cell r="C5977" t="str">
            <v xml:space="preserve">  YASIR PALAYDAR</v>
          </cell>
          <cell r="D5977">
            <v>0</v>
          </cell>
          <cell r="E5977">
            <v>0</v>
          </cell>
          <cell r="F5977">
            <v>0</v>
          </cell>
          <cell r="G5977">
            <v>0</v>
          </cell>
        </row>
        <row r="5978">
          <cell r="A5978" t="str">
            <v>55-02-06-0073</v>
          </cell>
          <cell r="B5978">
            <v>0</v>
          </cell>
          <cell r="C5978" t="str">
            <v xml:space="preserve">  SHAHBAZ PALAYDAR</v>
          </cell>
          <cell r="D5978">
            <v>0</v>
          </cell>
          <cell r="E5978">
            <v>0</v>
          </cell>
          <cell r="F5978">
            <v>0</v>
          </cell>
          <cell r="G5978">
            <v>0</v>
          </cell>
        </row>
        <row r="5979">
          <cell r="A5979" t="str">
            <v>55-02-06-0074</v>
          </cell>
          <cell r="B5979">
            <v>0</v>
          </cell>
          <cell r="C5979" t="str">
            <v xml:space="preserve">  RAIZ PALAYDAR</v>
          </cell>
          <cell r="D5979">
            <v>0</v>
          </cell>
          <cell r="E5979">
            <v>0</v>
          </cell>
          <cell r="F5979">
            <v>0</v>
          </cell>
          <cell r="G5979">
            <v>0</v>
          </cell>
        </row>
        <row r="5980">
          <cell r="A5980" t="str">
            <v>55-02-06-0075</v>
          </cell>
          <cell r="B5980">
            <v>0</v>
          </cell>
          <cell r="C5980" t="str">
            <v xml:space="preserve">  AYUB PALAYDAR</v>
          </cell>
          <cell r="D5980">
            <v>0</v>
          </cell>
          <cell r="E5980">
            <v>0</v>
          </cell>
          <cell r="F5980">
            <v>0</v>
          </cell>
          <cell r="G5980">
            <v>0</v>
          </cell>
        </row>
        <row r="5981">
          <cell r="A5981" t="str">
            <v>55-02-06-0076</v>
          </cell>
          <cell r="B5981">
            <v>0</v>
          </cell>
          <cell r="C5981" t="str">
            <v xml:space="preserve">  AAMIR PALAYDAR</v>
          </cell>
          <cell r="D5981">
            <v>0</v>
          </cell>
          <cell r="E5981">
            <v>0</v>
          </cell>
          <cell r="F5981">
            <v>0</v>
          </cell>
          <cell r="G5981">
            <v>0</v>
          </cell>
        </row>
        <row r="5982">
          <cell r="A5982" t="str">
            <v>55-02-06-0077</v>
          </cell>
          <cell r="B5982">
            <v>0</v>
          </cell>
          <cell r="C5982" t="str">
            <v xml:space="preserve">  MUSHTAQ PALAYDAR</v>
          </cell>
          <cell r="D5982">
            <v>0</v>
          </cell>
          <cell r="E5982">
            <v>0</v>
          </cell>
          <cell r="F5982">
            <v>0</v>
          </cell>
          <cell r="G5982">
            <v>0</v>
          </cell>
        </row>
        <row r="5983">
          <cell r="A5983" t="str">
            <v>55-02-06-0078</v>
          </cell>
          <cell r="B5983">
            <v>0</v>
          </cell>
          <cell r="C5983" t="str">
            <v xml:space="preserve">  YAQOOB PALAYDAR</v>
          </cell>
          <cell r="D5983">
            <v>0</v>
          </cell>
          <cell r="E5983">
            <v>0</v>
          </cell>
          <cell r="F5983">
            <v>0</v>
          </cell>
          <cell r="G5983">
            <v>0</v>
          </cell>
        </row>
        <row r="5984">
          <cell r="A5984" t="str">
            <v>55-02-06-0079</v>
          </cell>
          <cell r="B5984">
            <v>0</v>
          </cell>
          <cell r="C5984" t="str">
            <v xml:space="preserve">  NADIR PALAYDAR.</v>
          </cell>
          <cell r="D5984">
            <v>0</v>
          </cell>
          <cell r="E5984">
            <v>0</v>
          </cell>
          <cell r="F5984">
            <v>0</v>
          </cell>
          <cell r="G5984">
            <v>0</v>
          </cell>
        </row>
        <row r="5985">
          <cell r="A5985" t="str">
            <v>55-02-06-0080</v>
          </cell>
          <cell r="B5985">
            <v>0</v>
          </cell>
          <cell r="C5985" t="str">
            <v xml:space="preserve">  WAZIR PALAYDAR.</v>
          </cell>
          <cell r="D5985">
            <v>0</v>
          </cell>
          <cell r="E5985">
            <v>0</v>
          </cell>
          <cell r="F5985">
            <v>0</v>
          </cell>
          <cell r="G5985">
            <v>0</v>
          </cell>
        </row>
        <row r="5986">
          <cell r="A5986" t="str">
            <v>55-02-06-0081</v>
          </cell>
          <cell r="B5986">
            <v>0</v>
          </cell>
          <cell r="C5986" t="str">
            <v xml:space="preserve">  MAJID PALAYDAR.</v>
          </cell>
          <cell r="D5986">
            <v>0</v>
          </cell>
          <cell r="E5986">
            <v>0</v>
          </cell>
          <cell r="F5986">
            <v>0</v>
          </cell>
          <cell r="G5986">
            <v>0</v>
          </cell>
        </row>
        <row r="5987">
          <cell r="A5987" t="str">
            <v>55-02-06-0082</v>
          </cell>
          <cell r="B5987">
            <v>0</v>
          </cell>
          <cell r="C5987" t="str">
            <v xml:space="preserve">  SARWAR PALAYDAR</v>
          </cell>
          <cell r="D5987">
            <v>0</v>
          </cell>
          <cell r="E5987">
            <v>0</v>
          </cell>
          <cell r="F5987">
            <v>0</v>
          </cell>
          <cell r="G5987">
            <v>0</v>
          </cell>
        </row>
        <row r="5988">
          <cell r="A5988" t="str">
            <v>55-02-06-0083</v>
          </cell>
          <cell r="B5988">
            <v>0</v>
          </cell>
          <cell r="C5988" t="str">
            <v xml:space="preserve">  WAJID PALAYDAR</v>
          </cell>
          <cell r="D5988">
            <v>0</v>
          </cell>
          <cell r="E5988">
            <v>0</v>
          </cell>
          <cell r="F5988">
            <v>0</v>
          </cell>
          <cell r="G5988">
            <v>0</v>
          </cell>
        </row>
        <row r="5989">
          <cell r="A5989" t="str">
            <v>55-02-06-0084</v>
          </cell>
          <cell r="B5989">
            <v>0</v>
          </cell>
          <cell r="C5989" t="str">
            <v xml:space="preserve">  TOQIR PALAYDAR</v>
          </cell>
          <cell r="D5989">
            <v>0</v>
          </cell>
          <cell r="E5989">
            <v>0</v>
          </cell>
          <cell r="F5989">
            <v>0</v>
          </cell>
          <cell r="G5989">
            <v>0</v>
          </cell>
        </row>
        <row r="5990">
          <cell r="A5990" t="str">
            <v>55-02-06-0085</v>
          </cell>
          <cell r="B5990">
            <v>0</v>
          </cell>
          <cell r="C5990" t="str">
            <v xml:space="preserve">  FATTEH MUHAMMED</v>
          </cell>
          <cell r="D5990">
            <v>0</v>
          </cell>
          <cell r="E5990">
            <v>0</v>
          </cell>
          <cell r="F5990">
            <v>0</v>
          </cell>
          <cell r="G5990">
            <v>0</v>
          </cell>
        </row>
        <row r="5991">
          <cell r="A5991" t="str">
            <v>55-02-06-0086</v>
          </cell>
          <cell r="B5991">
            <v>0</v>
          </cell>
          <cell r="C5991" t="str">
            <v xml:space="preserve">  FATEH MOHAMMED.</v>
          </cell>
          <cell r="D5991">
            <v>0</v>
          </cell>
          <cell r="E5991">
            <v>0</v>
          </cell>
          <cell r="F5991">
            <v>0</v>
          </cell>
          <cell r="G5991">
            <v>0</v>
          </cell>
        </row>
        <row r="5992">
          <cell r="A5992" t="str">
            <v>55-02-06-0087</v>
          </cell>
          <cell r="B5992">
            <v>0</v>
          </cell>
          <cell r="C5992" t="str">
            <v xml:space="preserve">  UMER PALAYDAR</v>
          </cell>
          <cell r="D5992">
            <v>0</v>
          </cell>
          <cell r="E5992">
            <v>0</v>
          </cell>
          <cell r="F5992">
            <v>0</v>
          </cell>
          <cell r="G5992">
            <v>0</v>
          </cell>
        </row>
        <row r="5993">
          <cell r="A5993" t="str">
            <v>55-02-06-0088</v>
          </cell>
          <cell r="B5993">
            <v>0</v>
          </cell>
          <cell r="C5993" t="str">
            <v xml:space="preserve">  AMANAT PALAYDAR</v>
          </cell>
          <cell r="D5993">
            <v>0</v>
          </cell>
          <cell r="E5993">
            <v>0</v>
          </cell>
          <cell r="F5993">
            <v>0</v>
          </cell>
          <cell r="G5993">
            <v>0</v>
          </cell>
        </row>
        <row r="5994">
          <cell r="A5994" t="str">
            <v>55-02-06-0089</v>
          </cell>
          <cell r="B5994">
            <v>0</v>
          </cell>
          <cell r="C5994" t="str">
            <v xml:space="preserve">  BOOTA PALAYDAR</v>
          </cell>
          <cell r="D5994">
            <v>0</v>
          </cell>
          <cell r="E5994">
            <v>0</v>
          </cell>
          <cell r="F5994">
            <v>0</v>
          </cell>
          <cell r="G5994">
            <v>0</v>
          </cell>
        </row>
        <row r="5995">
          <cell r="A5995" t="str">
            <v>55-02-06-0090</v>
          </cell>
          <cell r="B5995">
            <v>0</v>
          </cell>
          <cell r="C5995" t="str">
            <v xml:space="preserve">  REHAN AHMED PALAYDAR</v>
          </cell>
          <cell r="D5995">
            <v>0</v>
          </cell>
          <cell r="E5995">
            <v>0</v>
          </cell>
          <cell r="F5995">
            <v>0</v>
          </cell>
          <cell r="G5995">
            <v>0</v>
          </cell>
        </row>
        <row r="5996">
          <cell r="A5996" t="str">
            <v>55-02-06-0091</v>
          </cell>
          <cell r="B5996">
            <v>0</v>
          </cell>
          <cell r="C5996" t="str">
            <v xml:space="preserve">  KHAWAR PALAYDAR</v>
          </cell>
          <cell r="D5996">
            <v>0</v>
          </cell>
          <cell r="E5996">
            <v>0</v>
          </cell>
          <cell r="F5996">
            <v>0</v>
          </cell>
          <cell r="G5996">
            <v>0</v>
          </cell>
        </row>
        <row r="5997">
          <cell r="A5997" t="str">
            <v>55-02-06-0092</v>
          </cell>
          <cell r="B5997">
            <v>0</v>
          </cell>
          <cell r="C5997" t="str">
            <v xml:space="preserve">  KASHIF PALAYDAR</v>
          </cell>
          <cell r="D5997">
            <v>0</v>
          </cell>
          <cell r="E5997">
            <v>0</v>
          </cell>
          <cell r="F5997">
            <v>0</v>
          </cell>
          <cell r="G5997">
            <v>0</v>
          </cell>
        </row>
        <row r="5998">
          <cell r="A5998" t="str">
            <v>55-02-06-0093</v>
          </cell>
          <cell r="B5998">
            <v>0</v>
          </cell>
          <cell r="C5998" t="str">
            <v xml:space="preserve">  BASIT ALI PALAYDAR</v>
          </cell>
          <cell r="D5998">
            <v>0</v>
          </cell>
          <cell r="E5998">
            <v>0</v>
          </cell>
          <cell r="F5998">
            <v>0</v>
          </cell>
          <cell r="G5998">
            <v>0</v>
          </cell>
        </row>
        <row r="5999">
          <cell r="A5999" t="str">
            <v>55-02-06-0094</v>
          </cell>
          <cell r="B5999">
            <v>0</v>
          </cell>
          <cell r="C5999" t="str">
            <v xml:space="preserve">  BAOO TUFAIL</v>
          </cell>
          <cell r="D5999">
            <v>0</v>
          </cell>
          <cell r="E5999">
            <v>0</v>
          </cell>
          <cell r="F5999">
            <v>0</v>
          </cell>
          <cell r="G5999">
            <v>0</v>
          </cell>
        </row>
        <row r="6000">
          <cell r="A6000" t="str">
            <v>55-02-06-0095</v>
          </cell>
          <cell r="B6000">
            <v>0</v>
          </cell>
          <cell r="C6000" t="str">
            <v xml:space="preserve">  MUHAMMAD LATIF DAR</v>
          </cell>
          <cell r="D6000">
            <v>0</v>
          </cell>
          <cell r="E6000">
            <v>0</v>
          </cell>
          <cell r="F6000">
            <v>0</v>
          </cell>
          <cell r="G6000">
            <v>0</v>
          </cell>
        </row>
        <row r="6001">
          <cell r="A6001" t="str">
            <v>55-02-06-0096</v>
          </cell>
          <cell r="B6001">
            <v>0</v>
          </cell>
          <cell r="C6001" t="str">
            <v xml:space="preserve">  ATIF PALAYDAR</v>
          </cell>
          <cell r="D6001">
            <v>0</v>
          </cell>
          <cell r="E6001">
            <v>0</v>
          </cell>
          <cell r="F6001">
            <v>0</v>
          </cell>
          <cell r="G6001">
            <v>0</v>
          </cell>
        </row>
        <row r="6002">
          <cell r="A6002" t="str">
            <v>55-02-06-0097</v>
          </cell>
          <cell r="B6002">
            <v>0</v>
          </cell>
          <cell r="C6002" t="str">
            <v xml:space="preserve">  FARID PALAYDAR.</v>
          </cell>
          <cell r="D6002">
            <v>0</v>
          </cell>
          <cell r="E6002">
            <v>0</v>
          </cell>
          <cell r="F6002">
            <v>0</v>
          </cell>
          <cell r="G6002">
            <v>0</v>
          </cell>
        </row>
        <row r="6003">
          <cell r="A6003" t="str">
            <v>55-02-06-0098</v>
          </cell>
          <cell r="B6003">
            <v>0</v>
          </cell>
          <cell r="C6003" t="str">
            <v xml:space="preserve">  HAJI BASHIR AHMED</v>
          </cell>
          <cell r="D6003">
            <v>0</v>
          </cell>
          <cell r="E6003">
            <v>0</v>
          </cell>
          <cell r="F6003">
            <v>0</v>
          </cell>
          <cell r="G6003">
            <v>0</v>
          </cell>
        </row>
        <row r="6004">
          <cell r="A6004" t="str">
            <v>55-02-06-0099</v>
          </cell>
          <cell r="B6004">
            <v>0</v>
          </cell>
          <cell r="C6004" t="str">
            <v xml:space="preserve">  ASIF PALAYDAR</v>
          </cell>
          <cell r="D6004">
            <v>0</v>
          </cell>
          <cell r="E6004">
            <v>0</v>
          </cell>
          <cell r="F6004">
            <v>0</v>
          </cell>
          <cell r="G6004">
            <v>0</v>
          </cell>
        </row>
        <row r="6005">
          <cell r="A6005" t="str">
            <v>55-02-06-0100</v>
          </cell>
          <cell r="B6005">
            <v>0</v>
          </cell>
          <cell r="C6005" t="str">
            <v xml:space="preserve">  ABID ALI PALAYDAR.</v>
          </cell>
          <cell r="D6005">
            <v>0</v>
          </cell>
          <cell r="E6005">
            <v>0</v>
          </cell>
          <cell r="F6005">
            <v>0</v>
          </cell>
          <cell r="G6005">
            <v>0</v>
          </cell>
        </row>
        <row r="6006">
          <cell r="A6006" t="str">
            <v>55-02-06-0101</v>
          </cell>
          <cell r="B6006">
            <v>0</v>
          </cell>
          <cell r="C6006" t="str">
            <v xml:space="preserve">  MAZHAR PALAYDAR.</v>
          </cell>
          <cell r="D6006">
            <v>0</v>
          </cell>
          <cell r="E6006">
            <v>0</v>
          </cell>
          <cell r="F6006">
            <v>0</v>
          </cell>
          <cell r="G6006">
            <v>0</v>
          </cell>
        </row>
        <row r="6007">
          <cell r="A6007" t="str">
            <v>55-02-06-0102</v>
          </cell>
          <cell r="B6007">
            <v>0</v>
          </cell>
          <cell r="C6007" t="str">
            <v xml:space="preserve">  SAGHEER PALAYDAR</v>
          </cell>
          <cell r="D6007">
            <v>0</v>
          </cell>
          <cell r="E6007">
            <v>0</v>
          </cell>
          <cell r="F6007">
            <v>0</v>
          </cell>
          <cell r="G6007">
            <v>0</v>
          </cell>
        </row>
        <row r="6008">
          <cell r="A6008" t="str">
            <v>55-02-06-0103</v>
          </cell>
          <cell r="B6008">
            <v>0</v>
          </cell>
          <cell r="C6008" t="str">
            <v xml:space="preserve">  FAHEEM PALAYDAR.</v>
          </cell>
          <cell r="D6008">
            <v>0</v>
          </cell>
          <cell r="E6008">
            <v>0</v>
          </cell>
          <cell r="F6008">
            <v>0</v>
          </cell>
          <cell r="G6008">
            <v>0</v>
          </cell>
        </row>
        <row r="6009">
          <cell r="A6009" t="str">
            <v>55-02-06-0104</v>
          </cell>
          <cell r="B6009">
            <v>0</v>
          </cell>
          <cell r="C6009" t="str">
            <v xml:space="preserve">  SITARA TEXTILE INDUSTRIES (PVT) LIMITE</v>
          </cell>
          <cell r="D6009">
            <v>0</v>
          </cell>
          <cell r="E6009">
            <v>0</v>
          </cell>
          <cell r="F6009">
            <v>0</v>
          </cell>
          <cell r="G6009">
            <v>0</v>
          </cell>
        </row>
        <row r="6010">
          <cell r="A6010" t="str">
            <v>55-02-06-0105</v>
          </cell>
          <cell r="B6010">
            <v>0</v>
          </cell>
          <cell r="C6010" t="str">
            <v xml:space="preserve">  SHER ALI PALAYDAR</v>
          </cell>
          <cell r="D6010">
            <v>0</v>
          </cell>
          <cell r="E6010">
            <v>0</v>
          </cell>
          <cell r="F6010">
            <v>0</v>
          </cell>
          <cell r="G6010">
            <v>0</v>
          </cell>
        </row>
        <row r="6011">
          <cell r="A6011" t="str">
            <v>55-02-06-0106</v>
          </cell>
          <cell r="B6011">
            <v>0</v>
          </cell>
          <cell r="C6011" t="str">
            <v xml:space="preserve">  ANWAR KHAN</v>
          </cell>
          <cell r="D6011">
            <v>0</v>
          </cell>
          <cell r="E6011">
            <v>0</v>
          </cell>
          <cell r="F6011">
            <v>0</v>
          </cell>
          <cell r="G6011">
            <v>0</v>
          </cell>
        </row>
        <row r="6012">
          <cell r="A6012" t="str">
            <v>55-02-06-0107</v>
          </cell>
          <cell r="B6012">
            <v>0</v>
          </cell>
          <cell r="C6012" t="str">
            <v xml:space="preserve">  AMJAD HUSSAIN.</v>
          </cell>
          <cell r="D6012">
            <v>0</v>
          </cell>
          <cell r="E6012">
            <v>0</v>
          </cell>
          <cell r="F6012">
            <v>0</v>
          </cell>
          <cell r="G6012">
            <v>0</v>
          </cell>
        </row>
        <row r="6013">
          <cell r="A6013" t="str">
            <v>55-02-06-0108</v>
          </cell>
          <cell r="B6013">
            <v>0</v>
          </cell>
          <cell r="C6013" t="str">
            <v xml:space="preserve">  MUHAMMAD JAMIL.</v>
          </cell>
          <cell r="D6013">
            <v>0</v>
          </cell>
          <cell r="E6013">
            <v>0</v>
          </cell>
          <cell r="F6013">
            <v>0</v>
          </cell>
          <cell r="G6013">
            <v>0</v>
          </cell>
        </row>
        <row r="6014">
          <cell r="A6014" t="str">
            <v>55-02-06-0109</v>
          </cell>
          <cell r="B6014">
            <v>0</v>
          </cell>
          <cell r="C6014" t="str">
            <v xml:space="preserve">  CHANAB FABRICS &amp; PRESSING MILLS LTD.</v>
          </cell>
          <cell r="D6014">
            <v>0</v>
          </cell>
          <cell r="E6014">
            <v>0</v>
          </cell>
          <cell r="F6014">
            <v>0</v>
          </cell>
          <cell r="G6014">
            <v>0</v>
          </cell>
        </row>
        <row r="6015">
          <cell r="A6015" t="str">
            <v>55-02-06-0110</v>
          </cell>
          <cell r="B6015">
            <v>0</v>
          </cell>
          <cell r="C6015" t="str">
            <v xml:space="preserve">  MAZHAR ALI</v>
          </cell>
          <cell r="D6015">
            <v>0</v>
          </cell>
          <cell r="E6015">
            <v>0</v>
          </cell>
          <cell r="F6015">
            <v>0</v>
          </cell>
          <cell r="G6015">
            <v>0</v>
          </cell>
        </row>
        <row r="6016">
          <cell r="A6016" t="str">
            <v>55-02-06-0111</v>
          </cell>
          <cell r="B6016">
            <v>0</v>
          </cell>
          <cell r="C6016" t="str">
            <v xml:space="preserve">  MUHAMMAD SHARIF PALAYDAR</v>
          </cell>
          <cell r="D6016">
            <v>0</v>
          </cell>
          <cell r="E6016">
            <v>0</v>
          </cell>
          <cell r="F6016">
            <v>0</v>
          </cell>
          <cell r="G6016">
            <v>0</v>
          </cell>
        </row>
        <row r="6017">
          <cell r="A6017" t="str">
            <v>55-02-06-0112</v>
          </cell>
          <cell r="B6017">
            <v>0</v>
          </cell>
          <cell r="C6017" t="str">
            <v xml:space="preserve">  SHER ALAM (B.E.)</v>
          </cell>
          <cell r="D6017">
            <v>0</v>
          </cell>
          <cell r="E6017">
            <v>0</v>
          </cell>
          <cell r="F6017">
            <v>0</v>
          </cell>
          <cell r="G6017">
            <v>0</v>
          </cell>
        </row>
        <row r="6018">
          <cell r="A6018" t="str">
            <v>55-02-06-0113</v>
          </cell>
          <cell r="B6018">
            <v>0</v>
          </cell>
          <cell r="C6018" t="str">
            <v xml:space="preserve">  AL-NASIR SAZING (B.E.)</v>
          </cell>
          <cell r="D6018">
            <v>0</v>
          </cell>
          <cell r="E6018">
            <v>0</v>
          </cell>
          <cell r="F6018">
            <v>0</v>
          </cell>
          <cell r="G6018">
            <v>0</v>
          </cell>
        </row>
        <row r="6019">
          <cell r="A6019" t="str">
            <v>55-02-06-0114</v>
          </cell>
          <cell r="B6019">
            <v>0</v>
          </cell>
          <cell r="C6019" t="str">
            <v xml:space="preserve">  SHAMA EXPORTS (PVT) LIMITED.</v>
          </cell>
          <cell r="D6019">
            <v>0</v>
          </cell>
          <cell r="E6019">
            <v>0</v>
          </cell>
          <cell r="F6019">
            <v>0</v>
          </cell>
          <cell r="G6019">
            <v>0</v>
          </cell>
        </row>
        <row r="6020">
          <cell r="A6020" t="str">
            <v>55-02-06-0115</v>
          </cell>
          <cell r="B6020">
            <v>0</v>
          </cell>
          <cell r="C6020" t="str">
            <v xml:space="preserve">  HAJI SHAIKH NOOR DIN AND SONS (PVT) LT</v>
          </cell>
          <cell r="D6020">
            <v>0</v>
          </cell>
          <cell r="E6020">
            <v>0</v>
          </cell>
          <cell r="F6020">
            <v>0</v>
          </cell>
          <cell r="G6020">
            <v>0</v>
          </cell>
        </row>
        <row r="6021">
          <cell r="A6021" t="str">
            <v>55-02-06-0116</v>
          </cell>
          <cell r="B6021">
            <v>0</v>
          </cell>
          <cell r="C6021" t="str">
            <v xml:space="preserve">  BISMILLAH TEXTILE (PVT) LIMITED.</v>
          </cell>
          <cell r="D6021">
            <v>0</v>
          </cell>
          <cell r="E6021">
            <v>0</v>
          </cell>
          <cell r="F6021">
            <v>0</v>
          </cell>
          <cell r="G6021">
            <v>0</v>
          </cell>
        </row>
        <row r="6022">
          <cell r="A6022" t="str">
            <v>55-02-06-0117</v>
          </cell>
          <cell r="B6022">
            <v>0</v>
          </cell>
          <cell r="C6022" t="str">
            <v xml:space="preserve">  ABDUR REHMAN CORPORATION.</v>
          </cell>
          <cell r="D6022">
            <v>0</v>
          </cell>
          <cell r="E6022">
            <v>0</v>
          </cell>
          <cell r="F6022">
            <v>0</v>
          </cell>
          <cell r="G6022">
            <v>0</v>
          </cell>
        </row>
        <row r="6023">
          <cell r="A6023" t="str">
            <v>55-02-06-0118</v>
          </cell>
          <cell r="B6023">
            <v>0</v>
          </cell>
          <cell r="C6023" t="str">
            <v xml:space="preserve">  J.K.BROTHERS (PVT) LIMITED</v>
          </cell>
          <cell r="D6023">
            <v>0</v>
          </cell>
          <cell r="E6023">
            <v>0</v>
          </cell>
          <cell r="F6023">
            <v>0</v>
          </cell>
          <cell r="G6023">
            <v>0</v>
          </cell>
        </row>
        <row r="6024">
          <cell r="A6024" t="str">
            <v>55-02-06-0119</v>
          </cell>
          <cell r="B6024">
            <v>0</v>
          </cell>
          <cell r="C6024" t="str">
            <v xml:space="preserve">  ANWAR HAMEED.</v>
          </cell>
          <cell r="D6024">
            <v>0</v>
          </cell>
          <cell r="E6024">
            <v>0</v>
          </cell>
          <cell r="F6024">
            <v>0</v>
          </cell>
          <cell r="G6024">
            <v>0</v>
          </cell>
        </row>
        <row r="6025">
          <cell r="A6025" t="str">
            <v>55-02-06-0120</v>
          </cell>
          <cell r="B6025">
            <v>0</v>
          </cell>
          <cell r="C6025" t="str">
            <v xml:space="preserve">  UNITED TEXTILE PRINTING INDUSTRIES (PV</v>
          </cell>
          <cell r="D6025">
            <v>0</v>
          </cell>
          <cell r="E6025">
            <v>0</v>
          </cell>
          <cell r="F6025">
            <v>0</v>
          </cell>
          <cell r="G6025">
            <v>0</v>
          </cell>
        </row>
        <row r="6026">
          <cell r="A6026" t="str">
            <v>55-02-06-0121</v>
          </cell>
          <cell r="B6026">
            <v>0</v>
          </cell>
          <cell r="C6026" t="str">
            <v xml:space="preserve">  KAUSAR TEXTILE INDUSTRIES (PVT) LIMITE</v>
          </cell>
          <cell r="D6026">
            <v>0</v>
          </cell>
          <cell r="E6026">
            <v>0</v>
          </cell>
          <cell r="F6026">
            <v>0</v>
          </cell>
          <cell r="G6026">
            <v>0</v>
          </cell>
        </row>
        <row r="6027">
          <cell r="A6027" t="str">
            <v>55-02-06-0122</v>
          </cell>
          <cell r="B6027">
            <v>0</v>
          </cell>
          <cell r="C6027" t="str">
            <v xml:space="preserve">  Z.A INTERNATIONAL</v>
          </cell>
          <cell r="D6027">
            <v>0</v>
          </cell>
          <cell r="E6027">
            <v>0</v>
          </cell>
          <cell r="F6027">
            <v>0</v>
          </cell>
          <cell r="G6027">
            <v>0</v>
          </cell>
        </row>
        <row r="6028">
          <cell r="A6028" t="str">
            <v>55-02-06-0123</v>
          </cell>
          <cell r="B6028">
            <v>0</v>
          </cell>
          <cell r="C6028" t="str">
            <v xml:space="preserve">  MUGHANAM (PVT) LIMITED.</v>
          </cell>
          <cell r="D6028">
            <v>0</v>
          </cell>
          <cell r="E6028">
            <v>0</v>
          </cell>
          <cell r="F6028">
            <v>0</v>
          </cell>
          <cell r="G6028">
            <v>0</v>
          </cell>
        </row>
        <row r="6029">
          <cell r="A6029" t="str">
            <v>55-02-06-0124</v>
          </cell>
          <cell r="B6029">
            <v>0</v>
          </cell>
          <cell r="C6029" t="str">
            <v xml:space="preserve">  DAWOOD EXPORTS MILLS</v>
          </cell>
          <cell r="D6029">
            <v>0</v>
          </cell>
          <cell r="E6029">
            <v>0</v>
          </cell>
          <cell r="F6029">
            <v>0</v>
          </cell>
          <cell r="G6029">
            <v>0</v>
          </cell>
        </row>
        <row r="6030">
          <cell r="A6030" t="str">
            <v>55-02-06-0125</v>
          </cell>
          <cell r="B6030">
            <v>0</v>
          </cell>
          <cell r="C6030" t="str">
            <v xml:space="preserve">  IHSAN YOUSAF TEXTILE MILLS (PVT) LIMIT</v>
          </cell>
          <cell r="D6030">
            <v>0</v>
          </cell>
          <cell r="E6030">
            <v>0</v>
          </cell>
          <cell r="F6030">
            <v>0</v>
          </cell>
          <cell r="G6030">
            <v>0</v>
          </cell>
        </row>
        <row r="6031">
          <cell r="A6031" t="str">
            <v>55-02-06-0126</v>
          </cell>
          <cell r="B6031">
            <v>0</v>
          </cell>
          <cell r="C6031" t="str">
            <v xml:space="preserve">  KAMAL SPINNING MILLS.</v>
          </cell>
          <cell r="D6031">
            <v>0</v>
          </cell>
          <cell r="E6031">
            <v>0</v>
          </cell>
          <cell r="F6031">
            <v>0</v>
          </cell>
          <cell r="G6031">
            <v>0</v>
          </cell>
        </row>
        <row r="6032">
          <cell r="A6032" t="str">
            <v>55-02-06-0127</v>
          </cell>
          <cell r="B6032">
            <v>0</v>
          </cell>
          <cell r="C6032" t="str">
            <v xml:space="preserve">  IMRAN TEXTILE</v>
          </cell>
          <cell r="D6032">
            <v>0</v>
          </cell>
          <cell r="E6032">
            <v>0</v>
          </cell>
          <cell r="F6032">
            <v>0</v>
          </cell>
          <cell r="G6032">
            <v>0</v>
          </cell>
        </row>
        <row r="6033">
          <cell r="A6033" t="str">
            <v>55-02-06-0128</v>
          </cell>
          <cell r="B6033">
            <v>0</v>
          </cell>
          <cell r="C6033" t="str">
            <v xml:space="preserve">  M.N.TEXTILE (PVT) LIMITED.</v>
          </cell>
          <cell r="D6033">
            <v>0</v>
          </cell>
          <cell r="E6033">
            <v>0</v>
          </cell>
          <cell r="F6033">
            <v>0</v>
          </cell>
          <cell r="G6033">
            <v>0</v>
          </cell>
        </row>
        <row r="6034">
          <cell r="A6034" t="str">
            <v>55-02-06-0129</v>
          </cell>
          <cell r="B6034">
            <v>0</v>
          </cell>
          <cell r="C6034" t="str">
            <v xml:space="preserve">  SILVER TEXTILE LIMITED</v>
          </cell>
          <cell r="D6034">
            <v>0</v>
          </cell>
          <cell r="E6034">
            <v>0</v>
          </cell>
          <cell r="F6034">
            <v>0</v>
          </cell>
          <cell r="G6034">
            <v>0</v>
          </cell>
        </row>
        <row r="6035">
          <cell r="A6035" t="str">
            <v>55-02-06-0130</v>
          </cell>
          <cell r="B6035">
            <v>0</v>
          </cell>
          <cell r="C6035" t="str">
            <v xml:space="preserve">  AMTEX (PRIVATE) LIMITED.</v>
          </cell>
          <cell r="D6035">
            <v>0</v>
          </cell>
          <cell r="E6035">
            <v>0</v>
          </cell>
          <cell r="F6035">
            <v>0</v>
          </cell>
          <cell r="G6035">
            <v>0</v>
          </cell>
        </row>
        <row r="6036">
          <cell r="A6036" t="str">
            <v>55-02-06-0131</v>
          </cell>
          <cell r="B6036">
            <v>0</v>
          </cell>
          <cell r="C6036" t="str">
            <v xml:space="preserve">  SYNCO TEXTILE AGENCIES.</v>
          </cell>
          <cell r="D6036">
            <v>0</v>
          </cell>
          <cell r="E6036">
            <v>0</v>
          </cell>
          <cell r="F6036">
            <v>0</v>
          </cell>
          <cell r="G6036">
            <v>0</v>
          </cell>
        </row>
        <row r="6037">
          <cell r="A6037" t="str">
            <v>55-02-06-0132</v>
          </cell>
          <cell r="B6037">
            <v>0</v>
          </cell>
          <cell r="C6037" t="str">
            <v xml:space="preserve">  KAMRAN TEXTILE</v>
          </cell>
          <cell r="D6037">
            <v>0</v>
          </cell>
          <cell r="E6037">
            <v>0</v>
          </cell>
          <cell r="F6037">
            <v>0</v>
          </cell>
          <cell r="G6037">
            <v>0</v>
          </cell>
        </row>
        <row r="6038">
          <cell r="A6038" t="str">
            <v>55-02-06-0133</v>
          </cell>
          <cell r="B6038">
            <v>0</v>
          </cell>
          <cell r="C6038" t="str">
            <v xml:space="preserve">  ZAHID JEE BROTHERS (PVT) LIMITED.</v>
          </cell>
          <cell r="D6038">
            <v>0</v>
          </cell>
          <cell r="E6038">
            <v>0</v>
          </cell>
          <cell r="F6038">
            <v>0</v>
          </cell>
          <cell r="G6038">
            <v>0</v>
          </cell>
        </row>
        <row r="6039">
          <cell r="A6039" t="str">
            <v>55-02-06-0134</v>
          </cell>
          <cell r="B6039">
            <v>0</v>
          </cell>
          <cell r="C6039" t="str">
            <v xml:space="preserve">  J.K SONS (PVT) LIMITED</v>
          </cell>
          <cell r="D6039">
            <v>0</v>
          </cell>
          <cell r="E6039">
            <v>0</v>
          </cell>
          <cell r="F6039">
            <v>0</v>
          </cell>
          <cell r="G6039">
            <v>0</v>
          </cell>
        </row>
        <row r="6040">
          <cell r="A6040" t="str">
            <v>55-02-06-0135</v>
          </cell>
          <cell r="B6040">
            <v>0</v>
          </cell>
          <cell r="C6040" t="str">
            <v xml:space="preserve">  SAWAN IMPEX</v>
          </cell>
          <cell r="D6040">
            <v>0</v>
          </cell>
          <cell r="E6040">
            <v>0</v>
          </cell>
          <cell r="F6040">
            <v>0</v>
          </cell>
          <cell r="G6040">
            <v>0</v>
          </cell>
        </row>
        <row r="6041">
          <cell r="A6041" t="str">
            <v>55-02-06-0136</v>
          </cell>
          <cell r="B6041">
            <v>0</v>
          </cell>
          <cell r="C6041" t="str">
            <v xml:space="preserve">  BEST EXPORT (PVT) LIMITED</v>
          </cell>
          <cell r="D6041">
            <v>0</v>
          </cell>
          <cell r="E6041">
            <v>0</v>
          </cell>
          <cell r="F6041">
            <v>0</v>
          </cell>
          <cell r="G6041">
            <v>0</v>
          </cell>
        </row>
        <row r="6042">
          <cell r="A6042" t="str">
            <v>55-02-06-0137</v>
          </cell>
          <cell r="B6042">
            <v>0</v>
          </cell>
          <cell r="C6042" t="str">
            <v xml:space="preserve">  KAUSAR PROCESSING INDUSTRY (PVT) LIMIT</v>
          </cell>
          <cell r="D6042">
            <v>0</v>
          </cell>
          <cell r="E6042">
            <v>0</v>
          </cell>
          <cell r="F6042">
            <v>0</v>
          </cell>
          <cell r="G6042">
            <v>0</v>
          </cell>
        </row>
        <row r="6043">
          <cell r="A6043" t="str">
            <v>55-02-06-0138</v>
          </cell>
          <cell r="B6043">
            <v>0</v>
          </cell>
          <cell r="C6043" t="str">
            <v xml:space="preserve">  SADDAT GARMENTS</v>
          </cell>
          <cell r="D6043">
            <v>0</v>
          </cell>
          <cell r="E6043">
            <v>0</v>
          </cell>
          <cell r="F6043">
            <v>0</v>
          </cell>
          <cell r="G6043">
            <v>0</v>
          </cell>
        </row>
        <row r="6044">
          <cell r="A6044" t="str">
            <v>55-02-06-0139</v>
          </cell>
          <cell r="B6044">
            <v>0</v>
          </cell>
          <cell r="C6044" t="str">
            <v xml:space="preserve">  DILKHUSH HOSIERY MILLS (PVT) LIMITED.</v>
          </cell>
          <cell r="D6044">
            <v>0</v>
          </cell>
          <cell r="E6044">
            <v>0</v>
          </cell>
          <cell r="F6044">
            <v>0</v>
          </cell>
          <cell r="G6044">
            <v>0</v>
          </cell>
        </row>
        <row r="6045">
          <cell r="A6045" t="str">
            <v>55-02-06-0140</v>
          </cell>
          <cell r="B6045">
            <v>0</v>
          </cell>
          <cell r="C6045" t="str">
            <v xml:space="preserve">  ESSA TEX INDUSTRIES</v>
          </cell>
          <cell r="D6045">
            <v>0</v>
          </cell>
          <cell r="E6045">
            <v>0</v>
          </cell>
          <cell r="F6045">
            <v>0</v>
          </cell>
          <cell r="G6045">
            <v>0</v>
          </cell>
        </row>
        <row r="6046">
          <cell r="A6046" t="str">
            <v>55-02-06-0141</v>
          </cell>
          <cell r="B6046">
            <v>0</v>
          </cell>
          <cell r="C6046" t="str">
            <v xml:space="preserve">  AZAD INTERNATIONAL CLOTHING (PVT) LTD.</v>
          </cell>
          <cell r="D6046">
            <v>0</v>
          </cell>
          <cell r="E6046">
            <v>0</v>
          </cell>
          <cell r="F6046">
            <v>0</v>
          </cell>
          <cell r="G6046">
            <v>0</v>
          </cell>
        </row>
        <row r="6047">
          <cell r="A6047" t="str">
            <v>55-02-06-0142</v>
          </cell>
          <cell r="B6047">
            <v>0</v>
          </cell>
          <cell r="C6047" t="str">
            <v xml:space="preserve">  ALPHA KNITTING (PVT) LIMITED</v>
          </cell>
          <cell r="D6047">
            <v>0</v>
          </cell>
          <cell r="E6047">
            <v>0</v>
          </cell>
          <cell r="F6047">
            <v>0</v>
          </cell>
          <cell r="G6047">
            <v>0</v>
          </cell>
        </row>
        <row r="6048">
          <cell r="A6048" t="str">
            <v>55-02-06-0143</v>
          </cell>
          <cell r="B6048">
            <v>0</v>
          </cell>
          <cell r="C6048" t="str">
            <v xml:space="preserve">  I.F.C ENTERPRISES</v>
          </cell>
          <cell r="D6048">
            <v>0</v>
          </cell>
          <cell r="E6048">
            <v>0</v>
          </cell>
          <cell r="F6048">
            <v>0</v>
          </cell>
          <cell r="G6048">
            <v>0</v>
          </cell>
        </row>
        <row r="6049">
          <cell r="A6049" t="str">
            <v>55-02-06-0144</v>
          </cell>
          <cell r="B6049">
            <v>0</v>
          </cell>
          <cell r="C6049" t="str">
            <v xml:space="preserve">  M.A.S TEXTILES (PVT) LIMITED.</v>
          </cell>
          <cell r="D6049">
            <v>0</v>
          </cell>
          <cell r="E6049">
            <v>0</v>
          </cell>
          <cell r="F6049">
            <v>0</v>
          </cell>
          <cell r="G6049">
            <v>0</v>
          </cell>
        </row>
        <row r="6050">
          <cell r="A6050" t="str">
            <v>55-02-06-0145</v>
          </cell>
          <cell r="B6050">
            <v>0</v>
          </cell>
          <cell r="C6050" t="str">
            <v xml:space="preserve">  ALVERA ENTERPRISES (PVT) LIMITED.</v>
          </cell>
          <cell r="D6050">
            <v>0</v>
          </cell>
          <cell r="E6050">
            <v>0</v>
          </cell>
          <cell r="F6050">
            <v>0</v>
          </cell>
          <cell r="G6050">
            <v>0</v>
          </cell>
        </row>
        <row r="6051">
          <cell r="A6051" t="str">
            <v>55-02-06-0146</v>
          </cell>
          <cell r="B6051">
            <v>0</v>
          </cell>
          <cell r="C6051" t="str">
            <v xml:space="preserve">  FIVE STAR TEXTILE INDUSTRIES (PVT) LTD</v>
          </cell>
          <cell r="D6051">
            <v>0</v>
          </cell>
          <cell r="E6051">
            <v>0</v>
          </cell>
          <cell r="F6051">
            <v>0</v>
          </cell>
          <cell r="G6051">
            <v>0</v>
          </cell>
        </row>
        <row r="6052">
          <cell r="A6052" t="str">
            <v>55-02-06-0147</v>
          </cell>
          <cell r="B6052">
            <v>0</v>
          </cell>
          <cell r="C6052" t="str">
            <v xml:space="preserve">  ALI INDUSTRIES (PVT) LIMITED.</v>
          </cell>
          <cell r="D6052">
            <v>0</v>
          </cell>
          <cell r="E6052">
            <v>0</v>
          </cell>
          <cell r="F6052">
            <v>0</v>
          </cell>
          <cell r="G6052">
            <v>0</v>
          </cell>
        </row>
        <row r="6053">
          <cell r="A6053" t="str">
            <v>55-02-06-0148</v>
          </cell>
          <cell r="B6053">
            <v>0</v>
          </cell>
          <cell r="C6053" t="str">
            <v xml:space="preserve">  NAVEENA INDUSTRIES (PVT) LIMITED.</v>
          </cell>
          <cell r="D6053">
            <v>0</v>
          </cell>
          <cell r="E6053">
            <v>0</v>
          </cell>
          <cell r="F6053">
            <v>0</v>
          </cell>
          <cell r="G6053">
            <v>0</v>
          </cell>
        </row>
        <row r="6054">
          <cell r="A6054" t="str">
            <v>55-02-06-0149</v>
          </cell>
          <cell r="B6054">
            <v>0</v>
          </cell>
          <cell r="C6054" t="str">
            <v xml:space="preserve">  ZEBTEX CORPORATION.</v>
          </cell>
          <cell r="D6054">
            <v>0</v>
          </cell>
          <cell r="E6054">
            <v>0</v>
          </cell>
          <cell r="F6054">
            <v>0</v>
          </cell>
          <cell r="G6054">
            <v>0</v>
          </cell>
        </row>
        <row r="6055">
          <cell r="A6055" t="str">
            <v>55-02-06-0150</v>
          </cell>
          <cell r="B6055">
            <v>0</v>
          </cell>
          <cell r="C6055" t="str">
            <v xml:space="preserve">  DAWOOD EXPORTS PVT LIMITED.</v>
          </cell>
          <cell r="D6055">
            <v>0</v>
          </cell>
          <cell r="E6055">
            <v>0</v>
          </cell>
          <cell r="F6055">
            <v>0</v>
          </cell>
          <cell r="G6055">
            <v>0</v>
          </cell>
        </row>
        <row r="6056">
          <cell r="A6056" t="str">
            <v>55-02-06-0151</v>
          </cell>
          <cell r="B6056">
            <v>0</v>
          </cell>
          <cell r="C6056" t="str">
            <v xml:space="preserve">  HAJRA TEXTILES</v>
          </cell>
          <cell r="D6056">
            <v>0</v>
          </cell>
          <cell r="E6056">
            <v>0</v>
          </cell>
          <cell r="F6056">
            <v>0</v>
          </cell>
          <cell r="G6056">
            <v>0</v>
          </cell>
        </row>
        <row r="6057">
          <cell r="A6057" t="str">
            <v>55-02-06-0152</v>
          </cell>
          <cell r="B6057">
            <v>0</v>
          </cell>
          <cell r="C6057" t="str">
            <v xml:space="preserve">  DYER TEXTILE AND PRINTING MILLS (PVT)L</v>
          </cell>
          <cell r="D6057">
            <v>0</v>
          </cell>
          <cell r="E6057">
            <v>0</v>
          </cell>
          <cell r="F6057">
            <v>0</v>
          </cell>
          <cell r="G6057">
            <v>0</v>
          </cell>
        </row>
        <row r="6058">
          <cell r="A6058" t="str">
            <v>55-02-06-0153</v>
          </cell>
          <cell r="B6058">
            <v>0</v>
          </cell>
          <cell r="C6058" t="str">
            <v xml:space="preserve">  NOVENA INDUSTRIES  (PVT) LIMITED</v>
          </cell>
          <cell r="D6058">
            <v>0</v>
          </cell>
          <cell r="E6058">
            <v>0</v>
          </cell>
          <cell r="F6058">
            <v>0</v>
          </cell>
          <cell r="G6058">
            <v>0</v>
          </cell>
        </row>
        <row r="6059">
          <cell r="A6059" t="str">
            <v>55-02-06-0154</v>
          </cell>
          <cell r="B6059">
            <v>0</v>
          </cell>
          <cell r="C6059" t="str">
            <v xml:space="preserve">  PAK FABRICS (PVT) LIMITED.</v>
          </cell>
          <cell r="D6059">
            <v>0</v>
          </cell>
          <cell r="E6059">
            <v>0</v>
          </cell>
          <cell r="F6059">
            <v>0</v>
          </cell>
          <cell r="G6059">
            <v>0</v>
          </cell>
        </row>
        <row r="6060">
          <cell r="A6060" t="str">
            <v>55-02-06-0155</v>
          </cell>
          <cell r="B6060">
            <v>0</v>
          </cell>
          <cell r="C6060" t="str">
            <v xml:space="preserve">  GOHAR INTERNATIONAL</v>
          </cell>
          <cell r="D6060">
            <v>0</v>
          </cell>
          <cell r="E6060">
            <v>0</v>
          </cell>
          <cell r="F6060">
            <v>0</v>
          </cell>
          <cell r="G6060">
            <v>0</v>
          </cell>
        </row>
        <row r="6061">
          <cell r="A6061" t="str">
            <v>55-02-06-0156</v>
          </cell>
          <cell r="B6061">
            <v>0</v>
          </cell>
          <cell r="C6061" t="str">
            <v xml:space="preserve">  SADIQ SONS TEXTILE (PVT) LIMITED</v>
          </cell>
          <cell r="D6061">
            <v>0</v>
          </cell>
          <cell r="E6061">
            <v>0</v>
          </cell>
          <cell r="F6061">
            <v>0</v>
          </cell>
          <cell r="G6061">
            <v>0</v>
          </cell>
        </row>
        <row r="6062">
          <cell r="A6062" t="str">
            <v>55-02-06-0157</v>
          </cell>
          <cell r="B6062">
            <v>0</v>
          </cell>
          <cell r="C6062" t="str">
            <v xml:space="preserve">  H.A.INDUSTRIES (PVT) LIMITED</v>
          </cell>
          <cell r="D6062">
            <v>0</v>
          </cell>
          <cell r="E6062">
            <v>0</v>
          </cell>
          <cell r="F6062">
            <v>0</v>
          </cell>
          <cell r="G6062">
            <v>0</v>
          </cell>
        </row>
        <row r="6063">
          <cell r="A6063" t="str">
            <v>55-02-06-0158</v>
          </cell>
          <cell r="B6063">
            <v>0</v>
          </cell>
          <cell r="C6063" t="str">
            <v xml:space="preserve">  MUSKZAR KNITWEAR (PVT) LIMITED.</v>
          </cell>
          <cell r="D6063">
            <v>0</v>
          </cell>
          <cell r="E6063">
            <v>0</v>
          </cell>
          <cell r="F6063">
            <v>0</v>
          </cell>
          <cell r="G6063">
            <v>0</v>
          </cell>
        </row>
        <row r="6064">
          <cell r="A6064" t="str">
            <v>55-02-06-0159</v>
          </cell>
          <cell r="B6064">
            <v>0</v>
          </cell>
          <cell r="C6064" t="str">
            <v xml:space="preserve">  KHAWAJA COTTON INDUSTRIES</v>
          </cell>
          <cell r="D6064">
            <v>0</v>
          </cell>
          <cell r="E6064">
            <v>0</v>
          </cell>
          <cell r="F6064">
            <v>0</v>
          </cell>
          <cell r="G6064">
            <v>0</v>
          </cell>
        </row>
        <row r="6065">
          <cell r="A6065" t="str">
            <v>55-02-06-0160</v>
          </cell>
          <cell r="B6065">
            <v>0</v>
          </cell>
          <cell r="C6065" t="str">
            <v xml:space="preserve">  MA BATLA</v>
          </cell>
          <cell r="D6065">
            <v>0</v>
          </cell>
          <cell r="E6065">
            <v>0</v>
          </cell>
          <cell r="F6065">
            <v>0</v>
          </cell>
          <cell r="G6065">
            <v>0</v>
          </cell>
        </row>
        <row r="6066">
          <cell r="A6066" t="str">
            <v>55-02-06-0161</v>
          </cell>
          <cell r="B6066">
            <v>0</v>
          </cell>
          <cell r="C6066" t="str">
            <v xml:space="preserve">  SADAQAT TEXTILE MILLS (PVT) LIMITED.</v>
          </cell>
          <cell r="D6066">
            <v>0</v>
          </cell>
          <cell r="E6066">
            <v>0</v>
          </cell>
          <cell r="F6066">
            <v>0</v>
          </cell>
          <cell r="G6066">
            <v>0</v>
          </cell>
        </row>
        <row r="6067">
          <cell r="A6067" t="str">
            <v>55-02-06-0162</v>
          </cell>
          <cell r="B6067">
            <v>0</v>
          </cell>
          <cell r="C6067" t="str">
            <v xml:space="preserve">  BLUE HOUSE ENTERPRISES</v>
          </cell>
          <cell r="D6067">
            <v>0</v>
          </cell>
          <cell r="E6067">
            <v>0</v>
          </cell>
          <cell r="F6067">
            <v>0</v>
          </cell>
          <cell r="G6067">
            <v>0</v>
          </cell>
        </row>
        <row r="6068">
          <cell r="A6068" t="str">
            <v>55-02-06-0163</v>
          </cell>
          <cell r="B6068">
            <v>0</v>
          </cell>
          <cell r="C6068" t="str">
            <v xml:space="preserve">  SHELL HOSIERY</v>
          </cell>
          <cell r="D6068">
            <v>0</v>
          </cell>
          <cell r="E6068">
            <v>0</v>
          </cell>
          <cell r="F6068">
            <v>0</v>
          </cell>
          <cell r="G6068">
            <v>0</v>
          </cell>
        </row>
        <row r="6069">
          <cell r="A6069" t="str">
            <v>55-02-06-0164</v>
          </cell>
          <cell r="B6069">
            <v>0</v>
          </cell>
          <cell r="C6069" t="str">
            <v xml:space="preserve">  RAJA TRADERS</v>
          </cell>
          <cell r="D6069">
            <v>0</v>
          </cell>
          <cell r="E6069">
            <v>0</v>
          </cell>
          <cell r="F6069">
            <v>0</v>
          </cell>
          <cell r="G6069">
            <v>0</v>
          </cell>
        </row>
        <row r="6070">
          <cell r="A6070" t="str">
            <v>55-02-06-0165</v>
          </cell>
          <cell r="B6070">
            <v>0</v>
          </cell>
          <cell r="C6070" t="str">
            <v xml:space="preserve">  K &amp; M PRIVATE LTD.</v>
          </cell>
          <cell r="D6070">
            <v>0</v>
          </cell>
          <cell r="E6070">
            <v>0</v>
          </cell>
          <cell r="F6070">
            <v>0</v>
          </cell>
          <cell r="G6070">
            <v>0</v>
          </cell>
        </row>
        <row r="6071">
          <cell r="A6071" t="str">
            <v>55-02-06-0166</v>
          </cell>
          <cell r="B6071">
            <v>0</v>
          </cell>
          <cell r="C6071" t="str">
            <v xml:space="preserve">  UNITED IMPEX</v>
          </cell>
          <cell r="D6071">
            <v>0</v>
          </cell>
          <cell r="E6071">
            <v>0</v>
          </cell>
          <cell r="F6071">
            <v>0</v>
          </cell>
          <cell r="G6071">
            <v>0</v>
          </cell>
        </row>
        <row r="6072">
          <cell r="A6072" t="str">
            <v>55-02-06-0167</v>
          </cell>
          <cell r="B6072">
            <v>0</v>
          </cell>
          <cell r="C6072" t="str">
            <v xml:space="preserve">  AFINO TEXTILE</v>
          </cell>
          <cell r="D6072">
            <v>0</v>
          </cell>
          <cell r="E6072">
            <v>0</v>
          </cell>
          <cell r="F6072">
            <v>0</v>
          </cell>
          <cell r="G6072">
            <v>0</v>
          </cell>
        </row>
        <row r="6073">
          <cell r="A6073" t="str">
            <v>55-02-06-0168</v>
          </cell>
          <cell r="B6073">
            <v>0</v>
          </cell>
          <cell r="C6073" t="str">
            <v xml:space="preserve">  MEHRAN EXPORTS CORPORATION.</v>
          </cell>
          <cell r="D6073">
            <v>0</v>
          </cell>
          <cell r="E6073">
            <v>0</v>
          </cell>
          <cell r="F6073">
            <v>0</v>
          </cell>
          <cell r="G6073">
            <v>0</v>
          </cell>
        </row>
        <row r="6074">
          <cell r="A6074" t="str">
            <v>55-02-06-0169</v>
          </cell>
          <cell r="B6074">
            <v>0</v>
          </cell>
          <cell r="C6074" t="str">
            <v xml:space="preserve">  NAWAZ ENTERPRISES.</v>
          </cell>
          <cell r="D6074">
            <v>0</v>
          </cell>
          <cell r="E6074">
            <v>0</v>
          </cell>
          <cell r="F6074">
            <v>0</v>
          </cell>
          <cell r="G6074">
            <v>0</v>
          </cell>
        </row>
        <row r="6075">
          <cell r="A6075" t="str">
            <v>55-02-06-0170</v>
          </cell>
          <cell r="B6075">
            <v>0</v>
          </cell>
          <cell r="C6075" t="str">
            <v xml:space="preserve">  FAROOQ ENTERPRISES</v>
          </cell>
          <cell r="D6075">
            <v>0</v>
          </cell>
          <cell r="E6075">
            <v>0</v>
          </cell>
          <cell r="F6075">
            <v>0</v>
          </cell>
          <cell r="G6075">
            <v>0</v>
          </cell>
        </row>
        <row r="6076">
          <cell r="A6076" t="str">
            <v>55-02-06-0171</v>
          </cell>
          <cell r="B6076">
            <v>0</v>
          </cell>
          <cell r="C6076" t="str">
            <v xml:space="preserve">  MASTER GARMENTS</v>
          </cell>
          <cell r="D6076">
            <v>0</v>
          </cell>
          <cell r="E6076">
            <v>0</v>
          </cell>
          <cell r="F6076">
            <v>0</v>
          </cell>
          <cell r="G6076">
            <v>0</v>
          </cell>
        </row>
        <row r="6077">
          <cell r="A6077" t="str">
            <v>55-02-06-0172</v>
          </cell>
          <cell r="B6077">
            <v>0</v>
          </cell>
          <cell r="C6077" t="str">
            <v xml:space="preserve">  RAZA BROTHERS</v>
          </cell>
          <cell r="D6077">
            <v>0</v>
          </cell>
          <cell r="E6077">
            <v>0</v>
          </cell>
          <cell r="F6077">
            <v>0</v>
          </cell>
          <cell r="G6077">
            <v>0</v>
          </cell>
        </row>
        <row r="6078">
          <cell r="A6078" t="str">
            <v>55-02-06-0173</v>
          </cell>
          <cell r="B6078">
            <v>0</v>
          </cell>
          <cell r="C6078" t="str">
            <v xml:space="preserve">  MIAN AKBAR TRADDING CORP.</v>
          </cell>
          <cell r="D6078">
            <v>0</v>
          </cell>
          <cell r="E6078">
            <v>0</v>
          </cell>
          <cell r="F6078">
            <v>0</v>
          </cell>
          <cell r="G6078">
            <v>0</v>
          </cell>
        </row>
        <row r="6079">
          <cell r="A6079" t="str">
            <v>55-02-06-0174</v>
          </cell>
          <cell r="B6079">
            <v>0</v>
          </cell>
          <cell r="C6079" t="str">
            <v xml:space="preserve">  S.B HOSIERY FACTORY (PVT) LIMITED.</v>
          </cell>
          <cell r="D6079">
            <v>0</v>
          </cell>
          <cell r="E6079">
            <v>0</v>
          </cell>
          <cell r="F6079">
            <v>0</v>
          </cell>
          <cell r="G6079">
            <v>0</v>
          </cell>
        </row>
        <row r="6080">
          <cell r="A6080" t="str">
            <v>55-02-06-0175</v>
          </cell>
          <cell r="B6080">
            <v>0</v>
          </cell>
          <cell r="C6080" t="str">
            <v xml:space="preserve">  GHULAM HUSSAIN</v>
          </cell>
          <cell r="D6080">
            <v>0</v>
          </cell>
          <cell r="E6080">
            <v>0</v>
          </cell>
          <cell r="F6080">
            <v>0</v>
          </cell>
          <cell r="G6080">
            <v>0</v>
          </cell>
        </row>
        <row r="6081">
          <cell r="A6081" t="str">
            <v>55-02-06-0176</v>
          </cell>
          <cell r="B6081">
            <v>0</v>
          </cell>
          <cell r="C6081" t="str">
            <v xml:space="preserve">  TOWELLERS LIMITED</v>
          </cell>
          <cell r="D6081">
            <v>0</v>
          </cell>
          <cell r="E6081">
            <v>0</v>
          </cell>
          <cell r="F6081">
            <v>0</v>
          </cell>
          <cell r="G6081">
            <v>0</v>
          </cell>
        </row>
        <row r="6082">
          <cell r="A6082" t="str">
            <v>55-02-06-0177</v>
          </cell>
          <cell r="B6082">
            <v>0</v>
          </cell>
          <cell r="C6082" t="str">
            <v xml:space="preserve">  TRADEX (PVT) LIMITED</v>
          </cell>
          <cell r="D6082">
            <v>0</v>
          </cell>
          <cell r="E6082">
            <v>0</v>
          </cell>
          <cell r="F6082">
            <v>0</v>
          </cell>
          <cell r="G6082">
            <v>0</v>
          </cell>
        </row>
        <row r="6083">
          <cell r="A6083" t="str">
            <v>55-02-06-0178</v>
          </cell>
          <cell r="B6083">
            <v>0</v>
          </cell>
          <cell r="C6083" t="str">
            <v xml:space="preserve">  SHABBIR ASSOCIATES</v>
          </cell>
          <cell r="D6083">
            <v>0</v>
          </cell>
          <cell r="E6083">
            <v>0</v>
          </cell>
          <cell r="F6083">
            <v>0</v>
          </cell>
          <cell r="G6083">
            <v>0</v>
          </cell>
        </row>
        <row r="6084">
          <cell r="A6084" t="str">
            <v>55-02-06-0179</v>
          </cell>
          <cell r="B6084">
            <v>0</v>
          </cell>
          <cell r="C6084" t="str">
            <v xml:space="preserve">  TAJ PROCESSING INDUSTRIES (PVT) LIMITE</v>
          </cell>
          <cell r="D6084">
            <v>0</v>
          </cell>
          <cell r="E6084">
            <v>0</v>
          </cell>
          <cell r="F6084">
            <v>0</v>
          </cell>
          <cell r="G6084">
            <v>0</v>
          </cell>
        </row>
        <row r="6085">
          <cell r="A6085" t="str">
            <v>55-02-06-0180</v>
          </cell>
          <cell r="B6085">
            <v>0</v>
          </cell>
          <cell r="C6085" t="str">
            <v xml:space="preserve">  KAM INTERNATIONAL</v>
          </cell>
          <cell r="D6085">
            <v>0</v>
          </cell>
          <cell r="E6085">
            <v>0</v>
          </cell>
          <cell r="F6085">
            <v>0</v>
          </cell>
          <cell r="G6085">
            <v>0</v>
          </cell>
        </row>
        <row r="6086">
          <cell r="A6086" t="str">
            <v>55-02-06-0181</v>
          </cell>
          <cell r="B6086">
            <v>0</v>
          </cell>
          <cell r="C6086" t="str">
            <v xml:space="preserve">  QAYYUM RASHID TEXTILE (PVT) LIMITED</v>
          </cell>
          <cell r="D6086">
            <v>0</v>
          </cell>
          <cell r="E6086">
            <v>0</v>
          </cell>
          <cell r="F6086">
            <v>0</v>
          </cell>
          <cell r="G6086">
            <v>0</v>
          </cell>
        </row>
        <row r="6087">
          <cell r="A6087" t="str">
            <v>55-02-06-0182</v>
          </cell>
          <cell r="B6087">
            <v>0</v>
          </cell>
          <cell r="C6087" t="str">
            <v xml:space="preserve">  NISAR TEX CORPORATION</v>
          </cell>
          <cell r="D6087">
            <v>0</v>
          </cell>
          <cell r="E6087">
            <v>0</v>
          </cell>
          <cell r="F6087">
            <v>0</v>
          </cell>
          <cell r="G6087">
            <v>0</v>
          </cell>
        </row>
        <row r="6088">
          <cell r="A6088" t="str">
            <v>55-02-06-0183</v>
          </cell>
          <cell r="B6088">
            <v>0</v>
          </cell>
          <cell r="C6088" t="str">
            <v xml:space="preserve">  FALCON TEXTILE</v>
          </cell>
          <cell r="D6088">
            <v>0</v>
          </cell>
          <cell r="E6088">
            <v>0</v>
          </cell>
          <cell r="F6088">
            <v>0</v>
          </cell>
          <cell r="G6088">
            <v>0</v>
          </cell>
        </row>
        <row r="6089">
          <cell r="A6089" t="str">
            <v>55-02-06-0184</v>
          </cell>
          <cell r="B6089">
            <v>0</v>
          </cell>
          <cell r="C6089" t="str">
            <v xml:space="preserve">  M.Y ENTERPRISES</v>
          </cell>
          <cell r="D6089">
            <v>0</v>
          </cell>
          <cell r="E6089">
            <v>0</v>
          </cell>
          <cell r="F6089">
            <v>0</v>
          </cell>
          <cell r="G6089">
            <v>0</v>
          </cell>
        </row>
        <row r="6090">
          <cell r="A6090" t="str">
            <v>55-02-06-0185</v>
          </cell>
          <cell r="B6090">
            <v>0</v>
          </cell>
          <cell r="C6090" t="str">
            <v xml:space="preserve">  USMAN TEXTILES</v>
          </cell>
          <cell r="D6090">
            <v>0</v>
          </cell>
          <cell r="E6090">
            <v>0</v>
          </cell>
          <cell r="F6090">
            <v>0</v>
          </cell>
          <cell r="G6090">
            <v>0</v>
          </cell>
        </row>
        <row r="6091">
          <cell r="A6091" t="str">
            <v>55-02-06-0186</v>
          </cell>
          <cell r="B6091">
            <v>0</v>
          </cell>
          <cell r="C6091" t="str">
            <v xml:space="preserve">  FATEH TEXTILE MILLS LIMITED</v>
          </cell>
          <cell r="D6091">
            <v>0</v>
          </cell>
          <cell r="E6091">
            <v>0</v>
          </cell>
          <cell r="F6091">
            <v>0</v>
          </cell>
          <cell r="G6091">
            <v>0</v>
          </cell>
        </row>
        <row r="6092">
          <cell r="A6092" t="str">
            <v>55-02-06-0187</v>
          </cell>
          <cell r="B6092">
            <v>0</v>
          </cell>
          <cell r="C6092" t="str">
            <v xml:space="preserve">  MILLAT TEX COMPANY</v>
          </cell>
          <cell r="D6092">
            <v>0</v>
          </cell>
          <cell r="E6092">
            <v>0</v>
          </cell>
          <cell r="F6092">
            <v>0</v>
          </cell>
          <cell r="G6092">
            <v>0</v>
          </cell>
        </row>
        <row r="6093">
          <cell r="A6093" t="str">
            <v>55-02-06-0188</v>
          </cell>
          <cell r="B6093">
            <v>0</v>
          </cell>
          <cell r="C6093" t="str">
            <v xml:space="preserve">  SHAN ENTERPRISES</v>
          </cell>
          <cell r="D6093">
            <v>0</v>
          </cell>
          <cell r="E6093">
            <v>0</v>
          </cell>
          <cell r="F6093">
            <v>0</v>
          </cell>
          <cell r="G6093">
            <v>0</v>
          </cell>
        </row>
        <row r="6094">
          <cell r="A6094" t="str">
            <v>55-02-06-0189</v>
          </cell>
          <cell r="B6094">
            <v>0</v>
          </cell>
          <cell r="C6094" t="str">
            <v xml:space="preserve">  TERY TOWELLERS (PVT) LIMITED</v>
          </cell>
          <cell r="D6094">
            <v>0</v>
          </cell>
          <cell r="E6094">
            <v>0</v>
          </cell>
          <cell r="F6094">
            <v>0</v>
          </cell>
          <cell r="G6094">
            <v>0</v>
          </cell>
        </row>
        <row r="6095">
          <cell r="A6095" t="str">
            <v>55-02-06-0190</v>
          </cell>
          <cell r="B6095">
            <v>0</v>
          </cell>
          <cell r="C6095" t="str">
            <v xml:space="preserve">  H.TEX (PVT) LIMITED.</v>
          </cell>
          <cell r="D6095">
            <v>0</v>
          </cell>
          <cell r="E6095">
            <v>0</v>
          </cell>
          <cell r="F6095">
            <v>0</v>
          </cell>
          <cell r="G6095">
            <v>0</v>
          </cell>
        </row>
        <row r="6096">
          <cell r="A6096" t="str">
            <v>55-02-06-0191</v>
          </cell>
          <cell r="B6096">
            <v>0</v>
          </cell>
          <cell r="C6096" t="str">
            <v xml:space="preserve">  LEATHER TEX GLOVING (PVT) LIMITED</v>
          </cell>
          <cell r="D6096">
            <v>0</v>
          </cell>
          <cell r="E6096">
            <v>0</v>
          </cell>
          <cell r="F6096">
            <v>0</v>
          </cell>
          <cell r="G6096">
            <v>0</v>
          </cell>
        </row>
        <row r="6097">
          <cell r="A6097" t="str">
            <v>55-02-06-0192</v>
          </cell>
          <cell r="B6097">
            <v>0</v>
          </cell>
          <cell r="C6097" t="str">
            <v xml:space="preserve">  MOHSIN BROTHERS</v>
          </cell>
          <cell r="D6097">
            <v>0</v>
          </cell>
          <cell r="E6097">
            <v>0</v>
          </cell>
          <cell r="F6097">
            <v>0</v>
          </cell>
          <cell r="G6097">
            <v>0</v>
          </cell>
        </row>
        <row r="6098">
          <cell r="A6098" t="str">
            <v>55-02-06-0193</v>
          </cell>
          <cell r="B6098">
            <v>0</v>
          </cell>
          <cell r="C6098" t="str">
            <v xml:space="preserve">  S &amp; S TEXTILES INTERNATIONAL</v>
          </cell>
          <cell r="D6098">
            <v>0</v>
          </cell>
          <cell r="E6098">
            <v>0</v>
          </cell>
          <cell r="F6098">
            <v>0</v>
          </cell>
          <cell r="G6098">
            <v>0</v>
          </cell>
        </row>
        <row r="6099">
          <cell r="A6099" t="str">
            <v>55-02-06-0194</v>
          </cell>
          <cell r="B6099">
            <v>0</v>
          </cell>
          <cell r="C6099" t="str">
            <v xml:space="preserve">  S.N.A TEXTILES PVT) LIMITED.</v>
          </cell>
          <cell r="D6099">
            <v>0</v>
          </cell>
          <cell r="E6099">
            <v>0</v>
          </cell>
          <cell r="F6099">
            <v>0</v>
          </cell>
          <cell r="G6099">
            <v>0</v>
          </cell>
        </row>
        <row r="6100">
          <cell r="A6100" t="str">
            <v>55-02-06-0195</v>
          </cell>
          <cell r="B6100">
            <v>0</v>
          </cell>
          <cell r="C6100" t="str">
            <v xml:space="preserve">  HAJI SHAIKH NAWAB DIN &amp; BROTHERS.</v>
          </cell>
          <cell r="D6100">
            <v>0</v>
          </cell>
          <cell r="E6100">
            <v>0</v>
          </cell>
          <cell r="F6100">
            <v>0</v>
          </cell>
          <cell r="G6100">
            <v>0</v>
          </cell>
        </row>
        <row r="6101">
          <cell r="A6101" t="str">
            <v>55-02-06-0196</v>
          </cell>
          <cell r="B6101">
            <v>0</v>
          </cell>
          <cell r="C6101" t="str">
            <v xml:space="preserve">  ATARA TARPOLINE &amp; TEXTILE INDUSTRIES</v>
          </cell>
          <cell r="D6101">
            <v>0</v>
          </cell>
          <cell r="E6101">
            <v>0</v>
          </cell>
          <cell r="F6101">
            <v>0</v>
          </cell>
          <cell r="G6101">
            <v>0</v>
          </cell>
        </row>
        <row r="6102">
          <cell r="A6102" t="str">
            <v>55-02-06-0197</v>
          </cell>
          <cell r="B6102">
            <v>0</v>
          </cell>
          <cell r="C6102" t="str">
            <v xml:space="preserve">  TANVEER WEAVING (PVT) LIMITED.</v>
          </cell>
          <cell r="D6102">
            <v>0</v>
          </cell>
          <cell r="E6102">
            <v>0</v>
          </cell>
          <cell r="F6102">
            <v>0</v>
          </cell>
          <cell r="G6102">
            <v>0</v>
          </cell>
        </row>
        <row r="6103">
          <cell r="A6103" t="str">
            <v>55-02-06-0198</v>
          </cell>
          <cell r="B6103">
            <v>0</v>
          </cell>
          <cell r="C6103" t="str">
            <v xml:space="preserve">  R.I.WEAVING</v>
          </cell>
          <cell r="D6103">
            <v>0</v>
          </cell>
          <cell r="E6103">
            <v>0</v>
          </cell>
          <cell r="F6103">
            <v>0</v>
          </cell>
          <cell r="G6103">
            <v>0</v>
          </cell>
        </row>
        <row r="6104">
          <cell r="A6104" t="str">
            <v>55-02-06-0199</v>
          </cell>
          <cell r="B6104">
            <v>0</v>
          </cell>
          <cell r="C6104" t="str">
            <v xml:space="preserve">  FINE GLOVES INDUSTRIES</v>
          </cell>
          <cell r="D6104">
            <v>0</v>
          </cell>
          <cell r="E6104">
            <v>0</v>
          </cell>
          <cell r="F6104">
            <v>0</v>
          </cell>
          <cell r="G6104">
            <v>0</v>
          </cell>
        </row>
        <row r="6105">
          <cell r="A6105" t="str">
            <v>55-02-06-0200</v>
          </cell>
          <cell r="B6105">
            <v>0</v>
          </cell>
          <cell r="C6105" t="str">
            <v xml:space="preserve">  DESENT TEXTILES</v>
          </cell>
          <cell r="D6105">
            <v>0</v>
          </cell>
          <cell r="E6105">
            <v>0</v>
          </cell>
          <cell r="F6105">
            <v>0</v>
          </cell>
          <cell r="G6105">
            <v>0</v>
          </cell>
        </row>
        <row r="6106">
          <cell r="A6106" t="str">
            <v>55-02-06-0201</v>
          </cell>
          <cell r="B6106">
            <v>0</v>
          </cell>
          <cell r="C6106" t="str">
            <v xml:space="preserve">  WHITE HORIZON (PVT) LIMITED</v>
          </cell>
          <cell r="D6106">
            <v>0</v>
          </cell>
          <cell r="E6106">
            <v>0</v>
          </cell>
          <cell r="F6106">
            <v>0</v>
          </cell>
          <cell r="G6106">
            <v>0</v>
          </cell>
        </row>
        <row r="6107">
          <cell r="A6107" t="str">
            <v>55-02-06-0202</v>
          </cell>
          <cell r="B6107">
            <v>0</v>
          </cell>
          <cell r="C6107" t="str">
            <v xml:space="preserve">  TEXTO PRINT MILLS (PVT)LIMITED</v>
          </cell>
          <cell r="D6107">
            <v>0</v>
          </cell>
          <cell r="E6107">
            <v>0</v>
          </cell>
          <cell r="F6107">
            <v>0</v>
          </cell>
          <cell r="G6107">
            <v>0</v>
          </cell>
        </row>
        <row r="6108">
          <cell r="A6108" t="str">
            <v>55-02-06-0203</v>
          </cell>
          <cell r="B6108">
            <v>0</v>
          </cell>
          <cell r="C6108" t="str">
            <v xml:space="preserve">  NOVA TEX GLOVES INDUSTRIES</v>
          </cell>
          <cell r="D6108">
            <v>0</v>
          </cell>
          <cell r="E6108">
            <v>0</v>
          </cell>
          <cell r="F6108">
            <v>0</v>
          </cell>
          <cell r="G6108">
            <v>0</v>
          </cell>
        </row>
        <row r="6109">
          <cell r="A6109" t="str">
            <v>55-02-06-0204</v>
          </cell>
          <cell r="B6109">
            <v>0</v>
          </cell>
          <cell r="C6109" t="str">
            <v xml:space="preserve">  FAIRDEAL TEXTILES (PVT) LIMITED.</v>
          </cell>
          <cell r="D6109">
            <v>0</v>
          </cell>
          <cell r="E6109">
            <v>0</v>
          </cell>
          <cell r="F6109">
            <v>0</v>
          </cell>
          <cell r="G6109">
            <v>0</v>
          </cell>
        </row>
        <row r="6110">
          <cell r="A6110" t="str">
            <v>55-02-06-0205</v>
          </cell>
          <cell r="B6110">
            <v>0</v>
          </cell>
          <cell r="C6110" t="str">
            <v xml:space="preserve">  SAQIB FABRICS</v>
          </cell>
          <cell r="D6110">
            <v>0</v>
          </cell>
          <cell r="E6110">
            <v>0</v>
          </cell>
          <cell r="F6110">
            <v>0</v>
          </cell>
          <cell r="G6110">
            <v>0</v>
          </cell>
        </row>
        <row r="6111">
          <cell r="A6111" t="str">
            <v>55-02-06-0206</v>
          </cell>
          <cell r="B6111">
            <v>0</v>
          </cell>
          <cell r="C6111" t="str">
            <v xml:space="preserve">  ABDUL SATTAR</v>
          </cell>
          <cell r="D6111">
            <v>0</v>
          </cell>
          <cell r="E6111">
            <v>0</v>
          </cell>
          <cell r="F6111">
            <v>0</v>
          </cell>
          <cell r="G6111">
            <v>0</v>
          </cell>
        </row>
        <row r="6112">
          <cell r="A6112" t="str">
            <v>55-02-06-0207</v>
          </cell>
          <cell r="B6112">
            <v>0</v>
          </cell>
          <cell r="C6112" t="str">
            <v xml:space="preserve">  AL-HADI INDUSTRIES (PVT) LIMITED.</v>
          </cell>
          <cell r="D6112">
            <v>0</v>
          </cell>
          <cell r="E6112">
            <v>0</v>
          </cell>
          <cell r="F6112">
            <v>0</v>
          </cell>
          <cell r="G6112">
            <v>0</v>
          </cell>
        </row>
        <row r="6113">
          <cell r="A6113" t="str">
            <v>55-02-06-0208</v>
          </cell>
          <cell r="B6113">
            <v>0</v>
          </cell>
          <cell r="C6113" t="str">
            <v xml:space="preserve">  DILPASAND HOSIERY (PVT) LIMITED.</v>
          </cell>
          <cell r="D6113">
            <v>0</v>
          </cell>
          <cell r="E6113">
            <v>0</v>
          </cell>
          <cell r="F6113">
            <v>0</v>
          </cell>
          <cell r="G6113">
            <v>0</v>
          </cell>
        </row>
        <row r="6114">
          <cell r="A6114" t="str">
            <v>55-02-06-0209</v>
          </cell>
          <cell r="B6114">
            <v>0</v>
          </cell>
          <cell r="C6114" t="str">
            <v xml:space="preserve">  BAAK INDUSTRIES</v>
          </cell>
          <cell r="D6114">
            <v>0</v>
          </cell>
          <cell r="E6114">
            <v>0</v>
          </cell>
          <cell r="F6114">
            <v>0</v>
          </cell>
          <cell r="G6114">
            <v>0</v>
          </cell>
        </row>
        <row r="6115">
          <cell r="A6115" t="str">
            <v>55-02-06-0210</v>
          </cell>
          <cell r="B6115">
            <v>0</v>
          </cell>
          <cell r="C6115" t="str">
            <v xml:space="preserve">  NIAGRA TEXTILE MILLS</v>
          </cell>
          <cell r="D6115">
            <v>0</v>
          </cell>
          <cell r="E6115">
            <v>0</v>
          </cell>
          <cell r="F6115">
            <v>0</v>
          </cell>
          <cell r="G6115">
            <v>0</v>
          </cell>
        </row>
        <row r="6116">
          <cell r="A6116" t="str">
            <v>55-02-06-0211</v>
          </cell>
          <cell r="B6116">
            <v>0</v>
          </cell>
          <cell r="C6116" t="str">
            <v xml:space="preserve">  CHAUDHRY FASHION</v>
          </cell>
          <cell r="D6116">
            <v>0</v>
          </cell>
          <cell r="E6116">
            <v>0</v>
          </cell>
          <cell r="F6116">
            <v>0</v>
          </cell>
          <cell r="G6116">
            <v>0</v>
          </cell>
        </row>
        <row r="6117">
          <cell r="A6117" t="str">
            <v>55-02-06-0212</v>
          </cell>
          <cell r="B6117">
            <v>0</v>
          </cell>
          <cell r="C6117" t="str">
            <v xml:space="preserve">  HINA ENTERPRISES</v>
          </cell>
          <cell r="D6117">
            <v>0</v>
          </cell>
          <cell r="E6117">
            <v>0</v>
          </cell>
          <cell r="F6117">
            <v>0</v>
          </cell>
          <cell r="G6117">
            <v>0</v>
          </cell>
        </row>
        <row r="6118">
          <cell r="A6118" t="str">
            <v>55-02-06-0213</v>
          </cell>
          <cell r="B6118">
            <v>0</v>
          </cell>
          <cell r="C6118" t="str">
            <v xml:space="preserve">  FATTAH TEXTILE</v>
          </cell>
          <cell r="D6118">
            <v>0</v>
          </cell>
          <cell r="E6118">
            <v>0</v>
          </cell>
          <cell r="F6118">
            <v>0</v>
          </cell>
          <cell r="G6118">
            <v>0</v>
          </cell>
        </row>
        <row r="6119">
          <cell r="A6119" t="str">
            <v>55-02-06-0214</v>
          </cell>
          <cell r="B6119">
            <v>0</v>
          </cell>
          <cell r="C6119" t="str">
            <v xml:space="preserve">  ALAMA TRADING COMPANY</v>
          </cell>
          <cell r="D6119">
            <v>0</v>
          </cell>
          <cell r="E6119">
            <v>0</v>
          </cell>
          <cell r="F6119">
            <v>0</v>
          </cell>
          <cell r="G6119">
            <v>0</v>
          </cell>
        </row>
        <row r="6120">
          <cell r="A6120" t="str">
            <v>55-02-06-0215</v>
          </cell>
          <cell r="B6120">
            <v>0</v>
          </cell>
          <cell r="C6120" t="str">
            <v xml:space="preserve">  SHAFA INTERNATIONAL</v>
          </cell>
          <cell r="D6120">
            <v>0</v>
          </cell>
          <cell r="E6120">
            <v>0</v>
          </cell>
          <cell r="F6120">
            <v>0</v>
          </cell>
          <cell r="G6120">
            <v>0</v>
          </cell>
        </row>
        <row r="6121">
          <cell r="A6121" t="str">
            <v>55-02-06-0216</v>
          </cell>
          <cell r="B6121">
            <v>0</v>
          </cell>
          <cell r="C6121" t="str">
            <v xml:space="preserve">  ABDUL REHMAN CORPORATION (PVT) LIMITED</v>
          </cell>
          <cell r="D6121">
            <v>0</v>
          </cell>
          <cell r="E6121">
            <v>0</v>
          </cell>
          <cell r="F6121">
            <v>0</v>
          </cell>
          <cell r="G6121">
            <v>0</v>
          </cell>
        </row>
        <row r="6122">
          <cell r="A6122" t="str">
            <v>55-02-06-0217</v>
          </cell>
          <cell r="B6122">
            <v>0</v>
          </cell>
          <cell r="C6122" t="str">
            <v xml:space="preserve">  H.M.S. TENT TEXTILE INDUSTRY (REGD)</v>
          </cell>
          <cell r="D6122">
            <v>0</v>
          </cell>
          <cell r="E6122">
            <v>0</v>
          </cell>
          <cell r="F6122">
            <v>0</v>
          </cell>
          <cell r="G6122">
            <v>0</v>
          </cell>
        </row>
        <row r="6123">
          <cell r="A6123" t="str">
            <v>55-02-06-0218</v>
          </cell>
          <cell r="B6123">
            <v>0</v>
          </cell>
          <cell r="C6123" t="str">
            <v xml:space="preserve">  HIFTON (PVT) LIMITED.</v>
          </cell>
          <cell r="D6123">
            <v>0</v>
          </cell>
          <cell r="E6123">
            <v>0</v>
          </cell>
          <cell r="F6123">
            <v>0</v>
          </cell>
          <cell r="G6123">
            <v>0</v>
          </cell>
        </row>
        <row r="6124">
          <cell r="A6124" t="str">
            <v>55-02-06-0219</v>
          </cell>
          <cell r="B6124">
            <v>0</v>
          </cell>
          <cell r="C6124" t="str">
            <v xml:space="preserve">  MUHAMMAD HUSSAIN</v>
          </cell>
          <cell r="D6124">
            <v>0</v>
          </cell>
          <cell r="E6124">
            <v>0</v>
          </cell>
          <cell r="F6124">
            <v>0</v>
          </cell>
          <cell r="G6124">
            <v>0</v>
          </cell>
        </row>
        <row r="6125">
          <cell r="A6125" t="str">
            <v>55-02-06-0220</v>
          </cell>
          <cell r="B6125">
            <v>0</v>
          </cell>
          <cell r="C6125" t="str">
            <v xml:space="preserve">  ANWAR SHAH</v>
          </cell>
          <cell r="D6125">
            <v>0</v>
          </cell>
          <cell r="E6125">
            <v>0</v>
          </cell>
          <cell r="F6125">
            <v>0</v>
          </cell>
          <cell r="G6125">
            <v>0</v>
          </cell>
        </row>
        <row r="6126">
          <cell r="A6126" t="str">
            <v>55-02-06-0221</v>
          </cell>
          <cell r="B6126">
            <v>0</v>
          </cell>
          <cell r="C6126" t="str">
            <v xml:space="preserve">  ABID ALI</v>
          </cell>
          <cell r="D6126">
            <v>0</v>
          </cell>
          <cell r="E6126">
            <v>0</v>
          </cell>
          <cell r="F6126">
            <v>0</v>
          </cell>
          <cell r="G6126">
            <v>0</v>
          </cell>
        </row>
        <row r="6127">
          <cell r="A6127" t="str">
            <v>55-02-06-0222</v>
          </cell>
          <cell r="B6127">
            <v>0</v>
          </cell>
          <cell r="C6127" t="str">
            <v xml:space="preserve">  QASIM PALAYDAR</v>
          </cell>
          <cell r="D6127">
            <v>0</v>
          </cell>
          <cell r="E6127">
            <v>0</v>
          </cell>
          <cell r="F6127">
            <v>0</v>
          </cell>
          <cell r="G6127">
            <v>0</v>
          </cell>
        </row>
        <row r="6128">
          <cell r="A6128" t="str">
            <v>55-02-06-0223</v>
          </cell>
          <cell r="B6128">
            <v>0</v>
          </cell>
          <cell r="C6128" t="str">
            <v xml:space="preserve">  AHMED ALI</v>
          </cell>
          <cell r="D6128">
            <v>0</v>
          </cell>
          <cell r="E6128">
            <v>0</v>
          </cell>
          <cell r="F6128">
            <v>0</v>
          </cell>
          <cell r="G6128">
            <v>0</v>
          </cell>
        </row>
        <row r="6129">
          <cell r="A6129" t="str">
            <v>55-02-06-0224</v>
          </cell>
          <cell r="B6129">
            <v>0</v>
          </cell>
          <cell r="C6129" t="str">
            <v xml:space="preserve">  SHAH ALAM</v>
          </cell>
          <cell r="D6129">
            <v>0</v>
          </cell>
          <cell r="E6129">
            <v>0</v>
          </cell>
          <cell r="F6129">
            <v>0</v>
          </cell>
          <cell r="G6129">
            <v>0</v>
          </cell>
        </row>
        <row r="6130">
          <cell r="A6130" t="str">
            <v>55-02-06-0225</v>
          </cell>
          <cell r="B6130">
            <v>0</v>
          </cell>
          <cell r="C6130" t="str">
            <v xml:space="preserve">  SHAH ALAM</v>
          </cell>
          <cell r="D6130">
            <v>0</v>
          </cell>
          <cell r="E6130">
            <v>0</v>
          </cell>
          <cell r="F6130">
            <v>0</v>
          </cell>
          <cell r="G6130">
            <v>0</v>
          </cell>
        </row>
        <row r="6131">
          <cell r="A6131" t="str">
            <v>55-02-06-0226</v>
          </cell>
          <cell r="B6131">
            <v>0</v>
          </cell>
          <cell r="C6131" t="str">
            <v xml:space="preserve">  MOON LITE TRADING</v>
          </cell>
          <cell r="D6131">
            <v>0</v>
          </cell>
          <cell r="E6131">
            <v>0</v>
          </cell>
          <cell r="F6131">
            <v>0</v>
          </cell>
          <cell r="G6131">
            <v>0</v>
          </cell>
        </row>
        <row r="6132">
          <cell r="A6132" t="str">
            <v>55-02-06-0227</v>
          </cell>
          <cell r="B6132">
            <v>0</v>
          </cell>
          <cell r="C6132" t="str">
            <v xml:space="preserve">  A.M.TEXTILE</v>
          </cell>
          <cell r="D6132">
            <v>0</v>
          </cell>
          <cell r="E6132">
            <v>0</v>
          </cell>
          <cell r="F6132">
            <v>0</v>
          </cell>
          <cell r="G6132">
            <v>0</v>
          </cell>
        </row>
        <row r="6133">
          <cell r="A6133" t="str">
            <v>55-02-06-0228</v>
          </cell>
          <cell r="B6133">
            <v>0</v>
          </cell>
          <cell r="C6133" t="str">
            <v xml:space="preserve">  SAJID PALAYDAR</v>
          </cell>
          <cell r="D6133">
            <v>0</v>
          </cell>
          <cell r="E6133">
            <v>0</v>
          </cell>
          <cell r="F6133">
            <v>0</v>
          </cell>
          <cell r="G6133">
            <v>0</v>
          </cell>
        </row>
        <row r="6134">
          <cell r="A6134" t="str">
            <v>55-02-06-0229</v>
          </cell>
          <cell r="B6134">
            <v>0</v>
          </cell>
          <cell r="C6134" t="str">
            <v xml:space="preserve">  USMAN PALAYDAR</v>
          </cell>
          <cell r="D6134">
            <v>0</v>
          </cell>
          <cell r="E6134">
            <v>0</v>
          </cell>
          <cell r="F6134">
            <v>0</v>
          </cell>
          <cell r="G6134">
            <v>0</v>
          </cell>
        </row>
        <row r="6135">
          <cell r="A6135" t="str">
            <v>55-02-06-0230</v>
          </cell>
          <cell r="B6135">
            <v>0</v>
          </cell>
          <cell r="C6135" t="str">
            <v xml:space="preserve">  NAVID PALAYDAR</v>
          </cell>
          <cell r="D6135">
            <v>0</v>
          </cell>
          <cell r="E6135">
            <v>0</v>
          </cell>
          <cell r="F6135">
            <v>0</v>
          </cell>
          <cell r="G6135">
            <v>0</v>
          </cell>
        </row>
        <row r="6136">
          <cell r="A6136" t="str">
            <v>55-02-06-0231</v>
          </cell>
          <cell r="B6136">
            <v>0</v>
          </cell>
          <cell r="C6136" t="str">
            <v xml:space="preserve">  KHALID PALAYDAR.</v>
          </cell>
          <cell r="D6136">
            <v>0</v>
          </cell>
          <cell r="E6136">
            <v>0</v>
          </cell>
          <cell r="F6136">
            <v>0</v>
          </cell>
          <cell r="G6136">
            <v>0</v>
          </cell>
        </row>
        <row r="6137">
          <cell r="A6137" t="str">
            <v>55-02-06-0232</v>
          </cell>
          <cell r="B6137">
            <v>0</v>
          </cell>
          <cell r="C6137" t="str">
            <v xml:space="preserve">  FAISAL PALAYDAR</v>
          </cell>
          <cell r="D6137">
            <v>0</v>
          </cell>
          <cell r="E6137">
            <v>0</v>
          </cell>
          <cell r="F6137">
            <v>0</v>
          </cell>
          <cell r="G6137">
            <v>0</v>
          </cell>
        </row>
        <row r="6138">
          <cell r="A6138" t="str">
            <v>55-02-06-0233</v>
          </cell>
          <cell r="B6138">
            <v>0</v>
          </cell>
          <cell r="C6138" t="str">
            <v xml:space="preserve">  NASIR MEHMOOD</v>
          </cell>
          <cell r="D6138">
            <v>0</v>
          </cell>
          <cell r="E6138">
            <v>0</v>
          </cell>
          <cell r="F6138">
            <v>0</v>
          </cell>
          <cell r="G6138">
            <v>0</v>
          </cell>
        </row>
        <row r="6139">
          <cell r="A6139" t="str">
            <v>55-02-06-0234</v>
          </cell>
          <cell r="B6139">
            <v>0</v>
          </cell>
          <cell r="C6139" t="str">
            <v xml:space="preserve">  ASHRAF PALAYDAR</v>
          </cell>
          <cell r="D6139">
            <v>0</v>
          </cell>
          <cell r="E6139">
            <v>0</v>
          </cell>
          <cell r="F6139">
            <v>0</v>
          </cell>
          <cell r="G6139">
            <v>0</v>
          </cell>
        </row>
        <row r="6140">
          <cell r="A6140" t="str">
            <v>55-02-06-0235</v>
          </cell>
          <cell r="B6140">
            <v>0</v>
          </cell>
          <cell r="C6140" t="str">
            <v xml:space="preserve">  NOMAN PALAYDAR</v>
          </cell>
          <cell r="D6140">
            <v>0</v>
          </cell>
          <cell r="E6140">
            <v>0</v>
          </cell>
          <cell r="F6140">
            <v>0</v>
          </cell>
          <cell r="G6140">
            <v>0</v>
          </cell>
        </row>
        <row r="6141">
          <cell r="A6141" t="str">
            <v>55-02-06-0236</v>
          </cell>
          <cell r="B6141">
            <v>0</v>
          </cell>
          <cell r="C6141" t="str">
            <v xml:space="preserve">  QAISER PALAYDAR</v>
          </cell>
          <cell r="D6141">
            <v>0</v>
          </cell>
          <cell r="E6141">
            <v>0</v>
          </cell>
          <cell r="F6141">
            <v>0</v>
          </cell>
          <cell r="G6141">
            <v>0</v>
          </cell>
        </row>
        <row r="6142">
          <cell r="A6142" t="str">
            <v>55-02-06-0237</v>
          </cell>
          <cell r="B6142">
            <v>0</v>
          </cell>
          <cell r="C6142" t="str">
            <v xml:space="preserve">  HAMEED PALAYDAR</v>
          </cell>
          <cell r="D6142">
            <v>0</v>
          </cell>
          <cell r="E6142">
            <v>0</v>
          </cell>
          <cell r="F6142">
            <v>0</v>
          </cell>
          <cell r="G6142">
            <v>0</v>
          </cell>
        </row>
        <row r="6143">
          <cell r="A6143" t="str">
            <v>55-02-06-0238</v>
          </cell>
          <cell r="B6143">
            <v>0</v>
          </cell>
          <cell r="C6143" t="str">
            <v xml:space="preserve">  ISHAQ PALAYDAR</v>
          </cell>
          <cell r="D6143">
            <v>0</v>
          </cell>
          <cell r="E6143">
            <v>0</v>
          </cell>
          <cell r="F6143">
            <v>0</v>
          </cell>
          <cell r="G6143">
            <v>0</v>
          </cell>
        </row>
        <row r="6144">
          <cell r="A6144" t="str">
            <v>55-02-06-0239</v>
          </cell>
          <cell r="B6144">
            <v>0</v>
          </cell>
          <cell r="C6144" t="str">
            <v xml:space="preserve">  KHAN MUHAMMAD</v>
          </cell>
          <cell r="D6144">
            <v>0</v>
          </cell>
          <cell r="E6144">
            <v>0</v>
          </cell>
          <cell r="F6144">
            <v>0</v>
          </cell>
          <cell r="G6144">
            <v>0</v>
          </cell>
        </row>
        <row r="6145">
          <cell r="A6145" t="str">
            <v>55-02-06-0240</v>
          </cell>
          <cell r="B6145">
            <v>0</v>
          </cell>
          <cell r="C6145" t="str">
            <v xml:space="preserve">  RAHMAT ALI</v>
          </cell>
          <cell r="D6145">
            <v>0</v>
          </cell>
          <cell r="E6145">
            <v>0</v>
          </cell>
          <cell r="F6145">
            <v>0</v>
          </cell>
          <cell r="G6145">
            <v>0</v>
          </cell>
        </row>
        <row r="6146">
          <cell r="A6146" t="str">
            <v>55-02-06-0241</v>
          </cell>
          <cell r="B6146">
            <v>0</v>
          </cell>
          <cell r="C6146" t="str">
            <v xml:space="preserve">  TANVIR AHMED</v>
          </cell>
          <cell r="D6146">
            <v>0</v>
          </cell>
          <cell r="E6146">
            <v>0</v>
          </cell>
          <cell r="F6146">
            <v>0</v>
          </cell>
          <cell r="G6146">
            <v>0</v>
          </cell>
        </row>
        <row r="6147">
          <cell r="A6147" t="str">
            <v>55-02-06-0242</v>
          </cell>
          <cell r="B6147">
            <v>0</v>
          </cell>
          <cell r="C6147" t="str">
            <v xml:space="preserve">  JAVAID PALAYDAR</v>
          </cell>
          <cell r="D6147">
            <v>0</v>
          </cell>
          <cell r="E6147">
            <v>0</v>
          </cell>
          <cell r="F6147">
            <v>0</v>
          </cell>
          <cell r="G6147">
            <v>0</v>
          </cell>
        </row>
        <row r="6148">
          <cell r="A6148" t="str">
            <v>55-02-06-0243</v>
          </cell>
          <cell r="B6148">
            <v>0</v>
          </cell>
          <cell r="C6148" t="str">
            <v xml:space="preserve">  IHSAN PALAYDAR</v>
          </cell>
          <cell r="D6148">
            <v>0</v>
          </cell>
          <cell r="E6148">
            <v>0</v>
          </cell>
          <cell r="F6148">
            <v>0</v>
          </cell>
          <cell r="G6148">
            <v>0</v>
          </cell>
        </row>
        <row r="6149">
          <cell r="A6149" t="str">
            <v>55-02-06-0244</v>
          </cell>
          <cell r="B6149">
            <v>0</v>
          </cell>
          <cell r="C6149" t="str">
            <v xml:space="preserve">  WAJID HUSSAIN PALAYDAR.</v>
          </cell>
          <cell r="D6149">
            <v>0</v>
          </cell>
          <cell r="E6149">
            <v>0</v>
          </cell>
          <cell r="F6149">
            <v>0</v>
          </cell>
          <cell r="G6149">
            <v>0</v>
          </cell>
        </row>
        <row r="6150">
          <cell r="A6150" t="str">
            <v>55-02-06-0245</v>
          </cell>
          <cell r="B6150">
            <v>0</v>
          </cell>
          <cell r="C6150" t="str">
            <v xml:space="preserve">  ARSHAD ALI PALAYDAR</v>
          </cell>
          <cell r="D6150">
            <v>0</v>
          </cell>
          <cell r="E6150">
            <v>0</v>
          </cell>
          <cell r="F6150">
            <v>0</v>
          </cell>
          <cell r="G6150">
            <v>0</v>
          </cell>
        </row>
        <row r="6151">
          <cell r="A6151" t="str">
            <v>55-02-06-0246</v>
          </cell>
          <cell r="B6151">
            <v>0</v>
          </cell>
          <cell r="C6151" t="str">
            <v xml:space="preserve">  SHAFQAT PALAYDAR</v>
          </cell>
          <cell r="D6151">
            <v>0</v>
          </cell>
          <cell r="E6151">
            <v>0</v>
          </cell>
          <cell r="F6151">
            <v>0</v>
          </cell>
          <cell r="G6151">
            <v>0</v>
          </cell>
        </row>
        <row r="6152">
          <cell r="A6152" t="str">
            <v>55-02-06-0247</v>
          </cell>
          <cell r="B6152">
            <v>0</v>
          </cell>
          <cell r="C6152" t="str">
            <v xml:space="preserve">  ASIF MEHMOOD PALAYDAR</v>
          </cell>
          <cell r="D6152">
            <v>0</v>
          </cell>
          <cell r="E6152">
            <v>0</v>
          </cell>
          <cell r="F6152">
            <v>0</v>
          </cell>
          <cell r="G6152">
            <v>0</v>
          </cell>
        </row>
        <row r="6153">
          <cell r="A6153" t="str">
            <v>55-02-06-0248</v>
          </cell>
          <cell r="B6153">
            <v>0</v>
          </cell>
          <cell r="C6153" t="str">
            <v xml:space="preserve">  SONI TEX GLOVES INDUSTRIES</v>
          </cell>
          <cell r="D6153">
            <v>0</v>
          </cell>
          <cell r="E6153">
            <v>0</v>
          </cell>
          <cell r="F6153">
            <v>0</v>
          </cell>
          <cell r="G6153">
            <v>0</v>
          </cell>
        </row>
        <row r="6154">
          <cell r="A6154" t="str">
            <v>55-02-06-0249</v>
          </cell>
          <cell r="B6154">
            <v>0</v>
          </cell>
          <cell r="C6154" t="str">
            <v xml:space="preserve">  MUHAMMED HANIF</v>
          </cell>
          <cell r="D6154">
            <v>0</v>
          </cell>
          <cell r="E6154">
            <v>0</v>
          </cell>
          <cell r="F6154">
            <v>0</v>
          </cell>
          <cell r="G6154">
            <v>0</v>
          </cell>
        </row>
        <row r="6155">
          <cell r="A6155" t="str">
            <v>55-02-06-0250</v>
          </cell>
          <cell r="B6155">
            <v>0</v>
          </cell>
          <cell r="C6155" t="str">
            <v xml:space="preserve">  AMJAD ALI</v>
          </cell>
          <cell r="D6155">
            <v>0</v>
          </cell>
          <cell r="E6155">
            <v>0</v>
          </cell>
          <cell r="F6155">
            <v>0</v>
          </cell>
          <cell r="G6155">
            <v>0</v>
          </cell>
        </row>
        <row r="6156">
          <cell r="A6156" t="str">
            <v>55-02-06-0251</v>
          </cell>
          <cell r="B6156">
            <v>0</v>
          </cell>
          <cell r="C6156" t="str">
            <v xml:space="preserve">  NAVEED ALAM</v>
          </cell>
          <cell r="D6156">
            <v>0</v>
          </cell>
          <cell r="E6156">
            <v>0</v>
          </cell>
          <cell r="F6156">
            <v>0</v>
          </cell>
          <cell r="G6156">
            <v>0</v>
          </cell>
        </row>
        <row r="6157">
          <cell r="A6157" t="str">
            <v>55-02-06-0252</v>
          </cell>
          <cell r="B6157">
            <v>0</v>
          </cell>
          <cell r="C6157" t="str">
            <v xml:space="preserve">  LATIF TEXTILE</v>
          </cell>
          <cell r="D6157">
            <v>0</v>
          </cell>
          <cell r="E6157">
            <v>0</v>
          </cell>
          <cell r="F6157">
            <v>0</v>
          </cell>
          <cell r="G6157">
            <v>0</v>
          </cell>
        </row>
        <row r="6158">
          <cell r="A6158" t="str">
            <v>55-02-06-0254</v>
          </cell>
          <cell r="B6158">
            <v>0</v>
          </cell>
          <cell r="C6158" t="str">
            <v xml:space="preserve">  NASIR KHAN</v>
          </cell>
          <cell r="D6158">
            <v>0</v>
          </cell>
          <cell r="E6158">
            <v>0</v>
          </cell>
          <cell r="F6158">
            <v>0</v>
          </cell>
          <cell r="G6158">
            <v>0</v>
          </cell>
        </row>
        <row r="6159">
          <cell r="A6159" t="str">
            <v>55-02-06-0255</v>
          </cell>
          <cell r="B6159">
            <v>0</v>
          </cell>
          <cell r="C6159" t="str">
            <v xml:space="preserve">  NOOR ALAM</v>
          </cell>
          <cell r="D6159">
            <v>0</v>
          </cell>
          <cell r="E6159">
            <v>0</v>
          </cell>
          <cell r="F6159">
            <v>0</v>
          </cell>
          <cell r="G6159">
            <v>0</v>
          </cell>
        </row>
        <row r="6160">
          <cell r="A6160" t="str">
            <v>55-02-06-0256</v>
          </cell>
          <cell r="B6160">
            <v>0</v>
          </cell>
          <cell r="C6160" t="str">
            <v xml:space="preserve">  ABDUL LATIF</v>
          </cell>
          <cell r="D6160">
            <v>0</v>
          </cell>
          <cell r="E6160">
            <v>0</v>
          </cell>
          <cell r="F6160">
            <v>0</v>
          </cell>
          <cell r="G6160">
            <v>0</v>
          </cell>
        </row>
        <row r="6161">
          <cell r="A6161" t="str">
            <v>55-02-06-0257</v>
          </cell>
          <cell r="B6161">
            <v>0</v>
          </cell>
          <cell r="C6161" t="str">
            <v xml:space="preserve">  AMANAT ALI</v>
          </cell>
          <cell r="D6161">
            <v>0</v>
          </cell>
          <cell r="E6161">
            <v>0</v>
          </cell>
          <cell r="F6161">
            <v>0</v>
          </cell>
          <cell r="G6161">
            <v>0</v>
          </cell>
        </row>
        <row r="6162">
          <cell r="A6162" t="str">
            <v>55-02-06-0258</v>
          </cell>
          <cell r="B6162">
            <v>0</v>
          </cell>
          <cell r="C6162" t="str">
            <v xml:space="preserve">  KAMRAN</v>
          </cell>
          <cell r="D6162">
            <v>0</v>
          </cell>
          <cell r="E6162">
            <v>0</v>
          </cell>
          <cell r="F6162">
            <v>0</v>
          </cell>
          <cell r="G6162">
            <v>0</v>
          </cell>
        </row>
        <row r="6163">
          <cell r="A6163" t="str">
            <v>55-02-06-0259</v>
          </cell>
          <cell r="B6163">
            <v>0</v>
          </cell>
          <cell r="C6163" t="str">
            <v xml:space="preserve">  MANZOOR AHMED</v>
          </cell>
          <cell r="D6163">
            <v>0</v>
          </cell>
          <cell r="E6163">
            <v>0</v>
          </cell>
          <cell r="F6163">
            <v>0</v>
          </cell>
          <cell r="G6163">
            <v>0</v>
          </cell>
        </row>
        <row r="6164">
          <cell r="A6164" t="str">
            <v>55-02-06-0260</v>
          </cell>
          <cell r="B6164">
            <v>0</v>
          </cell>
          <cell r="C6164" t="str">
            <v xml:space="preserve">  UMER FAROOQ</v>
          </cell>
          <cell r="D6164">
            <v>0</v>
          </cell>
          <cell r="E6164">
            <v>0</v>
          </cell>
          <cell r="F6164">
            <v>0</v>
          </cell>
          <cell r="G6164">
            <v>0</v>
          </cell>
        </row>
        <row r="6165">
          <cell r="A6165" t="str">
            <v>55-02-06-0261</v>
          </cell>
          <cell r="B6165">
            <v>0</v>
          </cell>
          <cell r="C6165" t="str">
            <v xml:space="preserve">  ASLAM KHAN</v>
          </cell>
          <cell r="D6165">
            <v>0</v>
          </cell>
          <cell r="E6165">
            <v>0</v>
          </cell>
          <cell r="F6165">
            <v>0</v>
          </cell>
          <cell r="G6165">
            <v>0</v>
          </cell>
        </row>
        <row r="6166">
          <cell r="A6166" t="str">
            <v>55-02-06-0262</v>
          </cell>
          <cell r="B6166">
            <v>0</v>
          </cell>
          <cell r="C6166" t="str">
            <v xml:space="preserve">  NASIM SHAH</v>
          </cell>
          <cell r="D6166">
            <v>0</v>
          </cell>
          <cell r="E6166">
            <v>0</v>
          </cell>
          <cell r="F6166">
            <v>0</v>
          </cell>
          <cell r="G6166">
            <v>0</v>
          </cell>
        </row>
        <row r="6167">
          <cell r="A6167" t="str">
            <v>55-02-06-0263</v>
          </cell>
          <cell r="B6167">
            <v>0</v>
          </cell>
          <cell r="C6167" t="str">
            <v xml:space="preserve">  RAUF TEXTILE</v>
          </cell>
          <cell r="D6167">
            <v>0</v>
          </cell>
          <cell r="E6167">
            <v>0</v>
          </cell>
          <cell r="F6167">
            <v>0</v>
          </cell>
          <cell r="G6167">
            <v>0</v>
          </cell>
        </row>
        <row r="6168">
          <cell r="A6168" t="str">
            <v>55-02-06-0264</v>
          </cell>
          <cell r="B6168">
            <v>0</v>
          </cell>
          <cell r="C6168" t="str">
            <v xml:space="preserve">  NAEEM GUL</v>
          </cell>
          <cell r="D6168">
            <v>0</v>
          </cell>
          <cell r="E6168">
            <v>0</v>
          </cell>
          <cell r="F6168">
            <v>0</v>
          </cell>
          <cell r="G6168">
            <v>0</v>
          </cell>
        </row>
        <row r="6169">
          <cell r="A6169" t="str">
            <v>55-02-06-0265</v>
          </cell>
          <cell r="B6169">
            <v>0</v>
          </cell>
          <cell r="C6169" t="str">
            <v xml:space="preserve">  NADEEM AKBAR</v>
          </cell>
          <cell r="D6169">
            <v>0</v>
          </cell>
          <cell r="E6169">
            <v>0</v>
          </cell>
          <cell r="F6169">
            <v>0</v>
          </cell>
          <cell r="G6169">
            <v>0</v>
          </cell>
        </row>
        <row r="6170">
          <cell r="A6170" t="str">
            <v>55-02-06-0266</v>
          </cell>
          <cell r="B6170">
            <v>0</v>
          </cell>
          <cell r="C6170" t="str">
            <v xml:space="preserve">  ALAM ZEB</v>
          </cell>
          <cell r="D6170">
            <v>0</v>
          </cell>
          <cell r="E6170">
            <v>0</v>
          </cell>
          <cell r="F6170">
            <v>0</v>
          </cell>
          <cell r="G6170">
            <v>0</v>
          </cell>
        </row>
        <row r="6171">
          <cell r="A6171" t="str">
            <v>55-02-06-0267</v>
          </cell>
          <cell r="B6171">
            <v>0</v>
          </cell>
          <cell r="C6171" t="str">
            <v xml:space="preserve">  HI TEC INTERNATIONAL</v>
          </cell>
          <cell r="D6171">
            <v>0</v>
          </cell>
          <cell r="E6171">
            <v>0</v>
          </cell>
          <cell r="F6171">
            <v>0</v>
          </cell>
          <cell r="G6171">
            <v>0</v>
          </cell>
        </row>
        <row r="6172">
          <cell r="A6172" t="str">
            <v>55-02-06-0268</v>
          </cell>
          <cell r="B6172">
            <v>0</v>
          </cell>
          <cell r="C6172" t="str">
            <v xml:space="preserve">  SHABBIR ASSOCIATES</v>
          </cell>
          <cell r="D6172">
            <v>0</v>
          </cell>
          <cell r="E6172">
            <v>0</v>
          </cell>
          <cell r="F6172">
            <v>0</v>
          </cell>
          <cell r="G6172">
            <v>0</v>
          </cell>
        </row>
        <row r="6173">
          <cell r="A6173" t="str">
            <v>55-02-06-0269</v>
          </cell>
          <cell r="B6173">
            <v>0</v>
          </cell>
          <cell r="C6173" t="str">
            <v xml:space="preserve">  JAMIL AHMED</v>
          </cell>
          <cell r="D6173">
            <v>0</v>
          </cell>
          <cell r="E6173">
            <v>0</v>
          </cell>
          <cell r="F6173">
            <v>0</v>
          </cell>
          <cell r="G6173">
            <v>0</v>
          </cell>
        </row>
        <row r="6174">
          <cell r="A6174" t="str">
            <v>55-02-06-0270</v>
          </cell>
          <cell r="B6174">
            <v>0</v>
          </cell>
          <cell r="C6174" t="str">
            <v xml:space="preserve">  QAISER SHAHZAD</v>
          </cell>
          <cell r="D6174">
            <v>0</v>
          </cell>
          <cell r="E6174">
            <v>0</v>
          </cell>
          <cell r="F6174">
            <v>0</v>
          </cell>
          <cell r="G6174">
            <v>0</v>
          </cell>
        </row>
        <row r="6175">
          <cell r="A6175" t="str">
            <v>55-02-06-0271</v>
          </cell>
          <cell r="B6175">
            <v>0</v>
          </cell>
          <cell r="C6175" t="str">
            <v xml:space="preserve">  QAYUM KHAN</v>
          </cell>
          <cell r="D6175">
            <v>0</v>
          </cell>
          <cell r="E6175">
            <v>0</v>
          </cell>
          <cell r="F6175">
            <v>0</v>
          </cell>
          <cell r="G6175">
            <v>0</v>
          </cell>
        </row>
        <row r="6176">
          <cell r="A6176" t="str">
            <v>55-02-06-0272</v>
          </cell>
          <cell r="B6176">
            <v>0</v>
          </cell>
          <cell r="C6176" t="str">
            <v xml:space="preserve">  ARSHAD ALI</v>
          </cell>
          <cell r="D6176">
            <v>0</v>
          </cell>
          <cell r="E6176">
            <v>0</v>
          </cell>
          <cell r="F6176">
            <v>0</v>
          </cell>
          <cell r="G6176">
            <v>0</v>
          </cell>
        </row>
        <row r="6177">
          <cell r="A6177" t="str">
            <v>55-02-06-0273</v>
          </cell>
          <cell r="B6177">
            <v>0</v>
          </cell>
          <cell r="C6177" t="str">
            <v xml:space="preserve">  KAMAL AHMED</v>
          </cell>
          <cell r="D6177">
            <v>0</v>
          </cell>
          <cell r="E6177">
            <v>0</v>
          </cell>
          <cell r="F6177">
            <v>0</v>
          </cell>
          <cell r="G6177">
            <v>0</v>
          </cell>
        </row>
        <row r="6178">
          <cell r="A6178" t="str">
            <v>55-02-06-0274</v>
          </cell>
          <cell r="B6178">
            <v>0</v>
          </cell>
          <cell r="C6178" t="str">
            <v xml:space="preserve">  QASIM KHAN</v>
          </cell>
          <cell r="D6178">
            <v>0</v>
          </cell>
          <cell r="E6178">
            <v>0</v>
          </cell>
          <cell r="F6178">
            <v>0</v>
          </cell>
          <cell r="G6178">
            <v>0</v>
          </cell>
        </row>
        <row r="6179">
          <cell r="A6179" t="str">
            <v>55-02-06-0275</v>
          </cell>
          <cell r="B6179">
            <v>0</v>
          </cell>
          <cell r="C6179" t="str">
            <v xml:space="preserve">  NOMAN ALI.</v>
          </cell>
          <cell r="D6179">
            <v>0</v>
          </cell>
          <cell r="E6179">
            <v>0</v>
          </cell>
          <cell r="F6179">
            <v>0</v>
          </cell>
          <cell r="G6179">
            <v>0</v>
          </cell>
        </row>
        <row r="6180">
          <cell r="A6180" t="str">
            <v>55-02-06-0276</v>
          </cell>
          <cell r="B6180">
            <v>0</v>
          </cell>
          <cell r="C6180" t="str">
            <v xml:space="preserve">  SADIQ HUSSAIN</v>
          </cell>
          <cell r="D6180">
            <v>0</v>
          </cell>
          <cell r="E6180">
            <v>0</v>
          </cell>
          <cell r="F6180">
            <v>0</v>
          </cell>
          <cell r="G6180">
            <v>0</v>
          </cell>
        </row>
        <row r="6181">
          <cell r="A6181" t="str">
            <v>55-02-06-0277</v>
          </cell>
          <cell r="B6181">
            <v>0</v>
          </cell>
          <cell r="C6181" t="str">
            <v xml:space="preserve">  ARSHAD MEHMOOD</v>
          </cell>
          <cell r="D6181">
            <v>0</v>
          </cell>
          <cell r="E6181">
            <v>0</v>
          </cell>
          <cell r="F6181">
            <v>0</v>
          </cell>
          <cell r="G6181">
            <v>0</v>
          </cell>
        </row>
        <row r="6182">
          <cell r="A6182" t="str">
            <v>55-02-06-0278</v>
          </cell>
          <cell r="B6182">
            <v>0</v>
          </cell>
          <cell r="C6182" t="str">
            <v xml:space="preserve">  SAAQIB FEBRICS</v>
          </cell>
          <cell r="D6182">
            <v>0</v>
          </cell>
          <cell r="E6182">
            <v>0</v>
          </cell>
          <cell r="F6182">
            <v>0</v>
          </cell>
          <cell r="G6182">
            <v>0</v>
          </cell>
        </row>
        <row r="6183">
          <cell r="A6183" t="str">
            <v>55-02-06-0279</v>
          </cell>
          <cell r="B6183">
            <v>0</v>
          </cell>
          <cell r="C6183" t="str">
            <v xml:space="preserve">  ZAINCO TEX</v>
          </cell>
          <cell r="D6183">
            <v>0</v>
          </cell>
          <cell r="E6183">
            <v>0</v>
          </cell>
          <cell r="F6183">
            <v>0</v>
          </cell>
          <cell r="G6183">
            <v>0</v>
          </cell>
        </row>
        <row r="6184">
          <cell r="A6184" t="str">
            <v>55-02-06-0280</v>
          </cell>
          <cell r="B6184">
            <v>0</v>
          </cell>
          <cell r="C6184" t="str">
            <v xml:space="preserve">  TERRY WORLD TEXTILE</v>
          </cell>
          <cell r="D6184">
            <v>0</v>
          </cell>
          <cell r="E6184">
            <v>0</v>
          </cell>
          <cell r="F6184">
            <v>0</v>
          </cell>
          <cell r="G6184">
            <v>0</v>
          </cell>
        </row>
        <row r="6185">
          <cell r="A6185" t="str">
            <v>55-02-06-0281</v>
          </cell>
          <cell r="B6185">
            <v>0</v>
          </cell>
          <cell r="C6185" t="str">
            <v xml:space="preserve">  ZAHID SHAH</v>
          </cell>
          <cell r="D6185">
            <v>0</v>
          </cell>
          <cell r="E6185">
            <v>0</v>
          </cell>
          <cell r="F6185">
            <v>0</v>
          </cell>
          <cell r="G6185">
            <v>0</v>
          </cell>
        </row>
        <row r="6186">
          <cell r="A6186" t="str">
            <v>55-02-06-0282</v>
          </cell>
          <cell r="B6186">
            <v>0</v>
          </cell>
          <cell r="C6186" t="str">
            <v xml:space="preserve">  SHE GARMENTS</v>
          </cell>
          <cell r="D6186">
            <v>0</v>
          </cell>
          <cell r="E6186">
            <v>0</v>
          </cell>
          <cell r="F6186">
            <v>0</v>
          </cell>
          <cell r="G6186">
            <v>0</v>
          </cell>
        </row>
        <row r="6187">
          <cell r="A6187" t="str">
            <v>55-02-06-0283</v>
          </cell>
          <cell r="B6187">
            <v>0</v>
          </cell>
          <cell r="C6187" t="str">
            <v xml:space="preserve">  ALI INTERNATIONAL</v>
          </cell>
          <cell r="D6187">
            <v>0</v>
          </cell>
          <cell r="E6187">
            <v>0</v>
          </cell>
          <cell r="F6187">
            <v>0</v>
          </cell>
          <cell r="G6187">
            <v>0</v>
          </cell>
        </row>
        <row r="6188">
          <cell r="A6188" t="str">
            <v>55-02-06-0284</v>
          </cell>
          <cell r="B6188">
            <v>0</v>
          </cell>
          <cell r="C6188" t="str">
            <v xml:space="preserve">  MSC TEXTILES MILLS (PVT) LTD</v>
          </cell>
          <cell r="D6188">
            <v>0</v>
          </cell>
          <cell r="E6188">
            <v>0</v>
          </cell>
          <cell r="F6188">
            <v>0</v>
          </cell>
          <cell r="G6188">
            <v>0</v>
          </cell>
        </row>
        <row r="6189">
          <cell r="A6189" t="str">
            <v>55-02-06-0285</v>
          </cell>
          <cell r="B6189">
            <v>0</v>
          </cell>
          <cell r="C6189" t="str">
            <v xml:space="preserve">  AMJAD BROTHERS</v>
          </cell>
          <cell r="D6189">
            <v>0</v>
          </cell>
          <cell r="E6189">
            <v>0</v>
          </cell>
          <cell r="F6189">
            <v>0</v>
          </cell>
          <cell r="G6189">
            <v>0</v>
          </cell>
        </row>
        <row r="6190">
          <cell r="A6190" t="str">
            <v>55-02-06-0286</v>
          </cell>
          <cell r="B6190">
            <v>0</v>
          </cell>
          <cell r="C6190" t="str">
            <v xml:space="preserve">  NISHAT MILLS LIMITED</v>
          </cell>
          <cell r="D6190">
            <v>0</v>
          </cell>
          <cell r="E6190">
            <v>0</v>
          </cell>
          <cell r="F6190">
            <v>0</v>
          </cell>
          <cell r="G6190">
            <v>0</v>
          </cell>
        </row>
        <row r="6191">
          <cell r="A6191" t="str">
            <v>55-02-06-0287</v>
          </cell>
          <cell r="B6191">
            <v>0</v>
          </cell>
          <cell r="C6191" t="str">
            <v xml:space="preserve">  M.S.C.TEXTILE (PVT) LIMITED</v>
          </cell>
          <cell r="D6191">
            <v>0</v>
          </cell>
          <cell r="E6191">
            <v>0</v>
          </cell>
          <cell r="F6191">
            <v>0</v>
          </cell>
          <cell r="G6191">
            <v>0</v>
          </cell>
        </row>
        <row r="6192">
          <cell r="A6192" t="str">
            <v>55-02-06-0288</v>
          </cell>
          <cell r="B6192">
            <v>0</v>
          </cell>
          <cell r="C6192" t="str">
            <v xml:space="preserve">  AZAD INTERNATIONAL CLOTHING (PVT) LTD</v>
          </cell>
          <cell r="D6192">
            <v>0</v>
          </cell>
          <cell r="E6192">
            <v>0</v>
          </cell>
          <cell r="F6192">
            <v>0</v>
          </cell>
          <cell r="G6192">
            <v>0</v>
          </cell>
        </row>
        <row r="6193">
          <cell r="A6193" t="str">
            <v>55-02-06-0289</v>
          </cell>
          <cell r="B6193">
            <v>0</v>
          </cell>
          <cell r="C6193" t="str">
            <v xml:space="preserve">  LATIF WORSTED SPINNING MILLS (PVT) LTD</v>
          </cell>
          <cell r="D6193">
            <v>0</v>
          </cell>
          <cell r="E6193">
            <v>0</v>
          </cell>
          <cell r="F6193">
            <v>0</v>
          </cell>
          <cell r="G6193">
            <v>0</v>
          </cell>
        </row>
        <row r="6194">
          <cell r="A6194" t="str">
            <v>55-02-06-0290</v>
          </cell>
          <cell r="B6194">
            <v>0</v>
          </cell>
          <cell r="C6194" t="str">
            <v xml:space="preserve">  MUHAMMED IRFAN</v>
          </cell>
          <cell r="D6194">
            <v>0</v>
          </cell>
          <cell r="E6194">
            <v>0</v>
          </cell>
          <cell r="F6194">
            <v>0</v>
          </cell>
          <cell r="G6194">
            <v>0</v>
          </cell>
        </row>
        <row r="6195">
          <cell r="A6195" t="str">
            <v>55-02-06-0291</v>
          </cell>
          <cell r="B6195">
            <v>0</v>
          </cell>
          <cell r="C6195" t="str">
            <v xml:space="preserve">  PAK DUTCH CORPORATION</v>
          </cell>
          <cell r="D6195">
            <v>0</v>
          </cell>
          <cell r="E6195">
            <v>0</v>
          </cell>
          <cell r="F6195">
            <v>0</v>
          </cell>
          <cell r="G6195">
            <v>0</v>
          </cell>
        </row>
        <row r="6196">
          <cell r="A6196" t="str">
            <v>55-02-06-0292</v>
          </cell>
          <cell r="B6196">
            <v>0</v>
          </cell>
          <cell r="C6196" t="str">
            <v xml:space="preserve">  STAR APPARELS INTERNATIONAL</v>
          </cell>
          <cell r="D6196">
            <v>0</v>
          </cell>
          <cell r="E6196">
            <v>0</v>
          </cell>
          <cell r="F6196">
            <v>0</v>
          </cell>
          <cell r="G6196">
            <v>0</v>
          </cell>
        </row>
        <row r="6197">
          <cell r="A6197" t="str">
            <v>55-02-06-0293</v>
          </cell>
          <cell r="B6197">
            <v>0</v>
          </cell>
          <cell r="C6197" t="str">
            <v xml:space="preserve">  DECO GARS</v>
          </cell>
          <cell r="D6197">
            <v>0</v>
          </cell>
          <cell r="E6197">
            <v>0</v>
          </cell>
          <cell r="F6197">
            <v>0</v>
          </cell>
          <cell r="G6197">
            <v>0</v>
          </cell>
        </row>
        <row r="6198">
          <cell r="A6198" t="str">
            <v>55-02-06-0294</v>
          </cell>
          <cell r="B6198">
            <v>0</v>
          </cell>
          <cell r="C6198" t="str">
            <v xml:space="preserve">  MUHAMMED IMRAN</v>
          </cell>
          <cell r="D6198">
            <v>0</v>
          </cell>
          <cell r="E6198">
            <v>0</v>
          </cell>
          <cell r="F6198">
            <v>0</v>
          </cell>
          <cell r="G6198">
            <v>0</v>
          </cell>
        </row>
        <row r="6199">
          <cell r="A6199" t="str">
            <v>55-02-06-0295</v>
          </cell>
          <cell r="B6199">
            <v>0</v>
          </cell>
          <cell r="C6199" t="str">
            <v xml:space="preserve">  SAJID MEHMOOD</v>
          </cell>
          <cell r="D6199">
            <v>0</v>
          </cell>
          <cell r="E6199">
            <v>0</v>
          </cell>
          <cell r="F6199">
            <v>0</v>
          </cell>
          <cell r="G6199">
            <v>0</v>
          </cell>
        </row>
        <row r="6200">
          <cell r="A6200" t="str">
            <v>55-02-06-0296</v>
          </cell>
          <cell r="B6200">
            <v>0</v>
          </cell>
          <cell r="C6200" t="str">
            <v xml:space="preserve">  HAJI SHAIKH NAWAB DIN &amp; SONS</v>
          </cell>
          <cell r="D6200">
            <v>0</v>
          </cell>
          <cell r="E6200">
            <v>0</v>
          </cell>
          <cell r="F6200">
            <v>0</v>
          </cell>
          <cell r="G6200">
            <v>0</v>
          </cell>
        </row>
        <row r="6201">
          <cell r="A6201" t="str">
            <v>55-02-06-0297</v>
          </cell>
          <cell r="B6201">
            <v>0</v>
          </cell>
          <cell r="C6201" t="str">
            <v xml:space="preserve">  SAJID ALI</v>
          </cell>
          <cell r="D6201">
            <v>0</v>
          </cell>
          <cell r="E6201">
            <v>0</v>
          </cell>
          <cell r="F6201">
            <v>0</v>
          </cell>
          <cell r="G6201">
            <v>0</v>
          </cell>
        </row>
        <row r="6202">
          <cell r="A6202" t="str">
            <v>55-02-06-0298</v>
          </cell>
          <cell r="B6202">
            <v>0</v>
          </cell>
          <cell r="C6202" t="str">
            <v xml:space="preserve">  SADIQ FABRIC</v>
          </cell>
          <cell r="D6202">
            <v>0</v>
          </cell>
          <cell r="E6202">
            <v>0</v>
          </cell>
          <cell r="F6202">
            <v>0</v>
          </cell>
          <cell r="G6202">
            <v>0</v>
          </cell>
        </row>
        <row r="6203">
          <cell r="A6203" t="str">
            <v>55-02-06-0299</v>
          </cell>
          <cell r="B6203">
            <v>0</v>
          </cell>
          <cell r="C6203" t="str">
            <v xml:space="preserve">  NOVAL APPARELS</v>
          </cell>
          <cell r="D6203">
            <v>0</v>
          </cell>
          <cell r="E6203">
            <v>0</v>
          </cell>
          <cell r="F6203">
            <v>0</v>
          </cell>
          <cell r="G6203">
            <v>0</v>
          </cell>
        </row>
        <row r="6204">
          <cell r="A6204" t="str">
            <v>55-02-06-0300</v>
          </cell>
          <cell r="B6204">
            <v>0</v>
          </cell>
          <cell r="C6204" t="str">
            <v xml:space="preserve">  WAHAB TEXTILE</v>
          </cell>
          <cell r="D6204">
            <v>0</v>
          </cell>
          <cell r="E6204">
            <v>0</v>
          </cell>
          <cell r="F6204">
            <v>0</v>
          </cell>
          <cell r="G6204">
            <v>0</v>
          </cell>
        </row>
        <row r="6205">
          <cell r="A6205" t="str">
            <v>55-02-06-0301</v>
          </cell>
          <cell r="B6205">
            <v>0</v>
          </cell>
          <cell r="C6205" t="str">
            <v xml:space="preserve">  TREND LINE INTERNATIONAL (PVT) LIMITED</v>
          </cell>
          <cell r="D6205">
            <v>0</v>
          </cell>
          <cell r="E6205">
            <v>0</v>
          </cell>
          <cell r="F6205">
            <v>0</v>
          </cell>
          <cell r="G6205">
            <v>0</v>
          </cell>
        </row>
        <row r="6206">
          <cell r="A6206" t="str">
            <v>55-02-06-0302</v>
          </cell>
          <cell r="B6206">
            <v>0</v>
          </cell>
          <cell r="C6206" t="str">
            <v xml:space="preserve">  ELEGANZE (PVT) LIMITED</v>
          </cell>
          <cell r="D6206">
            <v>0</v>
          </cell>
          <cell r="E6206">
            <v>0</v>
          </cell>
          <cell r="F6206">
            <v>0</v>
          </cell>
          <cell r="G6206">
            <v>0</v>
          </cell>
        </row>
        <row r="6207">
          <cell r="A6207" t="str">
            <v>55-02-06-0303</v>
          </cell>
          <cell r="B6207">
            <v>0</v>
          </cell>
          <cell r="C6207" t="str">
            <v xml:space="preserve">  ZAIDI INTERNATIONAL</v>
          </cell>
          <cell r="D6207">
            <v>0</v>
          </cell>
          <cell r="E6207">
            <v>0</v>
          </cell>
          <cell r="F6207">
            <v>0</v>
          </cell>
          <cell r="G6207">
            <v>0</v>
          </cell>
        </row>
        <row r="6208">
          <cell r="A6208" t="str">
            <v>55-02-06-0304</v>
          </cell>
          <cell r="B6208">
            <v>0</v>
          </cell>
          <cell r="C6208" t="str">
            <v xml:space="preserve">  WAHDAT TEXTILE (PVT) LIMITED</v>
          </cell>
          <cell r="D6208">
            <v>0</v>
          </cell>
          <cell r="E6208">
            <v>0</v>
          </cell>
          <cell r="F6208">
            <v>0</v>
          </cell>
          <cell r="G6208">
            <v>0</v>
          </cell>
        </row>
        <row r="6209">
          <cell r="A6209" t="str">
            <v>55-02-06-0305</v>
          </cell>
          <cell r="B6209">
            <v>0</v>
          </cell>
          <cell r="C6209" t="str">
            <v xml:space="preserve">  VGA CLOTHINGS</v>
          </cell>
          <cell r="D6209">
            <v>0</v>
          </cell>
          <cell r="E6209">
            <v>0</v>
          </cell>
          <cell r="F6209">
            <v>0</v>
          </cell>
          <cell r="G6209">
            <v>0</v>
          </cell>
        </row>
        <row r="6210">
          <cell r="A6210" t="str">
            <v>55-02-06-0306</v>
          </cell>
          <cell r="B6210">
            <v>0</v>
          </cell>
          <cell r="C6210" t="str">
            <v xml:space="preserve">  TRADE &amp; TRENDS</v>
          </cell>
          <cell r="D6210">
            <v>0</v>
          </cell>
          <cell r="E6210">
            <v>0</v>
          </cell>
          <cell r="F6210">
            <v>0</v>
          </cell>
          <cell r="G6210">
            <v>0</v>
          </cell>
        </row>
        <row r="6211">
          <cell r="A6211" t="str">
            <v>55-02-06-0307</v>
          </cell>
          <cell r="B6211">
            <v>0</v>
          </cell>
          <cell r="C6211" t="str">
            <v xml:space="preserve">  GEMINI GARMENTS</v>
          </cell>
          <cell r="D6211">
            <v>0</v>
          </cell>
          <cell r="E6211">
            <v>0</v>
          </cell>
          <cell r="F6211">
            <v>0</v>
          </cell>
          <cell r="G6211">
            <v>0</v>
          </cell>
        </row>
        <row r="6212">
          <cell r="A6212" t="str">
            <v>55-02-06-0308</v>
          </cell>
          <cell r="B6212">
            <v>0</v>
          </cell>
          <cell r="C6212" t="str">
            <v xml:space="preserve">  AUGUST TEXTILE COMMUNION</v>
          </cell>
          <cell r="D6212">
            <v>0</v>
          </cell>
          <cell r="E6212">
            <v>0</v>
          </cell>
          <cell r="F6212">
            <v>0</v>
          </cell>
          <cell r="G6212">
            <v>0</v>
          </cell>
        </row>
        <row r="6213">
          <cell r="A6213" t="str">
            <v>55-02-06-0309</v>
          </cell>
          <cell r="B6213">
            <v>0</v>
          </cell>
          <cell r="C6213" t="str">
            <v xml:space="preserve">  R.A.TEX</v>
          </cell>
          <cell r="D6213">
            <v>0</v>
          </cell>
          <cell r="E6213">
            <v>0</v>
          </cell>
          <cell r="F6213">
            <v>0</v>
          </cell>
          <cell r="G6213">
            <v>0</v>
          </cell>
        </row>
        <row r="6214">
          <cell r="A6214" t="str">
            <v>55-02-06-0310</v>
          </cell>
          <cell r="B6214">
            <v>0</v>
          </cell>
          <cell r="C6214" t="str">
            <v xml:space="preserve">  MEHAK TEXTILE</v>
          </cell>
          <cell r="D6214">
            <v>0</v>
          </cell>
          <cell r="E6214">
            <v>0</v>
          </cell>
          <cell r="F6214">
            <v>0</v>
          </cell>
          <cell r="G6214">
            <v>0</v>
          </cell>
        </row>
        <row r="6215">
          <cell r="A6215" t="str">
            <v>55-02-06-0311</v>
          </cell>
          <cell r="B6215">
            <v>0</v>
          </cell>
          <cell r="C6215" t="str">
            <v xml:space="preserve">  KINGS TEXTILE</v>
          </cell>
          <cell r="D6215">
            <v>0</v>
          </cell>
          <cell r="E6215">
            <v>0</v>
          </cell>
          <cell r="F6215">
            <v>0</v>
          </cell>
          <cell r="G6215">
            <v>0</v>
          </cell>
        </row>
        <row r="6216">
          <cell r="A6216" t="str">
            <v>55-02-06-0312</v>
          </cell>
          <cell r="B6216">
            <v>0</v>
          </cell>
          <cell r="C6216" t="str">
            <v xml:space="preserve">  WEAVE TEX INTERNATIONAL</v>
          </cell>
          <cell r="D6216">
            <v>0</v>
          </cell>
          <cell r="E6216">
            <v>0</v>
          </cell>
          <cell r="F6216">
            <v>0</v>
          </cell>
          <cell r="G6216">
            <v>0</v>
          </cell>
        </row>
        <row r="6217">
          <cell r="A6217" t="str">
            <v>55-02-06-0313</v>
          </cell>
          <cell r="B6217">
            <v>0</v>
          </cell>
          <cell r="C6217" t="str">
            <v xml:space="preserve">  SUNSET WEAVERS</v>
          </cell>
          <cell r="D6217">
            <v>0</v>
          </cell>
          <cell r="E6217">
            <v>0</v>
          </cell>
          <cell r="F6217">
            <v>0</v>
          </cell>
          <cell r="G6217">
            <v>0</v>
          </cell>
        </row>
        <row r="6218">
          <cell r="A6218" t="str">
            <v>55-02-06-0314</v>
          </cell>
          <cell r="B6218">
            <v>0</v>
          </cell>
          <cell r="C6218" t="str">
            <v xml:space="preserve">  SARDAR ENTERPRISES</v>
          </cell>
          <cell r="D6218">
            <v>0</v>
          </cell>
          <cell r="E6218">
            <v>0</v>
          </cell>
          <cell r="F6218">
            <v>0</v>
          </cell>
          <cell r="G6218">
            <v>0</v>
          </cell>
        </row>
        <row r="6219">
          <cell r="A6219" t="str">
            <v>55-02-06-0315</v>
          </cell>
          <cell r="B6219">
            <v>0</v>
          </cell>
          <cell r="C6219" t="str">
            <v xml:space="preserve">  KHAN ENTERPRISES</v>
          </cell>
          <cell r="D6219">
            <v>0</v>
          </cell>
          <cell r="E6219">
            <v>0</v>
          </cell>
          <cell r="F6219">
            <v>0</v>
          </cell>
          <cell r="G6219">
            <v>0</v>
          </cell>
        </row>
        <row r="6220">
          <cell r="A6220" t="str">
            <v>55-02-06-0316</v>
          </cell>
          <cell r="B6220">
            <v>0</v>
          </cell>
          <cell r="C6220" t="str">
            <v xml:space="preserve">  EXPORTER INTERNATIONAL</v>
          </cell>
          <cell r="D6220">
            <v>0</v>
          </cell>
          <cell r="E6220">
            <v>0</v>
          </cell>
          <cell r="F6220">
            <v>0</v>
          </cell>
          <cell r="G6220">
            <v>0</v>
          </cell>
        </row>
        <row r="6221">
          <cell r="A6221" t="str">
            <v>55-02-06-0317</v>
          </cell>
          <cell r="B6221">
            <v>0</v>
          </cell>
          <cell r="C6221" t="str">
            <v xml:space="preserve">  K.M.ENTERPRISES</v>
          </cell>
          <cell r="D6221">
            <v>0</v>
          </cell>
          <cell r="E6221">
            <v>0</v>
          </cell>
          <cell r="F6221">
            <v>0</v>
          </cell>
          <cell r="G6221">
            <v>0</v>
          </cell>
        </row>
        <row r="6222">
          <cell r="A6222" t="str">
            <v>55-02-06-0318</v>
          </cell>
          <cell r="B6222">
            <v>0</v>
          </cell>
          <cell r="C6222" t="str">
            <v xml:space="preserve">  A.A. ENTERPRISES</v>
          </cell>
          <cell r="D6222">
            <v>0</v>
          </cell>
          <cell r="E6222">
            <v>0</v>
          </cell>
          <cell r="F6222">
            <v>0</v>
          </cell>
          <cell r="G6222">
            <v>0</v>
          </cell>
        </row>
        <row r="6223">
          <cell r="A6223" t="str">
            <v>55-02-06-0319</v>
          </cell>
          <cell r="B6223">
            <v>0</v>
          </cell>
          <cell r="C6223" t="str">
            <v xml:space="preserve">  NOON TEXTILE</v>
          </cell>
          <cell r="D6223">
            <v>0</v>
          </cell>
          <cell r="E6223">
            <v>0</v>
          </cell>
          <cell r="F6223">
            <v>0</v>
          </cell>
          <cell r="G6223">
            <v>0</v>
          </cell>
        </row>
        <row r="6224">
          <cell r="A6224" t="str">
            <v>55-02-06-0320</v>
          </cell>
          <cell r="B6224">
            <v>0</v>
          </cell>
          <cell r="C6224" t="str">
            <v xml:space="preserve">  GLOBEL FABRICS</v>
          </cell>
          <cell r="D6224">
            <v>0</v>
          </cell>
          <cell r="E6224">
            <v>0</v>
          </cell>
          <cell r="F6224">
            <v>0</v>
          </cell>
          <cell r="G6224">
            <v>0</v>
          </cell>
        </row>
        <row r="6225">
          <cell r="A6225" t="str">
            <v>55-02-06-0321</v>
          </cell>
          <cell r="B6225">
            <v>0</v>
          </cell>
          <cell r="C6225" t="str">
            <v xml:space="preserve">  AKBAR KHAN &amp; CO.</v>
          </cell>
          <cell r="D6225">
            <v>0</v>
          </cell>
          <cell r="E6225">
            <v>0</v>
          </cell>
          <cell r="F6225">
            <v>0</v>
          </cell>
          <cell r="G6225">
            <v>0</v>
          </cell>
        </row>
        <row r="6226">
          <cell r="A6226" t="str">
            <v>55-02-06-0322</v>
          </cell>
          <cell r="B6226">
            <v>0</v>
          </cell>
          <cell r="C6226" t="str">
            <v xml:space="preserve">  M.A.RAJA FABRICS</v>
          </cell>
          <cell r="D6226">
            <v>0</v>
          </cell>
          <cell r="E6226">
            <v>0</v>
          </cell>
          <cell r="F6226">
            <v>0</v>
          </cell>
          <cell r="G6226">
            <v>0</v>
          </cell>
        </row>
        <row r="6227">
          <cell r="A6227" t="str">
            <v>55-02-06-0323</v>
          </cell>
          <cell r="B6227">
            <v>0</v>
          </cell>
          <cell r="C6227" t="str">
            <v xml:space="preserve">  MEHAR TEXTILE</v>
          </cell>
          <cell r="D6227">
            <v>0</v>
          </cell>
          <cell r="E6227">
            <v>0</v>
          </cell>
          <cell r="F6227">
            <v>0</v>
          </cell>
          <cell r="G6227">
            <v>0</v>
          </cell>
        </row>
        <row r="6228">
          <cell r="A6228" t="str">
            <v>55-02-06-0324</v>
          </cell>
          <cell r="B6228">
            <v>0</v>
          </cell>
          <cell r="C6228" t="str">
            <v xml:space="preserve">  TEX COT</v>
          </cell>
          <cell r="D6228">
            <v>0</v>
          </cell>
          <cell r="E6228">
            <v>0</v>
          </cell>
          <cell r="F6228">
            <v>0</v>
          </cell>
          <cell r="G6228">
            <v>0</v>
          </cell>
        </row>
        <row r="6229">
          <cell r="A6229" t="str">
            <v>55-02-06-0325</v>
          </cell>
          <cell r="B6229">
            <v>0</v>
          </cell>
          <cell r="C6229" t="str">
            <v xml:space="preserve">  KAMRAN INTERNATIONAL CORPORATION</v>
          </cell>
          <cell r="D6229">
            <v>0</v>
          </cell>
          <cell r="E6229">
            <v>0</v>
          </cell>
          <cell r="F6229">
            <v>0</v>
          </cell>
          <cell r="G6229">
            <v>0</v>
          </cell>
        </row>
        <row r="6230">
          <cell r="A6230" t="str">
            <v>55-02-06-0326</v>
          </cell>
          <cell r="B6230">
            <v>0</v>
          </cell>
          <cell r="C6230" t="str">
            <v xml:space="preserve">  SAPPPHIRE KNITWEAR (PVT) LTD.</v>
          </cell>
          <cell r="D6230">
            <v>0</v>
          </cell>
          <cell r="E6230">
            <v>0</v>
          </cell>
          <cell r="F6230">
            <v>0</v>
          </cell>
          <cell r="G6230">
            <v>0</v>
          </cell>
        </row>
        <row r="6231">
          <cell r="A6231" t="str">
            <v>55-02-06-0327</v>
          </cell>
          <cell r="B6231">
            <v>0</v>
          </cell>
          <cell r="C6231" t="str">
            <v xml:space="preserve">  PEMIER CLOTHING</v>
          </cell>
          <cell r="D6231">
            <v>0</v>
          </cell>
          <cell r="E6231">
            <v>0</v>
          </cell>
          <cell r="F6231">
            <v>0</v>
          </cell>
          <cell r="G6231">
            <v>0</v>
          </cell>
        </row>
        <row r="6232">
          <cell r="A6232" t="str">
            <v>55-02-06-0328</v>
          </cell>
          <cell r="B6232">
            <v>0</v>
          </cell>
          <cell r="C6232" t="str">
            <v xml:space="preserve">  SPINTEX</v>
          </cell>
          <cell r="D6232">
            <v>0</v>
          </cell>
          <cell r="E6232">
            <v>0</v>
          </cell>
          <cell r="F6232">
            <v>0</v>
          </cell>
          <cell r="G6232">
            <v>0</v>
          </cell>
        </row>
        <row r="6233">
          <cell r="A6233" t="str">
            <v>55-02-06-0329</v>
          </cell>
          <cell r="B6233">
            <v>0</v>
          </cell>
          <cell r="C6233" t="str">
            <v xml:space="preserve">  OSOLO INTERNATIONAL</v>
          </cell>
          <cell r="D6233">
            <v>0</v>
          </cell>
          <cell r="E6233">
            <v>0</v>
          </cell>
          <cell r="F6233">
            <v>0</v>
          </cell>
          <cell r="G6233">
            <v>0</v>
          </cell>
        </row>
        <row r="6234">
          <cell r="A6234" t="str">
            <v>55-02-06-0330</v>
          </cell>
          <cell r="B6234">
            <v>0</v>
          </cell>
          <cell r="C6234" t="str">
            <v xml:space="preserve">  GRACE FABRICS</v>
          </cell>
          <cell r="D6234">
            <v>0</v>
          </cell>
          <cell r="E6234">
            <v>0</v>
          </cell>
          <cell r="F6234">
            <v>0</v>
          </cell>
          <cell r="G6234">
            <v>0</v>
          </cell>
        </row>
        <row r="6235">
          <cell r="A6235" t="str">
            <v>55-02-06-0331</v>
          </cell>
          <cell r="B6235">
            <v>0</v>
          </cell>
          <cell r="C6235" t="str">
            <v xml:space="preserve">  TAUSEEF ENTERPRISES</v>
          </cell>
          <cell r="D6235">
            <v>0</v>
          </cell>
          <cell r="E6235">
            <v>0</v>
          </cell>
          <cell r="F6235">
            <v>0</v>
          </cell>
          <cell r="G6235">
            <v>0</v>
          </cell>
        </row>
        <row r="6236">
          <cell r="A6236" t="str">
            <v>55-02-06-0332</v>
          </cell>
          <cell r="B6236">
            <v>0</v>
          </cell>
          <cell r="C6236" t="str">
            <v xml:space="preserve">  SKY TEX LIMITS</v>
          </cell>
          <cell r="D6236">
            <v>0</v>
          </cell>
          <cell r="E6236">
            <v>0</v>
          </cell>
          <cell r="F6236">
            <v>0</v>
          </cell>
          <cell r="G6236">
            <v>0</v>
          </cell>
        </row>
        <row r="6237">
          <cell r="A6237" t="str">
            <v>55-02-06-0333</v>
          </cell>
          <cell r="B6237">
            <v>0</v>
          </cell>
          <cell r="C6237" t="str">
            <v xml:space="preserve">  CREATIVE LOOMS INDUSTRIES</v>
          </cell>
          <cell r="D6237">
            <v>0</v>
          </cell>
          <cell r="E6237">
            <v>0</v>
          </cell>
          <cell r="F6237">
            <v>0</v>
          </cell>
          <cell r="G6237">
            <v>0</v>
          </cell>
        </row>
        <row r="6238">
          <cell r="A6238" t="str">
            <v>55-02-06-0334</v>
          </cell>
          <cell r="B6238">
            <v>0</v>
          </cell>
          <cell r="C6238" t="str">
            <v xml:space="preserve">  SPLENDID TEXTILE (PVT0 LIMITED</v>
          </cell>
          <cell r="D6238">
            <v>0</v>
          </cell>
          <cell r="E6238">
            <v>0</v>
          </cell>
          <cell r="F6238">
            <v>0</v>
          </cell>
          <cell r="G6238">
            <v>0</v>
          </cell>
        </row>
        <row r="6239">
          <cell r="A6239" t="str">
            <v>55-02-06-0335</v>
          </cell>
          <cell r="B6239">
            <v>0</v>
          </cell>
          <cell r="C6239" t="str">
            <v xml:space="preserve">  SUBLINE TEXTILE</v>
          </cell>
          <cell r="D6239">
            <v>0</v>
          </cell>
          <cell r="E6239">
            <v>0</v>
          </cell>
          <cell r="F6239">
            <v>0</v>
          </cell>
          <cell r="G6239">
            <v>0</v>
          </cell>
        </row>
        <row r="6240">
          <cell r="A6240" t="str">
            <v>55-02-06-0336</v>
          </cell>
          <cell r="B6240">
            <v>0</v>
          </cell>
          <cell r="C6240" t="str">
            <v xml:space="preserve">  TAHIR MEHMOOD</v>
          </cell>
          <cell r="D6240">
            <v>0</v>
          </cell>
          <cell r="E6240">
            <v>0</v>
          </cell>
          <cell r="F6240">
            <v>0</v>
          </cell>
          <cell r="G6240">
            <v>0</v>
          </cell>
        </row>
        <row r="6241">
          <cell r="A6241" t="str">
            <v>55-02-06-0337</v>
          </cell>
          <cell r="B6241">
            <v>0</v>
          </cell>
          <cell r="C6241" t="str">
            <v xml:space="preserve">  FAZAL AHMED</v>
          </cell>
          <cell r="D6241">
            <v>0</v>
          </cell>
          <cell r="E6241">
            <v>0</v>
          </cell>
          <cell r="F6241">
            <v>0</v>
          </cell>
          <cell r="G6241">
            <v>0</v>
          </cell>
        </row>
        <row r="6242">
          <cell r="A6242" t="str">
            <v>55-02-06-0338</v>
          </cell>
          <cell r="B6242">
            <v>0</v>
          </cell>
          <cell r="C6242" t="str">
            <v xml:space="preserve">  AHMED HASAN</v>
          </cell>
          <cell r="D6242">
            <v>0</v>
          </cell>
          <cell r="E6242">
            <v>0</v>
          </cell>
          <cell r="F6242">
            <v>0</v>
          </cell>
          <cell r="G6242">
            <v>0</v>
          </cell>
        </row>
        <row r="6243">
          <cell r="A6243" t="str">
            <v>55-02-06-0339</v>
          </cell>
          <cell r="B6243">
            <v>0</v>
          </cell>
          <cell r="C6243" t="str">
            <v xml:space="preserve">  HASAN DIN</v>
          </cell>
          <cell r="D6243">
            <v>0</v>
          </cell>
          <cell r="E6243">
            <v>0</v>
          </cell>
          <cell r="F6243">
            <v>0</v>
          </cell>
          <cell r="G6243">
            <v>0</v>
          </cell>
        </row>
        <row r="6244">
          <cell r="A6244" t="str">
            <v>55-02-06-0340</v>
          </cell>
          <cell r="B6244">
            <v>0</v>
          </cell>
          <cell r="C6244" t="str">
            <v xml:space="preserve">  HAFIZUDIN</v>
          </cell>
          <cell r="D6244">
            <v>0</v>
          </cell>
          <cell r="E6244">
            <v>0</v>
          </cell>
          <cell r="F6244">
            <v>0</v>
          </cell>
          <cell r="G6244">
            <v>0</v>
          </cell>
        </row>
        <row r="6245">
          <cell r="A6245" t="str">
            <v>55-02-06-0341</v>
          </cell>
          <cell r="B6245">
            <v>0</v>
          </cell>
          <cell r="C6245" t="str">
            <v xml:space="preserve">  TARIQ MEHMOOD</v>
          </cell>
          <cell r="D6245">
            <v>0</v>
          </cell>
          <cell r="E6245">
            <v>0</v>
          </cell>
          <cell r="F6245">
            <v>0</v>
          </cell>
          <cell r="G6245">
            <v>0</v>
          </cell>
        </row>
        <row r="6246">
          <cell r="A6246" t="str">
            <v>55-02-06-0342</v>
          </cell>
          <cell r="B6246">
            <v>0</v>
          </cell>
          <cell r="C6246" t="str">
            <v xml:space="preserve">  MAQBOOL AHMED</v>
          </cell>
          <cell r="D6246">
            <v>0</v>
          </cell>
          <cell r="E6246">
            <v>0</v>
          </cell>
          <cell r="F6246">
            <v>0</v>
          </cell>
          <cell r="G6246">
            <v>0</v>
          </cell>
        </row>
        <row r="6247">
          <cell r="A6247" t="str">
            <v>55-02-06-0343</v>
          </cell>
          <cell r="B6247">
            <v>0</v>
          </cell>
          <cell r="C6247" t="str">
            <v xml:space="preserve">  QADIRA TEXTILE</v>
          </cell>
          <cell r="D6247">
            <v>0</v>
          </cell>
          <cell r="E6247">
            <v>0</v>
          </cell>
          <cell r="F6247">
            <v>0</v>
          </cell>
          <cell r="G6247">
            <v>0</v>
          </cell>
        </row>
        <row r="6248">
          <cell r="A6248" t="str">
            <v>55-02-06-0344</v>
          </cell>
          <cell r="B6248">
            <v>0</v>
          </cell>
          <cell r="C6248" t="str">
            <v xml:space="preserve">  RANA TEXTILE</v>
          </cell>
          <cell r="D6248">
            <v>0</v>
          </cell>
          <cell r="E6248">
            <v>0</v>
          </cell>
          <cell r="F6248">
            <v>0</v>
          </cell>
          <cell r="G6248">
            <v>0</v>
          </cell>
        </row>
        <row r="6249">
          <cell r="A6249" t="str">
            <v>55-02-06-0345</v>
          </cell>
          <cell r="B6249">
            <v>0</v>
          </cell>
          <cell r="C6249" t="str">
            <v xml:space="preserve">  MUHAMMAD FAROOQ</v>
          </cell>
          <cell r="D6249">
            <v>0</v>
          </cell>
          <cell r="E6249">
            <v>0</v>
          </cell>
          <cell r="F6249">
            <v>0</v>
          </cell>
          <cell r="G6249">
            <v>0</v>
          </cell>
        </row>
        <row r="6250">
          <cell r="A6250" t="str">
            <v>55-02-06-0346</v>
          </cell>
          <cell r="B6250">
            <v>0</v>
          </cell>
          <cell r="C6250" t="str">
            <v xml:space="preserve">  A.R.TEX</v>
          </cell>
          <cell r="D6250">
            <v>0</v>
          </cell>
          <cell r="E6250">
            <v>0</v>
          </cell>
          <cell r="F6250">
            <v>0</v>
          </cell>
          <cell r="G6250">
            <v>0</v>
          </cell>
        </row>
        <row r="6251">
          <cell r="A6251" t="str">
            <v>55-02-06-0347</v>
          </cell>
          <cell r="B6251">
            <v>0</v>
          </cell>
          <cell r="C6251" t="str">
            <v xml:space="preserve">  SUBHAN TEXTTILE</v>
          </cell>
          <cell r="D6251">
            <v>0</v>
          </cell>
          <cell r="E6251">
            <v>0</v>
          </cell>
          <cell r="F6251">
            <v>0</v>
          </cell>
          <cell r="G6251">
            <v>0</v>
          </cell>
        </row>
        <row r="6252">
          <cell r="A6252" t="str">
            <v>55-02-06-0348</v>
          </cell>
          <cell r="B6252">
            <v>0</v>
          </cell>
          <cell r="C6252" t="str">
            <v xml:space="preserve">  HASNAIN INTERNATIONAL (PVT) LIMITED</v>
          </cell>
          <cell r="D6252">
            <v>0</v>
          </cell>
          <cell r="E6252">
            <v>0</v>
          </cell>
          <cell r="F6252">
            <v>0</v>
          </cell>
          <cell r="G6252">
            <v>0</v>
          </cell>
        </row>
        <row r="6253">
          <cell r="A6253" t="str">
            <v>55-02-06-0349</v>
          </cell>
          <cell r="B6253">
            <v>0</v>
          </cell>
          <cell r="C6253" t="str">
            <v xml:space="preserve">  I.M.TEXTILE</v>
          </cell>
          <cell r="D6253">
            <v>0</v>
          </cell>
          <cell r="E6253">
            <v>0</v>
          </cell>
          <cell r="F6253">
            <v>0</v>
          </cell>
          <cell r="G6253">
            <v>0</v>
          </cell>
        </row>
        <row r="6254">
          <cell r="A6254" t="str">
            <v>55-02-06-0350</v>
          </cell>
          <cell r="B6254">
            <v>0</v>
          </cell>
          <cell r="C6254" t="str">
            <v xml:space="preserve">  COTLINKS INTERNATIONAL</v>
          </cell>
          <cell r="D6254">
            <v>0</v>
          </cell>
          <cell r="E6254">
            <v>0</v>
          </cell>
          <cell r="F6254">
            <v>0</v>
          </cell>
          <cell r="G6254">
            <v>0</v>
          </cell>
        </row>
        <row r="6255">
          <cell r="A6255" t="str">
            <v>55-02-06-0351</v>
          </cell>
          <cell r="B6255">
            <v>0</v>
          </cell>
          <cell r="C6255" t="str">
            <v xml:space="preserve">  NOBLE TEXTILE MILLS LIMITED</v>
          </cell>
          <cell r="D6255">
            <v>0</v>
          </cell>
          <cell r="E6255">
            <v>0</v>
          </cell>
          <cell r="F6255">
            <v>0</v>
          </cell>
          <cell r="G6255">
            <v>0</v>
          </cell>
        </row>
        <row r="6256">
          <cell r="A6256" t="str">
            <v>55-02-06-0352</v>
          </cell>
          <cell r="B6256">
            <v>0</v>
          </cell>
          <cell r="C6256" t="str">
            <v xml:space="preserve">  ESCOT COTTON FIBER</v>
          </cell>
          <cell r="D6256">
            <v>0</v>
          </cell>
          <cell r="E6256">
            <v>0</v>
          </cell>
          <cell r="F6256">
            <v>0</v>
          </cell>
          <cell r="G6256">
            <v>0</v>
          </cell>
        </row>
        <row r="6257">
          <cell r="A6257" t="str">
            <v>55-02-06-0353</v>
          </cell>
          <cell r="B6257">
            <v>0</v>
          </cell>
          <cell r="C6257" t="str">
            <v xml:space="preserve">  SPECIAL FABRICS</v>
          </cell>
          <cell r="D6257">
            <v>0</v>
          </cell>
          <cell r="E6257">
            <v>0</v>
          </cell>
          <cell r="F6257">
            <v>0</v>
          </cell>
          <cell r="G6257">
            <v>0</v>
          </cell>
        </row>
        <row r="6258">
          <cell r="A6258" t="str">
            <v>55-02-06-0354</v>
          </cell>
          <cell r="B6258">
            <v>0</v>
          </cell>
          <cell r="C6258" t="str">
            <v xml:space="preserve">  FIBER TEX</v>
          </cell>
          <cell r="D6258">
            <v>0</v>
          </cell>
          <cell r="E6258">
            <v>0</v>
          </cell>
          <cell r="F6258">
            <v>0</v>
          </cell>
          <cell r="G6258">
            <v>0</v>
          </cell>
        </row>
        <row r="6259">
          <cell r="A6259" t="str">
            <v>55-02-06-0355</v>
          </cell>
          <cell r="B6259">
            <v>0</v>
          </cell>
          <cell r="C6259" t="str">
            <v xml:space="preserve">  RAFAHI TEXTILE</v>
          </cell>
          <cell r="D6259">
            <v>0</v>
          </cell>
          <cell r="E6259">
            <v>0</v>
          </cell>
          <cell r="F6259">
            <v>0</v>
          </cell>
          <cell r="G6259">
            <v>0</v>
          </cell>
        </row>
        <row r="6260">
          <cell r="A6260" t="str">
            <v>55-02-06-0356</v>
          </cell>
          <cell r="B6260">
            <v>0</v>
          </cell>
          <cell r="C6260" t="str">
            <v xml:space="preserve">  PIONEER TEXTILE</v>
          </cell>
          <cell r="D6260">
            <v>0</v>
          </cell>
          <cell r="E6260">
            <v>0</v>
          </cell>
          <cell r="F6260">
            <v>0</v>
          </cell>
          <cell r="G6260">
            <v>0</v>
          </cell>
        </row>
        <row r="6261">
          <cell r="A6261" t="str">
            <v>55-02-06-0357</v>
          </cell>
          <cell r="B6261">
            <v>0</v>
          </cell>
          <cell r="C6261" t="str">
            <v xml:space="preserve">  AL-HARAM TEXTILE CORPORATION</v>
          </cell>
          <cell r="D6261">
            <v>0</v>
          </cell>
          <cell r="E6261">
            <v>0</v>
          </cell>
          <cell r="F6261">
            <v>0</v>
          </cell>
          <cell r="G6261">
            <v>0</v>
          </cell>
        </row>
        <row r="6262">
          <cell r="A6262" t="str">
            <v>55-02-06-0358</v>
          </cell>
          <cell r="B6262">
            <v>0</v>
          </cell>
          <cell r="C6262" t="str">
            <v xml:space="preserve">  PARVEEN FABRICS</v>
          </cell>
          <cell r="D6262">
            <v>0</v>
          </cell>
          <cell r="E6262">
            <v>0</v>
          </cell>
          <cell r="F6262">
            <v>0</v>
          </cell>
          <cell r="G6262">
            <v>0</v>
          </cell>
        </row>
        <row r="6263">
          <cell r="A6263" t="str">
            <v>55-02-06-0359</v>
          </cell>
          <cell r="B6263">
            <v>0</v>
          </cell>
          <cell r="C6263" t="str">
            <v xml:space="preserve">  IQRAR FABRICS</v>
          </cell>
          <cell r="D6263">
            <v>0</v>
          </cell>
          <cell r="E6263">
            <v>0</v>
          </cell>
          <cell r="F6263">
            <v>0</v>
          </cell>
          <cell r="G6263">
            <v>0</v>
          </cell>
        </row>
        <row r="6264">
          <cell r="A6264" t="str">
            <v>55-02-06-0360</v>
          </cell>
          <cell r="B6264">
            <v>0</v>
          </cell>
          <cell r="C6264" t="str">
            <v xml:space="preserve">  RAJ TEXTILE</v>
          </cell>
          <cell r="D6264">
            <v>0</v>
          </cell>
          <cell r="E6264">
            <v>0</v>
          </cell>
          <cell r="F6264">
            <v>0</v>
          </cell>
          <cell r="G6264">
            <v>0</v>
          </cell>
        </row>
        <row r="6265">
          <cell r="A6265" t="str">
            <v>55-02-06-0361</v>
          </cell>
          <cell r="B6265">
            <v>0</v>
          </cell>
          <cell r="C6265" t="str">
            <v xml:space="preserve">  MARRIM FARYAL TEXTILE</v>
          </cell>
          <cell r="D6265">
            <v>0</v>
          </cell>
          <cell r="E6265">
            <v>0</v>
          </cell>
          <cell r="F6265">
            <v>0</v>
          </cell>
          <cell r="G6265">
            <v>0</v>
          </cell>
        </row>
        <row r="6266">
          <cell r="A6266" t="str">
            <v>55-02-06-0362</v>
          </cell>
          <cell r="B6266">
            <v>0</v>
          </cell>
          <cell r="C6266" t="str">
            <v xml:space="preserve">  OMAIR FABRICS</v>
          </cell>
          <cell r="D6266">
            <v>0</v>
          </cell>
          <cell r="E6266">
            <v>0</v>
          </cell>
          <cell r="F6266">
            <v>0</v>
          </cell>
          <cell r="G6266">
            <v>0</v>
          </cell>
        </row>
        <row r="6267">
          <cell r="A6267" t="str">
            <v>55-02-06-0363</v>
          </cell>
          <cell r="B6267">
            <v>0</v>
          </cell>
          <cell r="C6267" t="str">
            <v xml:space="preserve">  ROYAL WEAVING INDUSTRIES</v>
          </cell>
          <cell r="D6267">
            <v>0</v>
          </cell>
          <cell r="E6267">
            <v>0</v>
          </cell>
          <cell r="F6267">
            <v>0</v>
          </cell>
          <cell r="G6267">
            <v>0</v>
          </cell>
        </row>
        <row r="6268">
          <cell r="A6268" t="str">
            <v>55-02-06-0364</v>
          </cell>
          <cell r="B6268">
            <v>0</v>
          </cell>
          <cell r="C6268" t="str">
            <v xml:space="preserve">  -</v>
          </cell>
          <cell r="D6268">
            <v>0</v>
          </cell>
          <cell r="E6268">
            <v>0</v>
          </cell>
          <cell r="F6268">
            <v>0</v>
          </cell>
          <cell r="G6268">
            <v>0</v>
          </cell>
        </row>
        <row r="6269">
          <cell r="A6269" t="str">
            <v>55-02-06-0365</v>
          </cell>
          <cell r="B6269">
            <v>0</v>
          </cell>
          <cell r="C6269" t="str">
            <v xml:space="preserve">  WALEED TEXTILE</v>
          </cell>
          <cell r="D6269">
            <v>0</v>
          </cell>
          <cell r="E6269">
            <v>0</v>
          </cell>
          <cell r="F6269">
            <v>0</v>
          </cell>
          <cell r="G6269">
            <v>0</v>
          </cell>
        </row>
        <row r="6270">
          <cell r="A6270" t="str">
            <v>55-02-06-0366</v>
          </cell>
          <cell r="B6270">
            <v>0</v>
          </cell>
          <cell r="C6270" t="str">
            <v xml:space="preserve">  K.T.TEXTILES</v>
          </cell>
          <cell r="D6270">
            <v>0</v>
          </cell>
          <cell r="E6270">
            <v>0</v>
          </cell>
          <cell r="F6270">
            <v>0</v>
          </cell>
          <cell r="G6270">
            <v>0</v>
          </cell>
        </row>
        <row r="6271">
          <cell r="A6271" t="str">
            <v>55-02-06-0367</v>
          </cell>
          <cell r="B6271">
            <v>0</v>
          </cell>
          <cell r="C6271" t="str">
            <v xml:space="preserve">  NAIHA FABRICS</v>
          </cell>
          <cell r="D6271">
            <v>0</v>
          </cell>
          <cell r="E6271">
            <v>0</v>
          </cell>
          <cell r="F6271">
            <v>0</v>
          </cell>
          <cell r="G6271">
            <v>0</v>
          </cell>
        </row>
        <row r="6272">
          <cell r="A6272" t="str">
            <v>55-02-06-0368</v>
          </cell>
          <cell r="B6272">
            <v>0</v>
          </cell>
          <cell r="C6272" t="str">
            <v xml:space="preserve">  NEELAM TEXTILES</v>
          </cell>
          <cell r="D6272">
            <v>0</v>
          </cell>
          <cell r="E6272">
            <v>0</v>
          </cell>
          <cell r="F6272">
            <v>0</v>
          </cell>
          <cell r="G6272">
            <v>0</v>
          </cell>
        </row>
        <row r="6273">
          <cell r="A6273" t="str">
            <v>55-02-06-0369</v>
          </cell>
          <cell r="B6273">
            <v>0</v>
          </cell>
          <cell r="C6273" t="str">
            <v xml:space="preserve">  CHENAR TEXTILE</v>
          </cell>
          <cell r="D6273">
            <v>0</v>
          </cell>
          <cell r="E6273">
            <v>0</v>
          </cell>
          <cell r="F6273">
            <v>0</v>
          </cell>
          <cell r="G6273">
            <v>0</v>
          </cell>
        </row>
        <row r="6274">
          <cell r="A6274" t="str">
            <v>55-02-06-0370</v>
          </cell>
          <cell r="B6274">
            <v>0</v>
          </cell>
          <cell r="C6274" t="str">
            <v xml:space="preserve">  DYNAMIC ENTERPRISES</v>
          </cell>
          <cell r="D6274">
            <v>0</v>
          </cell>
          <cell r="E6274">
            <v>0</v>
          </cell>
          <cell r="F6274">
            <v>0</v>
          </cell>
          <cell r="G6274">
            <v>0</v>
          </cell>
        </row>
        <row r="6275">
          <cell r="A6275" t="str">
            <v>55-02-06-0371</v>
          </cell>
          <cell r="B6275">
            <v>0</v>
          </cell>
          <cell r="C6275" t="str">
            <v xml:space="preserve">  HUSSAIN TEXTILE</v>
          </cell>
          <cell r="D6275">
            <v>0</v>
          </cell>
          <cell r="E6275">
            <v>0</v>
          </cell>
          <cell r="F6275">
            <v>0</v>
          </cell>
          <cell r="G6275">
            <v>0</v>
          </cell>
        </row>
        <row r="6276">
          <cell r="A6276" t="str">
            <v>55-02-06-0372</v>
          </cell>
          <cell r="B6276">
            <v>0</v>
          </cell>
          <cell r="C6276" t="str">
            <v xml:space="preserve">  FLEXI INTERNATIONAL</v>
          </cell>
          <cell r="D6276">
            <v>0</v>
          </cell>
          <cell r="E6276">
            <v>0</v>
          </cell>
          <cell r="F6276">
            <v>0</v>
          </cell>
          <cell r="G6276">
            <v>0</v>
          </cell>
        </row>
        <row r="6277">
          <cell r="A6277" t="str">
            <v>55-02-06-0373</v>
          </cell>
          <cell r="B6277">
            <v>0</v>
          </cell>
          <cell r="C6277" t="str">
            <v xml:space="preserve">  AL-GHANI INTERNATIONAL</v>
          </cell>
          <cell r="D6277">
            <v>0</v>
          </cell>
          <cell r="E6277">
            <v>0</v>
          </cell>
          <cell r="F6277">
            <v>0</v>
          </cell>
          <cell r="G6277">
            <v>0</v>
          </cell>
        </row>
        <row r="6278">
          <cell r="A6278" t="str">
            <v>55-02-06-0374</v>
          </cell>
          <cell r="B6278">
            <v>0</v>
          </cell>
          <cell r="C6278" t="str">
            <v xml:space="preserve">  CLASSIC TEXTILES</v>
          </cell>
          <cell r="D6278">
            <v>0</v>
          </cell>
          <cell r="E6278">
            <v>0</v>
          </cell>
          <cell r="F6278">
            <v>0</v>
          </cell>
          <cell r="G6278">
            <v>0</v>
          </cell>
        </row>
        <row r="6279">
          <cell r="A6279" t="str">
            <v>55-02-06-0375</v>
          </cell>
          <cell r="B6279">
            <v>0</v>
          </cell>
          <cell r="C6279" t="str">
            <v xml:space="preserve">  AHSAN TEXTILE</v>
          </cell>
          <cell r="D6279">
            <v>0</v>
          </cell>
          <cell r="E6279">
            <v>0</v>
          </cell>
          <cell r="F6279">
            <v>0</v>
          </cell>
          <cell r="G6279">
            <v>0</v>
          </cell>
        </row>
        <row r="6280">
          <cell r="A6280" t="str">
            <v>55-02-06-0376</v>
          </cell>
          <cell r="B6280">
            <v>0</v>
          </cell>
          <cell r="C6280" t="str">
            <v xml:space="preserve">  MARSHAL TEXTILES</v>
          </cell>
          <cell r="D6280">
            <v>0</v>
          </cell>
          <cell r="E6280">
            <v>0</v>
          </cell>
          <cell r="F6280">
            <v>0</v>
          </cell>
          <cell r="G6280">
            <v>0</v>
          </cell>
        </row>
        <row r="6281">
          <cell r="A6281" t="str">
            <v>55-02-06-0377</v>
          </cell>
          <cell r="B6281">
            <v>0</v>
          </cell>
          <cell r="C6281" t="str">
            <v xml:space="preserve">  SILKWORM WEAVING</v>
          </cell>
          <cell r="D6281">
            <v>0</v>
          </cell>
          <cell r="E6281">
            <v>0</v>
          </cell>
          <cell r="F6281">
            <v>0</v>
          </cell>
          <cell r="G6281">
            <v>0</v>
          </cell>
        </row>
        <row r="6282">
          <cell r="A6282" t="str">
            <v>55-02-06-0378</v>
          </cell>
          <cell r="B6282">
            <v>0</v>
          </cell>
          <cell r="C6282" t="str">
            <v xml:space="preserve">  S.T.TEXTILES</v>
          </cell>
          <cell r="D6282">
            <v>0</v>
          </cell>
          <cell r="E6282">
            <v>0</v>
          </cell>
          <cell r="F6282">
            <v>0</v>
          </cell>
          <cell r="G6282">
            <v>0</v>
          </cell>
        </row>
        <row r="6283">
          <cell r="A6283" t="str">
            <v>55-02-06-0379</v>
          </cell>
          <cell r="B6283">
            <v>0</v>
          </cell>
          <cell r="C6283" t="str">
            <v xml:space="preserve">  RADIANT TEXTILES</v>
          </cell>
          <cell r="D6283">
            <v>0</v>
          </cell>
          <cell r="E6283">
            <v>0</v>
          </cell>
          <cell r="F6283">
            <v>0</v>
          </cell>
          <cell r="G6283">
            <v>0</v>
          </cell>
        </row>
        <row r="6284">
          <cell r="A6284" t="str">
            <v>55-02-06-0380</v>
          </cell>
          <cell r="B6284">
            <v>0</v>
          </cell>
          <cell r="C6284" t="str">
            <v xml:space="preserve">  KHUBAB TEXTILE &amp; WEAVING INDUSTRY</v>
          </cell>
          <cell r="D6284">
            <v>0</v>
          </cell>
          <cell r="E6284">
            <v>0</v>
          </cell>
          <cell r="F6284">
            <v>0</v>
          </cell>
          <cell r="G6284">
            <v>0</v>
          </cell>
        </row>
        <row r="6285">
          <cell r="A6285" t="str">
            <v>55-02-06-0381</v>
          </cell>
          <cell r="B6285">
            <v>0</v>
          </cell>
          <cell r="C6285" t="str">
            <v xml:space="preserve">  AMTEX (PVT) LIMITED.</v>
          </cell>
          <cell r="D6285">
            <v>0</v>
          </cell>
          <cell r="E6285">
            <v>0</v>
          </cell>
          <cell r="F6285">
            <v>0</v>
          </cell>
          <cell r="G6285">
            <v>0</v>
          </cell>
        </row>
        <row r="6286">
          <cell r="A6286" t="str">
            <v>55-02-06-0382</v>
          </cell>
          <cell r="B6286">
            <v>0</v>
          </cell>
          <cell r="C6286" t="str">
            <v xml:space="preserve">  HUNBUL TRADERS</v>
          </cell>
          <cell r="D6286">
            <v>0</v>
          </cell>
          <cell r="E6286">
            <v>0</v>
          </cell>
          <cell r="F6286">
            <v>0</v>
          </cell>
          <cell r="G6286">
            <v>0</v>
          </cell>
        </row>
        <row r="6287">
          <cell r="A6287" t="str">
            <v>55-02-06-0383</v>
          </cell>
          <cell r="B6287">
            <v>0</v>
          </cell>
          <cell r="C6287" t="str">
            <v xml:space="preserve">  NARGIS EXPORTS</v>
          </cell>
          <cell r="D6287">
            <v>0</v>
          </cell>
          <cell r="E6287">
            <v>0</v>
          </cell>
          <cell r="F6287">
            <v>0</v>
          </cell>
          <cell r="G6287">
            <v>0</v>
          </cell>
        </row>
        <row r="6288">
          <cell r="A6288" t="str">
            <v>55-02-06-0384</v>
          </cell>
          <cell r="B6288">
            <v>0</v>
          </cell>
          <cell r="C6288" t="str">
            <v xml:space="preserve">  FATEH GROUP</v>
          </cell>
          <cell r="D6288">
            <v>0</v>
          </cell>
          <cell r="E6288">
            <v>0</v>
          </cell>
          <cell r="F6288">
            <v>0</v>
          </cell>
          <cell r="G6288">
            <v>0</v>
          </cell>
        </row>
        <row r="6289">
          <cell r="A6289" t="str">
            <v>55-02-06-0385</v>
          </cell>
          <cell r="B6289">
            <v>0</v>
          </cell>
          <cell r="C6289" t="str">
            <v xml:space="preserve">  MASOOD TEXTILES</v>
          </cell>
          <cell r="D6289">
            <v>0</v>
          </cell>
          <cell r="E6289">
            <v>0</v>
          </cell>
          <cell r="F6289">
            <v>0</v>
          </cell>
          <cell r="G6289">
            <v>0</v>
          </cell>
        </row>
        <row r="6290">
          <cell r="A6290" t="str">
            <v>55-02-06-0386</v>
          </cell>
          <cell r="B6290">
            <v>0</v>
          </cell>
          <cell r="C6290" t="str">
            <v xml:space="preserve">  HAREEM TEXTILES</v>
          </cell>
          <cell r="D6290">
            <v>0</v>
          </cell>
          <cell r="E6290">
            <v>0</v>
          </cell>
          <cell r="F6290">
            <v>0</v>
          </cell>
          <cell r="G6290">
            <v>0</v>
          </cell>
        </row>
        <row r="6291">
          <cell r="A6291" t="str">
            <v>55-02-06-0387</v>
          </cell>
          <cell r="B6291">
            <v>0</v>
          </cell>
          <cell r="C6291" t="str">
            <v xml:space="preserve">  AISHA TEXTILES</v>
          </cell>
          <cell r="D6291">
            <v>0</v>
          </cell>
          <cell r="E6291">
            <v>0</v>
          </cell>
          <cell r="F6291">
            <v>0</v>
          </cell>
          <cell r="G6291">
            <v>0</v>
          </cell>
        </row>
        <row r="6292">
          <cell r="A6292" t="str">
            <v>55-02-06-0388</v>
          </cell>
          <cell r="B6292">
            <v>0</v>
          </cell>
          <cell r="C6292" t="str">
            <v xml:space="preserve">  PROGRESSIVE ENTERPRISES</v>
          </cell>
          <cell r="D6292">
            <v>0</v>
          </cell>
          <cell r="E6292">
            <v>0</v>
          </cell>
          <cell r="F6292">
            <v>0</v>
          </cell>
          <cell r="G6292">
            <v>0</v>
          </cell>
        </row>
        <row r="6293">
          <cell r="A6293" t="str">
            <v>55-02-06-0389</v>
          </cell>
          <cell r="B6293">
            <v>0</v>
          </cell>
          <cell r="C6293" t="str">
            <v xml:space="preserve">  FAT INTERNATIONAL</v>
          </cell>
          <cell r="D6293">
            <v>0</v>
          </cell>
          <cell r="E6293">
            <v>0</v>
          </cell>
          <cell r="F6293">
            <v>0</v>
          </cell>
          <cell r="G6293">
            <v>0</v>
          </cell>
        </row>
        <row r="6294">
          <cell r="A6294" t="str">
            <v>55-02-06-0390</v>
          </cell>
          <cell r="B6294">
            <v>0</v>
          </cell>
          <cell r="C6294" t="str">
            <v xml:space="preserve">  DREAM TRADING CO</v>
          </cell>
          <cell r="D6294">
            <v>0</v>
          </cell>
          <cell r="E6294">
            <v>0</v>
          </cell>
          <cell r="F6294">
            <v>0</v>
          </cell>
          <cell r="G6294">
            <v>0</v>
          </cell>
        </row>
        <row r="6295">
          <cell r="A6295" t="str">
            <v>55-02-06-0391</v>
          </cell>
          <cell r="B6295">
            <v>0</v>
          </cell>
          <cell r="C6295" t="str">
            <v xml:space="preserve">  HAJI ABDUR RAZZAQ &amp; SONS (PVT) LIMITED</v>
          </cell>
          <cell r="D6295">
            <v>0</v>
          </cell>
          <cell r="E6295">
            <v>0</v>
          </cell>
          <cell r="F6295">
            <v>0</v>
          </cell>
          <cell r="G6295">
            <v>0</v>
          </cell>
        </row>
        <row r="6296">
          <cell r="A6296" t="str">
            <v>55-02-06-0392</v>
          </cell>
          <cell r="B6296">
            <v>0</v>
          </cell>
          <cell r="C6296" t="str">
            <v xml:space="preserve">  PAK TEXTILE</v>
          </cell>
          <cell r="D6296">
            <v>0</v>
          </cell>
          <cell r="E6296">
            <v>0</v>
          </cell>
          <cell r="F6296">
            <v>0</v>
          </cell>
          <cell r="G6296">
            <v>0</v>
          </cell>
        </row>
        <row r="6297">
          <cell r="A6297" t="str">
            <v>55-02-06-0393</v>
          </cell>
          <cell r="B6297">
            <v>0</v>
          </cell>
          <cell r="C6297" t="str">
            <v xml:space="preserve">  UMAR HAFEEZ TEXTILE INDUSTRIES</v>
          </cell>
          <cell r="D6297">
            <v>0</v>
          </cell>
          <cell r="E6297">
            <v>0</v>
          </cell>
          <cell r="F6297">
            <v>0</v>
          </cell>
          <cell r="G6297">
            <v>0</v>
          </cell>
        </row>
        <row r="6298">
          <cell r="A6298" t="str">
            <v>55-02-06-0394</v>
          </cell>
          <cell r="B6298">
            <v>0</v>
          </cell>
          <cell r="C6298" t="str">
            <v xml:space="preserve">  ENN EFF EXPORTS</v>
          </cell>
          <cell r="D6298">
            <v>0</v>
          </cell>
          <cell r="E6298">
            <v>0</v>
          </cell>
          <cell r="F6298">
            <v>0</v>
          </cell>
          <cell r="G6298">
            <v>0</v>
          </cell>
        </row>
        <row r="6299">
          <cell r="A6299" t="str">
            <v>55-02-06-0395</v>
          </cell>
          <cell r="B6299">
            <v>0</v>
          </cell>
          <cell r="C6299" t="str">
            <v xml:space="preserve">  NIAGARA MILLS PVT LTD</v>
          </cell>
          <cell r="D6299">
            <v>0</v>
          </cell>
          <cell r="E6299">
            <v>0</v>
          </cell>
          <cell r="F6299">
            <v>0</v>
          </cell>
          <cell r="G6299">
            <v>0</v>
          </cell>
        </row>
        <row r="6300">
          <cell r="A6300" t="str">
            <v>55-02-06-0396</v>
          </cell>
          <cell r="B6300">
            <v>0</v>
          </cell>
          <cell r="C6300" t="str">
            <v xml:space="preserve">  NAGINA SOOT STORE</v>
          </cell>
          <cell r="D6300">
            <v>0</v>
          </cell>
          <cell r="E6300">
            <v>0</v>
          </cell>
          <cell r="F6300">
            <v>0</v>
          </cell>
          <cell r="G6300">
            <v>0</v>
          </cell>
        </row>
        <row r="6301">
          <cell r="A6301" t="str">
            <v>55-02-06-0397</v>
          </cell>
          <cell r="B6301">
            <v>0</v>
          </cell>
          <cell r="C6301" t="str">
            <v xml:space="preserve">  SONIA IMPEX</v>
          </cell>
          <cell r="D6301">
            <v>0</v>
          </cell>
          <cell r="E6301">
            <v>0</v>
          </cell>
          <cell r="F6301">
            <v>0</v>
          </cell>
          <cell r="G6301">
            <v>0</v>
          </cell>
        </row>
        <row r="6302">
          <cell r="A6302" t="str">
            <v>55-02-06-0398</v>
          </cell>
          <cell r="B6302">
            <v>0</v>
          </cell>
          <cell r="C6302" t="str">
            <v xml:space="preserve">  NISHITEX ENTERPRISES</v>
          </cell>
          <cell r="D6302">
            <v>0</v>
          </cell>
          <cell r="E6302">
            <v>0</v>
          </cell>
          <cell r="F6302">
            <v>0</v>
          </cell>
          <cell r="G6302">
            <v>0</v>
          </cell>
        </row>
        <row r="6303">
          <cell r="A6303" t="str">
            <v>55-02-06-0399</v>
          </cell>
          <cell r="B6303">
            <v>0</v>
          </cell>
          <cell r="C6303" t="str">
            <v xml:space="preserve">  SNA TEXTILES PVT LTD</v>
          </cell>
          <cell r="D6303">
            <v>0</v>
          </cell>
          <cell r="E6303">
            <v>0</v>
          </cell>
          <cell r="F6303">
            <v>0</v>
          </cell>
          <cell r="G6303">
            <v>0</v>
          </cell>
        </row>
        <row r="6304">
          <cell r="A6304" t="str">
            <v>55-02-06-0400</v>
          </cell>
          <cell r="B6304">
            <v>0</v>
          </cell>
          <cell r="C6304" t="str">
            <v xml:space="preserve">  MAGNA TEXTILE INDUSTRIES (PVT) LTD</v>
          </cell>
          <cell r="D6304">
            <v>0</v>
          </cell>
          <cell r="E6304">
            <v>0</v>
          </cell>
          <cell r="F6304">
            <v>0</v>
          </cell>
          <cell r="G6304">
            <v>0</v>
          </cell>
        </row>
        <row r="6305">
          <cell r="A6305" t="str">
            <v>55-02-06-0401</v>
          </cell>
          <cell r="B6305">
            <v>0</v>
          </cell>
          <cell r="C6305" t="str">
            <v xml:space="preserve">  AL-BARIO PEXIM (PRIVATE) LTD.</v>
          </cell>
          <cell r="D6305">
            <v>0</v>
          </cell>
          <cell r="E6305">
            <v>0</v>
          </cell>
          <cell r="F6305">
            <v>0</v>
          </cell>
          <cell r="G6305">
            <v>0</v>
          </cell>
        </row>
        <row r="6306">
          <cell r="A6306" t="str">
            <v>55-02-06-0402</v>
          </cell>
          <cell r="B6306">
            <v>0</v>
          </cell>
          <cell r="C6306" t="str">
            <v xml:space="preserve">  HAROON RASHEED (PVT) LIMITED</v>
          </cell>
          <cell r="D6306">
            <v>0</v>
          </cell>
          <cell r="E6306">
            <v>0</v>
          </cell>
          <cell r="F6306">
            <v>0</v>
          </cell>
          <cell r="G6306">
            <v>0</v>
          </cell>
        </row>
        <row r="6307">
          <cell r="A6307" t="str">
            <v>55-02-06-0403</v>
          </cell>
          <cell r="B6307">
            <v>0</v>
          </cell>
          <cell r="C6307" t="str">
            <v xml:space="preserve">  H.A. INDUSTRIES (PVT) LIMITED</v>
          </cell>
          <cell r="D6307">
            <v>0</v>
          </cell>
          <cell r="E6307">
            <v>0</v>
          </cell>
          <cell r="F6307">
            <v>0</v>
          </cell>
          <cell r="G6307">
            <v>0</v>
          </cell>
        </row>
        <row r="6308">
          <cell r="A6308" t="str">
            <v>55-02-06-0404</v>
          </cell>
          <cell r="B6308">
            <v>0</v>
          </cell>
          <cell r="C6308" t="str">
            <v xml:space="preserve">  MAHBOOB AMIN (PVT) LTD</v>
          </cell>
          <cell r="D6308">
            <v>0</v>
          </cell>
          <cell r="E6308">
            <v>0</v>
          </cell>
          <cell r="F6308">
            <v>0</v>
          </cell>
          <cell r="G6308">
            <v>0</v>
          </cell>
        </row>
        <row r="6309">
          <cell r="A6309" t="str">
            <v>55-02-06-0405</v>
          </cell>
          <cell r="B6309">
            <v>0</v>
          </cell>
          <cell r="C6309" t="str">
            <v xml:space="preserve">  SWEETY EXPORTS</v>
          </cell>
          <cell r="D6309">
            <v>0</v>
          </cell>
          <cell r="E6309">
            <v>0</v>
          </cell>
          <cell r="F6309">
            <v>0</v>
          </cell>
          <cell r="G6309">
            <v>0</v>
          </cell>
        </row>
        <row r="6310">
          <cell r="A6310" t="str">
            <v>55-02-06-0406</v>
          </cell>
          <cell r="B6310">
            <v>0</v>
          </cell>
          <cell r="C6310" t="str">
            <v xml:space="preserve">  NOOR FATIMA FABRICS (PVT) LTD</v>
          </cell>
          <cell r="D6310">
            <v>0</v>
          </cell>
          <cell r="E6310">
            <v>0</v>
          </cell>
          <cell r="F6310">
            <v>0</v>
          </cell>
          <cell r="G6310">
            <v>0</v>
          </cell>
        </row>
        <row r="6311">
          <cell r="A6311" t="str">
            <v>55-02-06-0407</v>
          </cell>
          <cell r="B6311">
            <v>0</v>
          </cell>
          <cell r="C6311" t="str">
            <v xml:space="preserve">  LARAIB TEXTILES</v>
          </cell>
          <cell r="D6311">
            <v>0</v>
          </cell>
          <cell r="E6311">
            <v>0</v>
          </cell>
          <cell r="F6311">
            <v>0</v>
          </cell>
          <cell r="G6311">
            <v>0</v>
          </cell>
        </row>
        <row r="6312">
          <cell r="A6312" t="str">
            <v>55-02-06-0408</v>
          </cell>
          <cell r="B6312">
            <v>0</v>
          </cell>
          <cell r="C6312" t="str">
            <v xml:space="preserve">  REHMAN INTERNATIONAL</v>
          </cell>
          <cell r="D6312">
            <v>0</v>
          </cell>
          <cell r="E6312">
            <v>0</v>
          </cell>
          <cell r="F6312">
            <v>0</v>
          </cell>
          <cell r="G6312">
            <v>0</v>
          </cell>
        </row>
        <row r="6313">
          <cell r="A6313" t="str">
            <v>55-02-06-0409</v>
          </cell>
          <cell r="B6313">
            <v>0</v>
          </cell>
          <cell r="C6313" t="str">
            <v xml:space="preserve">  JAY TEXTILES (PVT) LIMITED</v>
          </cell>
          <cell r="D6313">
            <v>0</v>
          </cell>
          <cell r="E6313">
            <v>0</v>
          </cell>
          <cell r="F6313">
            <v>0</v>
          </cell>
          <cell r="G6313">
            <v>0</v>
          </cell>
        </row>
        <row r="6314">
          <cell r="A6314" t="str">
            <v>55-02-06-0410</v>
          </cell>
          <cell r="B6314">
            <v>0</v>
          </cell>
          <cell r="C6314" t="str">
            <v xml:space="preserve">  USMAN FABRIC PAKISTAN (PVT) LTD.</v>
          </cell>
          <cell r="D6314">
            <v>0</v>
          </cell>
          <cell r="E6314">
            <v>0</v>
          </cell>
          <cell r="F6314">
            <v>0</v>
          </cell>
          <cell r="G6314">
            <v>0</v>
          </cell>
        </row>
        <row r="6315">
          <cell r="A6315" t="str">
            <v>55-02-06-0411</v>
          </cell>
          <cell r="B6315">
            <v>0</v>
          </cell>
          <cell r="C6315" t="str">
            <v xml:space="preserve">  SHALIMAR COTTON EXPORT (PVT) LTD</v>
          </cell>
          <cell r="D6315">
            <v>0</v>
          </cell>
          <cell r="E6315">
            <v>0</v>
          </cell>
          <cell r="F6315">
            <v>0</v>
          </cell>
          <cell r="G6315">
            <v>0</v>
          </cell>
        </row>
        <row r="6316">
          <cell r="A6316" t="str">
            <v>55-02-06-0412</v>
          </cell>
          <cell r="B6316">
            <v>0</v>
          </cell>
          <cell r="C6316" t="str">
            <v xml:space="preserve">  IFTIKHAR AKBAR WEAVING PVT LTD</v>
          </cell>
          <cell r="D6316">
            <v>0</v>
          </cell>
          <cell r="E6316">
            <v>0</v>
          </cell>
          <cell r="F6316">
            <v>0</v>
          </cell>
          <cell r="G6316">
            <v>0</v>
          </cell>
        </row>
        <row r="6317">
          <cell r="A6317" t="str">
            <v>55-02-06-0413</v>
          </cell>
          <cell r="B6317">
            <v>0</v>
          </cell>
          <cell r="C6317" t="str">
            <v xml:space="preserve">  LAKHANY SILK MILLS (PVT) LIMITED</v>
          </cell>
          <cell r="D6317">
            <v>176021</v>
          </cell>
          <cell r="E6317">
            <v>0</v>
          </cell>
          <cell r="F6317">
            <v>0</v>
          </cell>
          <cell r="G6317">
            <v>0</v>
          </cell>
        </row>
        <row r="6318">
          <cell r="A6318" t="str">
            <v>55-02-06-0414</v>
          </cell>
          <cell r="B6318">
            <v>0</v>
          </cell>
          <cell r="C6318" t="str">
            <v xml:space="preserve">  DAWOOD TEXTILE PRINTING INDUS. PVT LTD</v>
          </cell>
          <cell r="D6318">
            <v>0</v>
          </cell>
          <cell r="E6318">
            <v>0</v>
          </cell>
          <cell r="F6318">
            <v>0</v>
          </cell>
          <cell r="G6318">
            <v>0</v>
          </cell>
        </row>
        <row r="6319">
          <cell r="A6319" t="str">
            <v>55-02-06-0415</v>
          </cell>
          <cell r="B6319">
            <v>0</v>
          </cell>
          <cell r="C6319" t="str">
            <v xml:space="preserve">  RASHID FABRICS (PVT) LIMITED</v>
          </cell>
          <cell r="D6319">
            <v>0</v>
          </cell>
          <cell r="E6319">
            <v>0</v>
          </cell>
          <cell r="F6319">
            <v>0</v>
          </cell>
          <cell r="G6319">
            <v>0</v>
          </cell>
        </row>
        <row r="6320">
          <cell r="A6320" t="str">
            <v>55-02-06-0416</v>
          </cell>
          <cell r="B6320">
            <v>0</v>
          </cell>
          <cell r="C6320" t="str">
            <v xml:space="preserve">  SWEETY TEXTILES (PVT) LTD.</v>
          </cell>
          <cell r="D6320">
            <v>0</v>
          </cell>
          <cell r="E6320">
            <v>0</v>
          </cell>
          <cell r="F6320">
            <v>0</v>
          </cell>
          <cell r="G6320">
            <v>0</v>
          </cell>
        </row>
        <row r="6321">
          <cell r="A6321" t="str">
            <v>55-02-06-0417</v>
          </cell>
          <cell r="B6321">
            <v>0</v>
          </cell>
          <cell r="C6321" t="str">
            <v xml:space="preserve">  AL-REHMAT TRADERS (PVT) LTD.</v>
          </cell>
          <cell r="D6321">
            <v>0</v>
          </cell>
          <cell r="E6321">
            <v>0</v>
          </cell>
          <cell r="F6321">
            <v>0</v>
          </cell>
          <cell r="G6321">
            <v>0</v>
          </cell>
        </row>
        <row r="6322">
          <cell r="A6322" t="str">
            <v>55-02-06-0418</v>
          </cell>
          <cell r="B6322">
            <v>0</v>
          </cell>
          <cell r="C6322" t="str">
            <v xml:space="preserve">  UNITEX IMPEX</v>
          </cell>
          <cell r="D6322">
            <v>0</v>
          </cell>
          <cell r="E6322">
            <v>0</v>
          </cell>
          <cell r="F6322">
            <v>0</v>
          </cell>
          <cell r="G6322">
            <v>0</v>
          </cell>
        </row>
        <row r="6323">
          <cell r="A6323" t="str">
            <v>55-02-06-0419</v>
          </cell>
          <cell r="B6323">
            <v>0</v>
          </cell>
          <cell r="C6323" t="str">
            <v xml:space="preserve">  ADAM FABRICS (PVT) LTD.</v>
          </cell>
          <cell r="D6323">
            <v>0</v>
          </cell>
          <cell r="E6323">
            <v>0</v>
          </cell>
          <cell r="F6323">
            <v>0</v>
          </cell>
          <cell r="G6323">
            <v>0</v>
          </cell>
        </row>
        <row r="6324">
          <cell r="A6324" t="str">
            <v>55-02-06-0420</v>
          </cell>
          <cell r="B6324">
            <v>0</v>
          </cell>
          <cell r="C6324" t="str">
            <v xml:space="preserve">  FAISAL FABRICS LTD.</v>
          </cell>
          <cell r="D6324">
            <v>0</v>
          </cell>
          <cell r="E6324">
            <v>0</v>
          </cell>
          <cell r="F6324">
            <v>0</v>
          </cell>
          <cell r="G6324">
            <v>0</v>
          </cell>
        </row>
        <row r="6325">
          <cell r="A6325" t="str">
            <v>55-02-06-0421</v>
          </cell>
          <cell r="B6325">
            <v>0</v>
          </cell>
          <cell r="C6325" t="str">
            <v xml:space="preserve">  ORIENT COATING &amp; FINISHING MILLS PVT L</v>
          </cell>
          <cell r="D6325">
            <v>0</v>
          </cell>
          <cell r="E6325">
            <v>0</v>
          </cell>
          <cell r="F6325">
            <v>0</v>
          </cell>
          <cell r="G6325">
            <v>0</v>
          </cell>
        </row>
        <row r="6326">
          <cell r="A6326" t="str">
            <v>55-02-06-0422</v>
          </cell>
          <cell r="B6326">
            <v>0</v>
          </cell>
          <cell r="C6326" t="str">
            <v xml:space="preserve">  LUCKY ENTERPRISES</v>
          </cell>
          <cell r="D6326">
            <v>0</v>
          </cell>
          <cell r="E6326">
            <v>0</v>
          </cell>
          <cell r="F6326">
            <v>0</v>
          </cell>
          <cell r="G6326">
            <v>0</v>
          </cell>
        </row>
        <row r="6327">
          <cell r="A6327" t="str">
            <v>55-02-06-0423</v>
          </cell>
          <cell r="B6327">
            <v>0</v>
          </cell>
          <cell r="C6327" t="str">
            <v xml:space="preserve">  NIPPON ENTERPRISES</v>
          </cell>
          <cell r="D6327">
            <v>0</v>
          </cell>
          <cell r="E6327">
            <v>0</v>
          </cell>
          <cell r="F6327">
            <v>0</v>
          </cell>
          <cell r="G6327">
            <v>0</v>
          </cell>
        </row>
        <row r="6328">
          <cell r="A6328" t="str">
            <v>55-02-06-0424</v>
          </cell>
          <cell r="B6328">
            <v>0</v>
          </cell>
          <cell r="C6328" t="str">
            <v xml:space="preserve">  ZAFAR FABRICS (PVT) LTD.</v>
          </cell>
          <cell r="D6328">
            <v>0</v>
          </cell>
          <cell r="E6328">
            <v>0</v>
          </cell>
          <cell r="F6328">
            <v>0</v>
          </cell>
          <cell r="G6328">
            <v>0</v>
          </cell>
        </row>
        <row r="6329">
          <cell r="A6329" t="str">
            <v>55-02-06-0425</v>
          </cell>
          <cell r="B6329">
            <v>0</v>
          </cell>
          <cell r="C6329" t="str">
            <v xml:space="preserve">  Z.N. EXPORTS (PVT) LTD</v>
          </cell>
          <cell r="D6329">
            <v>0</v>
          </cell>
          <cell r="E6329">
            <v>0</v>
          </cell>
          <cell r="F6329">
            <v>0</v>
          </cell>
          <cell r="G6329">
            <v>0</v>
          </cell>
        </row>
        <row r="6330">
          <cell r="A6330" t="str">
            <v>55-02-06-0426</v>
          </cell>
          <cell r="B6330">
            <v>0</v>
          </cell>
          <cell r="C6330" t="str">
            <v xml:space="preserve">  BARKAH TEXTILE &amp; PRINTING MILLS (PVT)L</v>
          </cell>
          <cell r="D6330">
            <v>0</v>
          </cell>
          <cell r="E6330">
            <v>0</v>
          </cell>
          <cell r="F6330">
            <v>0</v>
          </cell>
          <cell r="G6330">
            <v>0</v>
          </cell>
        </row>
        <row r="6331">
          <cell r="A6331" t="str">
            <v>55-02-06-0427</v>
          </cell>
          <cell r="B6331">
            <v>0</v>
          </cell>
          <cell r="C6331" t="str">
            <v xml:space="preserve">  AL-REHMAT TEXTILES (PVT) LTD</v>
          </cell>
          <cell r="D6331">
            <v>0</v>
          </cell>
          <cell r="E6331">
            <v>0</v>
          </cell>
          <cell r="F6331">
            <v>0</v>
          </cell>
          <cell r="G6331">
            <v>0</v>
          </cell>
        </row>
        <row r="6332">
          <cell r="A6332" t="str">
            <v>55-02-06-0428</v>
          </cell>
          <cell r="B6332">
            <v>0</v>
          </cell>
          <cell r="C6332" t="str">
            <v xml:space="preserve">  SHAFI WEAVING PVT LTD</v>
          </cell>
          <cell r="D6332">
            <v>0</v>
          </cell>
          <cell r="E6332">
            <v>0</v>
          </cell>
          <cell r="F6332">
            <v>0</v>
          </cell>
          <cell r="G6332">
            <v>0</v>
          </cell>
        </row>
        <row r="6333">
          <cell r="A6333" t="str">
            <v>55-02-06-0429</v>
          </cell>
          <cell r="B6333">
            <v>0</v>
          </cell>
          <cell r="C6333" t="str">
            <v xml:space="preserve">  MARIAM FABRICS</v>
          </cell>
          <cell r="D6333">
            <v>0</v>
          </cell>
          <cell r="E6333">
            <v>0</v>
          </cell>
          <cell r="F6333">
            <v>0</v>
          </cell>
          <cell r="G6333">
            <v>0</v>
          </cell>
        </row>
        <row r="6334">
          <cell r="A6334" t="str">
            <v>55-02-06-0430</v>
          </cell>
          <cell r="B6334">
            <v>0</v>
          </cell>
          <cell r="C6334" t="str">
            <v xml:space="preserve">  HASCO TEXTILE (PVT) LIMITED</v>
          </cell>
          <cell r="D6334">
            <v>0</v>
          </cell>
          <cell r="E6334">
            <v>0</v>
          </cell>
          <cell r="F6334">
            <v>0</v>
          </cell>
          <cell r="G6334">
            <v>0</v>
          </cell>
        </row>
        <row r="6335">
          <cell r="A6335" t="str">
            <v>55-02-06-0431</v>
          </cell>
          <cell r="B6335">
            <v>0</v>
          </cell>
          <cell r="C6335" t="str">
            <v xml:space="preserve">  ARIF TEXTILES</v>
          </cell>
          <cell r="D6335">
            <v>0</v>
          </cell>
          <cell r="E6335">
            <v>0</v>
          </cell>
          <cell r="F6335">
            <v>0</v>
          </cell>
          <cell r="G6335">
            <v>0</v>
          </cell>
        </row>
        <row r="6336">
          <cell r="A6336" t="str">
            <v>55-02-06-0432</v>
          </cell>
          <cell r="B6336">
            <v>0</v>
          </cell>
          <cell r="C6336" t="str">
            <v xml:space="preserve">  EM JAY EXPORTS (PVT)  LTD</v>
          </cell>
          <cell r="D6336">
            <v>0</v>
          </cell>
          <cell r="E6336">
            <v>0</v>
          </cell>
          <cell r="F6336">
            <v>0</v>
          </cell>
          <cell r="G6336">
            <v>0</v>
          </cell>
        </row>
        <row r="6337">
          <cell r="A6337" t="str">
            <v>55-02-06-0433</v>
          </cell>
          <cell r="B6337">
            <v>0</v>
          </cell>
          <cell r="C6337" t="str">
            <v xml:space="preserve">  MAJEEDA TEXTILES (PVT) LTD</v>
          </cell>
          <cell r="D6337">
            <v>0</v>
          </cell>
          <cell r="E6337">
            <v>0</v>
          </cell>
          <cell r="F6337">
            <v>0</v>
          </cell>
          <cell r="G6337">
            <v>0</v>
          </cell>
        </row>
        <row r="6338">
          <cell r="A6338" t="str">
            <v>55-02-06-0434</v>
          </cell>
          <cell r="B6338">
            <v>0</v>
          </cell>
          <cell r="C6338" t="str">
            <v xml:space="preserve">  IMAN DI SHEIKH ESTABLISHMENT</v>
          </cell>
          <cell r="D6338">
            <v>0</v>
          </cell>
          <cell r="E6338">
            <v>0</v>
          </cell>
          <cell r="F6338">
            <v>0</v>
          </cell>
          <cell r="G6338">
            <v>0</v>
          </cell>
        </row>
        <row r="6339">
          <cell r="A6339" t="str">
            <v>55-02-06-0435</v>
          </cell>
          <cell r="B6339">
            <v>0</v>
          </cell>
          <cell r="C6339" t="str">
            <v xml:space="preserve">  BISMILLAH FABRICS</v>
          </cell>
          <cell r="D6339">
            <v>0</v>
          </cell>
          <cell r="E6339">
            <v>0</v>
          </cell>
          <cell r="F6339">
            <v>0</v>
          </cell>
          <cell r="G6339">
            <v>0</v>
          </cell>
        </row>
        <row r="6340">
          <cell r="A6340" t="str">
            <v>55-02-06-0436</v>
          </cell>
          <cell r="B6340">
            <v>0</v>
          </cell>
          <cell r="C6340" t="str">
            <v xml:space="preserve">  UNITED FINISHING MILLS LTD</v>
          </cell>
          <cell r="D6340">
            <v>0</v>
          </cell>
          <cell r="E6340">
            <v>0</v>
          </cell>
          <cell r="F6340">
            <v>0</v>
          </cell>
          <cell r="G6340">
            <v>0</v>
          </cell>
        </row>
        <row r="6341">
          <cell r="A6341" t="str">
            <v>55-02-06-0437</v>
          </cell>
          <cell r="B6341">
            <v>0</v>
          </cell>
          <cell r="C6341" t="str">
            <v xml:space="preserve">  SHAHBAZ RAHIM EXPORTS</v>
          </cell>
          <cell r="D6341">
            <v>0</v>
          </cell>
          <cell r="E6341">
            <v>266</v>
          </cell>
          <cell r="F6341">
            <v>0</v>
          </cell>
          <cell r="G6341">
            <v>0</v>
          </cell>
        </row>
        <row r="6342">
          <cell r="A6342" t="str">
            <v>55-02-06-0438</v>
          </cell>
          <cell r="B6342">
            <v>0</v>
          </cell>
          <cell r="C6342" t="str">
            <v xml:space="preserve">  HUDABIYA TEXTILES</v>
          </cell>
          <cell r="D6342">
            <v>0</v>
          </cell>
          <cell r="E6342">
            <v>0</v>
          </cell>
          <cell r="F6342">
            <v>0</v>
          </cell>
          <cell r="G6342">
            <v>0</v>
          </cell>
        </row>
        <row r="6343">
          <cell r="A6343" t="str">
            <v>55-02-06-0439</v>
          </cell>
          <cell r="B6343">
            <v>0</v>
          </cell>
          <cell r="C6343" t="str">
            <v xml:space="preserve">  EXCELLENT INTERNATIONAL</v>
          </cell>
          <cell r="D6343">
            <v>0</v>
          </cell>
          <cell r="E6343">
            <v>0</v>
          </cell>
          <cell r="F6343">
            <v>0</v>
          </cell>
          <cell r="G6343">
            <v>0</v>
          </cell>
        </row>
        <row r="6344">
          <cell r="A6344" t="str">
            <v>55-02-06-0440</v>
          </cell>
          <cell r="B6344">
            <v>0</v>
          </cell>
          <cell r="C6344" t="str">
            <v xml:space="preserve">  AYUB TEXTILE INDUSTRIES</v>
          </cell>
          <cell r="D6344">
            <v>0</v>
          </cell>
          <cell r="E6344">
            <v>0</v>
          </cell>
          <cell r="F6344">
            <v>0</v>
          </cell>
          <cell r="G6344">
            <v>0</v>
          </cell>
        </row>
        <row r="6345">
          <cell r="A6345" t="str">
            <v>55-02-06-0441</v>
          </cell>
          <cell r="B6345">
            <v>0</v>
          </cell>
          <cell r="C6345" t="str">
            <v xml:space="preserve">  IQRA TEX</v>
          </cell>
          <cell r="D6345">
            <v>0</v>
          </cell>
          <cell r="E6345">
            <v>0</v>
          </cell>
          <cell r="F6345">
            <v>0</v>
          </cell>
          <cell r="G6345">
            <v>0</v>
          </cell>
        </row>
        <row r="6346">
          <cell r="A6346" t="str">
            <v>55-02-07</v>
          </cell>
          <cell r="B6346">
            <v>0</v>
          </cell>
          <cell r="C6346" t="str">
            <v>***MUMTAZ/TAHIR/MAHMOOD</v>
          </cell>
          <cell r="D6346">
            <v>0</v>
          </cell>
          <cell r="E6346">
            <v>0</v>
          </cell>
          <cell r="F6346">
            <v>0</v>
          </cell>
          <cell r="G6346">
            <v>0</v>
          </cell>
        </row>
        <row r="6347">
          <cell r="A6347" t="str">
            <v>55-02-07-0001</v>
          </cell>
          <cell r="B6347">
            <v>0</v>
          </cell>
          <cell r="C6347" t="str">
            <v xml:space="preserve">  SAJID MAHMOOD</v>
          </cell>
          <cell r="D6347">
            <v>0</v>
          </cell>
          <cell r="E6347">
            <v>0</v>
          </cell>
          <cell r="F6347">
            <v>0</v>
          </cell>
          <cell r="G6347">
            <v>0</v>
          </cell>
        </row>
        <row r="6348">
          <cell r="A6348" t="str">
            <v>55-02-08</v>
          </cell>
          <cell r="B6348">
            <v>0</v>
          </cell>
          <cell r="C6348" t="str">
            <v>***ARSHAD CORPORATION (PVT) LTD.</v>
          </cell>
          <cell r="D6348">
            <v>0</v>
          </cell>
          <cell r="E6348">
            <v>0</v>
          </cell>
          <cell r="F6348">
            <v>0</v>
          </cell>
          <cell r="G6348">
            <v>0</v>
          </cell>
        </row>
        <row r="6349">
          <cell r="A6349" t="str">
            <v>55-02-08-0001</v>
          </cell>
          <cell r="B6349">
            <v>0</v>
          </cell>
          <cell r="C6349" t="str">
            <v xml:space="preserve">  WASEE CORPORATION</v>
          </cell>
          <cell r="D6349">
            <v>0</v>
          </cell>
          <cell r="E6349">
            <v>0</v>
          </cell>
          <cell r="F6349">
            <v>0</v>
          </cell>
          <cell r="G6349">
            <v>0</v>
          </cell>
        </row>
        <row r="6350">
          <cell r="A6350" t="str">
            <v>55-02-08-0002</v>
          </cell>
          <cell r="B6350">
            <v>0</v>
          </cell>
          <cell r="C6350" t="str">
            <v xml:space="preserve">  ARSHAD CORPORATION (PVT) LIMITED.</v>
          </cell>
          <cell r="D6350">
            <v>0</v>
          </cell>
          <cell r="E6350">
            <v>0</v>
          </cell>
          <cell r="F6350">
            <v>0</v>
          </cell>
          <cell r="G6350">
            <v>0</v>
          </cell>
        </row>
        <row r="6351">
          <cell r="A6351" t="str">
            <v>55-02-08-0003</v>
          </cell>
          <cell r="B6351">
            <v>0</v>
          </cell>
          <cell r="C6351" t="str">
            <v xml:space="preserve">  ALVERA ENTERPRISES (PVT) LIMITED..</v>
          </cell>
          <cell r="D6351">
            <v>0</v>
          </cell>
          <cell r="E6351">
            <v>0</v>
          </cell>
          <cell r="F6351">
            <v>0</v>
          </cell>
          <cell r="G6351">
            <v>0</v>
          </cell>
        </row>
        <row r="6352">
          <cell r="A6352" t="str">
            <v>55-02-18</v>
          </cell>
          <cell r="B6352">
            <v>0</v>
          </cell>
          <cell r="C6352" t="str">
            <v>***JAWED IQBAL</v>
          </cell>
          <cell r="D6352">
            <v>0</v>
          </cell>
          <cell r="E6352">
            <v>0</v>
          </cell>
          <cell r="F6352">
            <v>0</v>
          </cell>
          <cell r="G6352">
            <v>0</v>
          </cell>
        </row>
        <row r="6353">
          <cell r="A6353" t="str">
            <v>55-02-18-0001</v>
          </cell>
          <cell r="B6353">
            <v>0</v>
          </cell>
          <cell r="C6353" t="str">
            <v xml:space="preserve">  MADINA HOZRI</v>
          </cell>
          <cell r="D6353">
            <v>0</v>
          </cell>
          <cell r="E6353">
            <v>0</v>
          </cell>
          <cell r="F6353">
            <v>0</v>
          </cell>
          <cell r="G6353">
            <v>0</v>
          </cell>
        </row>
        <row r="6354">
          <cell r="A6354" t="str">
            <v>55-02-18-0002</v>
          </cell>
          <cell r="B6354">
            <v>0</v>
          </cell>
          <cell r="C6354" t="str">
            <v xml:space="preserve">  B.K. TEXTILE.</v>
          </cell>
          <cell r="D6354">
            <v>0</v>
          </cell>
          <cell r="E6354">
            <v>0</v>
          </cell>
          <cell r="F6354">
            <v>0</v>
          </cell>
          <cell r="G6354">
            <v>0</v>
          </cell>
        </row>
        <row r="6355">
          <cell r="A6355" t="str">
            <v>55-02-18-0003</v>
          </cell>
          <cell r="B6355">
            <v>0</v>
          </cell>
          <cell r="C6355" t="str">
            <v xml:space="preserve">  ANWAR UL HAQ.</v>
          </cell>
          <cell r="D6355">
            <v>0</v>
          </cell>
          <cell r="E6355">
            <v>0</v>
          </cell>
          <cell r="F6355">
            <v>0</v>
          </cell>
          <cell r="G6355">
            <v>0</v>
          </cell>
        </row>
        <row r="6356">
          <cell r="A6356" t="str">
            <v>55-02-18-0004</v>
          </cell>
          <cell r="B6356">
            <v>0</v>
          </cell>
          <cell r="C6356" t="str">
            <v xml:space="preserve">  SOHAIL ABBAS</v>
          </cell>
          <cell r="D6356">
            <v>0</v>
          </cell>
          <cell r="E6356">
            <v>0</v>
          </cell>
          <cell r="F6356">
            <v>0</v>
          </cell>
          <cell r="G6356">
            <v>0</v>
          </cell>
        </row>
        <row r="6357">
          <cell r="A6357" t="str">
            <v>55-02-18-0005</v>
          </cell>
          <cell r="B6357">
            <v>0</v>
          </cell>
          <cell r="C6357" t="str">
            <v xml:space="preserve">  MUHAMMED SALIM</v>
          </cell>
          <cell r="D6357">
            <v>0</v>
          </cell>
          <cell r="E6357">
            <v>0</v>
          </cell>
          <cell r="F6357">
            <v>0</v>
          </cell>
          <cell r="G6357">
            <v>0</v>
          </cell>
        </row>
        <row r="6358">
          <cell r="A6358" t="str">
            <v>55-02-18-0006</v>
          </cell>
          <cell r="B6358">
            <v>0</v>
          </cell>
          <cell r="C6358" t="str">
            <v xml:space="preserve">  HAJI SHAIKH NOOR DIN &amp; SONS (PVT) LTD.</v>
          </cell>
          <cell r="D6358">
            <v>0</v>
          </cell>
          <cell r="E6358">
            <v>0</v>
          </cell>
          <cell r="F6358">
            <v>0</v>
          </cell>
          <cell r="G6358">
            <v>0</v>
          </cell>
        </row>
        <row r="6359">
          <cell r="A6359" t="str">
            <v>55-02-19</v>
          </cell>
          <cell r="B6359">
            <v>0</v>
          </cell>
          <cell r="C6359" t="str">
            <v>***SHAFQAT RASOOL</v>
          </cell>
          <cell r="D6359">
            <v>0</v>
          </cell>
          <cell r="E6359">
            <v>0</v>
          </cell>
          <cell r="F6359">
            <v>0</v>
          </cell>
          <cell r="G6359">
            <v>0</v>
          </cell>
        </row>
        <row r="6360">
          <cell r="A6360" t="str">
            <v>55-02-19-0001</v>
          </cell>
          <cell r="B6360">
            <v>0</v>
          </cell>
          <cell r="C6360" t="str">
            <v xml:space="preserve">  SAJID IQBAL</v>
          </cell>
          <cell r="D6360">
            <v>0</v>
          </cell>
          <cell r="E6360">
            <v>0</v>
          </cell>
          <cell r="F6360">
            <v>0</v>
          </cell>
          <cell r="G6360">
            <v>0</v>
          </cell>
        </row>
        <row r="6361">
          <cell r="A6361" t="str">
            <v>55-02-34</v>
          </cell>
          <cell r="B6361">
            <v>0</v>
          </cell>
          <cell r="C6361" t="str">
            <v>***IRFAN MANZOOR</v>
          </cell>
          <cell r="D6361">
            <v>0</v>
          </cell>
          <cell r="E6361">
            <v>0</v>
          </cell>
          <cell r="F6361">
            <v>0</v>
          </cell>
          <cell r="G6361">
            <v>0</v>
          </cell>
        </row>
        <row r="6362">
          <cell r="A6362" t="str">
            <v>55-02-34-0001</v>
          </cell>
          <cell r="B6362">
            <v>0</v>
          </cell>
          <cell r="C6362" t="str">
            <v xml:space="preserve">  IRFAN MANZOOR.</v>
          </cell>
          <cell r="D6362">
            <v>0</v>
          </cell>
          <cell r="E6362">
            <v>0</v>
          </cell>
          <cell r="F6362">
            <v>0</v>
          </cell>
          <cell r="G6362">
            <v>0</v>
          </cell>
        </row>
        <row r="6363">
          <cell r="A6363" t="str">
            <v>55-02-34-0002</v>
          </cell>
          <cell r="B6363">
            <v>0</v>
          </cell>
          <cell r="C6363" t="str">
            <v xml:space="preserve">  HAJI SHAIKH NOOR DIN AND SONS (PVT) LT</v>
          </cell>
          <cell r="D6363">
            <v>0</v>
          </cell>
          <cell r="E6363">
            <v>0</v>
          </cell>
          <cell r="F6363">
            <v>0</v>
          </cell>
          <cell r="G6363">
            <v>0</v>
          </cell>
        </row>
        <row r="6364">
          <cell r="A6364" t="str">
            <v>55-02-34-0003</v>
          </cell>
          <cell r="B6364">
            <v>0</v>
          </cell>
          <cell r="C6364" t="str">
            <v xml:space="preserve">  UNIVERSAL GUM (PVT) LIMITED.</v>
          </cell>
          <cell r="D6364">
            <v>0</v>
          </cell>
          <cell r="E6364">
            <v>0</v>
          </cell>
          <cell r="F6364">
            <v>0</v>
          </cell>
          <cell r="G6364">
            <v>0</v>
          </cell>
        </row>
        <row r="6365">
          <cell r="A6365" t="str">
            <v>55-02-34-0004</v>
          </cell>
          <cell r="B6365">
            <v>0</v>
          </cell>
          <cell r="C6365" t="str">
            <v xml:space="preserve">  DHE DHI BROTHERS.</v>
          </cell>
          <cell r="D6365">
            <v>0</v>
          </cell>
          <cell r="E6365">
            <v>0</v>
          </cell>
          <cell r="F6365">
            <v>0</v>
          </cell>
          <cell r="G6365">
            <v>0</v>
          </cell>
        </row>
        <row r="6366">
          <cell r="A6366" t="str">
            <v>55-02-34-0005</v>
          </cell>
          <cell r="B6366">
            <v>0</v>
          </cell>
          <cell r="C6366" t="str">
            <v xml:space="preserve">  J.K.SONS (PVT) LIMITED.</v>
          </cell>
          <cell r="D6366">
            <v>0</v>
          </cell>
          <cell r="E6366">
            <v>0</v>
          </cell>
          <cell r="F6366">
            <v>0</v>
          </cell>
          <cell r="G6366">
            <v>0</v>
          </cell>
        </row>
        <row r="6367">
          <cell r="A6367" t="str">
            <v>55-02-34-0006</v>
          </cell>
          <cell r="B6367">
            <v>0</v>
          </cell>
          <cell r="C6367" t="str">
            <v xml:space="preserve">  IMRAN TEXTILE</v>
          </cell>
          <cell r="D6367">
            <v>0</v>
          </cell>
          <cell r="E6367">
            <v>0</v>
          </cell>
          <cell r="F6367">
            <v>0</v>
          </cell>
          <cell r="G6367">
            <v>0</v>
          </cell>
        </row>
        <row r="6368">
          <cell r="A6368" t="str">
            <v>55-02-34-0007</v>
          </cell>
          <cell r="B6368">
            <v>0</v>
          </cell>
          <cell r="C6368" t="str">
            <v xml:space="preserve">  KAMAL SPINNING MILLS</v>
          </cell>
          <cell r="D6368">
            <v>0</v>
          </cell>
          <cell r="E6368">
            <v>0</v>
          </cell>
          <cell r="F6368">
            <v>0</v>
          </cell>
          <cell r="G6368">
            <v>0</v>
          </cell>
        </row>
        <row r="6369">
          <cell r="A6369" t="str">
            <v>55-02-34-0008</v>
          </cell>
          <cell r="B6369">
            <v>0</v>
          </cell>
          <cell r="C6369" t="str">
            <v xml:space="preserve">  LEATHER TEX GLOVING (PVT) LTD.</v>
          </cell>
          <cell r="D6369">
            <v>0</v>
          </cell>
          <cell r="E6369">
            <v>0</v>
          </cell>
          <cell r="F6369">
            <v>0</v>
          </cell>
          <cell r="G6369">
            <v>0</v>
          </cell>
        </row>
        <row r="6370">
          <cell r="A6370" t="str">
            <v>55-02-34-0009</v>
          </cell>
          <cell r="B6370">
            <v>0</v>
          </cell>
          <cell r="C6370" t="str">
            <v xml:space="preserve">  Z.A. INTERNATIONAL</v>
          </cell>
          <cell r="D6370">
            <v>0</v>
          </cell>
          <cell r="E6370">
            <v>0</v>
          </cell>
          <cell r="F6370">
            <v>0</v>
          </cell>
          <cell r="G6370">
            <v>0</v>
          </cell>
        </row>
        <row r="6371">
          <cell r="A6371" t="str">
            <v>55-02-34-0010</v>
          </cell>
          <cell r="B6371">
            <v>0</v>
          </cell>
          <cell r="C6371" t="str">
            <v xml:space="preserve">  RUSTAM WEAVING FACTORY</v>
          </cell>
          <cell r="D6371">
            <v>0</v>
          </cell>
          <cell r="E6371">
            <v>0</v>
          </cell>
          <cell r="F6371">
            <v>0</v>
          </cell>
          <cell r="G6371">
            <v>0</v>
          </cell>
        </row>
        <row r="6372">
          <cell r="A6372" t="str">
            <v>55-02-34-0012</v>
          </cell>
          <cell r="B6372">
            <v>0</v>
          </cell>
          <cell r="C6372" t="str">
            <v xml:space="preserve">  ARZOO TEXTILE MILLS LTD.</v>
          </cell>
          <cell r="D6372">
            <v>0</v>
          </cell>
          <cell r="E6372">
            <v>0</v>
          </cell>
          <cell r="F6372">
            <v>0</v>
          </cell>
          <cell r="G6372">
            <v>0</v>
          </cell>
        </row>
        <row r="6373">
          <cell r="A6373" t="str">
            <v>55-02-34-0013</v>
          </cell>
          <cell r="B6373">
            <v>0</v>
          </cell>
          <cell r="C6373" t="str">
            <v xml:space="preserve">  BISMILLAH TEXTILES PVT LTD.</v>
          </cell>
          <cell r="D6373">
            <v>0</v>
          </cell>
          <cell r="E6373">
            <v>0</v>
          </cell>
          <cell r="F6373">
            <v>0</v>
          </cell>
          <cell r="G6373">
            <v>0</v>
          </cell>
        </row>
        <row r="6374">
          <cell r="A6374" t="str">
            <v>55-02-34-0014</v>
          </cell>
          <cell r="B6374">
            <v>0</v>
          </cell>
          <cell r="C6374" t="str">
            <v xml:space="preserve">  HIFTON PVT LTD.</v>
          </cell>
          <cell r="D6374">
            <v>0</v>
          </cell>
          <cell r="E6374">
            <v>0</v>
          </cell>
          <cell r="F6374">
            <v>0</v>
          </cell>
          <cell r="G6374">
            <v>0</v>
          </cell>
        </row>
        <row r="6375">
          <cell r="A6375" t="str">
            <v>55-02-34-0015</v>
          </cell>
          <cell r="B6375">
            <v>0</v>
          </cell>
          <cell r="C6375" t="str">
            <v xml:space="preserve">  HAJI AHMED HAJI UMAR JI &amp; CO.</v>
          </cell>
          <cell r="D6375">
            <v>0</v>
          </cell>
          <cell r="E6375">
            <v>0</v>
          </cell>
          <cell r="F6375">
            <v>0</v>
          </cell>
          <cell r="G6375">
            <v>0</v>
          </cell>
        </row>
        <row r="6376">
          <cell r="A6376" t="str">
            <v>55-02-34-0016</v>
          </cell>
          <cell r="B6376">
            <v>0</v>
          </cell>
          <cell r="C6376" t="str">
            <v xml:space="preserve">  H.M.S TENT TEXTILE INDUSTRY</v>
          </cell>
          <cell r="D6376">
            <v>0</v>
          </cell>
          <cell r="E6376">
            <v>0</v>
          </cell>
          <cell r="F6376">
            <v>0</v>
          </cell>
          <cell r="G6376">
            <v>0</v>
          </cell>
        </row>
        <row r="6377">
          <cell r="A6377" t="str">
            <v>55-02-34-0017</v>
          </cell>
          <cell r="B6377">
            <v>0</v>
          </cell>
          <cell r="C6377" t="str">
            <v xml:space="preserve">  MUSKZAR KNITWEAR (PVT) LTD</v>
          </cell>
          <cell r="D6377">
            <v>0</v>
          </cell>
          <cell r="E6377">
            <v>0</v>
          </cell>
          <cell r="F6377">
            <v>0</v>
          </cell>
          <cell r="G6377">
            <v>0</v>
          </cell>
        </row>
        <row r="6378">
          <cell r="A6378" t="str">
            <v>55-02-34-0018</v>
          </cell>
          <cell r="B6378">
            <v>0</v>
          </cell>
          <cell r="C6378" t="str">
            <v xml:space="preserve">  MUHAMMED AFZAL.</v>
          </cell>
          <cell r="D6378">
            <v>0</v>
          </cell>
          <cell r="E6378">
            <v>0</v>
          </cell>
          <cell r="F6378">
            <v>0</v>
          </cell>
          <cell r="G6378">
            <v>0</v>
          </cell>
        </row>
        <row r="6379">
          <cell r="A6379" t="str">
            <v>55-02-34-0019</v>
          </cell>
          <cell r="B6379">
            <v>0</v>
          </cell>
          <cell r="C6379" t="str">
            <v xml:space="preserve">  ATIF MEHMOOD.</v>
          </cell>
          <cell r="D6379">
            <v>0</v>
          </cell>
          <cell r="E6379">
            <v>0</v>
          </cell>
          <cell r="F6379">
            <v>0</v>
          </cell>
          <cell r="G6379">
            <v>0</v>
          </cell>
        </row>
        <row r="6380">
          <cell r="A6380" t="str">
            <v>55-02-34-0020</v>
          </cell>
          <cell r="B6380">
            <v>0</v>
          </cell>
          <cell r="C6380" t="str">
            <v xml:space="preserve">  FAHAT TEXTILE</v>
          </cell>
          <cell r="D6380">
            <v>0</v>
          </cell>
          <cell r="E6380">
            <v>0</v>
          </cell>
          <cell r="F6380">
            <v>0</v>
          </cell>
          <cell r="G6380">
            <v>0</v>
          </cell>
        </row>
        <row r="6381">
          <cell r="A6381" t="str">
            <v>55-02-34-0021</v>
          </cell>
          <cell r="B6381">
            <v>0</v>
          </cell>
          <cell r="C6381" t="str">
            <v xml:space="preserve">  ALI MUHAMMED.</v>
          </cell>
          <cell r="D6381">
            <v>0</v>
          </cell>
          <cell r="E6381">
            <v>0</v>
          </cell>
          <cell r="F6381">
            <v>0</v>
          </cell>
          <cell r="G6381">
            <v>0</v>
          </cell>
        </row>
        <row r="6382">
          <cell r="A6382" t="str">
            <v>55-02-34-0022</v>
          </cell>
          <cell r="B6382">
            <v>0</v>
          </cell>
          <cell r="C6382" t="str">
            <v xml:space="preserve">  MUHAMMED AMIN.</v>
          </cell>
          <cell r="D6382">
            <v>0</v>
          </cell>
          <cell r="E6382">
            <v>0</v>
          </cell>
          <cell r="F6382">
            <v>0</v>
          </cell>
          <cell r="G6382">
            <v>0</v>
          </cell>
        </row>
        <row r="6383">
          <cell r="A6383" t="str">
            <v>55-02-34-0023</v>
          </cell>
          <cell r="B6383">
            <v>0</v>
          </cell>
          <cell r="C6383" t="str">
            <v xml:space="preserve">  SAJID ALI.</v>
          </cell>
          <cell r="D6383">
            <v>0</v>
          </cell>
          <cell r="E6383">
            <v>0</v>
          </cell>
          <cell r="F6383">
            <v>0</v>
          </cell>
          <cell r="G6383">
            <v>0</v>
          </cell>
        </row>
        <row r="6384">
          <cell r="A6384" t="str">
            <v>55-02-34-0024</v>
          </cell>
          <cell r="B6384">
            <v>0</v>
          </cell>
          <cell r="C6384" t="str">
            <v xml:space="preserve">  NISHAT IMPEX</v>
          </cell>
          <cell r="D6384">
            <v>0</v>
          </cell>
          <cell r="E6384">
            <v>0</v>
          </cell>
          <cell r="F6384">
            <v>0</v>
          </cell>
          <cell r="G6384">
            <v>0</v>
          </cell>
        </row>
        <row r="6385">
          <cell r="A6385" t="str">
            <v>55-02-34-0025</v>
          </cell>
          <cell r="B6385">
            <v>0</v>
          </cell>
          <cell r="C6385" t="str">
            <v xml:space="preserve">  ASHFAQ AHMED</v>
          </cell>
          <cell r="D6385">
            <v>0</v>
          </cell>
          <cell r="E6385">
            <v>0</v>
          </cell>
          <cell r="F6385">
            <v>0</v>
          </cell>
          <cell r="G6385">
            <v>0</v>
          </cell>
        </row>
        <row r="6386">
          <cell r="A6386" t="str">
            <v>55-02-34-0026</v>
          </cell>
          <cell r="B6386">
            <v>0</v>
          </cell>
          <cell r="C6386" t="str">
            <v xml:space="preserve">  SHEHZAD GLOVES MEG &amp; CO.</v>
          </cell>
          <cell r="D6386">
            <v>0</v>
          </cell>
          <cell r="E6386">
            <v>0</v>
          </cell>
          <cell r="F6386">
            <v>0</v>
          </cell>
          <cell r="G6386">
            <v>0</v>
          </cell>
        </row>
        <row r="6387">
          <cell r="A6387" t="str">
            <v>55-02-34-0027</v>
          </cell>
          <cell r="B6387">
            <v>0</v>
          </cell>
          <cell r="C6387" t="str">
            <v xml:space="preserve">  SUPER GLOVES INDUSTRIES</v>
          </cell>
          <cell r="D6387">
            <v>0</v>
          </cell>
          <cell r="E6387">
            <v>0</v>
          </cell>
          <cell r="F6387">
            <v>0</v>
          </cell>
          <cell r="G6387">
            <v>0</v>
          </cell>
        </row>
        <row r="6388">
          <cell r="A6388" t="str">
            <v>55-02-34-0028</v>
          </cell>
          <cell r="B6388">
            <v>0</v>
          </cell>
          <cell r="C6388" t="str">
            <v xml:space="preserve">  ATTARA TARPULINE</v>
          </cell>
          <cell r="D6388">
            <v>0</v>
          </cell>
          <cell r="E6388">
            <v>0</v>
          </cell>
          <cell r="F6388">
            <v>0</v>
          </cell>
          <cell r="G6388">
            <v>0</v>
          </cell>
        </row>
        <row r="6389">
          <cell r="A6389" t="str">
            <v>55-02-34-0029</v>
          </cell>
          <cell r="B6389">
            <v>0</v>
          </cell>
          <cell r="C6389" t="str">
            <v xml:space="preserve">  RAUF TEXTILE</v>
          </cell>
          <cell r="D6389">
            <v>0</v>
          </cell>
          <cell r="E6389">
            <v>0</v>
          </cell>
          <cell r="F6389">
            <v>0</v>
          </cell>
          <cell r="G6389">
            <v>0</v>
          </cell>
        </row>
        <row r="6390">
          <cell r="A6390" t="str">
            <v>55-02-34-0030</v>
          </cell>
          <cell r="B6390">
            <v>0</v>
          </cell>
          <cell r="C6390" t="str">
            <v xml:space="preserve">  SAAQIB FEBRICS</v>
          </cell>
          <cell r="D6390">
            <v>0</v>
          </cell>
          <cell r="E6390">
            <v>0</v>
          </cell>
          <cell r="F6390">
            <v>0</v>
          </cell>
          <cell r="G6390">
            <v>0</v>
          </cell>
        </row>
        <row r="6391">
          <cell r="A6391" t="str">
            <v>55-02-34-0031</v>
          </cell>
          <cell r="B6391">
            <v>0</v>
          </cell>
          <cell r="C6391" t="str">
            <v xml:space="preserve">  I.F.C. ENTERPRISES</v>
          </cell>
          <cell r="D6391">
            <v>0</v>
          </cell>
          <cell r="E6391">
            <v>0</v>
          </cell>
          <cell r="F6391">
            <v>0</v>
          </cell>
          <cell r="G6391">
            <v>0</v>
          </cell>
        </row>
        <row r="6392">
          <cell r="A6392" t="str">
            <v>55-02-34-0032</v>
          </cell>
          <cell r="B6392">
            <v>0</v>
          </cell>
          <cell r="C6392" t="str">
            <v xml:space="preserve">  FINE GLOVES INDUSTRIES</v>
          </cell>
          <cell r="D6392">
            <v>0</v>
          </cell>
          <cell r="E6392">
            <v>0</v>
          </cell>
          <cell r="F6392">
            <v>0</v>
          </cell>
          <cell r="G6392">
            <v>0</v>
          </cell>
        </row>
        <row r="6393">
          <cell r="A6393" t="str">
            <v>55-02-34-0033</v>
          </cell>
          <cell r="B6393">
            <v>0</v>
          </cell>
          <cell r="C6393" t="str">
            <v xml:space="preserve">  SONI TEX GLOVES INDUSTRIES</v>
          </cell>
          <cell r="D6393">
            <v>0</v>
          </cell>
          <cell r="E6393">
            <v>0</v>
          </cell>
          <cell r="F6393">
            <v>0</v>
          </cell>
          <cell r="G6393">
            <v>0</v>
          </cell>
        </row>
        <row r="6394">
          <cell r="A6394" t="str">
            <v>55-02-34-0035</v>
          </cell>
          <cell r="B6394">
            <v>0</v>
          </cell>
          <cell r="C6394" t="str">
            <v xml:space="preserve">  CHAUDHRY FASHION</v>
          </cell>
          <cell r="D6394">
            <v>0</v>
          </cell>
          <cell r="E6394">
            <v>0</v>
          </cell>
          <cell r="F6394">
            <v>0</v>
          </cell>
          <cell r="G6394">
            <v>0</v>
          </cell>
        </row>
        <row r="6395">
          <cell r="A6395" t="str">
            <v>55-02-34-0036</v>
          </cell>
          <cell r="B6395">
            <v>0</v>
          </cell>
          <cell r="C6395" t="str">
            <v xml:space="preserve">  CHAUDHRY HOSIERY</v>
          </cell>
          <cell r="D6395">
            <v>0</v>
          </cell>
          <cell r="E6395">
            <v>0</v>
          </cell>
          <cell r="F6395">
            <v>0</v>
          </cell>
          <cell r="G6395">
            <v>0</v>
          </cell>
        </row>
        <row r="6396">
          <cell r="A6396" t="str">
            <v>55-02-34-0037</v>
          </cell>
          <cell r="B6396">
            <v>0</v>
          </cell>
          <cell r="C6396" t="str">
            <v xml:space="preserve">  ANWAR KHAN</v>
          </cell>
          <cell r="D6396">
            <v>0</v>
          </cell>
          <cell r="E6396">
            <v>0</v>
          </cell>
          <cell r="F6396">
            <v>0</v>
          </cell>
          <cell r="G6396">
            <v>0</v>
          </cell>
        </row>
        <row r="6397">
          <cell r="A6397" t="str">
            <v>55-02-34-0038</v>
          </cell>
          <cell r="B6397">
            <v>0</v>
          </cell>
          <cell r="C6397" t="str">
            <v xml:space="preserve">  NADIA TEXTILE INTERNATIONAL (PVT) LTD.</v>
          </cell>
          <cell r="D6397">
            <v>0</v>
          </cell>
          <cell r="E6397">
            <v>0</v>
          </cell>
          <cell r="F6397">
            <v>0</v>
          </cell>
          <cell r="G6397">
            <v>0</v>
          </cell>
        </row>
        <row r="6398">
          <cell r="A6398" t="str">
            <v>55-02-34-0039</v>
          </cell>
          <cell r="B6398">
            <v>0</v>
          </cell>
          <cell r="C6398" t="str">
            <v xml:space="preserve">  AL-MUZILL COTTON</v>
          </cell>
          <cell r="D6398">
            <v>0</v>
          </cell>
          <cell r="E6398">
            <v>0</v>
          </cell>
          <cell r="F6398">
            <v>0</v>
          </cell>
          <cell r="G6398">
            <v>0</v>
          </cell>
        </row>
        <row r="6399">
          <cell r="A6399" t="str">
            <v>55-02-34-0040</v>
          </cell>
          <cell r="B6399">
            <v>0</v>
          </cell>
          <cell r="C6399" t="str">
            <v xml:space="preserve">  ALAM ZEB</v>
          </cell>
          <cell r="D6399">
            <v>0</v>
          </cell>
          <cell r="E6399">
            <v>0</v>
          </cell>
          <cell r="F6399">
            <v>0</v>
          </cell>
          <cell r="G6399">
            <v>0</v>
          </cell>
        </row>
        <row r="6400">
          <cell r="A6400" t="str">
            <v>55-02-34-0041</v>
          </cell>
          <cell r="B6400">
            <v>0</v>
          </cell>
          <cell r="C6400" t="str">
            <v xml:space="preserve">  SAPHHIRE KNITWEAR (PVT) LIMITED</v>
          </cell>
          <cell r="D6400">
            <v>0</v>
          </cell>
          <cell r="E6400">
            <v>0</v>
          </cell>
          <cell r="F6400">
            <v>0</v>
          </cell>
          <cell r="G6400">
            <v>0</v>
          </cell>
        </row>
        <row r="6401">
          <cell r="A6401" t="str">
            <v>55-02-34-0042</v>
          </cell>
          <cell r="B6401">
            <v>0</v>
          </cell>
          <cell r="C6401" t="str">
            <v xml:space="preserve">  TARIQ APPARELS INTERNATIONAL (PVT) LTD</v>
          </cell>
          <cell r="D6401">
            <v>0</v>
          </cell>
          <cell r="E6401">
            <v>0</v>
          </cell>
          <cell r="F6401">
            <v>0</v>
          </cell>
          <cell r="G6401">
            <v>0</v>
          </cell>
        </row>
        <row r="6402">
          <cell r="A6402" t="str">
            <v>55-02-34-0043</v>
          </cell>
          <cell r="B6402">
            <v>0</v>
          </cell>
          <cell r="C6402" t="str">
            <v xml:space="preserve">  STAR APPARELS INTERNATIONAL</v>
          </cell>
          <cell r="D6402">
            <v>0</v>
          </cell>
          <cell r="E6402">
            <v>0</v>
          </cell>
          <cell r="F6402">
            <v>0</v>
          </cell>
          <cell r="G6402">
            <v>0</v>
          </cell>
        </row>
        <row r="6403">
          <cell r="A6403" t="str">
            <v>55-02-34-0044</v>
          </cell>
          <cell r="B6403">
            <v>0</v>
          </cell>
          <cell r="C6403" t="str">
            <v xml:space="preserve">  USMAN TEXTILES</v>
          </cell>
          <cell r="D6403">
            <v>0</v>
          </cell>
          <cell r="E6403">
            <v>0</v>
          </cell>
          <cell r="F6403">
            <v>0</v>
          </cell>
          <cell r="G6403">
            <v>0</v>
          </cell>
        </row>
        <row r="6404">
          <cell r="A6404" t="str">
            <v>55-02-34-0045</v>
          </cell>
          <cell r="B6404">
            <v>0</v>
          </cell>
          <cell r="C6404" t="str">
            <v xml:space="preserve">  A.T.TEXTILE</v>
          </cell>
          <cell r="D6404">
            <v>0</v>
          </cell>
          <cell r="E6404">
            <v>0</v>
          </cell>
          <cell r="F6404">
            <v>0</v>
          </cell>
          <cell r="G6404">
            <v>0</v>
          </cell>
        </row>
        <row r="6405">
          <cell r="A6405" t="str">
            <v>55-02-34-0046</v>
          </cell>
          <cell r="B6405">
            <v>0</v>
          </cell>
          <cell r="C6405" t="str">
            <v xml:space="preserve">  UNION INTERNATIONAL</v>
          </cell>
          <cell r="D6405">
            <v>0</v>
          </cell>
          <cell r="E6405">
            <v>0</v>
          </cell>
          <cell r="F6405">
            <v>0</v>
          </cell>
          <cell r="G6405">
            <v>0</v>
          </cell>
        </row>
        <row r="6406">
          <cell r="A6406" t="str">
            <v>55-02-34-0047</v>
          </cell>
          <cell r="B6406">
            <v>0</v>
          </cell>
          <cell r="C6406" t="str">
            <v xml:space="preserve">  TREND LINE INTERNATIONAL (PVT) LIMITED</v>
          </cell>
          <cell r="D6406">
            <v>0</v>
          </cell>
          <cell r="E6406">
            <v>0</v>
          </cell>
          <cell r="F6406">
            <v>0</v>
          </cell>
          <cell r="G6406">
            <v>0</v>
          </cell>
        </row>
        <row r="6407">
          <cell r="A6407" t="str">
            <v>55-02-34-0048</v>
          </cell>
          <cell r="B6407">
            <v>0</v>
          </cell>
          <cell r="C6407" t="str">
            <v xml:space="preserve">  JEMNI GARMENTS</v>
          </cell>
          <cell r="D6407">
            <v>0</v>
          </cell>
          <cell r="E6407">
            <v>0</v>
          </cell>
          <cell r="F6407">
            <v>0</v>
          </cell>
          <cell r="G6407">
            <v>0</v>
          </cell>
        </row>
        <row r="6408">
          <cell r="A6408" t="str">
            <v>55-02-34-0049</v>
          </cell>
          <cell r="B6408">
            <v>0</v>
          </cell>
          <cell r="C6408" t="str">
            <v xml:space="preserve">  KHAN ENTERPRISES</v>
          </cell>
          <cell r="D6408">
            <v>0</v>
          </cell>
          <cell r="E6408">
            <v>0</v>
          </cell>
          <cell r="F6408">
            <v>0</v>
          </cell>
          <cell r="G6408">
            <v>0</v>
          </cell>
        </row>
        <row r="6409">
          <cell r="A6409" t="str">
            <v>55-02-34-0050</v>
          </cell>
          <cell r="B6409">
            <v>0</v>
          </cell>
          <cell r="C6409" t="str">
            <v xml:space="preserve">  SONO TRADING COMPANY</v>
          </cell>
          <cell r="D6409">
            <v>0</v>
          </cell>
          <cell r="E6409">
            <v>0</v>
          </cell>
          <cell r="F6409">
            <v>0</v>
          </cell>
          <cell r="G6409">
            <v>0</v>
          </cell>
        </row>
        <row r="6410">
          <cell r="A6410" t="str">
            <v>55-02-34-0051</v>
          </cell>
          <cell r="B6410">
            <v>0</v>
          </cell>
          <cell r="C6410" t="str">
            <v xml:space="preserve">  NAVEED COTTON TEX</v>
          </cell>
          <cell r="D6410">
            <v>0</v>
          </cell>
          <cell r="E6410">
            <v>0</v>
          </cell>
          <cell r="F6410">
            <v>0</v>
          </cell>
          <cell r="G6410">
            <v>0</v>
          </cell>
        </row>
        <row r="6411">
          <cell r="A6411" t="str">
            <v>55-02-34-0052</v>
          </cell>
          <cell r="B6411">
            <v>0</v>
          </cell>
          <cell r="C6411" t="str">
            <v xml:space="preserve">  NAFEES APPARELS INTERNATIONAL</v>
          </cell>
          <cell r="D6411">
            <v>0</v>
          </cell>
          <cell r="E6411">
            <v>0</v>
          </cell>
          <cell r="F6411">
            <v>0</v>
          </cell>
          <cell r="G6411">
            <v>0</v>
          </cell>
        </row>
        <row r="6412">
          <cell r="A6412" t="str">
            <v>55-02-34-0053</v>
          </cell>
          <cell r="B6412">
            <v>0</v>
          </cell>
          <cell r="C6412" t="str">
            <v xml:space="preserve">  AYISHA COTTON</v>
          </cell>
          <cell r="D6412">
            <v>0</v>
          </cell>
          <cell r="E6412">
            <v>0</v>
          </cell>
          <cell r="F6412">
            <v>0</v>
          </cell>
          <cell r="G6412">
            <v>0</v>
          </cell>
        </row>
        <row r="6413">
          <cell r="A6413" t="str">
            <v>55-02-34-0054</v>
          </cell>
          <cell r="B6413">
            <v>0</v>
          </cell>
          <cell r="C6413" t="str">
            <v xml:space="preserve">  DECO GARS</v>
          </cell>
          <cell r="D6413">
            <v>0</v>
          </cell>
          <cell r="E6413">
            <v>0</v>
          </cell>
          <cell r="F6413">
            <v>0</v>
          </cell>
          <cell r="G6413">
            <v>0</v>
          </cell>
        </row>
        <row r="6414">
          <cell r="A6414" t="str">
            <v>55-02-34-0055</v>
          </cell>
          <cell r="B6414">
            <v>0</v>
          </cell>
          <cell r="C6414" t="str">
            <v xml:space="preserve">  WAHDAT TEXTILE (PVT) LIMITED</v>
          </cell>
          <cell r="D6414">
            <v>0</v>
          </cell>
          <cell r="E6414">
            <v>0</v>
          </cell>
          <cell r="F6414">
            <v>0</v>
          </cell>
          <cell r="G6414">
            <v>0</v>
          </cell>
        </row>
        <row r="6415">
          <cell r="A6415" t="str">
            <v>55-02-34-0056</v>
          </cell>
          <cell r="B6415">
            <v>0</v>
          </cell>
          <cell r="C6415" t="str">
            <v xml:space="preserve">  R.A. TEX</v>
          </cell>
          <cell r="D6415">
            <v>0</v>
          </cell>
          <cell r="E6415">
            <v>0</v>
          </cell>
          <cell r="F6415">
            <v>0</v>
          </cell>
          <cell r="G6415">
            <v>0</v>
          </cell>
        </row>
        <row r="6416">
          <cell r="A6416" t="str">
            <v>55-02-34-0057</v>
          </cell>
          <cell r="B6416">
            <v>0</v>
          </cell>
          <cell r="C6416" t="str">
            <v xml:space="preserve">  MEHAK TEXTILE  (PVT) LIMITED</v>
          </cell>
          <cell r="D6416">
            <v>0</v>
          </cell>
          <cell r="E6416">
            <v>0</v>
          </cell>
          <cell r="F6416">
            <v>0</v>
          </cell>
          <cell r="G6416">
            <v>0</v>
          </cell>
        </row>
        <row r="6417">
          <cell r="A6417" t="str">
            <v>55-02-34-0058</v>
          </cell>
          <cell r="B6417">
            <v>0</v>
          </cell>
          <cell r="C6417" t="str">
            <v xml:space="preserve">  WEAVE TEX INTERNATIONAL</v>
          </cell>
          <cell r="D6417">
            <v>0</v>
          </cell>
          <cell r="E6417">
            <v>0</v>
          </cell>
          <cell r="F6417">
            <v>0</v>
          </cell>
          <cell r="G6417">
            <v>0</v>
          </cell>
        </row>
        <row r="6418">
          <cell r="A6418" t="str">
            <v>55-02-34-0059</v>
          </cell>
          <cell r="B6418">
            <v>0</v>
          </cell>
          <cell r="C6418" t="str">
            <v xml:space="preserve">  MUHAMMAD IRFAN</v>
          </cell>
          <cell r="D6418">
            <v>0</v>
          </cell>
          <cell r="E6418">
            <v>0</v>
          </cell>
          <cell r="F6418">
            <v>0</v>
          </cell>
          <cell r="G6418">
            <v>0</v>
          </cell>
        </row>
        <row r="6419">
          <cell r="A6419" t="str">
            <v>55-02-34-0060</v>
          </cell>
          <cell r="B6419">
            <v>0</v>
          </cell>
          <cell r="C6419" t="str">
            <v xml:space="preserve">  NOMAN ALI</v>
          </cell>
          <cell r="D6419">
            <v>0</v>
          </cell>
          <cell r="E6419">
            <v>0</v>
          </cell>
          <cell r="F6419">
            <v>0</v>
          </cell>
          <cell r="G6419">
            <v>0</v>
          </cell>
        </row>
        <row r="6420">
          <cell r="A6420" t="str">
            <v>55-02-34-0061</v>
          </cell>
          <cell r="B6420">
            <v>0</v>
          </cell>
          <cell r="C6420" t="str">
            <v xml:space="preserve">  AUGUST TEXTILE COMMUNION</v>
          </cell>
          <cell r="D6420">
            <v>0</v>
          </cell>
          <cell r="E6420">
            <v>0</v>
          </cell>
          <cell r="F6420">
            <v>0</v>
          </cell>
          <cell r="G6420">
            <v>0</v>
          </cell>
        </row>
        <row r="6421">
          <cell r="A6421" t="str">
            <v>55-02-34-0062</v>
          </cell>
          <cell r="B6421">
            <v>0</v>
          </cell>
          <cell r="C6421" t="str">
            <v xml:space="preserve">  KHAWAJA TRADERS</v>
          </cell>
          <cell r="D6421">
            <v>0</v>
          </cell>
          <cell r="E6421">
            <v>0</v>
          </cell>
          <cell r="F6421">
            <v>0</v>
          </cell>
          <cell r="G6421">
            <v>0</v>
          </cell>
        </row>
        <row r="6422">
          <cell r="A6422" t="str">
            <v>55-02-34-0063</v>
          </cell>
          <cell r="B6422">
            <v>0</v>
          </cell>
          <cell r="C6422" t="str">
            <v xml:space="preserve">  HUMA GARMENTS</v>
          </cell>
          <cell r="D6422">
            <v>0</v>
          </cell>
          <cell r="E6422">
            <v>0</v>
          </cell>
          <cell r="F6422">
            <v>0</v>
          </cell>
          <cell r="G6422">
            <v>0</v>
          </cell>
        </row>
        <row r="6423">
          <cell r="A6423" t="str">
            <v>55-02-34-0064</v>
          </cell>
          <cell r="B6423">
            <v>0</v>
          </cell>
          <cell r="C6423" t="str">
            <v xml:space="preserve">  MUNIR GARMENTS</v>
          </cell>
          <cell r="D6423">
            <v>0</v>
          </cell>
          <cell r="E6423">
            <v>0</v>
          </cell>
          <cell r="F6423">
            <v>0</v>
          </cell>
          <cell r="G6423">
            <v>0</v>
          </cell>
        </row>
        <row r="6424">
          <cell r="A6424" t="str">
            <v>55-02-34-0065</v>
          </cell>
          <cell r="B6424">
            <v>0</v>
          </cell>
          <cell r="C6424" t="str">
            <v xml:space="preserve">  KAMRAN INTERNATIONAL CORPORATION</v>
          </cell>
          <cell r="D6424">
            <v>0</v>
          </cell>
          <cell r="E6424">
            <v>0</v>
          </cell>
          <cell r="F6424">
            <v>0</v>
          </cell>
          <cell r="G6424">
            <v>0</v>
          </cell>
        </row>
        <row r="6425">
          <cell r="A6425" t="str">
            <v>55-02-34-0066</v>
          </cell>
          <cell r="B6425">
            <v>0</v>
          </cell>
          <cell r="C6425" t="str">
            <v xml:space="preserve">  VGA CLOTHINGS</v>
          </cell>
          <cell r="D6425">
            <v>0</v>
          </cell>
          <cell r="E6425">
            <v>0</v>
          </cell>
          <cell r="F6425">
            <v>0</v>
          </cell>
          <cell r="G6425">
            <v>0</v>
          </cell>
        </row>
        <row r="6426">
          <cell r="A6426" t="str">
            <v>55-02-34-0067</v>
          </cell>
          <cell r="B6426">
            <v>0</v>
          </cell>
          <cell r="C6426" t="str">
            <v xml:space="preserve">  SAPPHIRE KNITWEAR (PVT) LTD</v>
          </cell>
          <cell r="D6426">
            <v>0</v>
          </cell>
          <cell r="E6426">
            <v>0</v>
          </cell>
          <cell r="F6426">
            <v>0</v>
          </cell>
          <cell r="G6426">
            <v>0</v>
          </cell>
        </row>
        <row r="6427">
          <cell r="A6427" t="str">
            <v>55-02-34-0068</v>
          </cell>
          <cell r="B6427">
            <v>0</v>
          </cell>
          <cell r="C6427" t="str">
            <v xml:space="preserve">  AKBAR KHAN &amp; COMPANY</v>
          </cell>
          <cell r="D6427">
            <v>0</v>
          </cell>
          <cell r="E6427">
            <v>0</v>
          </cell>
          <cell r="F6427">
            <v>0</v>
          </cell>
          <cell r="G6427">
            <v>0</v>
          </cell>
        </row>
        <row r="6428">
          <cell r="A6428" t="str">
            <v>55-02-34-0069</v>
          </cell>
          <cell r="B6428">
            <v>0</v>
          </cell>
          <cell r="C6428" t="str">
            <v xml:space="preserve">  ELEGANZE (PVT) LIMITED</v>
          </cell>
          <cell r="D6428">
            <v>0</v>
          </cell>
          <cell r="E6428">
            <v>0</v>
          </cell>
          <cell r="F6428">
            <v>0</v>
          </cell>
          <cell r="G6428">
            <v>0</v>
          </cell>
        </row>
        <row r="6429">
          <cell r="A6429" t="str">
            <v>55-02-34-0070</v>
          </cell>
          <cell r="B6429">
            <v>0</v>
          </cell>
          <cell r="C6429" t="str">
            <v xml:space="preserve">  SALEEM FABRICS</v>
          </cell>
          <cell r="D6429">
            <v>0</v>
          </cell>
          <cell r="E6429">
            <v>0</v>
          </cell>
          <cell r="F6429">
            <v>0</v>
          </cell>
          <cell r="G6429">
            <v>0</v>
          </cell>
        </row>
        <row r="6430">
          <cell r="A6430" t="str">
            <v>55-02-34-0071</v>
          </cell>
          <cell r="B6430">
            <v>0</v>
          </cell>
          <cell r="C6430" t="str">
            <v xml:space="preserve">  PREMIER CLOTHINGS</v>
          </cell>
          <cell r="D6430">
            <v>0</v>
          </cell>
          <cell r="E6430">
            <v>0</v>
          </cell>
          <cell r="F6430">
            <v>0</v>
          </cell>
          <cell r="G6430">
            <v>0</v>
          </cell>
        </row>
        <row r="6431">
          <cell r="A6431" t="str">
            <v>55-02-34-0072</v>
          </cell>
          <cell r="B6431">
            <v>0</v>
          </cell>
          <cell r="C6431" t="str">
            <v xml:space="preserve">  SKY TEX LIMITS</v>
          </cell>
          <cell r="D6431">
            <v>0</v>
          </cell>
          <cell r="E6431">
            <v>0</v>
          </cell>
          <cell r="F6431">
            <v>0</v>
          </cell>
          <cell r="G6431">
            <v>0</v>
          </cell>
        </row>
        <row r="6432">
          <cell r="A6432" t="str">
            <v>55-02-34-0073</v>
          </cell>
          <cell r="B6432">
            <v>0</v>
          </cell>
          <cell r="C6432" t="str">
            <v xml:space="preserve">  KINGS TEXTILE</v>
          </cell>
          <cell r="D6432">
            <v>0</v>
          </cell>
          <cell r="E6432">
            <v>0</v>
          </cell>
          <cell r="F6432">
            <v>0</v>
          </cell>
          <cell r="G6432">
            <v>0</v>
          </cell>
        </row>
        <row r="6433">
          <cell r="A6433" t="str">
            <v>55-02-34-0074</v>
          </cell>
          <cell r="B6433">
            <v>0</v>
          </cell>
          <cell r="C6433" t="str">
            <v xml:space="preserve">  FATTEH TEXTILE MILLS LIMITED</v>
          </cell>
          <cell r="D6433">
            <v>0</v>
          </cell>
          <cell r="E6433">
            <v>0</v>
          </cell>
          <cell r="F6433">
            <v>0</v>
          </cell>
          <cell r="G6433">
            <v>0</v>
          </cell>
        </row>
        <row r="6434">
          <cell r="A6434" t="str">
            <v>55-02-34-0075</v>
          </cell>
          <cell r="B6434">
            <v>0</v>
          </cell>
          <cell r="C6434" t="str">
            <v xml:space="preserve">  MUHAMMAD IMRAN</v>
          </cell>
          <cell r="D6434">
            <v>0</v>
          </cell>
          <cell r="E6434">
            <v>0</v>
          </cell>
          <cell r="F6434">
            <v>0</v>
          </cell>
          <cell r="G6434">
            <v>0</v>
          </cell>
        </row>
        <row r="6435">
          <cell r="A6435" t="str">
            <v>55-02-34-0076</v>
          </cell>
          <cell r="B6435">
            <v>0</v>
          </cell>
          <cell r="C6435" t="str">
            <v xml:space="preserve">  SAJID MEHMOOD</v>
          </cell>
          <cell r="D6435">
            <v>0</v>
          </cell>
          <cell r="E6435">
            <v>0</v>
          </cell>
          <cell r="F6435">
            <v>0</v>
          </cell>
          <cell r="G6435">
            <v>0</v>
          </cell>
        </row>
        <row r="6436">
          <cell r="A6436" t="str">
            <v>55-02-34-0077</v>
          </cell>
          <cell r="B6436">
            <v>0</v>
          </cell>
          <cell r="C6436" t="str">
            <v xml:space="preserve">  RANA TEXTILE</v>
          </cell>
          <cell r="D6436">
            <v>0</v>
          </cell>
          <cell r="E6436">
            <v>0</v>
          </cell>
          <cell r="F6436">
            <v>0</v>
          </cell>
          <cell r="G6436">
            <v>0</v>
          </cell>
        </row>
        <row r="6437">
          <cell r="A6437" t="str">
            <v>55-02-34-0078</v>
          </cell>
          <cell r="B6437">
            <v>0</v>
          </cell>
          <cell r="C6437" t="str">
            <v xml:space="preserve">  HABIB SOOT STORE</v>
          </cell>
          <cell r="D6437">
            <v>0</v>
          </cell>
          <cell r="E6437">
            <v>0</v>
          </cell>
          <cell r="F6437">
            <v>0</v>
          </cell>
          <cell r="G6437">
            <v>0</v>
          </cell>
        </row>
        <row r="6438">
          <cell r="A6438" t="str">
            <v>55-02-34-0079</v>
          </cell>
          <cell r="B6438">
            <v>0</v>
          </cell>
          <cell r="C6438" t="str">
            <v xml:space="preserve">  SHABBIR HOSIERY</v>
          </cell>
          <cell r="D6438">
            <v>0</v>
          </cell>
          <cell r="E6438">
            <v>0</v>
          </cell>
          <cell r="F6438">
            <v>0</v>
          </cell>
          <cell r="G6438">
            <v>0</v>
          </cell>
        </row>
        <row r="6439">
          <cell r="A6439" t="str">
            <v>55-02-34-0080</v>
          </cell>
          <cell r="B6439">
            <v>0</v>
          </cell>
          <cell r="C6439" t="str">
            <v xml:space="preserve">  NEW LIGHT HOSIERY</v>
          </cell>
          <cell r="D6439">
            <v>0</v>
          </cell>
          <cell r="E6439">
            <v>0</v>
          </cell>
          <cell r="F6439">
            <v>0</v>
          </cell>
          <cell r="G6439">
            <v>0</v>
          </cell>
        </row>
        <row r="6440">
          <cell r="A6440" t="str">
            <v>55-02-34-0081</v>
          </cell>
          <cell r="B6440">
            <v>0</v>
          </cell>
          <cell r="C6440" t="str">
            <v xml:space="preserve">  STAR COTTON FAISALABAD.</v>
          </cell>
          <cell r="D6440">
            <v>0</v>
          </cell>
          <cell r="E6440">
            <v>0</v>
          </cell>
          <cell r="F6440">
            <v>0</v>
          </cell>
          <cell r="G6440">
            <v>0</v>
          </cell>
        </row>
        <row r="6441">
          <cell r="A6441" t="str">
            <v>55-02-34-0082</v>
          </cell>
          <cell r="B6441">
            <v>0</v>
          </cell>
          <cell r="C6441" t="str">
            <v xml:space="preserve">  MUHAMMAD SARWAR</v>
          </cell>
          <cell r="D6441">
            <v>0</v>
          </cell>
          <cell r="E6441">
            <v>0</v>
          </cell>
          <cell r="F6441">
            <v>0</v>
          </cell>
          <cell r="G6441">
            <v>0</v>
          </cell>
        </row>
        <row r="6442">
          <cell r="A6442" t="str">
            <v>55-02-34-0083</v>
          </cell>
          <cell r="B6442">
            <v>0</v>
          </cell>
          <cell r="C6442" t="str">
            <v xml:space="preserve">  MUHAMMAD NAEEM</v>
          </cell>
          <cell r="D6442">
            <v>0</v>
          </cell>
          <cell r="E6442">
            <v>0</v>
          </cell>
          <cell r="F6442">
            <v>0</v>
          </cell>
          <cell r="G6442">
            <v>0</v>
          </cell>
        </row>
        <row r="6443">
          <cell r="A6443" t="str">
            <v>55-02-34-0087</v>
          </cell>
          <cell r="B6443">
            <v>0</v>
          </cell>
          <cell r="C6443" t="str">
            <v xml:space="preserve">  PUNJAB COTTON WASTE FACTORY</v>
          </cell>
          <cell r="D6443">
            <v>0</v>
          </cell>
          <cell r="E6443">
            <v>0</v>
          </cell>
          <cell r="F6443">
            <v>0</v>
          </cell>
          <cell r="G6443">
            <v>0</v>
          </cell>
        </row>
        <row r="6444">
          <cell r="A6444" t="str">
            <v>55-02-34-0088</v>
          </cell>
          <cell r="B6444">
            <v>0</v>
          </cell>
          <cell r="C6444" t="str">
            <v xml:space="preserve">  MUHAMMAD AKRAM</v>
          </cell>
          <cell r="D6444">
            <v>0</v>
          </cell>
          <cell r="E6444">
            <v>0</v>
          </cell>
          <cell r="F6444">
            <v>0</v>
          </cell>
          <cell r="G6444">
            <v>0</v>
          </cell>
        </row>
        <row r="6445">
          <cell r="A6445" t="str">
            <v>55-02-34-0089</v>
          </cell>
          <cell r="B6445">
            <v>0</v>
          </cell>
          <cell r="C6445" t="str">
            <v xml:space="preserve">  WAJID ALI FAISALABAD</v>
          </cell>
          <cell r="D6445">
            <v>0</v>
          </cell>
          <cell r="E6445">
            <v>0</v>
          </cell>
          <cell r="F6445">
            <v>0</v>
          </cell>
          <cell r="G6445">
            <v>0</v>
          </cell>
        </row>
        <row r="6446">
          <cell r="A6446" t="str">
            <v>55-02-34-0090</v>
          </cell>
          <cell r="B6446">
            <v>0</v>
          </cell>
          <cell r="C6446" t="str">
            <v xml:space="preserve">  HUSNAIN TEXTILES</v>
          </cell>
          <cell r="D6446">
            <v>0</v>
          </cell>
          <cell r="E6446">
            <v>0</v>
          </cell>
          <cell r="F6446">
            <v>0</v>
          </cell>
          <cell r="G6446">
            <v>0</v>
          </cell>
        </row>
        <row r="6447">
          <cell r="A6447" t="str">
            <v>55-02-35</v>
          </cell>
          <cell r="B6447">
            <v>0</v>
          </cell>
          <cell r="C6447" t="str">
            <v>***MAQSOOD DOUBLING</v>
          </cell>
          <cell r="D6447">
            <v>0</v>
          </cell>
          <cell r="E6447">
            <v>0</v>
          </cell>
          <cell r="F6447">
            <v>0</v>
          </cell>
          <cell r="G6447">
            <v>0</v>
          </cell>
        </row>
        <row r="6448">
          <cell r="A6448" t="str">
            <v>55-02-35-0001</v>
          </cell>
          <cell r="B6448">
            <v>0</v>
          </cell>
          <cell r="C6448" t="str">
            <v xml:space="preserve">  MAQSOOD DOUBLING</v>
          </cell>
          <cell r="D6448">
            <v>0</v>
          </cell>
          <cell r="E6448">
            <v>0</v>
          </cell>
          <cell r="F6448">
            <v>0</v>
          </cell>
          <cell r="G6448">
            <v>0</v>
          </cell>
        </row>
        <row r="6449">
          <cell r="A6449" t="str">
            <v>55-02-35-0002</v>
          </cell>
          <cell r="B6449">
            <v>0</v>
          </cell>
          <cell r="C6449" t="str">
            <v xml:space="preserve">  NOMAN ALI FAISALABAD</v>
          </cell>
          <cell r="D6449">
            <v>0</v>
          </cell>
          <cell r="E6449">
            <v>0</v>
          </cell>
          <cell r="F6449">
            <v>0</v>
          </cell>
          <cell r="G6449">
            <v>0</v>
          </cell>
        </row>
        <row r="6450">
          <cell r="A6450" t="str">
            <v>55-02-35-0003</v>
          </cell>
          <cell r="B6450">
            <v>0</v>
          </cell>
          <cell r="C6450" t="str">
            <v xml:space="preserve">  MUHAMMAD ASHRAF</v>
          </cell>
          <cell r="D6450">
            <v>0</v>
          </cell>
          <cell r="E6450">
            <v>0</v>
          </cell>
          <cell r="F6450">
            <v>0</v>
          </cell>
          <cell r="G6450">
            <v>0</v>
          </cell>
        </row>
        <row r="6451">
          <cell r="A6451" t="str">
            <v>55-02-38</v>
          </cell>
          <cell r="B6451">
            <v>0</v>
          </cell>
          <cell r="C6451" t="str">
            <v>***SHAHEEN COTTON WASTE FACTORY</v>
          </cell>
          <cell r="D6451">
            <v>0</v>
          </cell>
          <cell r="E6451">
            <v>0</v>
          </cell>
          <cell r="F6451">
            <v>0</v>
          </cell>
          <cell r="G6451">
            <v>0</v>
          </cell>
        </row>
        <row r="6452">
          <cell r="A6452" t="str">
            <v>55-02-38-0001</v>
          </cell>
          <cell r="B6452">
            <v>0</v>
          </cell>
          <cell r="C6452" t="str">
            <v xml:space="preserve">  HAFEEZ BASHIR</v>
          </cell>
          <cell r="D6452">
            <v>0</v>
          </cell>
          <cell r="E6452">
            <v>0</v>
          </cell>
          <cell r="F6452">
            <v>0</v>
          </cell>
          <cell r="G6452">
            <v>0</v>
          </cell>
        </row>
        <row r="6453">
          <cell r="A6453" t="str">
            <v>55-02-38-0002</v>
          </cell>
          <cell r="B6453">
            <v>0</v>
          </cell>
          <cell r="C6453" t="str">
            <v xml:space="preserve">  HAJI SHAIKH NOOR DIN &amp; SONS (PVT) LTD.</v>
          </cell>
          <cell r="D6453">
            <v>0</v>
          </cell>
          <cell r="E6453">
            <v>0</v>
          </cell>
          <cell r="F6453">
            <v>0</v>
          </cell>
          <cell r="G6453">
            <v>0</v>
          </cell>
        </row>
        <row r="6454">
          <cell r="A6454" t="str">
            <v>55-02-38-0003</v>
          </cell>
          <cell r="B6454">
            <v>0</v>
          </cell>
          <cell r="C6454" t="str">
            <v xml:space="preserve">  NOMAN ALI FAISALABAD</v>
          </cell>
          <cell r="D6454">
            <v>0</v>
          </cell>
          <cell r="E6454">
            <v>0</v>
          </cell>
          <cell r="F6454">
            <v>0</v>
          </cell>
          <cell r="G6454">
            <v>0</v>
          </cell>
        </row>
        <row r="6455">
          <cell r="A6455" t="str">
            <v>55-02-41</v>
          </cell>
          <cell r="B6455">
            <v>0</v>
          </cell>
          <cell r="C6455" t="str">
            <v>***HAJI UMER BAKHSH KOHAT</v>
          </cell>
          <cell r="D6455">
            <v>0</v>
          </cell>
          <cell r="E6455">
            <v>0</v>
          </cell>
          <cell r="F6455">
            <v>0</v>
          </cell>
          <cell r="G6455">
            <v>0</v>
          </cell>
        </row>
        <row r="6456">
          <cell r="A6456" t="str">
            <v>55-02-41-0001</v>
          </cell>
          <cell r="B6456">
            <v>0</v>
          </cell>
          <cell r="C6456" t="str">
            <v xml:space="preserve">  HAJI SHAIKH NOORDIN &amp; SONS (PVT) LIMIT</v>
          </cell>
          <cell r="D6456">
            <v>0</v>
          </cell>
          <cell r="E6456">
            <v>0</v>
          </cell>
          <cell r="F6456">
            <v>0</v>
          </cell>
          <cell r="G6456">
            <v>0</v>
          </cell>
        </row>
        <row r="6457">
          <cell r="A6457" t="str">
            <v>55-02-42</v>
          </cell>
          <cell r="B6457">
            <v>0</v>
          </cell>
          <cell r="C6457" t="str">
            <v>***CENTRAL TRADING</v>
          </cell>
          <cell r="D6457">
            <v>0</v>
          </cell>
          <cell r="E6457">
            <v>0</v>
          </cell>
          <cell r="F6457">
            <v>0</v>
          </cell>
          <cell r="G6457">
            <v>0</v>
          </cell>
        </row>
        <row r="6458">
          <cell r="A6458" t="str">
            <v>55-02-42-0001</v>
          </cell>
          <cell r="B6458">
            <v>0</v>
          </cell>
          <cell r="C6458" t="str">
            <v xml:space="preserve">  CENTRAL TRADING</v>
          </cell>
          <cell r="D6458">
            <v>0</v>
          </cell>
          <cell r="E6458">
            <v>0</v>
          </cell>
          <cell r="F6458">
            <v>0</v>
          </cell>
          <cell r="G6458">
            <v>0</v>
          </cell>
        </row>
        <row r="6459">
          <cell r="A6459" t="str">
            <v>55-02-45</v>
          </cell>
          <cell r="B6459">
            <v>0</v>
          </cell>
          <cell r="C6459" t="str">
            <v>***AFZAL BHOLA</v>
          </cell>
          <cell r="D6459">
            <v>0</v>
          </cell>
          <cell r="E6459">
            <v>0</v>
          </cell>
          <cell r="F6459">
            <v>0</v>
          </cell>
          <cell r="G6459">
            <v>0</v>
          </cell>
        </row>
        <row r="6460">
          <cell r="A6460" t="str">
            <v>55-02-45-0001</v>
          </cell>
          <cell r="B6460">
            <v>0</v>
          </cell>
          <cell r="C6460" t="str">
            <v xml:space="preserve">  NAEEM AHMED</v>
          </cell>
          <cell r="D6460">
            <v>0</v>
          </cell>
          <cell r="E6460">
            <v>0</v>
          </cell>
          <cell r="F6460">
            <v>0</v>
          </cell>
          <cell r="G6460">
            <v>0</v>
          </cell>
        </row>
        <row r="6461">
          <cell r="A6461" t="str">
            <v>55-02-45-0002</v>
          </cell>
          <cell r="B6461">
            <v>0</v>
          </cell>
          <cell r="C6461" t="str">
            <v xml:space="preserve">  SHAH ALAM</v>
          </cell>
          <cell r="D6461">
            <v>0</v>
          </cell>
          <cell r="E6461">
            <v>0</v>
          </cell>
          <cell r="F6461">
            <v>0</v>
          </cell>
          <cell r="G6461">
            <v>0</v>
          </cell>
        </row>
        <row r="6462">
          <cell r="A6462" t="str">
            <v>55-02-45-0003</v>
          </cell>
          <cell r="B6462">
            <v>0</v>
          </cell>
          <cell r="C6462" t="str">
            <v xml:space="preserve">  SHAH WALI</v>
          </cell>
          <cell r="D6462">
            <v>0</v>
          </cell>
          <cell r="E6462">
            <v>0</v>
          </cell>
          <cell r="F6462">
            <v>0</v>
          </cell>
          <cell r="G6462">
            <v>0</v>
          </cell>
        </row>
        <row r="6463">
          <cell r="A6463" t="str">
            <v>55-02-45-0004</v>
          </cell>
          <cell r="B6463">
            <v>0</v>
          </cell>
          <cell r="C6463" t="str">
            <v xml:space="preserve">  ABDUL SHAHID</v>
          </cell>
          <cell r="D6463">
            <v>0</v>
          </cell>
          <cell r="E6463">
            <v>0</v>
          </cell>
          <cell r="F6463">
            <v>0</v>
          </cell>
          <cell r="G6463">
            <v>0</v>
          </cell>
        </row>
        <row r="6464">
          <cell r="A6464" t="str">
            <v>55-02-45-0005</v>
          </cell>
          <cell r="B6464">
            <v>0</v>
          </cell>
          <cell r="C6464" t="str">
            <v xml:space="preserve">  HAJI SHAIKH NOOR DIN &amp; SONS (PVT) LIMI</v>
          </cell>
          <cell r="D6464">
            <v>0</v>
          </cell>
          <cell r="E6464">
            <v>0</v>
          </cell>
          <cell r="F6464">
            <v>0</v>
          </cell>
          <cell r="G6464">
            <v>0</v>
          </cell>
        </row>
        <row r="6465">
          <cell r="A6465" t="str">
            <v>55-02-45-0006</v>
          </cell>
          <cell r="B6465">
            <v>0</v>
          </cell>
          <cell r="C6465" t="str">
            <v xml:space="preserve">  USMAN TEXTILE</v>
          </cell>
          <cell r="D6465">
            <v>0</v>
          </cell>
          <cell r="E6465">
            <v>0</v>
          </cell>
          <cell r="F6465">
            <v>0</v>
          </cell>
          <cell r="G6465">
            <v>0</v>
          </cell>
        </row>
        <row r="6466">
          <cell r="A6466" t="str">
            <v>55-02-45-0007</v>
          </cell>
          <cell r="B6466">
            <v>0</v>
          </cell>
          <cell r="C6466" t="str">
            <v xml:space="preserve">  MUHAMMAD IKRAM</v>
          </cell>
          <cell r="D6466">
            <v>0</v>
          </cell>
          <cell r="E6466">
            <v>0</v>
          </cell>
          <cell r="F6466">
            <v>0</v>
          </cell>
          <cell r="G6466">
            <v>0</v>
          </cell>
        </row>
        <row r="6467">
          <cell r="A6467" t="str">
            <v>55-02-45-0008</v>
          </cell>
          <cell r="B6467">
            <v>0</v>
          </cell>
          <cell r="C6467" t="str">
            <v xml:space="preserve">  ABDUL-US-SALAM</v>
          </cell>
          <cell r="D6467">
            <v>0</v>
          </cell>
          <cell r="E6467">
            <v>0</v>
          </cell>
          <cell r="F6467">
            <v>0</v>
          </cell>
          <cell r="G6467">
            <v>0</v>
          </cell>
        </row>
        <row r="6468">
          <cell r="A6468" t="str">
            <v>55-02-45-0009</v>
          </cell>
          <cell r="B6468">
            <v>0</v>
          </cell>
          <cell r="C6468" t="str">
            <v xml:space="preserve">  CHAUDHRY IMTIAZ</v>
          </cell>
          <cell r="D6468">
            <v>0</v>
          </cell>
          <cell r="E6468">
            <v>0</v>
          </cell>
          <cell r="F6468">
            <v>0</v>
          </cell>
          <cell r="G6468">
            <v>0</v>
          </cell>
        </row>
        <row r="6469">
          <cell r="A6469" t="str">
            <v>55-02-45-0010</v>
          </cell>
          <cell r="B6469">
            <v>0</v>
          </cell>
          <cell r="C6469" t="str">
            <v xml:space="preserve">  ASHFAQ AHMED.</v>
          </cell>
          <cell r="D6469">
            <v>0</v>
          </cell>
          <cell r="E6469">
            <v>0</v>
          </cell>
          <cell r="F6469">
            <v>0</v>
          </cell>
          <cell r="G6469">
            <v>0</v>
          </cell>
        </row>
        <row r="6470">
          <cell r="A6470" t="str">
            <v>55-02-45-0011</v>
          </cell>
          <cell r="B6470">
            <v>0</v>
          </cell>
          <cell r="C6470" t="str">
            <v xml:space="preserve">  RAUF TEXTILE</v>
          </cell>
          <cell r="D6470">
            <v>0</v>
          </cell>
          <cell r="E6470">
            <v>0</v>
          </cell>
          <cell r="F6470">
            <v>0</v>
          </cell>
          <cell r="G6470">
            <v>0</v>
          </cell>
        </row>
        <row r="6471">
          <cell r="A6471" t="str">
            <v>55-02-45-0012</v>
          </cell>
          <cell r="B6471">
            <v>0</v>
          </cell>
          <cell r="C6471" t="str">
            <v xml:space="preserve">  SPLENDED TEXTILE</v>
          </cell>
          <cell r="D6471">
            <v>0</v>
          </cell>
          <cell r="E6471">
            <v>0</v>
          </cell>
          <cell r="F6471">
            <v>0</v>
          </cell>
          <cell r="G6471">
            <v>0</v>
          </cell>
        </row>
        <row r="6472">
          <cell r="A6472" t="str">
            <v>55-02-45-0013</v>
          </cell>
          <cell r="B6472">
            <v>0</v>
          </cell>
          <cell r="C6472" t="str">
            <v xml:space="preserve">  ABDUL LATIF.</v>
          </cell>
          <cell r="D6472">
            <v>0</v>
          </cell>
          <cell r="E6472">
            <v>0</v>
          </cell>
          <cell r="F6472">
            <v>0</v>
          </cell>
          <cell r="G6472">
            <v>0</v>
          </cell>
        </row>
        <row r="6473">
          <cell r="A6473" t="str">
            <v>55-02-45-0014</v>
          </cell>
          <cell r="B6473">
            <v>0</v>
          </cell>
          <cell r="C6473" t="str">
            <v xml:space="preserve">  CHAUDHRY HOSIERY.</v>
          </cell>
          <cell r="D6473">
            <v>0</v>
          </cell>
          <cell r="E6473">
            <v>0</v>
          </cell>
          <cell r="F6473">
            <v>0</v>
          </cell>
          <cell r="G6473">
            <v>0</v>
          </cell>
        </row>
        <row r="6474">
          <cell r="A6474" t="str">
            <v>55-02-45-0015</v>
          </cell>
          <cell r="B6474">
            <v>0</v>
          </cell>
          <cell r="C6474" t="str">
            <v xml:space="preserve">  TERRY WORLD TEXTILES</v>
          </cell>
          <cell r="D6474">
            <v>0</v>
          </cell>
          <cell r="E6474">
            <v>0</v>
          </cell>
          <cell r="F6474">
            <v>0</v>
          </cell>
          <cell r="G6474">
            <v>0</v>
          </cell>
        </row>
        <row r="6475">
          <cell r="A6475" t="str">
            <v>55-02-45-0016</v>
          </cell>
          <cell r="B6475">
            <v>0</v>
          </cell>
          <cell r="C6475" t="str">
            <v xml:space="preserve">  DILPASAND HOSIERY (PVT) LIMITED.</v>
          </cell>
          <cell r="D6475">
            <v>0</v>
          </cell>
          <cell r="E6475">
            <v>0</v>
          </cell>
          <cell r="F6475">
            <v>0</v>
          </cell>
          <cell r="G6475">
            <v>0</v>
          </cell>
        </row>
        <row r="6476">
          <cell r="A6476" t="str">
            <v>55-02-45-0017</v>
          </cell>
          <cell r="B6476">
            <v>0</v>
          </cell>
          <cell r="C6476" t="str">
            <v xml:space="preserve">  ALI INTERNATIONAL</v>
          </cell>
          <cell r="D6476">
            <v>0</v>
          </cell>
          <cell r="E6476">
            <v>0</v>
          </cell>
          <cell r="F6476">
            <v>0</v>
          </cell>
          <cell r="G6476">
            <v>0</v>
          </cell>
        </row>
        <row r="6477">
          <cell r="A6477" t="str">
            <v>55-02-45-0018</v>
          </cell>
          <cell r="B6477">
            <v>0</v>
          </cell>
          <cell r="C6477" t="str">
            <v xml:space="preserve">  I.F.C.ENTERPRISES</v>
          </cell>
          <cell r="D6477">
            <v>0</v>
          </cell>
          <cell r="E6477">
            <v>0</v>
          </cell>
          <cell r="F6477">
            <v>0</v>
          </cell>
          <cell r="G6477">
            <v>0</v>
          </cell>
        </row>
        <row r="6478">
          <cell r="A6478" t="str">
            <v>55-02-45-0019</v>
          </cell>
          <cell r="B6478">
            <v>0</v>
          </cell>
          <cell r="C6478" t="str">
            <v xml:space="preserve">  ANWAR KHAN</v>
          </cell>
          <cell r="D6478">
            <v>0</v>
          </cell>
          <cell r="E6478">
            <v>0</v>
          </cell>
          <cell r="F6478">
            <v>0</v>
          </cell>
          <cell r="G6478">
            <v>0</v>
          </cell>
        </row>
        <row r="6479">
          <cell r="A6479" t="str">
            <v>55-02-45-0020</v>
          </cell>
          <cell r="B6479">
            <v>0</v>
          </cell>
          <cell r="C6479" t="str">
            <v xml:space="preserve">  NOMAN ALI</v>
          </cell>
          <cell r="D6479">
            <v>0</v>
          </cell>
          <cell r="E6479">
            <v>0</v>
          </cell>
          <cell r="F6479">
            <v>0</v>
          </cell>
          <cell r="G6479">
            <v>0</v>
          </cell>
        </row>
        <row r="6480">
          <cell r="A6480" t="str">
            <v>55-02-45-0021</v>
          </cell>
          <cell r="B6480">
            <v>0</v>
          </cell>
          <cell r="C6480" t="str">
            <v xml:space="preserve">  FAHEEM.</v>
          </cell>
          <cell r="D6480">
            <v>0</v>
          </cell>
          <cell r="E6480">
            <v>0</v>
          </cell>
          <cell r="F6480">
            <v>0</v>
          </cell>
          <cell r="G6480">
            <v>0</v>
          </cell>
        </row>
        <row r="6481">
          <cell r="A6481" t="str">
            <v>55-02-45-0022</v>
          </cell>
          <cell r="B6481">
            <v>0</v>
          </cell>
          <cell r="C6481" t="str">
            <v xml:space="preserve">  NASIR KHAN</v>
          </cell>
          <cell r="D6481">
            <v>0</v>
          </cell>
          <cell r="E6481">
            <v>0</v>
          </cell>
          <cell r="F6481">
            <v>0</v>
          </cell>
          <cell r="G6481">
            <v>0</v>
          </cell>
        </row>
        <row r="6482">
          <cell r="A6482" t="str">
            <v>55-02-45-0023</v>
          </cell>
          <cell r="B6482">
            <v>0</v>
          </cell>
          <cell r="C6482" t="str">
            <v xml:space="preserve">  SAJID ALI</v>
          </cell>
          <cell r="D6482">
            <v>0</v>
          </cell>
          <cell r="E6482">
            <v>0</v>
          </cell>
          <cell r="F6482">
            <v>0</v>
          </cell>
          <cell r="G6482">
            <v>0</v>
          </cell>
        </row>
        <row r="6483">
          <cell r="A6483" t="str">
            <v>55-02-45-0024</v>
          </cell>
          <cell r="B6483">
            <v>0</v>
          </cell>
          <cell r="C6483" t="str">
            <v xml:space="preserve">  NAVEED AHMED</v>
          </cell>
          <cell r="D6483">
            <v>0</v>
          </cell>
          <cell r="E6483">
            <v>0</v>
          </cell>
          <cell r="F6483">
            <v>0</v>
          </cell>
          <cell r="G6483">
            <v>0</v>
          </cell>
        </row>
        <row r="6484">
          <cell r="A6484" t="str">
            <v>55-02-45-0025</v>
          </cell>
          <cell r="B6484">
            <v>0</v>
          </cell>
          <cell r="C6484" t="str">
            <v xml:space="preserve">  QAISER KHAN</v>
          </cell>
          <cell r="D6484">
            <v>0</v>
          </cell>
          <cell r="E6484">
            <v>0</v>
          </cell>
          <cell r="F6484">
            <v>0</v>
          </cell>
          <cell r="G6484">
            <v>0</v>
          </cell>
        </row>
        <row r="6485">
          <cell r="A6485" t="str">
            <v>55-02-45-0026</v>
          </cell>
          <cell r="B6485">
            <v>0</v>
          </cell>
          <cell r="C6485" t="str">
            <v xml:space="preserve">  AMANAT ALI</v>
          </cell>
          <cell r="D6485">
            <v>0</v>
          </cell>
          <cell r="E6485">
            <v>0</v>
          </cell>
          <cell r="F6485">
            <v>0</v>
          </cell>
          <cell r="G6485">
            <v>0</v>
          </cell>
        </row>
        <row r="6486">
          <cell r="A6486" t="str">
            <v>55-02-45-0027</v>
          </cell>
          <cell r="B6486">
            <v>0</v>
          </cell>
          <cell r="C6486" t="str">
            <v xml:space="preserve">  DECO GAR</v>
          </cell>
          <cell r="D6486">
            <v>0</v>
          </cell>
          <cell r="E6486">
            <v>0</v>
          </cell>
          <cell r="F6486">
            <v>0</v>
          </cell>
          <cell r="G6486">
            <v>0</v>
          </cell>
        </row>
        <row r="6487">
          <cell r="A6487" t="str">
            <v>55-02-45-0028</v>
          </cell>
          <cell r="B6487">
            <v>0</v>
          </cell>
          <cell r="C6487" t="str">
            <v xml:space="preserve">  ALAM ZEB</v>
          </cell>
          <cell r="D6487">
            <v>0</v>
          </cell>
          <cell r="E6487">
            <v>0</v>
          </cell>
          <cell r="F6487">
            <v>0</v>
          </cell>
          <cell r="G6487">
            <v>0</v>
          </cell>
        </row>
        <row r="6488">
          <cell r="A6488" t="str">
            <v>55-02-45-0029</v>
          </cell>
          <cell r="B6488">
            <v>0</v>
          </cell>
          <cell r="C6488" t="str">
            <v xml:space="preserve">  MUHAMMED AKRAM</v>
          </cell>
          <cell r="D6488">
            <v>0</v>
          </cell>
          <cell r="E6488">
            <v>0</v>
          </cell>
          <cell r="F6488">
            <v>0</v>
          </cell>
          <cell r="G6488">
            <v>0</v>
          </cell>
        </row>
        <row r="6489">
          <cell r="A6489" t="str">
            <v>55-02-45-0030</v>
          </cell>
          <cell r="B6489">
            <v>0</v>
          </cell>
          <cell r="C6489" t="str">
            <v xml:space="preserve">  ELEGANZE (PVT) LIMITED</v>
          </cell>
          <cell r="D6489">
            <v>0</v>
          </cell>
          <cell r="E6489">
            <v>0</v>
          </cell>
          <cell r="F6489">
            <v>0</v>
          </cell>
          <cell r="G6489">
            <v>0</v>
          </cell>
        </row>
        <row r="6490">
          <cell r="A6490" t="str">
            <v>55-02-45-0031</v>
          </cell>
          <cell r="B6490">
            <v>0</v>
          </cell>
          <cell r="C6490" t="str">
            <v xml:space="preserve">  TREND LINE INTERNATIONAL (PVT) LTD.</v>
          </cell>
          <cell r="D6490">
            <v>0</v>
          </cell>
          <cell r="E6490">
            <v>0</v>
          </cell>
          <cell r="F6490">
            <v>0</v>
          </cell>
          <cell r="G6490">
            <v>0</v>
          </cell>
        </row>
        <row r="6491">
          <cell r="A6491" t="str">
            <v>55-02-45-0032</v>
          </cell>
          <cell r="B6491">
            <v>0</v>
          </cell>
          <cell r="C6491" t="str">
            <v xml:space="preserve">  MUHAMMED IMRAN</v>
          </cell>
          <cell r="D6491">
            <v>0</v>
          </cell>
          <cell r="E6491">
            <v>0</v>
          </cell>
          <cell r="F6491">
            <v>0</v>
          </cell>
          <cell r="G6491">
            <v>0</v>
          </cell>
        </row>
        <row r="6492">
          <cell r="A6492" t="str">
            <v>55-02-45-0033</v>
          </cell>
          <cell r="B6492">
            <v>0</v>
          </cell>
          <cell r="C6492" t="str">
            <v xml:space="preserve">  STAR APPARELS INTERNATIONAL</v>
          </cell>
          <cell r="D6492">
            <v>0</v>
          </cell>
          <cell r="E6492">
            <v>0</v>
          </cell>
          <cell r="F6492">
            <v>0</v>
          </cell>
          <cell r="G6492">
            <v>0</v>
          </cell>
        </row>
        <row r="6493">
          <cell r="A6493" t="str">
            <v>55-02-45-0034</v>
          </cell>
          <cell r="B6493">
            <v>0</v>
          </cell>
          <cell r="C6493" t="str">
            <v xml:space="preserve">  AL-MUZILL COTTON</v>
          </cell>
          <cell r="D6493">
            <v>0</v>
          </cell>
          <cell r="E6493">
            <v>0</v>
          </cell>
          <cell r="F6493">
            <v>0</v>
          </cell>
          <cell r="G6493">
            <v>0</v>
          </cell>
        </row>
        <row r="6494">
          <cell r="A6494" t="str">
            <v>55-02-45-0035</v>
          </cell>
          <cell r="B6494">
            <v>0</v>
          </cell>
          <cell r="C6494" t="str">
            <v xml:space="preserve">  MUHAMMED AFZAL.</v>
          </cell>
          <cell r="D6494">
            <v>0</v>
          </cell>
          <cell r="E6494">
            <v>0</v>
          </cell>
          <cell r="F6494">
            <v>0</v>
          </cell>
          <cell r="G6494">
            <v>0</v>
          </cell>
        </row>
        <row r="6495">
          <cell r="A6495" t="str">
            <v>55-02-45-0036</v>
          </cell>
          <cell r="B6495">
            <v>0</v>
          </cell>
          <cell r="C6495" t="str">
            <v xml:space="preserve">  NAFEES APPARELS INTERNATIONAL</v>
          </cell>
          <cell r="D6495">
            <v>0</v>
          </cell>
          <cell r="E6495">
            <v>0</v>
          </cell>
          <cell r="F6495">
            <v>0</v>
          </cell>
          <cell r="G6495">
            <v>0</v>
          </cell>
        </row>
        <row r="6496">
          <cell r="A6496" t="str">
            <v>55-02-45-0037</v>
          </cell>
          <cell r="B6496">
            <v>0</v>
          </cell>
          <cell r="C6496" t="str">
            <v xml:space="preserve">  ZAIDI INTERNATIONAL</v>
          </cell>
          <cell r="D6496">
            <v>0</v>
          </cell>
          <cell r="E6496">
            <v>0</v>
          </cell>
          <cell r="F6496">
            <v>0</v>
          </cell>
          <cell r="G6496">
            <v>0</v>
          </cell>
        </row>
        <row r="6497">
          <cell r="A6497" t="str">
            <v>55-02-45-0038</v>
          </cell>
          <cell r="B6497">
            <v>0</v>
          </cell>
          <cell r="C6497" t="str">
            <v xml:space="preserve">  SAJID MEHMOOD</v>
          </cell>
          <cell r="D6497">
            <v>0</v>
          </cell>
          <cell r="E6497">
            <v>0</v>
          </cell>
          <cell r="F6497">
            <v>0</v>
          </cell>
          <cell r="G6497">
            <v>0</v>
          </cell>
        </row>
        <row r="6498">
          <cell r="A6498" t="str">
            <v>55-02-45-0039</v>
          </cell>
          <cell r="B6498">
            <v>0</v>
          </cell>
          <cell r="C6498" t="str">
            <v xml:space="preserve">  SONO TRADING COMPANY</v>
          </cell>
          <cell r="D6498">
            <v>0</v>
          </cell>
          <cell r="E6498">
            <v>0</v>
          </cell>
          <cell r="F6498">
            <v>0</v>
          </cell>
          <cell r="G6498">
            <v>0</v>
          </cell>
        </row>
        <row r="6499">
          <cell r="A6499" t="str">
            <v>55-02-45-0040</v>
          </cell>
          <cell r="B6499">
            <v>0</v>
          </cell>
          <cell r="C6499" t="str">
            <v xml:space="preserve">  UNION INTERNATIONAL</v>
          </cell>
          <cell r="D6499">
            <v>0</v>
          </cell>
          <cell r="E6499">
            <v>0</v>
          </cell>
          <cell r="F6499">
            <v>0</v>
          </cell>
          <cell r="G6499">
            <v>0</v>
          </cell>
        </row>
        <row r="6500">
          <cell r="A6500" t="str">
            <v>55-02-45-0041</v>
          </cell>
          <cell r="B6500">
            <v>0</v>
          </cell>
          <cell r="C6500" t="str">
            <v xml:space="preserve">  NAVEED COTTON TEX</v>
          </cell>
          <cell r="D6500">
            <v>0</v>
          </cell>
          <cell r="E6500">
            <v>0</v>
          </cell>
          <cell r="F6500">
            <v>0</v>
          </cell>
          <cell r="G6500">
            <v>0</v>
          </cell>
        </row>
        <row r="6501">
          <cell r="A6501" t="str">
            <v>55-02-45-0042</v>
          </cell>
          <cell r="B6501">
            <v>0</v>
          </cell>
          <cell r="C6501" t="str">
            <v xml:space="preserve">  KINGS TEXTILE</v>
          </cell>
          <cell r="D6501">
            <v>0</v>
          </cell>
          <cell r="E6501">
            <v>0</v>
          </cell>
          <cell r="F6501">
            <v>0</v>
          </cell>
          <cell r="G6501">
            <v>0</v>
          </cell>
        </row>
        <row r="6502">
          <cell r="A6502" t="str">
            <v>55-02-45-0043</v>
          </cell>
          <cell r="B6502">
            <v>0</v>
          </cell>
          <cell r="C6502" t="str">
            <v xml:space="preserve">  WAHDAT TEXTILE</v>
          </cell>
          <cell r="D6502">
            <v>0</v>
          </cell>
          <cell r="E6502">
            <v>0</v>
          </cell>
          <cell r="F6502">
            <v>0</v>
          </cell>
          <cell r="G6502">
            <v>0</v>
          </cell>
        </row>
        <row r="6503">
          <cell r="A6503" t="str">
            <v>55-02-45-0044</v>
          </cell>
          <cell r="B6503">
            <v>0</v>
          </cell>
          <cell r="C6503" t="str">
            <v xml:space="preserve">  WEAVE TEX INTERNATIONAL</v>
          </cell>
          <cell r="D6503">
            <v>0</v>
          </cell>
          <cell r="E6503">
            <v>0</v>
          </cell>
          <cell r="F6503">
            <v>0</v>
          </cell>
          <cell r="G6503">
            <v>0</v>
          </cell>
        </row>
        <row r="6504">
          <cell r="A6504" t="str">
            <v>55-02-45-0045</v>
          </cell>
          <cell r="B6504">
            <v>0</v>
          </cell>
          <cell r="C6504" t="str">
            <v xml:space="preserve">  MEHAK TEXTILE (PVT) LIMITED</v>
          </cell>
          <cell r="D6504">
            <v>0</v>
          </cell>
          <cell r="E6504">
            <v>0</v>
          </cell>
          <cell r="F6504">
            <v>0</v>
          </cell>
          <cell r="G6504">
            <v>0</v>
          </cell>
        </row>
        <row r="6505">
          <cell r="A6505" t="str">
            <v>55-02-45-0046</v>
          </cell>
          <cell r="B6505">
            <v>0</v>
          </cell>
          <cell r="C6505" t="str">
            <v xml:space="preserve">  AUGUST TEXTILE COMMUNION</v>
          </cell>
          <cell r="D6505">
            <v>0</v>
          </cell>
          <cell r="E6505">
            <v>0</v>
          </cell>
          <cell r="F6505">
            <v>0</v>
          </cell>
          <cell r="G6505">
            <v>0</v>
          </cell>
        </row>
        <row r="6506">
          <cell r="A6506" t="str">
            <v>55-02-45-0047</v>
          </cell>
          <cell r="B6506">
            <v>0</v>
          </cell>
          <cell r="C6506" t="str">
            <v xml:space="preserve">  K.M.ENTERPRISES</v>
          </cell>
          <cell r="D6506">
            <v>0</v>
          </cell>
          <cell r="E6506">
            <v>0</v>
          </cell>
          <cell r="F6506">
            <v>0</v>
          </cell>
          <cell r="G6506">
            <v>0</v>
          </cell>
        </row>
        <row r="6507">
          <cell r="A6507" t="str">
            <v>55-02-45-0048</v>
          </cell>
          <cell r="B6507">
            <v>0</v>
          </cell>
          <cell r="C6507" t="str">
            <v xml:space="preserve">  A.A.ENTERPRISES</v>
          </cell>
          <cell r="D6507">
            <v>0</v>
          </cell>
          <cell r="E6507">
            <v>0</v>
          </cell>
          <cell r="F6507">
            <v>0</v>
          </cell>
          <cell r="G6507">
            <v>0</v>
          </cell>
        </row>
        <row r="6508">
          <cell r="A6508" t="str">
            <v>55-02-45-0049</v>
          </cell>
          <cell r="B6508">
            <v>0</v>
          </cell>
          <cell r="C6508" t="str">
            <v xml:space="preserve">  A.T.TEXTILE</v>
          </cell>
          <cell r="D6508">
            <v>0</v>
          </cell>
          <cell r="E6508">
            <v>0</v>
          </cell>
          <cell r="F6508">
            <v>0</v>
          </cell>
          <cell r="G6508">
            <v>0</v>
          </cell>
        </row>
        <row r="6509">
          <cell r="A6509" t="str">
            <v>55-02-45-0050</v>
          </cell>
          <cell r="B6509">
            <v>0</v>
          </cell>
          <cell r="C6509" t="str">
            <v xml:space="preserve">  VGA CLOTHINGS</v>
          </cell>
          <cell r="D6509">
            <v>0</v>
          </cell>
          <cell r="E6509">
            <v>0</v>
          </cell>
          <cell r="F6509">
            <v>0</v>
          </cell>
          <cell r="G6509">
            <v>0</v>
          </cell>
        </row>
        <row r="6510">
          <cell r="A6510" t="str">
            <v>55-02-45-0051</v>
          </cell>
          <cell r="B6510">
            <v>0</v>
          </cell>
          <cell r="C6510" t="str">
            <v xml:space="preserve">  KAMRAN INTERNATIONAL CORPORATION</v>
          </cell>
          <cell r="D6510">
            <v>0</v>
          </cell>
          <cell r="E6510">
            <v>0</v>
          </cell>
          <cell r="F6510">
            <v>0</v>
          </cell>
          <cell r="G6510">
            <v>0</v>
          </cell>
        </row>
        <row r="6511">
          <cell r="A6511" t="str">
            <v>55-02-45-0052</v>
          </cell>
          <cell r="B6511">
            <v>0</v>
          </cell>
          <cell r="C6511" t="str">
            <v xml:space="preserve">  RIAZ FABRICS INDUSTRIES</v>
          </cell>
          <cell r="D6511">
            <v>0</v>
          </cell>
          <cell r="E6511">
            <v>0</v>
          </cell>
          <cell r="F6511">
            <v>0</v>
          </cell>
          <cell r="G6511">
            <v>0</v>
          </cell>
        </row>
        <row r="6512">
          <cell r="A6512" t="str">
            <v>55-02-45-0053</v>
          </cell>
          <cell r="B6512">
            <v>0</v>
          </cell>
          <cell r="C6512" t="str">
            <v xml:space="preserve">  SKY TEX LIMITS</v>
          </cell>
          <cell r="D6512">
            <v>0</v>
          </cell>
          <cell r="E6512">
            <v>0</v>
          </cell>
          <cell r="F6512">
            <v>0</v>
          </cell>
          <cell r="G6512">
            <v>0</v>
          </cell>
        </row>
        <row r="6513">
          <cell r="A6513" t="str">
            <v>55-02-45-0054</v>
          </cell>
          <cell r="B6513">
            <v>0</v>
          </cell>
          <cell r="C6513" t="str">
            <v xml:space="preserve">  MUHAMMAD IQBAL</v>
          </cell>
          <cell r="D6513">
            <v>0</v>
          </cell>
          <cell r="E6513">
            <v>0</v>
          </cell>
          <cell r="F6513">
            <v>0</v>
          </cell>
          <cell r="G6513">
            <v>0</v>
          </cell>
        </row>
        <row r="6514">
          <cell r="A6514" t="str">
            <v>55-02-45-0055</v>
          </cell>
          <cell r="B6514">
            <v>0</v>
          </cell>
          <cell r="C6514" t="str">
            <v xml:space="preserve">  MUHAMMAD SULTAN</v>
          </cell>
          <cell r="D6514">
            <v>0</v>
          </cell>
          <cell r="E6514">
            <v>0</v>
          </cell>
          <cell r="F6514">
            <v>0</v>
          </cell>
          <cell r="G6514">
            <v>0</v>
          </cell>
        </row>
        <row r="6515">
          <cell r="A6515" t="str">
            <v>55-02-45-0056</v>
          </cell>
          <cell r="B6515">
            <v>0</v>
          </cell>
          <cell r="C6515" t="str">
            <v xml:space="preserve">  FAZAL AHMED</v>
          </cell>
          <cell r="D6515">
            <v>0</v>
          </cell>
          <cell r="E6515">
            <v>0</v>
          </cell>
          <cell r="F6515">
            <v>0</v>
          </cell>
          <cell r="G6515">
            <v>0</v>
          </cell>
        </row>
        <row r="6516">
          <cell r="A6516" t="str">
            <v>55-02-45-0057</v>
          </cell>
          <cell r="B6516">
            <v>0</v>
          </cell>
          <cell r="C6516" t="str">
            <v xml:space="preserve">  SUBHAN TEXTILE</v>
          </cell>
          <cell r="D6516">
            <v>0</v>
          </cell>
          <cell r="E6516">
            <v>0</v>
          </cell>
          <cell r="F6516">
            <v>0</v>
          </cell>
          <cell r="G6516">
            <v>0</v>
          </cell>
        </row>
        <row r="6517">
          <cell r="A6517" t="str">
            <v>55-02-45-0058</v>
          </cell>
          <cell r="B6517">
            <v>0</v>
          </cell>
          <cell r="C6517" t="str">
            <v xml:space="preserve">  OAMIR FABRICS</v>
          </cell>
          <cell r="D6517">
            <v>0</v>
          </cell>
          <cell r="E6517">
            <v>0</v>
          </cell>
          <cell r="F6517">
            <v>0</v>
          </cell>
          <cell r="G6517">
            <v>0</v>
          </cell>
        </row>
        <row r="6518">
          <cell r="A6518" t="str">
            <v>55-02-45-0059</v>
          </cell>
          <cell r="B6518">
            <v>0</v>
          </cell>
          <cell r="C6518" t="str">
            <v xml:space="preserve">  FRIENDS ENTERPRISES</v>
          </cell>
          <cell r="D6518">
            <v>0</v>
          </cell>
          <cell r="E6518">
            <v>0</v>
          </cell>
          <cell r="F6518">
            <v>0</v>
          </cell>
          <cell r="G6518">
            <v>0</v>
          </cell>
        </row>
        <row r="6519">
          <cell r="A6519" t="str">
            <v>55-02-45-0060</v>
          </cell>
          <cell r="B6519">
            <v>0</v>
          </cell>
          <cell r="C6519" t="str">
            <v xml:space="preserve">  CHENAR TEXTILES</v>
          </cell>
          <cell r="D6519">
            <v>0</v>
          </cell>
          <cell r="E6519">
            <v>0</v>
          </cell>
          <cell r="F6519">
            <v>0</v>
          </cell>
          <cell r="G6519">
            <v>0</v>
          </cell>
        </row>
        <row r="6520">
          <cell r="A6520" t="str">
            <v>55-02-45-0061</v>
          </cell>
          <cell r="B6520">
            <v>0</v>
          </cell>
          <cell r="C6520" t="str">
            <v xml:space="preserve">  AL-NOOR FABRICS</v>
          </cell>
          <cell r="D6520">
            <v>0</v>
          </cell>
          <cell r="E6520">
            <v>0</v>
          </cell>
          <cell r="F6520">
            <v>0</v>
          </cell>
          <cell r="G6520">
            <v>0</v>
          </cell>
        </row>
        <row r="6521">
          <cell r="A6521" t="str">
            <v>55-02-45-0062</v>
          </cell>
          <cell r="B6521">
            <v>0</v>
          </cell>
          <cell r="C6521" t="str">
            <v xml:space="preserve">  K.T.TEXTILES</v>
          </cell>
          <cell r="D6521">
            <v>0</v>
          </cell>
          <cell r="E6521">
            <v>0</v>
          </cell>
          <cell r="F6521">
            <v>0</v>
          </cell>
          <cell r="G6521">
            <v>0</v>
          </cell>
        </row>
        <row r="6522">
          <cell r="A6522" t="str">
            <v>55-02-45-0063</v>
          </cell>
          <cell r="B6522">
            <v>0</v>
          </cell>
          <cell r="C6522" t="str">
            <v xml:space="preserve">  NAIHA FABRICS</v>
          </cell>
          <cell r="D6522">
            <v>0</v>
          </cell>
          <cell r="E6522">
            <v>0</v>
          </cell>
          <cell r="F6522">
            <v>0</v>
          </cell>
          <cell r="G6522">
            <v>0</v>
          </cell>
        </row>
        <row r="6523">
          <cell r="A6523" t="str">
            <v>55-02-45-0064</v>
          </cell>
          <cell r="B6523">
            <v>0</v>
          </cell>
          <cell r="C6523" t="str">
            <v xml:space="preserve">  FLEXI INTERNATIONAL</v>
          </cell>
          <cell r="D6523">
            <v>0</v>
          </cell>
          <cell r="E6523">
            <v>0</v>
          </cell>
          <cell r="F6523">
            <v>0</v>
          </cell>
          <cell r="G6523">
            <v>0</v>
          </cell>
        </row>
        <row r="6524">
          <cell r="A6524" t="str">
            <v>55-02-45-0065</v>
          </cell>
          <cell r="B6524">
            <v>0</v>
          </cell>
          <cell r="C6524" t="str">
            <v xml:space="preserve">  HUSSAIN TEXTILE</v>
          </cell>
          <cell r="D6524">
            <v>0</v>
          </cell>
          <cell r="E6524">
            <v>0</v>
          </cell>
          <cell r="F6524">
            <v>0</v>
          </cell>
          <cell r="G6524">
            <v>0</v>
          </cell>
        </row>
        <row r="6525">
          <cell r="A6525" t="str">
            <v>55-02-45-0066</v>
          </cell>
          <cell r="B6525">
            <v>0</v>
          </cell>
          <cell r="C6525" t="str">
            <v xml:space="preserve">  MUJAHID TEXTILE</v>
          </cell>
          <cell r="D6525">
            <v>0</v>
          </cell>
          <cell r="E6525">
            <v>0</v>
          </cell>
          <cell r="F6525">
            <v>0</v>
          </cell>
          <cell r="G6525">
            <v>0</v>
          </cell>
        </row>
        <row r="6526">
          <cell r="A6526" t="str">
            <v>55-02-45-0067</v>
          </cell>
          <cell r="B6526">
            <v>0</v>
          </cell>
          <cell r="C6526" t="str">
            <v xml:space="preserve">  BUKHARI WEAVING INDUSTRIES</v>
          </cell>
          <cell r="D6526">
            <v>0</v>
          </cell>
          <cell r="E6526">
            <v>0</v>
          </cell>
          <cell r="F6526">
            <v>0</v>
          </cell>
          <cell r="G6526">
            <v>0</v>
          </cell>
        </row>
        <row r="6527">
          <cell r="A6527" t="str">
            <v>55-02-45-0068</v>
          </cell>
          <cell r="B6527">
            <v>0</v>
          </cell>
          <cell r="C6527" t="str">
            <v xml:space="preserve">  FATEH TEXTILE MILLS LIMITED</v>
          </cell>
          <cell r="D6527">
            <v>0</v>
          </cell>
          <cell r="E6527">
            <v>0</v>
          </cell>
          <cell r="F6527">
            <v>0</v>
          </cell>
          <cell r="G6527">
            <v>0</v>
          </cell>
        </row>
        <row r="6528">
          <cell r="A6528" t="str">
            <v>55-02-45-0069</v>
          </cell>
          <cell r="B6528">
            <v>0</v>
          </cell>
          <cell r="C6528" t="str">
            <v xml:space="preserve">  ALI IMPEX</v>
          </cell>
          <cell r="D6528">
            <v>0</v>
          </cell>
          <cell r="E6528">
            <v>0</v>
          </cell>
          <cell r="F6528">
            <v>0</v>
          </cell>
          <cell r="G6528">
            <v>0</v>
          </cell>
        </row>
        <row r="6529">
          <cell r="A6529" t="str">
            <v>55-02-45-0070</v>
          </cell>
          <cell r="B6529">
            <v>0</v>
          </cell>
          <cell r="C6529" t="str">
            <v xml:space="preserve">  UMAR TEXTILE</v>
          </cell>
          <cell r="D6529">
            <v>0</v>
          </cell>
          <cell r="E6529">
            <v>0</v>
          </cell>
          <cell r="F6529">
            <v>0</v>
          </cell>
          <cell r="G6529">
            <v>0</v>
          </cell>
        </row>
        <row r="6530">
          <cell r="A6530" t="str">
            <v>55-02-45-0071</v>
          </cell>
          <cell r="B6530">
            <v>0</v>
          </cell>
          <cell r="C6530" t="str">
            <v xml:space="preserve">  W.A.ENTERPRISES</v>
          </cell>
          <cell r="D6530">
            <v>0</v>
          </cell>
          <cell r="E6530">
            <v>0</v>
          </cell>
          <cell r="F6530">
            <v>0</v>
          </cell>
          <cell r="G6530">
            <v>0</v>
          </cell>
        </row>
        <row r="6531">
          <cell r="A6531" t="str">
            <v>55-02-45-0072</v>
          </cell>
          <cell r="B6531">
            <v>0</v>
          </cell>
          <cell r="C6531" t="str">
            <v xml:space="preserve">  LIBERTY TEXTILE</v>
          </cell>
          <cell r="D6531">
            <v>0</v>
          </cell>
          <cell r="E6531">
            <v>0</v>
          </cell>
          <cell r="F6531">
            <v>0</v>
          </cell>
          <cell r="G6531">
            <v>0</v>
          </cell>
        </row>
        <row r="6532">
          <cell r="A6532" t="str">
            <v>55-02-45-0073</v>
          </cell>
          <cell r="B6532">
            <v>0</v>
          </cell>
          <cell r="C6532" t="str">
            <v xml:space="preserve">  ROY ENTERPRISES</v>
          </cell>
          <cell r="D6532">
            <v>0</v>
          </cell>
          <cell r="E6532">
            <v>0</v>
          </cell>
          <cell r="F6532">
            <v>0</v>
          </cell>
          <cell r="G6532">
            <v>0</v>
          </cell>
        </row>
        <row r="6533">
          <cell r="A6533" t="str">
            <v>55-02-45-0074</v>
          </cell>
          <cell r="B6533">
            <v>0</v>
          </cell>
          <cell r="C6533" t="str">
            <v xml:space="preserve">  PEARL TRADERS</v>
          </cell>
          <cell r="D6533">
            <v>0</v>
          </cell>
          <cell r="E6533">
            <v>0</v>
          </cell>
          <cell r="F6533">
            <v>0</v>
          </cell>
          <cell r="G6533">
            <v>0</v>
          </cell>
        </row>
        <row r="6534">
          <cell r="A6534" t="str">
            <v>55-02-45-0075</v>
          </cell>
          <cell r="B6534">
            <v>0</v>
          </cell>
          <cell r="C6534" t="str">
            <v xml:space="preserve">  MUHAMMAD ISLAM</v>
          </cell>
          <cell r="D6534">
            <v>0</v>
          </cell>
          <cell r="E6534">
            <v>0</v>
          </cell>
          <cell r="F6534">
            <v>0</v>
          </cell>
          <cell r="G6534">
            <v>0</v>
          </cell>
        </row>
        <row r="6535">
          <cell r="A6535" t="str">
            <v>55-02-45-0076</v>
          </cell>
          <cell r="B6535">
            <v>0</v>
          </cell>
          <cell r="C6535" t="str">
            <v xml:space="preserve">  LARAIB TEXTILES</v>
          </cell>
          <cell r="D6535">
            <v>0</v>
          </cell>
          <cell r="E6535">
            <v>0</v>
          </cell>
          <cell r="F6535">
            <v>0</v>
          </cell>
          <cell r="G6535">
            <v>0</v>
          </cell>
        </row>
        <row r="6536">
          <cell r="A6536" t="str">
            <v>55-02-45-0077</v>
          </cell>
          <cell r="B6536">
            <v>0</v>
          </cell>
          <cell r="C6536" t="str">
            <v xml:space="preserve">  HUDABIYA TEXTILES</v>
          </cell>
          <cell r="D6536">
            <v>0</v>
          </cell>
          <cell r="E6536">
            <v>0</v>
          </cell>
          <cell r="F6536">
            <v>0</v>
          </cell>
          <cell r="G6536">
            <v>0</v>
          </cell>
        </row>
        <row r="6537">
          <cell r="A6537" t="str">
            <v>55-02-51</v>
          </cell>
          <cell r="B6537">
            <v>0</v>
          </cell>
          <cell r="C6537" t="str">
            <v>***KHURSHID-FAISALABAD.</v>
          </cell>
          <cell r="D6537">
            <v>0</v>
          </cell>
          <cell r="E6537">
            <v>0</v>
          </cell>
          <cell r="F6537">
            <v>0</v>
          </cell>
          <cell r="G6537">
            <v>0</v>
          </cell>
        </row>
        <row r="6538">
          <cell r="A6538" t="str">
            <v>55-02-51-0001</v>
          </cell>
          <cell r="B6538">
            <v>0</v>
          </cell>
          <cell r="C6538" t="str">
            <v xml:space="preserve">  HAJI SHAIKH NOOR DIN AND SONS (PVT) LT</v>
          </cell>
          <cell r="D6538">
            <v>0</v>
          </cell>
          <cell r="E6538">
            <v>0</v>
          </cell>
          <cell r="F6538">
            <v>0</v>
          </cell>
          <cell r="G6538">
            <v>0</v>
          </cell>
        </row>
        <row r="6539">
          <cell r="A6539" t="str">
            <v>55-02-51-0002</v>
          </cell>
          <cell r="B6539">
            <v>0</v>
          </cell>
          <cell r="C6539" t="str">
            <v xml:space="preserve">  IONA ENTERPRISES.</v>
          </cell>
          <cell r="D6539">
            <v>0</v>
          </cell>
          <cell r="E6539">
            <v>0</v>
          </cell>
          <cell r="F6539">
            <v>0</v>
          </cell>
          <cell r="G6539">
            <v>0</v>
          </cell>
        </row>
        <row r="6540">
          <cell r="A6540" t="str">
            <v>55-02-51-0003</v>
          </cell>
          <cell r="B6540">
            <v>0</v>
          </cell>
          <cell r="C6540" t="str">
            <v xml:space="preserve">  PEARL FABRIC CO.</v>
          </cell>
          <cell r="D6540">
            <v>0</v>
          </cell>
          <cell r="E6540">
            <v>0</v>
          </cell>
          <cell r="F6540">
            <v>0</v>
          </cell>
          <cell r="G6540">
            <v>0</v>
          </cell>
        </row>
        <row r="6541">
          <cell r="A6541" t="str">
            <v>55-02-51-0004</v>
          </cell>
          <cell r="B6541">
            <v>0</v>
          </cell>
          <cell r="C6541" t="str">
            <v xml:space="preserve">  QAYYUM GHULAM</v>
          </cell>
          <cell r="D6541">
            <v>0</v>
          </cell>
          <cell r="E6541">
            <v>0</v>
          </cell>
          <cell r="F6541">
            <v>0</v>
          </cell>
          <cell r="G6541">
            <v>0</v>
          </cell>
        </row>
        <row r="6542">
          <cell r="A6542" t="str">
            <v>55-02-51-0005</v>
          </cell>
          <cell r="B6542">
            <v>0</v>
          </cell>
          <cell r="C6542" t="str">
            <v xml:space="preserve">  ABDUL HAMEED.</v>
          </cell>
          <cell r="D6542">
            <v>0</v>
          </cell>
          <cell r="E6542">
            <v>0</v>
          </cell>
          <cell r="F6542">
            <v>0</v>
          </cell>
          <cell r="G6542">
            <v>0</v>
          </cell>
        </row>
        <row r="6543">
          <cell r="A6543" t="str">
            <v>55-02-51-0006</v>
          </cell>
          <cell r="B6543">
            <v>0</v>
          </cell>
          <cell r="C6543" t="str">
            <v xml:space="preserve">  QASIM KHAN</v>
          </cell>
          <cell r="D6543">
            <v>0</v>
          </cell>
          <cell r="E6543">
            <v>0</v>
          </cell>
          <cell r="F6543">
            <v>0</v>
          </cell>
          <cell r="G6543">
            <v>0</v>
          </cell>
        </row>
        <row r="6544">
          <cell r="A6544" t="str">
            <v>55-02-51-0007</v>
          </cell>
          <cell r="B6544">
            <v>0</v>
          </cell>
          <cell r="C6544" t="str">
            <v xml:space="preserve">  RIZWAN INDUSTRY</v>
          </cell>
          <cell r="D6544">
            <v>0</v>
          </cell>
          <cell r="E6544">
            <v>0</v>
          </cell>
          <cell r="F6544">
            <v>0</v>
          </cell>
          <cell r="G6544">
            <v>0</v>
          </cell>
        </row>
        <row r="6545">
          <cell r="A6545" t="str">
            <v>55-02-51-0008</v>
          </cell>
          <cell r="B6545">
            <v>0</v>
          </cell>
          <cell r="C6545" t="str">
            <v xml:space="preserve">  MUHAMMAD AFZAL</v>
          </cell>
          <cell r="D6545">
            <v>0</v>
          </cell>
          <cell r="E6545">
            <v>0</v>
          </cell>
          <cell r="F6545">
            <v>0</v>
          </cell>
          <cell r="G6545">
            <v>0</v>
          </cell>
        </row>
        <row r="6546">
          <cell r="A6546" t="str">
            <v>55-02-51-0009</v>
          </cell>
          <cell r="B6546">
            <v>0</v>
          </cell>
          <cell r="C6546" t="str">
            <v xml:space="preserve">  SAJID ALI</v>
          </cell>
          <cell r="D6546">
            <v>0</v>
          </cell>
          <cell r="E6546">
            <v>0</v>
          </cell>
          <cell r="F6546">
            <v>0</v>
          </cell>
          <cell r="G6546">
            <v>0</v>
          </cell>
        </row>
        <row r="6547">
          <cell r="A6547" t="str">
            <v>55-02-51-0010</v>
          </cell>
          <cell r="B6547">
            <v>0</v>
          </cell>
          <cell r="C6547" t="str">
            <v xml:space="preserve">  MUSTAFA INDUSTRIES</v>
          </cell>
          <cell r="D6547">
            <v>0</v>
          </cell>
          <cell r="E6547">
            <v>0</v>
          </cell>
          <cell r="F6547">
            <v>0</v>
          </cell>
          <cell r="G6547">
            <v>0</v>
          </cell>
        </row>
        <row r="6548">
          <cell r="A6548" t="str">
            <v>55-02-51-0011</v>
          </cell>
          <cell r="B6548">
            <v>0</v>
          </cell>
          <cell r="C6548" t="str">
            <v xml:space="preserve">  AFROZE TEXTILE INDUSTRIES (PVT) LIMITE</v>
          </cell>
          <cell r="D6548">
            <v>0</v>
          </cell>
          <cell r="E6548">
            <v>0</v>
          </cell>
          <cell r="F6548">
            <v>0</v>
          </cell>
          <cell r="G6548">
            <v>0</v>
          </cell>
        </row>
        <row r="6549">
          <cell r="A6549" t="str">
            <v>55-02-51-0012</v>
          </cell>
          <cell r="B6549">
            <v>0</v>
          </cell>
          <cell r="C6549" t="str">
            <v xml:space="preserve">  HASHAM TOWEL</v>
          </cell>
          <cell r="D6549">
            <v>0</v>
          </cell>
          <cell r="E6549">
            <v>0</v>
          </cell>
          <cell r="F6549">
            <v>0</v>
          </cell>
          <cell r="G6549">
            <v>0</v>
          </cell>
        </row>
        <row r="6550">
          <cell r="A6550" t="str">
            <v>55-02-52</v>
          </cell>
          <cell r="B6550">
            <v>0</v>
          </cell>
          <cell r="C6550" t="str">
            <v>***SHEIKH MEHBOOB</v>
          </cell>
          <cell r="D6550">
            <v>0</v>
          </cell>
          <cell r="E6550">
            <v>0</v>
          </cell>
          <cell r="F6550">
            <v>0</v>
          </cell>
          <cell r="G6550">
            <v>0</v>
          </cell>
        </row>
        <row r="6551">
          <cell r="A6551" t="str">
            <v>55-02-52-0001</v>
          </cell>
          <cell r="B6551">
            <v>0</v>
          </cell>
          <cell r="C6551" t="str">
            <v xml:space="preserve">  SHEIKH MEHBOOB</v>
          </cell>
          <cell r="D6551">
            <v>0</v>
          </cell>
          <cell r="E6551">
            <v>0</v>
          </cell>
          <cell r="F6551">
            <v>0</v>
          </cell>
          <cell r="G6551">
            <v>0</v>
          </cell>
        </row>
        <row r="6552">
          <cell r="A6552" t="str">
            <v>55-02-52-0002</v>
          </cell>
          <cell r="B6552">
            <v>0</v>
          </cell>
          <cell r="C6552" t="str">
            <v xml:space="preserve">  AL-FAJAR TEXTILE</v>
          </cell>
          <cell r="D6552">
            <v>0</v>
          </cell>
          <cell r="E6552">
            <v>0</v>
          </cell>
          <cell r="F6552">
            <v>0</v>
          </cell>
          <cell r="G6552">
            <v>0</v>
          </cell>
        </row>
        <row r="6553">
          <cell r="A6553" t="str">
            <v>55-02-53</v>
          </cell>
          <cell r="B6553">
            <v>0</v>
          </cell>
          <cell r="C6553" t="str">
            <v>***TRADE DEBTOR-YARN MISC FAISALABAD</v>
          </cell>
          <cell r="D6553">
            <v>0</v>
          </cell>
          <cell r="E6553">
            <v>0</v>
          </cell>
          <cell r="F6553">
            <v>0</v>
          </cell>
          <cell r="G6553">
            <v>0</v>
          </cell>
        </row>
        <row r="6554">
          <cell r="A6554" t="str">
            <v>55-02-53-0001</v>
          </cell>
          <cell r="B6554">
            <v>0</v>
          </cell>
          <cell r="C6554" t="str">
            <v xml:space="preserve">  GHULAM HUSSAIN FAISALABAD</v>
          </cell>
          <cell r="D6554">
            <v>0</v>
          </cell>
          <cell r="E6554">
            <v>0</v>
          </cell>
          <cell r="F6554">
            <v>0</v>
          </cell>
          <cell r="G6554">
            <v>0</v>
          </cell>
        </row>
        <row r="6555">
          <cell r="A6555" t="str">
            <v>55-02-90</v>
          </cell>
          <cell r="B6555">
            <v>0</v>
          </cell>
          <cell r="C6555" t="str">
            <v>***MISC DEBTOR ( FAISALABAD PARTY )</v>
          </cell>
          <cell r="D6555">
            <v>45900</v>
          </cell>
          <cell r="E6555">
            <v>0</v>
          </cell>
          <cell r="F6555">
            <v>45900</v>
          </cell>
          <cell r="G6555">
            <v>0</v>
          </cell>
        </row>
        <row r="6556">
          <cell r="A6556" t="str">
            <v>55-02-90-0001</v>
          </cell>
          <cell r="B6556">
            <v>0</v>
          </cell>
          <cell r="C6556" t="str">
            <v xml:space="preserve">  WAJID ALI  FAISALABAD</v>
          </cell>
          <cell r="D6556">
            <v>0</v>
          </cell>
          <cell r="E6556">
            <v>0</v>
          </cell>
          <cell r="F6556">
            <v>0</v>
          </cell>
          <cell r="G6556">
            <v>0</v>
          </cell>
        </row>
        <row r="6557">
          <cell r="A6557" t="str">
            <v>55-02-90-0002</v>
          </cell>
          <cell r="B6557">
            <v>0</v>
          </cell>
          <cell r="C6557" t="str">
            <v xml:space="preserve">  MUHAMMAD IQBAL</v>
          </cell>
          <cell r="D6557">
            <v>0</v>
          </cell>
          <cell r="E6557">
            <v>0</v>
          </cell>
          <cell r="F6557">
            <v>0</v>
          </cell>
          <cell r="G6557">
            <v>0</v>
          </cell>
        </row>
        <row r="6558">
          <cell r="A6558" t="str">
            <v>55-02-90-0003</v>
          </cell>
          <cell r="B6558">
            <v>0</v>
          </cell>
          <cell r="C6558" t="str">
            <v xml:space="preserve">  AYUB GOODS</v>
          </cell>
          <cell r="D6558">
            <v>0</v>
          </cell>
          <cell r="E6558">
            <v>0</v>
          </cell>
          <cell r="F6558">
            <v>0</v>
          </cell>
          <cell r="G6558">
            <v>0</v>
          </cell>
        </row>
        <row r="6559">
          <cell r="A6559" t="str">
            <v>55-02-90-0004</v>
          </cell>
          <cell r="B6559">
            <v>0</v>
          </cell>
          <cell r="C6559" t="str">
            <v xml:space="preserve">  ADAMJEE INSURANCE CO. LTD (CLAIM)</v>
          </cell>
          <cell r="D6559">
            <v>45900</v>
          </cell>
          <cell r="E6559">
            <v>0</v>
          </cell>
          <cell r="F6559">
            <v>0</v>
          </cell>
          <cell r="G6559">
            <v>0</v>
          </cell>
        </row>
        <row r="6560">
          <cell r="A6560" t="str">
            <v>55-02-91</v>
          </cell>
          <cell r="B6560">
            <v>0</v>
          </cell>
          <cell r="C6560" t="str">
            <v>***ZAHID JEE FABRICS (LTD)</v>
          </cell>
          <cell r="D6560">
            <v>0</v>
          </cell>
          <cell r="E6560">
            <v>0</v>
          </cell>
          <cell r="F6560">
            <v>0</v>
          </cell>
          <cell r="G6560">
            <v>0</v>
          </cell>
        </row>
        <row r="6561">
          <cell r="A6561" t="str">
            <v>55-02-91-0001</v>
          </cell>
          <cell r="B6561">
            <v>0</v>
          </cell>
          <cell r="C6561" t="str">
            <v xml:space="preserve">  ZAHID JEE FABRICS (LTD)</v>
          </cell>
          <cell r="D6561">
            <v>0</v>
          </cell>
          <cell r="E6561">
            <v>0</v>
          </cell>
          <cell r="F6561">
            <v>0</v>
          </cell>
          <cell r="G6561">
            <v>0</v>
          </cell>
        </row>
        <row r="6562">
          <cell r="A6562" t="str">
            <v>55-03</v>
          </cell>
          <cell r="B6562">
            <v>0</v>
          </cell>
          <cell r="C6562" t="str">
            <v>**TRADE DEBTOR-YARN (OTHERS)</v>
          </cell>
          <cell r="D6562">
            <v>24146559</v>
          </cell>
          <cell r="E6562">
            <v>0</v>
          </cell>
          <cell r="F6562">
            <v>24715770</v>
          </cell>
          <cell r="G6562">
            <v>569211</v>
          </cell>
        </row>
        <row r="6563">
          <cell r="A6563" t="str">
            <v>55-03-01</v>
          </cell>
          <cell r="B6563">
            <v>569211</v>
          </cell>
          <cell r="C6563" t="str">
            <v>***NAVEED YOUSUF</v>
          </cell>
          <cell r="D6563">
            <v>0</v>
          </cell>
          <cell r="E6563">
            <v>0</v>
          </cell>
          <cell r="F6563">
            <v>0</v>
          </cell>
          <cell r="G6563">
            <v>0</v>
          </cell>
        </row>
        <row r="6564">
          <cell r="A6564" t="str">
            <v>55-03-01-0001</v>
          </cell>
          <cell r="B6564">
            <v>0</v>
          </cell>
          <cell r="C6564" t="str">
            <v xml:space="preserve">  CENTRAL TRADING CORPORATION</v>
          </cell>
          <cell r="D6564">
            <v>0</v>
          </cell>
          <cell r="E6564">
            <v>0</v>
          </cell>
          <cell r="F6564">
            <v>0</v>
          </cell>
          <cell r="G6564">
            <v>0</v>
          </cell>
        </row>
        <row r="6565">
          <cell r="A6565" t="str">
            <v>55-03-16</v>
          </cell>
          <cell r="B6565">
            <v>0</v>
          </cell>
          <cell r="C6565" t="str">
            <v>***SORTEX ENTERPRISES.</v>
          </cell>
          <cell r="D6565">
            <v>24149002</v>
          </cell>
          <cell r="E6565">
            <v>0</v>
          </cell>
          <cell r="F6565">
            <v>24715770</v>
          </cell>
          <cell r="G6565">
            <v>566768</v>
          </cell>
        </row>
        <row r="6566">
          <cell r="A6566" t="str">
            <v>55-03-16-0001</v>
          </cell>
          <cell r="B6566">
            <v>566768</v>
          </cell>
          <cell r="C6566" t="str">
            <v xml:space="preserve">  SHAHTAJ TEXTILE LIMITED</v>
          </cell>
          <cell r="D6566">
            <v>0</v>
          </cell>
          <cell r="E6566">
            <v>736</v>
          </cell>
          <cell r="F6566">
            <v>0</v>
          </cell>
          <cell r="G6566">
            <v>0</v>
          </cell>
        </row>
        <row r="6567">
          <cell r="A6567" t="str">
            <v>55-03-16-0002</v>
          </cell>
          <cell r="B6567">
            <v>0</v>
          </cell>
          <cell r="C6567" t="str">
            <v xml:space="preserve">  RELIANCE WEAVING MILLS LIMITED</v>
          </cell>
          <cell r="D6567">
            <v>0</v>
          </cell>
          <cell r="E6567">
            <v>81698</v>
          </cell>
          <cell r="F6567">
            <v>0</v>
          </cell>
          <cell r="G6567">
            <v>0</v>
          </cell>
        </row>
        <row r="6568">
          <cell r="A6568" t="str">
            <v>55-03-16-0003</v>
          </cell>
          <cell r="B6568">
            <v>0</v>
          </cell>
          <cell r="C6568" t="str">
            <v xml:space="preserve">  DIAMOND FABRICS LIMITED</v>
          </cell>
          <cell r="D6568">
            <v>3457825</v>
          </cell>
          <cell r="E6568">
            <v>0</v>
          </cell>
          <cell r="F6568">
            <v>0</v>
          </cell>
          <cell r="G6568">
            <v>0</v>
          </cell>
        </row>
        <row r="6569">
          <cell r="A6569" t="str">
            <v>55-03-16-0004</v>
          </cell>
          <cell r="B6569">
            <v>0</v>
          </cell>
          <cell r="C6569" t="str">
            <v xml:space="preserve">  SHAHRAJ FABRICS (PRIVATE) LIMITED</v>
          </cell>
          <cell r="D6569">
            <v>571320</v>
          </cell>
          <cell r="E6569">
            <v>0</v>
          </cell>
          <cell r="F6569">
            <v>0</v>
          </cell>
          <cell r="G6569">
            <v>0</v>
          </cell>
        </row>
        <row r="6570">
          <cell r="A6570" t="str">
            <v>55-03-16-0005</v>
          </cell>
          <cell r="B6570">
            <v>0</v>
          </cell>
          <cell r="C6570" t="str">
            <v xml:space="preserve">  ICC TEXTILES LIMITED</v>
          </cell>
          <cell r="D6570">
            <v>495536.5</v>
          </cell>
          <cell r="E6570">
            <v>0</v>
          </cell>
          <cell r="F6570">
            <v>0</v>
          </cell>
          <cell r="G6570">
            <v>0</v>
          </cell>
        </row>
        <row r="6571">
          <cell r="A6571" t="str">
            <v>55-03-16-0006</v>
          </cell>
          <cell r="B6571">
            <v>0</v>
          </cell>
          <cell r="C6571" t="str">
            <v xml:space="preserve">  GULSHAN WEAVING MILLS LIMITED.</v>
          </cell>
          <cell r="D6571">
            <v>0</v>
          </cell>
          <cell r="E6571">
            <v>0</v>
          </cell>
          <cell r="F6571">
            <v>0</v>
          </cell>
          <cell r="G6571">
            <v>0</v>
          </cell>
        </row>
        <row r="6572">
          <cell r="A6572" t="str">
            <v>55-03-16-0007</v>
          </cell>
          <cell r="B6572">
            <v>0</v>
          </cell>
          <cell r="C6572" t="str">
            <v xml:space="preserve">  R.K.TEX (PVT) LIMITED</v>
          </cell>
          <cell r="D6572">
            <v>0</v>
          </cell>
          <cell r="E6572">
            <v>0</v>
          </cell>
          <cell r="F6572">
            <v>0</v>
          </cell>
          <cell r="G6572">
            <v>0</v>
          </cell>
        </row>
        <row r="6573">
          <cell r="A6573" t="str">
            <v>55-03-16-0008</v>
          </cell>
          <cell r="B6573">
            <v>0</v>
          </cell>
          <cell r="C6573" t="str">
            <v xml:space="preserve">  YOUSAF WEAVING MILLS LIMITED</v>
          </cell>
          <cell r="D6573">
            <v>0</v>
          </cell>
          <cell r="E6573">
            <v>0</v>
          </cell>
          <cell r="F6573">
            <v>0</v>
          </cell>
          <cell r="G6573">
            <v>0</v>
          </cell>
        </row>
        <row r="6574">
          <cell r="A6574" t="str">
            <v>55-03-16-0009</v>
          </cell>
          <cell r="B6574">
            <v>0</v>
          </cell>
          <cell r="C6574" t="str">
            <v xml:space="preserve">  MASOOD FABRICS LIMITED</v>
          </cell>
          <cell r="D6574">
            <v>151843.5</v>
          </cell>
          <cell r="E6574">
            <v>0</v>
          </cell>
          <cell r="F6574">
            <v>0</v>
          </cell>
          <cell r="G6574">
            <v>0</v>
          </cell>
        </row>
        <row r="6575">
          <cell r="A6575" t="str">
            <v>55-03-16-0010</v>
          </cell>
          <cell r="B6575">
            <v>0</v>
          </cell>
          <cell r="C6575" t="str">
            <v xml:space="preserve">  NISHAT CHUNNIAN</v>
          </cell>
          <cell r="D6575">
            <v>0</v>
          </cell>
          <cell r="E6575">
            <v>0</v>
          </cell>
          <cell r="F6575">
            <v>0</v>
          </cell>
          <cell r="G6575">
            <v>0</v>
          </cell>
        </row>
        <row r="6576">
          <cell r="A6576" t="str">
            <v>55-03-16-0011</v>
          </cell>
          <cell r="B6576">
            <v>0</v>
          </cell>
          <cell r="C6576" t="str">
            <v xml:space="preserve">  NISHAT MILLS LIMITED, BHIKKI.</v>
          </cell>
          <cell r="D6576">
            <v>1596919</v>
          </cell>
          <cell r="E6576">
            <v>0</v>
          </cell>
          <cell r="F6576">
            <v>0</v>
          </cell>
          <cell r="G6576">
            <v>0</v>
          </cell>
        </row>
        <row r="6577">
          <cell r="A6577" t="str">
            <v>55-03-16-0012</v>
          </cell>
          <cell r="B6577">
            <v>0</v>
          </cell>
          <cell r="C6577" t="str">
            <v xml:space="preserve">  KOHINOOR WEAVING MILLS</v>
          </cell>
          <cell r="D6577">
            <v>3488230</v>
          </cell>
          <cell r="E6577">
            <v>0</v>
          </cell>
          <cell r="F6577">
            <v>0</v>
          </cell>
          <cell r="G6577">
            <v>0</v>
          </cell>
        </row>
        <row r="6578">
          <cell r="A6578" t="str">
            <v>55-03-16-0013</v>
          </cell>
          <cell r="B6578">
            <v>0</v>
          </cell>
          <cell r="C6578" t="str">
            <v xml:space="preserve">  NISHAT MILLS LIMITED, FAISALABAD.</v>
          </cell>
          <cell r="D6578">
            <v>0</v>
          </cell>
          <cell r="E6578">
            <v>0</v>
          </cell>
          <cell r="F6578">
            <v>0</v>
          </cell>
          <cell r="G6578">
            <v>0</v>
          </cell>
        </row>
        <row r="6579">
          <cell r="A6579" t="str">
            <v>55-03-16-0031</v>
          </cell>
          <cell r="B6579">
            <v>0</v>
          </cell>
          <cell r="C6579" t="str">
            <v xml:space="preserve">  SAPHIRE TEXTILE MILLS LIMITED</v>
          </cell>
          <cell r="D6579">
            <v>2114520</v>
          </cell>
          <cell r="E6579">
            <v>0</v>
          </cell>
          <cell r="F6579">
            <v>0</v>
          </cell>
          <cell r="G6579">
            <v>0</v>
          </cell>
        </row>
        <row r="6580">
          <cell r="A6580" t="str">
            <v>55-03-16-0032</v>
          </cell>
          <cell r="B6580">
            <v>0</v>
          </cell>
          <cell r="C6580" t="str">
            <v xml:space="preserve">  AMER FABRICS LIMITED</v>
          </cell>
          <cell r="D6580">
            <v>1098150</v>
          </cell>
          <cell r="E6580">
            <v>0</v>
          </cell>
          <cell r="F6580">
            <v>0</v>
          </cell>
          <cell r="G6580">
            <v>0</v>
          </cell>
        </row>
        <row r="6581">
          <cell r="A6581" t="str">
            <v>55-03-16-0034</v>
          </cell>
          <cell r="B6581">
            <v>0</v>
          </cell>
          <cell r="C6581" t="str">
            <v xml:space="preserve">  AL-ABID SILK MILLS LIMITED</v>
          </cell>
          <cell r="D6581">
            <v>0</v>
          </cell>
          <cell r="E6581">
            <v>0</v>
          </cell>
          <cell r="F6581">
            <v>0</v>
          </cell>
          <cell r="G6581">
            <v>0</v>
          </cell>
        </row>
        <row r="6582">
          <cell r="A6582" t="str">
            <v>55-03-16-0035</v>
          </cell>
          <cell r="B6582">
            <v>0</v>
          </cell>
          <cell r="C6582" t="str">
            <v xml:space="preserve">  ISHAQ TEXTILE MILLS LIMITED</v>
          </cell>
          <cell r="D6582">
            <v>0</v>
          </cell>
          <cell r="E6582">
            <v>0</v>
          </cell>
          <cell r="F6582">
            <v>0</v>
          </cell>
          <cell r="G6582">
            <v>0</v>
          </cell>
        </row>
        <row r="6583">
          <cell r="A6583" t="str">
            <v>55-03-16-0036</v>
          </cell>
          <cell r="B6583">
            <v>0</v>
          </cell>
          <cell r="C6583" t="str">
            <v xml:space="preserve">  MAHMOOD TEXTILE MILLS</v>
          </cell>
          <cell r="D6583">
            <v>0</v>
          </cell>
          <cell r="E6583">
            <v>0</v>
          </cell>
          <cell r="F6583">
            <v>0</v>
          </cell>
          <cell r="G6583">
            <v>0</v>
          </cell>
        </row>
        <row r="6584">
          <cell r="A6584" t="str">
            <v>55-03-16-0037</v>
          </cell>
          <cell r="B6584">
            <v>0</v>
          </cell>
          <cell r="C6584" t="str">
            <v xml:space="preserve">  MIAN TEXTILE INDUSTRIES</v>
          </cell>
          <cell r="D6584">
            <v>0</v>
          </cell>
          <cell r="E6584">
            <v>0</v>
          </cell>
          <cell r="F6584">
            <v>0</v>
          </cell>
          <cell r="G6584">
            <v>0</v>
          </cell>
        </row>
        <row r="6585">
          <cell r="A6585" t="str">
            <v>55-03-16-0038</v>
          </cell>
          <cell r="B6585">
            <v>0</v>
          </cell>
          <cell r="C6585" t="str">
            <v xml:space="preserve">  ARSHAD CORPORATION (PVT) LIMITED</v>
          </cell>
          <cell r="D6585">
            <v>0</v>
          </cell>
          <cell r="E6585">
            <v>0</v>
          </cell>
          <cell r="F6585">
            <v>0</v>
          </cell>
          <cell r="G6585">
            <v>0</v>
          </cell>
        </row>
        <row r="6586">
          <cell r="A6586" t="str">
            <v>55-03-16-0039</v>
          </cell>
          <cell r="B6586">
            <v>0</v>
          </cell>
          <cell r="C6586" t="str">
            <v xml:space="preserve">  SURAJ COTTON MILLS LIMITED</v>
          </cell>
          <cell r="D6586">
            <v>0</v>
          </cell>
          <cell r="E6586">
            <v>483000</v>
          </cell>
          <cell r="F6586">
            <v>0</v>
          </cell>
          <cell r="G6586">
            <v>0</v>
          </cell>
        </row>
        <row r="6587">
          <cell r="A6587" t="str">
            <v>55-03-16-0040</v>
          </cell>
          <cell r="B6587">
            <v>0</v>
          </cell>
          <cell r="C6587" t="str">
            <v xml:space="preserve">  BARKAT TEXTILE</v>
          </cell>
          <cell r="D6587">
            <v>0</v>
          </cell>
          <cell r="E6587">
            <v>0</v>
          </cell>
          <cell r="F6587">
            <v>0</v>
          </cell>
          <cell r="G6587">
            <v>0</v>
          </cell>
        </row>
        <row r="6588">
          <cell r="A6588" t="str">
            <v>55-03-16-0041</v>
          </cell>
          <cell r="B6588">
            <v>0</v>
          </cell>
          <cell r="C6588" t="str">
            <v xml:space="preserve">  PROSPERITY WEAVING MILLS LIMITED</v>
          </cell>
          <cell r="D6588">
            <v>0</v>
          </cell>
          <cell r="E6588">
            <v>0</v>
          </cell>
          <cell r="F6588">
            <v>0</v>
          </cell>
          <cell r="G6588">
            <v>0</v>
          </cell>
        </row>
        <row r="6589">
          <cell r="A6589" t="str">
            <v>55-03-16-0042</v>
          </cell>
          <cell r="B6589">
            <v>0</v>
          </cell>
          <cell r="C6589" t="str">
            <v xml:space="preserve">  NEELUM TEXTILE</v>
          </cell>
          <cell r="D6589">
            <v>0</v>
          </cell>
          <cell r="E6589">
            <v>0</v>
          </cell>
          <cell r="F6589">
            <v>0</v>
          </cell>
          <cell r="G6589">
            <v>0</v>
          </cell>
        </row>
        <row r="6590">
          <cell r="A6590" t="str">
            <v>55-03-16-0043</v>
          </cell>
          <cell r="B6590">
            <v>0</v>
          </cell>
          <cell r="C6590" t="str">
            <v xml:space="preserve">  DALAL INDUSTRIES (PVT) LIMITED</v>
          </cell>
          <cell r="D6590">
            <v>0</v>
          </cell>
          <cell r="E6590">
            <v>0</v>
          </cell>
          <cell r="F6590">
            <v>0</v>
          </cell>
          <cell r="G6590">
            <v>0</v>
          </cell>
        </row>
        <row r="6591">
          <cell r="A6591" t="str">
            <v>55-03-16-0044</v>
          </cell>
          <cell r="B6591">
            <v>0</v>
          </cell>
          <cell r="C6591" t="str">
            <v xml:space="preserve">  MEKOTEX (PVT) LIMITED</v>
          </cell>
          <cell r="D6591">
            <v>0</v>
          </cell>
          <cell r="E6591">
            <v>0</v>
          </cell>
          <cell r="F6591">
            <v>0</v>
          </cell>
          <cell r="G6591">
            <v>0</v>
          </cell>
        </row>
        <row r="6592">
          <cell r="A6592" t="str">
            <v>55-03-16-0045</v>
          </cell>
          <cell r="B6592">
            <v>0</v>
          </cell>
          <cell r="C6592" t="str">
            <v xml:space="preserve">  FAZAL CLOTH MILLS</v>
          </cell>
          <cell r="D6592">
            <v>0</v>
          </cell>
          <cell r="E6592">
            <v>0</v>
          </cell>
          <cell r="F6592">
            <v>0</v>
          </cell>
          <cell r="G6592">
            <v>0</v>
          </cell>
        </row>
        <row r="6593">
          <cell r="A6593" t="str">
            <v>55-03-16-0046</v>
          </cell>
          <cell r="B6593">
            <v>0</v>
          </cell>
          <cell r="C6593" t="str">
            <v xml:space="preserve">  FAISAL SPINNING MILLS LIMITED</v>
          </cell>
          <cell r="D6593">
            <v>515</v>
          </cell>
          <cell r="E6593">
            <v>0</v>
          </cell>
          <cell r="F6593">
            <v>0</v>
          </cell>
          <cell r="G6593">
            <v>0</v>
          </cell>
        </row>
        <row r="6594">
          <cell r="A6594" t="str">
            <v>55-03-16-0047</v>
          </cell>
          <cell r="B6594">
            <v>0</v>
          </cell>
          <cell r="C6594" t="str">
            <v xml:space="preserve">  QUETTA TEXTILE MILLS LIMITED</v>
          </cell>
          <cell r="D6594">
            <v>24243</v>
          </cell>
          <cell r="E6594">
            <v>0</v>
          </cell>
          <cell r="F6594">
            <v>0</v>
          </cell>
          <cell r="G6594">
            <v>0</v>
          </cell>
        </row>
        <row r="6595">
          <cell r="A6595" t="str">
            <v>55-03-16-0048</v>
          </cell>
          <cell r="B6595">
            <v>0</v>
          </cell>
          <cell r="C6595" t="str">
            <v xml:space="preserve">  ZAM COTTON MILLS LIMITED</v>
          </cell>
          <cell r="D6595">
            <v>0</v>
          </cell>
          <cell r="E6595">
            <v>0</v>
          </cell>
          <cell r="F6595">
            <v>0</v>
          </cell>
          <cell r="G6595">
            <v>0</v>
          </cell>
        </row>
        <row r="6596">
          <cell r="A6596" t="str">
            <v>55-03-16-0049</v>
          </cell>
          <cell r="B6596">
            <v>0</v>
          </cell>
          <cell r="C6596" t="str">
            <v xml:space="preserve">  SAPPHIRE FIBRES LIMITED</v>
          </cell>
          <cell r="D6596">
            <v>0</v>
          </cell>
          <cell r="E6596">
            <v>0</v>
          </cell>
          <cell r="F6596">
            <v>0</v>
          </cell>
          <cell r="G6596">
            <v>0</v>
          </cell>
        </row>
        <row r="6597">
          <cell r="A6597" t="str">
            <v>55-03-16-0050</v>
          </cell>
          <cell r="B6597">
            <v>0</v>
          </cell>
          <cell r="C6597" t="str">
            <v xml:space="preserve">  FORTUNE FIBERS</v>
          </cell>
          <cell r="D6597">
            <v>0</v>
          </cell>
          <cell r="E6597">
            <v>0</v>
          </cell>
          <cell r="F6597">
            <v>0</v>
          </cell>
          <cell r="G6597">
            <v>0</v>
          </cell>
        </row>
        <row r="6598">
          <cell r="A6598" t="str">
            <v>55-03-16-0051</v>
          </cell>
          <cell r="B6598">
            <v>0</v>
          </cell>
          <cell r="C6598" t="str">
            <v xml:space="preserve">  ZEPHYR TEXTILES (PRIVATE) LIMITED</v>
          </cell>
          <cell r="D6598">
            <v>0</v>
          </cell>
          <cell r="E6598">
            <v>0</v>
          </cell>
          <cell r="F6598">
            <v>0</v>
          </cell>
          <cell r="G6598">
            <v>0</v>
          </cell>
        </row>
        <row r="6599">
          <cell r="A6599" t="str">
            <v>55-03-16-0052</v>
          </cell>
          <cell r="B6599">
            <v>0</v>
          </cell>
          <cell r="C6599" t="str">
            <v xml:space="preserve">  SHAJARPAK (PRIVATE) LIMITED</v>
          </cell>
          <cell r="D6599">
            <v>0</v>
          </cell>
          <cell r="E6599">
            <v>0</v>
          </cell>
          <cell r="F6599">
            <v>0</v>
          </cell>
          <cell r="G6599">
            <v>0</v>
          </cell>
        </row>
        <row r="6600">
          <cell r="A6600" t="str">
            <v>55-03-16-0053</v>
          </cell>
          <cell r="B6600">
            <v>0</v>
          </cell>
          <cell r="C6600" t="str">
            <v xml:space="preserve">  AHMED FINE TEXTILE MILLS LIMITED</v>
          </cell>
          <cell r="D6600">
            <v>0</v>
          </cell>
          <cell r="E6600">
            <v>1334</v>
          </cell>
          <cell r="F6600">
            <v>0</v>
          </cell>
          <cell r="G6600">
            <v>0</v>
          </cell>
        </row>
        <row r="6601">
          <cell r="A6601" t="str">
            <v>55-03-16-0054</v>
          </cell>
          <cell r="B6601">
            <v>0</v>
          </cell>
          <cell r="C6601" t="str">
            <v xml:space="preserve">  CHENAB LIMITED</v>
          </cell>
          <cell r="D6601">
            <v>0</v>
          </cell>
          <cell r="E6601">
            <v>0</v>
          </cell>
          <cell r="F6601">
            <v>0</v>
          </cell>
          <cell r="G6601">
            <v>0</v>
          </cell>
        </row>
        <row r="6602">
          <cell r="A6602" t="str">
            <v>55-03-16-0055</v>
          </cell>
          <cell r="B6602">
            <v>0</v>
          </cell>
          <cell r="C6602" t="str">
            <v xml:space="preserve">  AGENTEX</v>
          </cell>
          <cell r="D6602">
            <v>0</v>
          </cell>
          <cell r="E6602">
            <v>0</v>
          </cell>
          <cell r="F6602">
            <v>0</v>
          </cell>
          <cell r="G6602">
            <v>0</v>
          </cell>
        </row>
        <row r="6603">
          <cell r="A6603" t="str">
            <v>55-03-16-0056</v>
          </cell>
          <cell r="B6603">
            <v>0</v>
          </cell>
          <cell r="C6603" t="str">
            <v xml:space="preserve">  MASTER TEXTILE MILLS LTD.</v>
          </cell>
          <cell r="D6603">
            <v>0</v>
          </cell>
          <cell r="E6603">
            <v>0</v>
          </cell>
          <cell r="F6603">
            <v>0</v>
          </cell>
          <cell r="G6603">
            <v>0</v>
          </cell>
        </row>
        <row r="6604">
          <cell r="A6604" t="str">
            <v>55-03-16-0057</v>
          </cell>
          <cell r="B6604">
            <v>0</v>
          </cell>
          <cell r="C6604" t="str">
            <v xml:space="preserve">  AHMAD HASSAN TEXTILE MILLS LTD.</v>
          </cell>
          <cell r="D6604">
            <v>0</v>
          </cell>
          <cell r="E6604">
            <v>0</v>
          </cell>
          <cell r="F6604">
            <v>0</v>
          </cell>
          <cell r="G6604">
            <v>0</v>
          </cell>
        </row>
        <row r="6605">
          <cell r="A6605" t="str">
            <v>55-03-16-0058</v>
          </cell>
          <cell r="B6605">
            <v>0</v>
          </cell>
          <cell r="C6605" t="str">
            <v xml:space="preserve">  KOHINOOR RAIWIND MILLS LTD.</v>
          </cell>
          <cell r="D6605">
            <v>0</v>
          </cell>
          <cell r="E6605">
            <v>0</v>
          </cell>
          <cell r="F6605">
            <v>0</v>
          </cell>
          <cell r="G6605">
            <v>0</v>
          </cell>
        </row>
        <row r="6606">
          <cell r="A6606" t="str">
            <v>55-03-16-0059</v>
          </cell>
          <cell r="B6606">
            <v>0</v>
          </cell>
          <cell r="C6606" t="str">
            <v xml:space="preserve">  BE BE JAN FIBRES (PVT) LTD.</v>
          </cell>
          <cell r="D6606">
            <v>3277206</v>
          </cell>
          <cell r="E6606">
            <v>0</v>
          </cell>
          <cell r="F6606">
            <v>0</v>
          </cell>
          <cell r="G6606">
            <v>0</v>
          </cell>
        </row>
        <row r="6607">
          <cell r="A6607" t="str">
            <v>55-03-16-0060</v>
          </cell>
          <cell r="B6607">
            <v>0</v>
          </cell>
          <cell r="C6607" t="str">
            <v xml:space="preserve">  SHAMS TEXTILE CORPORATION</v>
          </cell>
          <cell r="D6607">
            <v>0</v>
          </cell>
          <cell r="E6607">
            <v>0</v>
          </cell>
          <cell r="F6607">
            <v>0</v>
          </cell>
          <cell r="G6607">
            <v>0</v>
          </cell>
        </row>
        <row r="6608">
          <cell r="A6608" t="str">
            <v>55-03-16-0061</v>
          </cell>
          <cell r="B6608">
            <v>0</v>
          </cell>
          <cell r="C6608" t="str">
            <v xml:space="preserve">  BISMILLAH TEXTILES (PVT) LTD.</v>
          </cell>
          <cell r="D6608">
            <v>1614879</v>
          </cell>
          <cell r="E6608">
            <v>0</v>
          </cell>
          <cell r="F6608">
            <v>0</v>
          </cell>
          <cell r="G6608">
            <v>0</v>
          </cell>
        </row>
        <row r="6609">
          <cell r="A6609" t="str">
            <v>55-03-16-0062</v>
          </cell>
          <cell r="B6609">
            <v>0</v>
          </cell>
          <cell r="C6609" t="str">
            <v xml:space="preserve">  ADAMJEE ENTERPRISES</v>
          </cell>
          <cell r="D6609">
            <v>0</v>
          </cell>
          <cell r="E6609">
            <v>0</v>
          </cell>
          <cell r="F6609">
            <v>0</v>
          </cell>
          <cell r="G6609">
            <v>0</v>
          </cell>
        </row>
        <row r="6610">
          <cell r="A6610" t="str">
            <v>55-03-16-0063</v>
          </cell>
          <cell r="B6610">
            <v>0</v>
          </cell>
          <cell r="C6610" t="str">
            <v xml:space="preserve">  BLESSED TEXTILES LIMITED</v>
          </cell>
          <cell r="D6610">
            <v>989717</v>
          </cell>
          <cell r="E6610">
            <v>0</v>
          </cell>
          <cell r="F6610">
            <v>0</v>
          </cell>
          <cell r="G6610">
            <v>0</v>
          </cell>
        </row>
        <row r="6611">
          <cell r="A6611" t="str">
            <v>55-03-16-0064</v>
          </cell>
          <cell r="B6611">
            <v>0</v>
          </cell>
          <cell r="C6611" t="str">
            <v xml:space="preserve">  KOHINOOR TEXTILE MILLS LTD</v>
          </cell>
          <cell r="D6611">
            <v>4983865</v>
          </cell>
          <cell r="E6611">
            <v>0</v>
          </cell>
          <cell r="F6611">
            <v>0</v>
          </cell>
          <cell r="G6611">
            <v>0</v>
          </cell>
        </row>
        <row r="6612">
          <cell r="A6612" t="str">
            <v>55-03-16-0065</v>
          </cell>
          <cell r="B6612">
            <v>0</v>
          </cell>
          <cell r="C6612" t="str">
            <v xml:space="preserve">  SAMIN TEXTILES LIMITED</v>
          </cell>
          <cell r="D6612">
            <v>851001</v>
          </cell>
          <cell r="E6612">
            <v>0</v>
          </cell>
          <cell r="F6612">
            <v>0</v>
          </cell>
          <cell r="G6612">
            <v>0</v>
          </cell>
        </row>
        <row r="6613">
          <cell r="A6613" t="str">
            <v>55-03-16-0066</v>
          </cell>
          <cell r="B6613">
            <v>0</v>
          </cell>
          <cell r="C6613" t="str">
            <v xml:space="preserve">  GHAZI FABRICS INTERNATIONAL LIMITED</v>
          </cell>
          <cell r="D6613">
            <v>0</v>
          </cell>
          <cell r="E6613">
            <v>0</v>
          </cell>
          <cell r="F6613">
            <v>0</v>
          </cell>
          <cell r="G6613">
            <v>0</v>
          </cell>
        </row>
        <row r="6614">
          <cell r="A6614" t="str">
            <v>55-03-16-0067</v>
          </cell>
          <cell r="B6614">
            <v>0</v>
          </cell>
          <cell r="C6614" t="str">
            <v xml:space="preserve">  GLOVE &amp; GLOVES</v>
          </cell>
          <cell r="D6614">
            <v>0</v>
          </cell>
          <cell r="E6614">
            <v>0</v>
          </cell>
          <cell r="F6614">
            <v>0</v>
          </cell>
          <cell r="G6614">
            <v>0</v>
          </cell>
        </row>
        <row r="6615">
          <cell r="A6615" t="str">
            <v>55-03-16-0068</v>
          </cell>
          <cell r="B6615">
            <v>0</v>
          </cell>
          <cell r="C6615" t="str">
            <v xml:space="preserve">  ROOMI FABRICS LIMITED</v>
          </cell>
          <cell r="D6615">
            <v>0</v>
          </cell>
          <cell r="E6615">
            <v>0</v>
          </cell>
          <cell r="F6615">
            <v>0</v>
          </cell>
          <cell r="G6615">
            <v>0</v>
          </cell>
        </row>
        <row r="6616">
          <cell r="A6616" t="str">
            <v>55-03-16-0069</v>
          </cell>
          <cell r="B6616">
            <v>0</v>
          </cell>
          <cell r="C6616" t="str">
            <v xml:space="preserve">  PARAMOUNT SPINNING MILLS LTD</v>
          </cell>
          <cell r="D6616">
            <v>0</v>
          </cell>
          <cell r="E6616">
            <v>0</v>
          </cell>
          <cell r="F6616">
            <v>0</v>
          </cell>
          <cell r="G6616">
            <v>0</v>
          </cell>
        </row>
        <row r="6617">
          <cell r="A6617" t="str">
            <v>55-03-16-0070</v>
          </cell>
          <cell r="B6617">
            <v>0</v>
          </cell>
          <cell r="C6617" t="str">
            <v xml:space="preserve">  SHAFI TEXCEL LIMITED</v>
          </cell>
          <cell r="D6617">
            <v>0</v>
          </cell>
          <cell r="E6617">
            <v>0</v>
          </cell>
          <cell r="F6617">
            <v>0</v>
          </cell>
          <cell r="G6617">
            <v>0</v>
          </cell>
        </row>
        <row r="6618">
          <cell r="A6618" t="str">
            <v>55-03-16-0071</v>
          </cell>
          <cell r="B6618">
            <v>0</v>
          </cell>
          <cell r="C6618" t="str">
            <v xml:space="preserve">  RANYAL TEXTILES</v>
          </cell>
          <cell r="D6618">
            <v>0</v>
          </cell>
          <cell r="E6618">
            <v>0</v>
          </cell>
          <cell r="F6618">
            <v>0</v>
          </cell>
          <cell r="G6618">
            <v>0</v>
          </cell>
        </row>
        <row r="6619">
          <cell r="A6619" t="str">
            <v>55-03-16-0072</v>
          </cell>
          <cell r="B6619">
            <v>0</v>
          </cell>
          <cell r="C6619" t="str">
            <v xml:space="preserve">  LIBERTY MILLS LIMITED</v>
          </cell>
          <cell r="D6619">
            <v>0</v>
          </cell>
          <cell r="E6619">
            <v>0</v>
          </cell>
          <cell r="F6619">
            <v>0</v>
          </cell>
          <cell r="G6619">
            <v>0</v>
          </cell>
        </row>
        <row r="6620">
          <cell r="A6620" t="str">
            <v>55-03-16-0073</v>
          </cell>
          <cell r="B6620">
            <v>0</v>
          </cell>
          <cell r="C6620" t="str">
            <v xml:space="preserve">  DIAMOND FABRICS LIMITED UNIT 2</v>
          </cell>
          <cell r="D6620">
            <v>0</v>
          </cell>
          <cell r="E6620">
            <v>0</v>
          </cell>
          <cell r="F6620">
            <v>0</v>
          </cell>
          <cell r="G6620">
            <v>0</v>
          </cell>
        </row>
        <row r="6621">
          <cell r="A6621" t="str">
            <v>55-03-17</v>
          </cell>
          <cell r="B6621">
            <v>0</v>
          </cell>
          <cell r="C6621" t="str">
            <v>***FABCOT INTERNATIONAL</v>
          </cell>
          <cell r="D6621">
            <v>0</v>
          </cell>
          <cell r="E6621">
            <v>2443</v>
          </cell>
          <cell r="F6621">
            <v>0</v>
          </cell>
          <cell r="G6621">
            <v>2443</v>
          </cell>
        </row>
        <row r="6622">
          <cell r="A6622" t="str">
            <v>55-03-17-0001</v>
          </cell>
          <cell r="B6622">
            <v>2443</v>
          </cell>
          <cell r="C6622" t="str">
            <v xml:space="preserve">  KOHINOOR WEAVING MILLS LTD</v>
          </cell>
          <cell r="D6622">
            <v>0</v>
          </cell>
          <cell r="E6622">
            <v>0</v>
          </cell>
          <cell r="F6622">
            <v>0</v>
          </cell>
          <cell r="G6622">
            <v>0</v>
          </cell>
        </row>
        <row r="6623">
          <cell r="A6623" t="str">
            <v>55-03-17-0002</v>
          </cell>
          <cell r="B6623">
            <v>0</v>
          </cell>
          <cell r="C6623" t="str">
            <v xml:space="preserve">  KOHINOOR TEXTILE MILLS LTD</v>
          </cell>
          <cell r="D6623">
            <v>0</v>
          </cell>
          <cell r="E6623">
            <v>2443</v>
          </cell>
          <cell r="F6623">
            <v>0</v>
          </cell>
          <cell r="G6623">
            <v>0</v>
          </cell>
        </row>
        <row r="6624">
          <cell r="A6624" t="str">
            <v>55-04</v>
          </cell>
          <cell r="B6624">
            <v>0</v>
          </cell>
          <cell r="C6624" t="str">
            <v>**TRADE DEBTOR (EXPORT)</v>
          </cell>
          <cell r="D6624">
            <v>269906553.77999997</v>
          </cell>
          <cell r="E6624">
            <v>0</v>
          </cell>
          <cell r="F6624">
            <v>269906553.77999997</v>
          </cell>
          <cell r="G6624">
            <v>0</v>
          </cell>
        </row>
        <row r="6625">
          <cell r="A6625" t="str">
            <v>55-04-01</v>
          </cell>
          <cell r="B6625">
            <v>0</v>
          </cell>
          <cell r="C6625" t="str">
            <v>***EXPORT DEBTORS</v>
          </cell>
          <cell r="D6625">
            <v>269906553.77999997</v>
          </cell>
          <cell r="E6625">
            <v>0</v>
          </cell>
          <cell r="F6625">
            <v>269906553.77999997</v>
          </cell>
          <cell r="G6625">
            <v>0</v>
          </cell>
        </row>
        <row r="6626">
          <cell r="A6626" t="str">
            <v>55-04-01-0001</v>
          </cell>
          <cell r="B6626">
            <v>0</v>
          </cell>
          <cell r="C6626" t="str">
            <v xml:space="preserve">  HUSUAN CHAN TRADING COMPANY.</v>
          </cell>
          <cell r="D6626">
            <v>0</v>
          </cell>
          <cell r="E6626">
            <v>0</v>
          </cell>
          <cell r="F6626">
            <v>0</v>
          </cell>
          <cell r="G6626">
            <v>0</v>
          </cell>
        </row>
        <row r="6627">
          <cell r="A6627" t="str">
            <v>55-04-01-0002</v>
          </cell>
          <cell r="B6627">
            <v>0</v>
          </cell>
          <cell r="C6627" t="str">
            <v xml:space="preserve">  SUCESS TONE</v>
          </cell>
          <cell r="D6627">
            <v>0</v>
          </cell>
          <cell r="E6627">
            <v>0</v>
          </cell>
          <cell r="F6627">
            <v>0</v>
          </cell>
          <cell r="G6627">
            <v>0</v>
          </cell>
        </row>
        <row r="6628">
          <cell r="A6628" t="str">
            <v>55-04-01-0003</v>
          </cell>
          <cell r="B6628">
            <v>0</v>
          </cell>
          <cell r="C6628" t="str">
            <v xml:space="preserve">  GULF TEXTILE COMPANY LIMITED</v>
          </cell>
          <cell r="D6628">
            <v>0</v>
          </cell>
          <cell r="E6628">
            <v>0</v>
          </cell>
          <cell r="F6628">
            <v>0</v>
          </cell>
          <cell r="G6628">
            <v>0</v>
          </cell>
        </row>
        <row r="6629">
          <cell r="A6629" t="str">
            <v>55-04-01-0004</v>
          </cell>
          <cell r="B6629">
            <v>0</v>
          </cell>
          <cell r="C6629" t="str">
            <v xml:space="preserve">  NEF+CO SWITZERLAND.</v>
          </cell>
          <cell r="D6629">
            <v>0</v>
          </cell>
          <cell r="E6629">
            <v>0</v>
          </cell>
          <cell r="F6629">
            <v>0</v>
          </cell>
          <cell r="G6629">
            <v>0</v>
          </cell>
        </row>
        <row r="6630">
          <cell r="A6630" t="str">
            <v>55-04-01-0005</v>
          </cell>
          <cell r="B6630">
            <v>0</v>
          </cell>
          <cell r="C6630" t="str">
            <v xml:space="preserve">  SUBBIFIL SPA VIA CAMPO SPORTIVO ITALY</v>
          </cell>
          <cell r="D6630">
            <v>0</v>
          </cell>
          <cell r="E6630">
            <v>0</v>
          </cell>
          <cell r="F6630">
            <v>0</v>
          </cell>
          <cell r="G6630">
            <v>0</v>
          </cell>
        </row>
        <row r="6631">
          <cell r="A6631" t="str">
            <v>55-04-01-0006</v>
          </cell>
          <cell r="B6631">
            <v>0</v>
          </cell>
          <cell r="C6631" t="str">
            <v xml:space="preserve">  TAECHANG ENTERPRISES CO., LTD.</v>
          </cell>
          <cell r="D6631">
            <v>0</v>
          </cell>
          <cell r="E6631">
            <v>0</v>
          </cell>
          <cell r="F6631">
            <v>0</v>
          </cell>
          <cell r="G6631">
            <v>0</v>
          </cell>
        </row>
        <row r="6632">
          <cell r="A6632" t="str">
            <v>55-04-01-0007</v>
          </cell>
          <cell r="B6632">
            <v>0</v>
          </cell>
          <cell r="C6632" t="str">
            <v xml:space="preserve">  LEAHANDER TRADING LIMITED</v>
          </cell>
          <cell r="D6632">
            <v>0</v>
          </cell>
          <cell r="E6632">
            <v>0</v>
          </cell>
          <cell r="F6632">
            <v>0</v>
          </cell>
          <cell r="G6632">
            <v>0</v>
          </cell>
        </row>
        <row r="6633">
          <cell r="A6633" t="str">
            <v>55-04-01-0008</v>
          </cell>
          <cell r="B6633">
            <v>0</v>
          </cell>
          <cell r="C6633" t="str">
            <v xml:space="preserve">  GLOBEX PTE LTD.</v>
          </cell>
          <cell r="D6633">
            <v>0</v>
          </cell>
          <cell r="E6633">
            <v>0</v>
          </cell>
          <cell r="F6633">
            <v>0</v>
          </cell>
          <cell r="G6633">
            <v>0</v>
          </cell>
        </row>
        <row r="6634">
          <cell r="A6634" t="str">
            <v>55-04-01-0009</v>
          </cell>
          <cell r="B6634">
            <v>0</v>
          </cell>
          <cell r="C6634" t="str">
            <v xml:space="preserve">  GOA TAY CO.. LTD.</v>
          </cell>
          <cell r="D6634">
            <v>0</v>
          </cell>
          <cell r="E6634">
            <v>0</v>
          </cell>
          <cell r="F6634">
            <v>0</v>
          </cell>
          <cell r="G6634">
            <v>0</v>
          </cell>
        </row>
        <row r="6635">
          <cell r="A6635" t="str">
            <v>55-04-01-0010</v>
          </cell>
          <cell r="B6635">
            <v>0</v>
          </cell>
          <cell r="C6635" t="str">
            <v xml:space="preserve">  SUNG AN SYNTHETICS INC</v>
          </cell>
          <cell r="D6635">
            <v>0</v>
          </cell>
          <cell r="E6635">
            <v>0</v>
          </cell>
          <cell r="F6635">
            <v>0</v>
          </cell>
          <cell r="G6635">
            <v>0</v>
          </cell>
        </row>
        <row r="6636">
          <cell r="A6636" t="str">
            <v>55-04-01-0011</v>
          </cell>
          <cell r="B6636">
            <v>0</v>
          </cell>
          <cell r="C6636" t="str">
            <v xml:space="preserve">  BRYANT YARN INC.</v>
          </cell>
          <cell r="D6636">
            <v>0</v>
          </cell>
          <cell r="E6636">
            <v>0</v>
          </cell>
          <cell r="F6636">
            <v>0</v>
          </cell>
          <cell r="G6636">
            <v>0</v>
          </cell>
        </row>
        <row r="6637">
          <cell r="A6637" t="str">
            <v>55-04-01-0012</v>
          </cell>
          <cell r="B6637">
            <v>0</v>
          </cell>
          <cell r="C6637" t="str">
            <v xml:space="preserve">  LIEN MING TEXTILE CO.. LTD</v>
          </cell>
          <cell r="D6637">
            <v>0</v>
          </cell>
          <cell r="E6637">
            <v>0</v>
          </cell>
          <cell r="F6637">
            <v>0</v>
          </cell>
          <cell r="G6637">
            <v>0</v>
          </cell>
        </row>
        <row r="6638">
          <cell r="A6638" t="str">
            <v>55-04-01-0013</v>
          </cell>
          <cell r="B6638">
            <v>0</v>
          </cell>
          <cell r="C6638" t="str">
            <v xml:space="preserve">  SUNIKORN</v>
          </cell>
          <cell r="D6638">
            <v>0</v>
          </cell>
          <cell r="E6638">
            <v>0</v>
          </cell>
          <cell r="F6638">
            <v>0</v>
          </cell>
          <cell r="G6638">
            <v>0</v>
          </cell>
        </row>
        <row r="6639">
          <cell r="A6639" t="str">
            <v>55-04-01-0014</v>
          </cell>
          <cell r="B6639">
            <v>0</v>
          </cell>
          <cell r="C6639" t="str">
            <v xml:space="preserve">  B.G GERMANY</v>
          </cell>
          <cell r="D6639">
            <v>0</v>
          </cell>
          <cell r="E6639">
            <v>0</v>
          </cell>
          <cell r="F6639">
            <v>0</v>
          </cell>
          <cell r="G6639">
            <v>0</v>
          </cell>
        </row>
        <row r="6640">
          <cell r="A6640" t="str">
            <v>55-04-01-0015</v>
          </cell>
          <cell r="B6640">
            <v>0</v>
          </cell>
          <cell r="C6640" t="str">
            <v xml:space="preserve">  LANGE SPA ITALY</v>
          </cell>
          <cell r="D6640">
            <v>0</v>
          </cell>
          <cell r="E6640">
            <v>0</v>
          </cell>
          <cell r="F6640">
            <v>0</v>
          </cell>
          <cell r="G6640">
            <v>0</v>
          </cell>
        </row>
        <row r="6641">
          <cell r="A6641" t="str">
            <v>55-04-01-0016</v>
          </cell>
          <cell r="B6641">
            <v>0</v>
          </cell>
          <cell r="C6641" t="str">
            <v xml:space="preserve">  SHINWON</v>
          </cell>
          <cell r="D6641">
            <v>0</v>
          </cell>
          <cell r="E6641">
            <v>0</v>
          </cell>
          <cell r="F6641">
            <v>0</v>
          </cell>
          <cell r="G6641">
            <v>0</v>
          </cell>
        </row>
        <row r="6642">
          <cell r="A6642" t="str">
            <v>55-04-01-0017</v>
          </cell>
          <cell r="B6642">
            <v>0</v>
          </cell>
          <cell r="C6642" t="str">
            <v xml:space="preserve">  MAINYARD</v>
          </cell>
          <cell r="D6642">
            <v>0</v>
          </cell>
          <cell r="E6642">
            <v>0</v>
          </cell>
          <cell r="F6642">
            <v>0</v>
          </cell>
          <cell r="G6642">
            <v>0</v>
          </cell>
        </row>
        <row r="6643">
          <cell r="A6643" t="str">
            <v>55-04-01-0018</v>
          </cell>
          <cell r="B6643">
            <v>0</v>
          </cell>
          <cell r="C6643" t="str">
            <v xml:space="preserve">  KNIT PLUS</v>
          </cell>
          <cell r="D6643">
            <v>0</v>
          </cell>
          <cell r="E6643">
            <v>0</v>
          </cell>
          <cell r="F6643">
            <v>0</v>
          </cell>
          <cell r="G6643">
            <v>0</v>
          </cell>
        </row>
        <row r="6644">
          <cell r="A6644" t="str">
            <v>55-04-01-0019</v>
          </cell>
          <cell r="B6644">
            <v>0</v>
          </cell>
          <cell r="C6644" t="str">
            <v xml:space="preserve">  SAUDI SPPINNING</v>
          </cell>
          <cell r="D6644">
            <v>0</v>
          </cell>
          <cell r="E6644">
            <v>0</v>
          </cell>
          <cell r="F6644">
            <v>0</v>
          </cell>
          <cell r="G6644">
            <v>0</v>
          </cell>
        </row>
        <row r="6645">
          <cell r="A6645" t="str">
            <v>55-04-01-0020</v>
          </cell>
          <cell r="B6645">
            <v>0</v>
          </cell>
          <cell r="C6645" t="str">
            <v xml:space="preserve">  TEXTILE INDUSTRIES COMPANY</v>
          </cell>
          <cell r="D6645">
            <v>0</v>
          </cell>
          <cell r="E6645">
            <v>0</v>
          </cell>
          <cell r="F6645">
            <v>0</v>
          </cell>
          <cell r="G6645">
            <v>0</v>
          </cell>
        </row>
        <row r="6646">
          <cell r="A6646" t="str">
            <v>55-04-01-0021</v>
          </cell>
          <cell r="B6646">
            <v>0</v>
          </cell>
          <cell r="C6646" t="str">
            <v xml:space="preserve">  HIND INTERNATIONAL</v>
          </cell>
          <cell r="D6646">
            <v>0</v>
          </cell>
          <cell r="E6646">
            <v>0</v>
          </cell>
          <cell r="F6646">
            <v>0</v>
          </cell>
          <cell r="G6646">
            <v>0</v>
          </cell>
        </row>
        <row r="6647">
          <cell r="A6647" t="str">
            <v>55-04-01-0022</v>
          </cell>
          <cell r="B6647">
            <v>0</v>
          </cell>
          <cell r="C6647" t="str">
            <v xml:space="preserve">  EDWARD WONG AND CO.</v>
          </cell>
          <cell r="D6647">
            <v>0</v>
          </cell>
          <cell r="E6647">
            <v>0</v>
          </cell>
          <cell r="F6647">
            <v>0</v>
          </cell>
          <cell r="G6647">
            <v>0</v>
          </cell>
        </row>
        <row r="6648">
          <cell r="A6648" t="str">
            <v>55-04-01-0023</v>
          </cell>
          <cell r="B6648">
            <v>0</v>
          </cell>
          <cell r="C6648" t="str">
            <v xml:space="preserve">  CURRIMJEE JEWAN JEE</v>
          </cell>
          <cell r="D6648">
            <v>0</v>
          </cell>
          <cell r="E6648">
            <v>0</v>
          </cell>
          <cell r="F6648">
            <v>0</v>
          </cell>
          <cell r="G6648">
            <v>0</v>
          </cell>
        </row>
        <row r="6649">
          <cell r="A6649" t="str">
            <v>55-04-01-0024</v>
          </cell>
          <cell r="B6649">
            <v>0</v>
          </cell>
          <cell r="C6649" t="str">
            <v xml:space="preserve">  UNIVERSAL WEAVING MILLS</v>
          </cell>
          <cell r="D6649">
            <v>0</v>
          </cell>
          <cell r="E6649">
            <v>0</v>
          </cell>
          <cell r="F6649">
            <v>0</v>
          </cell>
          <cell r="G6649">
            <v>0</v>
          </cell>
        </row>
        <row r="6650">
          <cell r="A6650" t="str">
            <v>55-04-01-0025</v>
          </cell>
          <cell r="B6650">
            <v>0</v>
          </cell>
          <cell r="C6650" t="str">
            <v xml:space="preserve">  AL KEMAL</v>
          </cell>
          <cell r="D6650">
            <v>0</v>
          </cell>
          <cell r="E6650">
            <v>0</v>
          </cell>
          <cell r="F6650">
            <v>0</v>
          </cell>
          <cell r="G6650">
            <v>0</v>
          </cell>
        </row>
        <row r="6651">
          <cell r="A6651" t="str">
            <v>55-04-01-0026</v>
          </cell>
          <cell r="B6651">
            <v>0</v>
          </cell>
          <cell r="C6651" t="str">
            <v xml:space="preserve">  VALMAN S.P.A</v>
          </cell>
          <cell r="D6651">
            <v>0</v>
          </cell>
          <cell r="E6651">
            <v>0</v>
          </cell>
          <cell r="F6651">
            <v>0</v>
          </cell>
          <cell r="G6651">
            <v>0</v>
          </cell>
        </row>
        <row r="6652">
          <cell r="A6652" t="str">
            <v>55-04-01-0027</v>
          </cell>
          <cell r="B6652">
            <v>0</v>
          </cell>
          <cell r="C6652" t="str">
            <v xml:space="preserve">  BOSIFIL SPA</v>
          </cell>
          <cell r="D6652">
            <v>0</v>
          </cell>
          <cell r="E6652">
            <v>0</v>
          </cell>
          <cell r="F6652">
            <v>0</v>
          </cell>
          <cell r="G6652">
            <v>0</v>
          </cell>
        </row>
        <row r="6653">
          <cell r="A6653" t="str">
            <v>55-04-01-0028</v>
          </cell>
          <cell r="B6653">
            <v>0</v>
          </cell>
          <cell r="C6653" t="str">
            <v xml:space="preserve">  EURO INTERNATIONAL PTE LTD</v>
          </cell>
          <cell r="D6653">
            <v>0</v>
          </cell>
          <cell r="E6653">
            <v>0</v>
          </cell>
          <cell r="F6653">
            <v>0</v>
          </cell>
          <cell r="G6653">
            <v>0</v>
          </cell>
        </row>
        <row r="6654">
          <cell r="A6654" t="str">
            <v>55-04-01-0029</v>
          </cell>
          <cell r="B6654">
            <v>0</v>
          </cell>
          <cell r="C6654" t="str">
            <v xml:space="preserve">  KYUNGBANG LIMITED</v>
          </cell>
          <cell r="D6654">
            <v>0</v>
          </cell>
          <cell r="E6654">
            <v>0</v>
          </cell>
          <cell r="F6654">
            <v>0</v>
          </cell>
          <cell r="G6654">
            <v>0</v>
          </cell>
        </row>
        <row r="6655">
          <cell r="A6655" t="str">
            <v>55-04-01-0030</v>
          </cell>
          <cell r="B6655">
            <v>0</v>
          </cell>
          <cell r="C6655" t="str">
            <v xml:space="preserve">  SAEHAN INDUSTRIES</v>
          </cell>
          <cell r="D6655">
            <v>0</v>
          </cell>
          <cell r="E6655">
            <v>0</v>
          </cell>
          <cell r="F6655">
            <v>0</v>
          </cell>
          <cell r="G6655">
            <v>0</v>
          </cell>
        </row>
        <row r="6656">
          <cell r="A6656" t="str">
            <v>55-04-01-0031</v>
          </cell>
          <cell r="B6656">
            <v>0</v>
          </cell>
          <cell r="C6656" t="str">
            <v xml:space="preserve">  CHONBANG CO LIMITED</v>
          </cell>
          <cell r="D6656">
            <v>0</v>
          </cell>
          <cell r="E6656">
            <v>0</v>
          </cell>
          <cell r="F6656">
            <v>0</v>
          </cell>
          <cell r="G6656">
            <v>0</v>
          </cell>
        </row>
        <row r="6657">
          <cell r="A6657" t="str">
            <v>55-04-01-0032</v>
          </cell>
          <cell r="B6657">
            <v>0</v>
          </cell>
          <cell r="C6657" t="str">
            <v xml:space="preserve">  MODERN TOWELS (BD)LTD</v>
          </cell>
          <cell r="D6657">
            <v>0</v>
          </cell>
          <cell r="E6657">
            <v>0</v>
          </cell>
          <cell r="F6657">
            <v>0</v>
          </cell>
          <cell r="G6657">
            <v>0</v>
          </cell>
        </row>
        <row r="6658">
          <cell r="A6658" t="str">
            <v>55-04-01-0033</v>
          </cell>
          <cell r="B6658">
            <v>0</v>
          </cell>
          <cell r="C6658" t="str">
            <v xml:space="preserve">  JINIL TRADING</v>
          </cell>
          <cell r="D6658">
            <v>0</v>
          </cell>
          <cell r="E6658">
            <v>0</v>
          </cell>
          <cell r="F6658">
            <v>0</v>
          </cell>
          <cell r="G6658">
            <v>0</v>
          </cell>
        </row>
        <row r="6659">
          <cell r="A6659" t="str">
            <v>55-04-01-0034</v>
          </cell>
          <cell r="B6659">
            <v>0</v>
          </cell>
          <cell r="C6659" t="str">
            <v xml:space="preserve">  PT.PABERIK TEKSTIL KASRIE</v>
          </cell>
          <cell r="D6659">
            <v>0</v>
          </cell>
          <cell r="E6659">
            <v>0</v>
          </cell>
          <cell r="F6659">
            <v>0</v>
          </cell>
          <cell r="G6659">
            <v>0</v>
          </cell>
        </row>
        <row r="6660">
          <cell r="A6660" t="str">
            <v>55-04-01-0035</v>
          </cell>
          <cell r="B6660">
            <v>0</v>
          </cell>
          <cell r="C6660" t="str">
            <v xml:space="preserve">  KARIM'S INTL USA</v>
          </cell>
          <cell r="D6660">
            <v>0</v>
          </cell>
          <cell r="E6660">
            <v>0</v>
          </cell>
          <cell r="F6660">
            <v>0</v>
          </cell>
          <cell r="G6660">
            <v>0</v>
          </cell>
        </row>
        <row r="6661">
          <cell r="A6661" t="str">
            <v>55-04-01-0036</v>
          </cell>
          <cell r="B6661">
            <v>0</v>
          </cell>
          <cell r="C6661" t="str">
            <v xml:space="preserve">  CROWN'S MILLS (CD) BANGLADESH</v>
          </cell>
          <cell r="D6661">
            <v>0</v>
          </cell>
          <cell r="E6661">
            <v>0</v>
          </cell>
          <cell r="F6661">
            <v>0</v>
          </cell>
          <cell r="G6661">
            <v>0</v>
          </cell>
        </row>
        <row r="6662">
          <cell r="A6662" t="str">
            <v>55-04-01-0037</v>
          </cell>
          <cell r="B6662">
            <v>0</v>
          </cell>
          <cell r="C6662" t="str">
            <v xml:space="preserve">  SAMIL SPINNINGS KOREA</v>
          </cell>
          <cell r="D6662">
            <v>0</v>
          </cell>
          <cell r="E6662">
            <v>0</v>
          </cell>
          <cell r="F6662">
            <v>0</v>
          </cell>
          <cell r="G6662">
            <v>0</v>
          </cell>
        </row>
        <row r="6663">
          <cell r="A6663" t="str">
            <v>55-04-01-0038</v>
          </cell>
          <cell r="B6663">
            <v>0</v>
          </cell>
          <cell r="C6663" t="str">
            <v xml:space="preserve">  EASYTEX TEXTILES LTD</v>
          </cell>
          <cell r="D6663">
            <v>0</v>
          </cell>
          <cell r="E6663">
            <v>0</v>
          </cell>
          <cell r="F6663">
            <v>0</v>
          </cell>
          <cell r="G6663">
            <v>0</v>
          </cell>
        </row>
        <row r="6664">
          <cell r="A6664" t="str">
            <v>55-04-01-0039</v>
          </cell>
          <cell r="B6664">
            <v>0</v>
          </cell>
          <cell r="C6664" t="str">
            <v xml:space="preserve">  WEBER + HEUSSER</v>
          </cell>
          <cell r="D6664">
            <v>0</v>
          </cell>
          <cell r="E6664">
            <v>0</v>
          </cell>
          <cell r="F6664">
            <v>0</v>
          </cell>
          <cell r="G6664">
            <v>0</v>
          </cell>
        </row>
        <row r="6665">
          <cell r="A6665" t="str">
            <v>55-04-01-0040</v>
          </cell>
          <cell r="B6665">
            <v>0</v>
          </cell>
          <cell r="C6665" t="str">
            <v xml:space="preserve">  SAM WON CO LTD</v>
          </cell>
          <cell r="D6665">
            <v>0</v>
          </cell>
          <cell r="E6665">
            <v>0</v>
          </cell>
          <cell r="F6665">
            <v>0</v>
          </cell>
          <cell r="G6665">
            <v>0</v>
          </cell>
        </row>
        <row r="6666">
          <cell r="A6666" t="str">
            <v>55-04-01-0041</v>
          </cell>
          <cell r="B6666">
            <v>0</v>
          </cell>
          <cell r="C6666" t="str">
            <v xml:space="preserve">  ARAB CO</v>
          </cell>
          <cell r="D6666">
            <v>0</v>
          </cell>
          <cell r="E6666">
            <v>0</v>
          </cell>
          <cell r="F6666">
            <v>0</v>
          </cell>
          <cell r="G6666">
            <v>0</v>
          </cell>
        </row>
        <row r="6667">
          <cell r="A6667" t="str">
            <v>55-04-01-0042</v>
          </cell>
          <cell r="B6667">
            <v>0</v>
          </cell>
          <cell r="C6667" t="str">
            <v xml:space="preserve">  ASEA LTDA</v>
          </cell>
          <cell r="D6667">
            <v>0</v>
          </cell>
          <cell r="E6667">
            <v>0</v>
          </cell>
          <cell r="F6667">
            <v>0</v>
          </cell>
          <cell r="G6667">
            <v>0</v>
          </cell>
        </row>
        <row r="6668">
          <cell r="A6668" t="str">
            <v>55-04-01-0043</v>
          </cell>
          <cell r="B6668">
            <v>0</v>
          </cell>
          <cell r="C6668" t="str">
            <v xml:space="preserve">  FENG YA TEXTILE LTD</v>
          </cell>
          <cell r="D6668">
            <v>0</v>
          </cell>
          <cell r="E6668">
            <v>0</v>
          </cell>
          <cell r="F6668">
            <v>0</v>
          </cell>
          <cell r="G6668">
            <v>0</v>
          </cell>
        </row>
        <row r="6669">
          <cell r="A6669" t="str">
            <v>55-04-01-0044</v>
          </cell>
          <cell r="B6669">
            <v>0</v>
          </cell>
          <cell r="C6669" t="str">
            <v xml:space="preserve">  MARHABA TEXTILE CO LTD</v>
          </cell>
          <cell r="D6669">
            <v>0</v>
          </cell>
          <cell r="E6669">
            <v>0</v>
          </cell>
          <cell r="F6669">
            <v>0</v>
          </cell>
          <cell r="G6669">
            <v>0</v>
          </cell>
        </row>
        <row r="6670">
          <cell r="A6670" t="str">
            <v>55-04-01-0045</v>
          </cell>
          <cell r="B6670">
            <v>0</v>
          </cell>
          <cell r="C6670" t="str">
            <v xml:space="preserve">  WOR INTERNATIONAL USA</v>
          </cell>
          <cell r="D6670">
            <v>0</v>
          </cell>
          <cell r="E6670">
            <v>0</v>
          </cell>
          <cell r="F6670">
            <v>0</v>
          </cell>
          <cell r="G6670">
            <v>0</v>
          </cell>
        </row>
        <row r="6671">
          <cell r="A6671" t="str">
            <v>55-04-01-0046</v>
          </cell>
          <cell r="B6671">
            <v>0</v>
          </cell>
          <cell r="C6671" t="str">
            <v xml:space="preserve">  COGETEX SA</v>
          </cell>
          <cell r="D6671">
            <v>0</v>
          </cell>
          <cell r="E6671">
            <v>0</v>
          </cell>
          <cell r="F6671">
            <v>0</v>
          </cell>
          <cell r="G6671">
            <v>0</v>
          </cell>
        </row>
        <row r="6672">
          <cell r="A6672" t="str">
            <v>55-04-01-0047</v>
          </cell>
          <cell r="B6672">
            <v>0</v>
          </cell>
          <cell r="C6672" t="str">
            <v xml:space="preserve">  C &amp; J CLOTHING .</v>
          </cell>
          <cell r="D6672">
            <v>0</v>
          </cell>
          <cell r="E6672">
            <v>0</v>
          </cell>
          <cell r="F6672">
            <v>0</v>
          </cell>
          <cell r="G6672">
            <v>0</v>
          </cell>
        </row>
        <row r="6673">
          <cell r="A6673" t="str">
            <v>55-04-01-0048</v>
          </cell>
          <cell r="B6673">
            <v>0</v>
          </cell>
          <cell r="C6673" t="str">
            <v xml:space="preserve">  TOTTINGTON LIMITED</v>
          </cell>
          <cell r="D6673">
            <v>0</v>
          </cell>
          <cell r="E6673">
            <v>0</v>
          </cell>
          <cell r="F6673">
            <v>0</v>
          </cell>
          <cell r="G6673">
            <v>0</v>
          </cell>
        </row>
        <row r="6674">
          <cell r="A6674" t="str">
            <v>55-04-01-0049</v>
          </cell>
          <cell r="B6674">
            <v>0</v>
          </cell>
          <cell r="C6674" t="str">
            <v xml:space="preserve">  PREMIER TEXTILE</v>
          </cell>
          <cell r="D6674">
            <v>0</v>
          </cell>
          <cell r="E6674">
            <v>0</v>
          </cell>
          <cell r="F6674">
            <v>0</v>
          </cell>
          <cell r="G6674">
            <v>0</v>
          </cell>
        </row>
        <row r="6675">
          <cell r="A6675" t="str">
            <v>55-04-01-0050</v>
          </cell>
          <cell r="B6675">
            <v>0</v>
          </cell>
          <cell r="C6675" t="str">
            <v xml:space="preserve">  FLOWERS SWITZERLAND</v>
          </cell>
          <cell r="D6675">
            <v>0</v>
          </cell>
          <cell r="E6675">
            <v>0</v>
          </cell>
          <cell r="F6675">
            <v>0</v>
          </cell>
          <cell r="G6675">
            <v>0</v>
          </cell>
        </row>
        <row r="6676">
          <cell r="A6676" t="str">
            <v>55-04-01-0051</v>
          </cell>
          <cell r="B6676">
            <v>0</v>
          </cell>
          <cell r="C6676" t="str">
            <v xml:space="preserve">  YOUNG DO TEXTILE CO LTD</v>
          </cell>
          <cell r="D6676">
            <v>0</v>
          </cell>
          <cell r="E6676">
            <v>0</v>
          </cell>
          <cell r="F6676">
            <v>0</v>
          </cell>
          <cell r="G6676">
            <v>0</v>
          </cell>
        </row>
        <row r="6677">
          <cell r="A6677" t="str">
            <v>55-04-01-0052</v>
          </cell>
          <cell r="B6677">
            <v>0</v>
          </cell>
          <cell r="C6677" t="str">
            <v xml:space="preserve">  WOORIM TRADING CO LTD</v>
          </cell>
          <cell r="D6677">
            <v>0</v>
          </cell>
          <cell r="E6677">
            <v>0</v>
          </cell>
          <cell r="F6677">
            <v>0</v>
          </cell>
          <cell r="G6677">
            <v>0</v>
          </cell>
        </row>
        <row r="6678">
          <cell r="A6678" t="str">
            <v>55-04-01-0053</v>
          </cell>
          <cell r="B6678">
            <v>0</v>
          </cell>
          <cell r="C6678" t="str">
            <v xml:space="preserve">  HYOSUNG TRADING CO LTD</v>
          </cell>
          <cell r="D6678">
            <v>0</v>
          </cell>
          <cell r="E6678">
            <v>0</v>
          </cell>
          <cell r="F6678">
            <v>0</v>
          </cell>
          <cell r="G6678">
            <v>0</v>
          </cell>
        </row>
        <row r="6679">
          <cell r="A6679" t="str">
            <v>55-04-01-0054</v>
          </cell>
          <cell r="B6679">
            <v>0</v>
          </cell>
          <cell r="C6679" t="str">
            <v xml:space="preserve">  GRANADA TRADING CO</v>
          </cell>
          <cell r="D6679">
            <v>0</v>
          </cell>
          <cell r="E6679">
            <v>0</v>
          </cell>
          <cell r="F6679">
            <v>0</v>
          </cell>
          <cell r="G6679">
            <v>0</v>
          </cell>
        </row>
        <row r="6680">
          <cell r="A6680" t="str">
            <v>55-04-01-0055</v>
          </cell>
          <cell r="B6680">
            <v>0</v>
          </cell>
          <cell r="C6680" t="str">
            <v xml:space="preserve">  NALIS-INDURTRIA COMERCIO DE</v>
          </cell>
          <cell r="D6680">
            <v>0</v>
          </cell>
          <cell r="E6680">
            <v>0</v>
          </cell>
          <cell r="F6680">
            <v>0</v>
          </cell>
          <cell r="G6680">
            <v>0</v>
          </cell>
        </row>
        <row r="6681">
          <cell r="A6681" t="str">
            <v>55-04-01-0056</v>
          </cell>
          <cell r="B6681">
            <v>0</v>
          </cell>
          <cell r="C6681" t="str">
            <v xml:space="preserve">  A.TEXTIL SANTO TIRSO , LDA</v>
          </cell>
          <cell r="D6681">
            <v>0</v>
          </cell>
          <cell r="E6681">
            <v>0</v>
          </cell>
          <cell r="F6681">
            <v>0</v>
          </cell>
          <cell r="G6681">
            <v>0</v>
          </cell>
        </row>
        <row r="6682">
          <cell r="A6682" t="str">
            <v>55-04-01-0057</v>
          </cell>
          <cell r="B6682">
            <v>0</v>
          </cell>
          <cell r="C6682" t="str">
            <v xml:space="preserve">  FUDEM SPA</v>
          </cell>
          <cell r="D6682">
            <v>0</v>
          </cell>
          <cell r="E6682">
            <v>0</v>
          </cell>
          <cell r="F6682">
            <v>0</v>
          </cell>
          <cell r="G6682">
            <v>0</v>
          </cell>
        </row>
        <row r="6683">
          <cell r="A6683" t="str">
            <v>55-04-01-0058</v>
          </cell>
          <cell r="B6683">
            <v>0</v>
          </cell>
          <cell r="C6683" t="str">
            <v xml:space="preserve">  HADO RESOURCES CO LTD</v>
          </cell>
          <cell r="D6683">
            <v>0</v>
          </cell>
          <cell r="E6683">
            <v>0</v>
          </cell>
          <cell r="F6683">
            <v>0</v>
          </cell>
          <cell r="G6683">
            <v>0</v>
          </cell>
        </row>
        <row r="6684">
          <cell r="A6684" t="str">
            <v>55-04-01-0059</v>
          </cell>
          <cell r="B6684">
            <v>0</v>
          </cell>
          <cell r="C6684" t="str">
            <v xml:space="preserve">  PT.ERATEX DJAJA LTD</v>
          </cell>
          <cell r="D6684">
            <v>0</v>
          </cell>
          <cell r="E6684">
            <v>0</v>
          </cell>
          <cell r="F6684">
            <v>0</v>
          </cell>
          <cell r="G6684">
            <v>0</v>
          </cell>
        </row>
        <row r="6685">
          <cell r="A6685" t="str">
            <v>55-04-01-0060</v>
          </cell>
          <cell r="B6685">
            <v>0</v>
          </cell>
          <cell r="C6685" t="str">
            <v xml:space="preserve">  LEAGUER TEXTILES LIMITED</v>
          </cell>
          <cell r="D6685">
            <v>0</v>
          </cell>
          <cell r="E6685">
            <v>0</v>
          </cell>
          <cell r="F6685">
            <v>0</v>
          </cell>
          <cell r="G6685">
            <v>0</v>
          </cell>
        </row>
        <row r="6686">
          <cell r="A6686" t="str">
            <v>55-04-01-0061</v>
          </cell>
          <cell r="B6686">
            <v>0</v>
          </cell>
          <cell r="C6686" t="str">
            <v xml:space="preserve">  DONG-BO TRADING CO LTD</v>
          </cell>
          <cell r="D6686">
            <v>0</v>
          </cell>
          <cell r="E6686">
            <v>0</v>
          </cell>
          <cell r="F6686">
            <v>0</v>
          </cell>
          <cell r="G6686">
            <v>0</v>
          </cell>
        </row>
        <row r="6687">
          <cell r="A6687" t="str">
            <v>55-04-01-0062</v>
          </cell>
          <cell r="B6687">
            <v>0</v>
          </cell>
          <cell r="C6687" t="str">
            <v xml:space="preserve">  EGS EGESER GIYIM SAN .IC VE DIS TIC</v>
          </cell>
          <cell r="D6687">
            <v>0</v>
          </cell>
          <cell r="E6687">
            <v>0</v>
          </cell>
          <cell r="F6687">
            <v>0</v>
          </cell>
          <cell r="G6687">
            <v>0</v>
          </cell>
        </row>
        <row r="6688">
          <cell r="A6688" t="str">
            <v>55-04-01-0063</v>
          </cell>
          <cell r="B6688">
            <v>0</v>
          </cell>
          <cell r="C6688" t="str">
            <v xml:space="preserve">  CTD FRANCE</v>
          </cell>
          <cell r="D6688">
            <v>0</v>
          </cell>
          <cell r="E6688">
            <v>0</v>
          </cell>
          <cell r="F6688">
            <v>0</v>
          </cell>
          <cell r="G6688">
            <v>0</v>
          </cell>
        </row>
        <row r="6689">
          <cell r="A6689" t="str">
            <v>55-04-01-0064</v>
          </cell>
          <cell r="B6689">
            <v>0</v>
          </cell>
          <cell r="C6689" t="str">
            <v xml:space="preserve">  BILQUIS LIMITED</v>
          </cell>
          <cell r="D6689">
            <v>0</v>
          </cell>
          <cell r="E6689">
            <v>0</v>
          </cell>
          <cell r="F6689">
            <v>0</v>
          </cell>
          <cell r="G6689">
            <v>0</v>
          </cell>
        </row>
        <row r="6690">
          <cell r="A6690" t="str">
            <v>55-04-01-0065</v>
          </cell>
          <cell r="B6690">
            <v>0</v>
          </cell>
          <cell r="C6690" t="str">
            <v xml:space="preserve">  REBAR TEXTILE</v>
          </cell>
          <cell r="D6690">
            <v>0</v>
          </cell>
          <cell r="E6690">
            <v>0</v>
          </cell>
          <cell r="F6690">
            <v>0</v>
          </cell>
          <cell r="G6690">
            <v>0</v>
          </cell>
        </row>
        <row r="6691">
          <cell r="A6691" t="str">
            <v>55-04-01-0066</v>
          </cell>
          <cell r="B6691">
            <v>0</v>
          </cell>
          <cell r="C6691" t="str">
            <v xml:space="preserve">  INTERFIOS</v>
          </cell>
          <cell r="D6691">
            <v>0</v>
          </cell>
          <cell r="E6691">
            <v>0</v>
          </cell>
          <cell r="F6691">
            <v>0</v>
          </cell>
          <cell r="G6691">
            <v>0</v>
          </cell>
        </row>
        <row r="6692">
          <cell r="A6692" t="str">
            <v>55-04-01-0067</v>
          </cell>
          <cell r="B6692">
            <v>0</v>
          </cell>
          <cell r="C6692" t="str">
            <v xml:space="preserve">  TAIHAN TEXTILE CO LTD</v>
          </cell>
          <cell r="D6692">
            <v>0</v>
          </cell>
          <cell r="E6692">
            <v>0</v>
          </cell>
          <cell r="F6692">
            <v>0</v>
          </cell>
          <cell r="G6692">
            <v>0</v>
          </cell>
        </row>
        <row r="6693">
          <cell r="A6693" t="str">
            <v>55-04-01-0068</v>
          </cell>
          <cell r="B6693">
            <v>0</v>
          </cell>
          <cell r="C6693" t="str">
            <v xml:space="preserve">  A.J.S</v>
          </cell>
          <cell r="D6693">
            <v>0</v>
          </cell>
          <cell r="E6693">
            <v>0</v>
          </cell>
          <cell r="F6693">
            <v>0</v>
          </cell>
          <cell r="G6693">
            <v>0</v>
          </cell>
        </row>
        <row r="6694">
          <cell r="A6694" t="str">
            <v>55-04-01-0069</v>
          </cell>
          <cell r="B6694">
            <v>0</v>
          </cell>
          <cell r="C6694" t="str">
            <v xml:space="preserve">  SIGRI WEAVING MILLS</v>
          </cell>
          <cell r="D6694">
            <v>0</v>
          </cell>
          <cell r="E6694">
            <v>0</v>
          </cell>
          <cell r="F6694">
            <v>0</v>
          </cell>
          <cell r="G6694">
            <v>0</v>
          </cell>
        </row>
        <row r="6695">
          <cell r="A6695" t="str">
            <v>55-04-01-0070</v>
          </cell>
          <cell r="B6695">
            <v>0</v>
          </cell>
          <cell r="C6695" t="str">
            <v xml:space="preserve">  CAROTEX</v>
          </cell>
          <cell r="D6695">
            <v>0</v>
          </cell>
          <cell r="E6695">
            <v>0</v>
          </cell>
          <cell r="F6695">
            <v>0</v>
          </cell>
          <cell r="G6695">
            <v>0</v>
          </cell>
        </row>
        <row r="6696">
          <cell r="A6696" t="str">
            <v>55-04-01-0071</v>
          </cell>
          <cell r="B6696">
            <v>0</v>
          </cell>
          <cell r="C6696" t="str">
            <v xml:space="preserve">  FASHION BUSSINESS CORP. U.S.A</v>
          </cell>
          <cell r="D6696">
            <v>0</v>
          </cell>
          <cell r="E6696">
            <v>0</v>
          </cell>
          <cell r="F6696">
            <v>0</v>
          </cell>
          <cell r="G6696">
            <v>0</v>
          </cell>
        </row>
        <row r="6697">
          <cell r="A6697" t="str">
            <v>55-04-01-0072</v>
          </cell>
          <cell r="B6697">
            <v>0</v>
          </cell>
          <cell r="C6697" t="str">
            <v xml:space="preserve">  DENIZ TEKSTIL SAN</v>
          </cell>
          <cell r="D6697">
            <v>0</v>
          </cell>
          <cell r="E6697">
            <v>0</v>
          </cell>
          <cell r="F6697">
            <v>0</v>
          </cell>
          <cell r="G6697">
            <v>0</v>
          </cell>
        </row>
        <row r="6698">
          <cell r="A6698" t="str">
            <v>55-04-01-0073</v>
          </cell>
          <cell r="B6698">
            <v>0</v>
          </cell>
          <cell r="C6698" t="str">
            <v xml:space="preserve">  FRETTE SPA  ITALY</v>
          </cell>
          <cell r="D6698">
            <v>0</v>
          </cell>
          <cell r="E6698">
            <v>0</v>
          </cell>
          <cell r="F6698">
            <v>0</v>
          </cell>
          <cell r="G6698">
            <v>0</v>
          </cell>
        </row>
        <row r="6699">
          <cell r="A6699" t="str">
            <v>55-04-01-0074</v>
          </cell>
          <cell r="B6699">
            <v>0</v>
          </cell>
          <cell r="C6699" t="str">
            <v xml:space="preserve">  KOREA TOWEL</v>
          </cell>
          <cell r="D6699">
            <v>0</v>
          </cell>
          <cell r="E6699">
            <v>0</v>
          </cell>
          <cell r="F6699">
            <v>0</v>
          </cell>
          <cell r="G6699">
            <v>0</v>
          </cell>
        </row>
        <row r="6700">
          <cell r="A6700" t="str">
            <v>55-04-01-0075</v>
          </cell>
          <cell r="B6700">
            <v>0</v>
          </cell>
          <cell r="C6700" t="str">
            <v xml:space="preserve">  CHOONGNAM KOREA</v>
          </cell>
          <cell r="D6700">
            <v>0</v>
          </cell>
          <cell r="E6700">
            <v>0</v>
          </cell>
          <cell r="F6700">
            <v>0</v>
          </cell>
          <cell r="G6700">
            <v>0</v>
          </cell>
        </row>
        <row r="6701">
          <cell r="A6701" t="str">
            <v>55-04-01-0076</v>
          </cell>
          <cell r="B6701">
            <v>0</v>
          </cell>
          <cell r="C6701" t="str">
            <v xml:space="preserve">  COLOMBO</v>
          </cell>
          <cell r="D6701">
            <v>0</v>
          </cell>
          <cell r="E6701">
            <v>0</v>
          </cell>
          <cell r="F6701">
            <v>0</v>
          </cell>
          <cell r="G6701">
            <v>0</v>
          </cell>
        </row>
        <row r="6702">
          <cell r="A6702" t="str">
            <v>55-04-01-0077</v>
          </cell>
          <cell r="B6702">
            <v>0</v>
          </cell>
          <cell r="C6702" t="str">
            <v xml:space="preserve">  SEJI MULSAN CO LTD</v>
          </cell>
          <cell r="D6702">
            <v>0</v>
          </cell>
          <cell r="E6702">
            <v>0</v>
          </cell>
          <cell r="F6702">
            <v>0</v>
          </cell>
          <cell r="G6702">
            <v>0</v>
          </cell>
        </row>
        <row r="6703">
          <cell r="A6703" t="str">
            <v>55-04-01-0078</v>
          </cell>
          <cell r="B6703">
            <v>0</v>
          </cell>
          <cell r="C6703" t="str">
            <v xml:space="preserve">  ABOUL ENIEN</v>
          </cell>
          <cell r="D6703">
            <v>0</v>
          </cell>
          <cell r="E6703">
            <v>0</v>
          </cell>
          <cell r="F6703">
            <v>0</v>
          </cell>
          <cell r="G6703">
            <v>0</v>
          </cell>
        </row>
        <row r="6704">
          <cell r="A6704" t="str">
            <v>55-04-01-0079</v>
          </cell>
          <cell r="B6704">
            <v>0</v>
          </cell>
          <cell r="C6704" t="str">
            <v xml:space="preserve">  TESSITURA LANGE SRL VIA</v>
          </cell>
          <cell r="D6704">
            <v>0</v>
          </cell>
          <cell r="E6704">
            <v>0</v>
          </cell>
          <cell r="F6704">
            <v>0</v>
          </cell>
          <cell r="G6704">
            <v>0</v>
          </cell>
        </row>
        <row r="6705">
          <cell r="A6705" t="str">
            <v>55-04-01-0080</v>
          </cell>
          <cell r="B6705">
            <v>0</v>
          </cell>
          <cell r="C6705" t="str">
            <v xml:space="preserve">  T.GARANATI  BANKASI A.S.</v>
          </cell>
          <cell r="D6705">
            <v>0</v>
          </cell>
          <cell r="E6705">
            <v>0</v>
          </cell>
          <cell r="F6705">
            <v>0</v>
          </cell>
          <cell r="G6705">
            <v>0</v>
          </cell>
        </row>
        <row r="6706">
          <cell r="A6706" t="str">
            <v>55-04-01-0081</v>
          </cell>
          <cell r="B6706">
            <v>0</v>
          </cell>
          <cell r="C6706" t="str">
            <v xml:space="preserve">  CASCAMIFICIO FRIULANO SPA</v>
          </cell>
          <cell r="D6706">
            <v>0</v>
          </cell>
          <cell r="E6706">
            <v>0</v>
          </cell>
          <cell r="F6706">
            <v>0</v>
          </cell>
          <cell r="G6706">
            <v>0</v>
          </cell>
        </row>
        <row r="6707">
          <cell r="A6707" t="str">
            <v>55-04-01-0082</v>
          </cell>
          <cell r="B6707">
            <v>0</v>
          </cell>
          <cell r="C6707" t="str">
            <v xml:space="preserve">  HONOUR FAST DEVELOPING CORP.</v>
          </cell>
          <cell r="D6707">
            <v>0</v>
          </cell>
          <cell r="E6707">
            <v>0</v>
          </cell>
          <cell r="F6707">
            <v>0</v>
          </cell>
          <cell r="G6707">
            <v>0</v>
          </cell>
        </row>
        <row r="6708">
          <cell r="A6708" t="str">
            <v>55-04-01-0083</v>
          </cell>
          <cell r="B6708">
            <v>0</v>
          </cell>
          <cell r="C6708" t="str">
            <v xml:space="preserve">  DONG YANG TEXTILE MFG CO</v>
          </cell>
          <cell r="D6708">
            <v>0</v>
          </cell>
          <cell r="E6708">
            <v>0</v>
          </cell>
          <cell r="F6708">
            <v>0</v>
          </cell>
          <cell r="G6708">
            <v>0</v>
          </cell>
        </row>
        <row r="6709">
          <cell r="A6709" t="str">
            <v>55-04-01-0084</v>
          </cell>
          <cell r="B6709">
            <v>0</v>
          </cell>
          <cell r="C6709" t="str">
            <v xml:space="preserve">  CHUNG HO SPINNING CO LTD</v>
          </cell>
          <cell r="D6709">
            <v>0</v>
          </cell>
          <cell r="E6709">
            <v>0</v>
          </cell>
          <cell r="F6709">
            <v>0</v>
          </cell>
          <cell r="G6709">
            <v>0</v>
          </cell>
        </row>
        <row r="6710">
          <cell r="A6710" t="str">
            <v>55-04-01-0085</v>
          </cell>
          <cell r="B6710">
            <v>0</v>
          </cell>
          <cell r="C6710" t="str">
            <v xml:space="preserve">  FILCOT HANDELS</v>
          </cell>
          <cell r="D6710">
            <v>0</v>
          </cell>
          <cell r="E6710">
            <v>0</v>
          </cell>
          <cell r="F6710">
            <v>0</v>
          </cell>
          <cell r="G6710">
            <v>0</v>
          </cell>
        </row>
        <row r="6711">
          <cell r="A6711" t="str">
            <v>55-04-01-0086</v>
          </cell>
          <cell r="B6711">
            <v>0</v>
          </cell>
          <cell r="C6711" t="str">
            <v xml:space="preserve">  DICE  SPORT'S AND CASUAL WEAR</v>
          </cell>
          <cell r="D6711">
            <v>0</v>
          </cell>
          <cell r="E6711">
            <v>0</v>
          </cell>
          <cell r="F6711">
            <v>0</v>
          </cell>
          <cell r="G6711">
            <v>0</v>
          </cell>
        </row>
        <row r="6712">
          <cell r="A6712" t="str">
            <v>55-04-01-0087</v>
          </cell>
          <cell r="B6712">
            <v>0</v>
          </cell>
          <cell r="C6712" t="str">
            <v xml:space="preserve">  HENIRICH OTTO KG (H.O.K)</v>
          </cell>
          <cell r="D6712">
            <v>0</v>
          </cell>
          <cell r="E6712">
            <v>0</v>
          </cell>
          <cell r="F6712">
            <v>0</v>
          </cell>
          <cell r="G6712">
            <v>0</v>
          </cell>
        </row>
        <row r="6713">
          <cell r="A6713" t="str">
            <v>55-04-01-0088</v>
          </cell>
          <cell r="B6713">
            <v>0</v>
          </cell>
          <cell r="C6713" t="str">
            <v xml:space="preserve">  BECKMANN + VAGEDES</v>
          </cell>
          <cell r="D6713">
            <v>0</v>
          </cell>
          <cell r="E6713">
            <v>0</v>
          </cell>
          <cell r="F6713">
            <v>0</v>
          </cell>
          <cell r="G6713">
            <v>0</v>
          </cell>
        </row>
        <row r="6714">
          <cell r="A6714" t="str">
            <v>55-04-01-0089</v>
          </cell>
          <cell r="B6714">
            <v>0</v>
          </cell>
          <cell r="C6714" t="str">
            <v xml:space="preserve">  DMC TISSUS</v>
          </cell>
          <cell r="D6714">
            <v>0</v>
          </cell>
          <cell r="E6714">
            <v>0</v>
          </cell>
          <cell r="F6714">
            <v>0</v>
          </cell>
          <cell r="G6714">
            <v>0</v>
          </cell>
        </row>
        <row r="6715">
          <cell r="A6715" t="str">
            <v>55-04-01-0090</v>
          </cell>
          <cell r="B6715">
            <v>0</v>
          </cell>
          <cell r="C6715" t="str">
            <v xml:space="preserve">  CONFECCOES CALVI DE  EUGENIO</v>
          </cell>
          <cell r="D6715">
            <v>0</v>
          </cell>
          <cell r="E6715">
            <v>0</v>
          </cell>
          <cell r="F6715">
            <v>0</v>
          </cell>
          <cell r="G6715">
            <v>0</v>
          </cell>
        </row>
        <row r="6716">
          <cell r="A6716" t="str">
            <v>55-04-01-0091</v>
          </cell>
          <cell r="B6716">
            <v>0</v>
          </cell>
          <cell r="C6716" t="str">
            <v xml:space="preserve">  COSTA &amp; CARNEIRO, LDA.</v>
          </cell>
          <cell r="D6716">
            <v>0</v>
          </cell>
          <cell r="E6716">
            <v>0</v>
          </cell>
          <cell r="F6716">
            <v>0</v>
          </cell>
          <cell r="G6716">
            <v>0</v>
          </cell>
        </row>
        <row r="6717">
          <cell r="A6717" t="str">
            <v>55-04-01-0092</v>
          </cell>
          <cell r="B6717">
            <v>0</v>
          </cell>
          <cell r="C6717" t="str">
            <v xml:space="preserve">  FONTANA - PIGNATTI</v>
          </cell>
          <cell r="D6717">
            <v>0</v>
          </cell>
          <cell r="E6717">
            <v>0</v>
          </cell>
          <cell r="F6717">
            <v>0</v>
          </cell>
          <cell r="G6717">
            <v>0</v>
          </cell>
        </row>
        <row r="6718">
          <cell r="A6718" t="str">
            <v>55-04-01-0093</v>
          </cell>
          <cell r="B6718">
            <v>0</v>
          </cell>
          <cell r="C6718" t="str">
            <v xml:space="preserve">  KABOOL LACE (PVT) LTD.</v>
          </cell>
          <cell r="D6718">
            <v>0</v>
          </cell>
          <cell r="E6718">
            <v>0</v>
          </cell>
          <cell r="F6718">
            <v>0</v>
          </cell>
          <cell r="G6718">
            <v>0</v>
          </cell>
        </row>
        <row r="6719">
          <cell r="A6719" t="str">
            <v>55-04-01-0094</v>
          </cell>
          <cell r="B6719">
            <v>0</v>
          </cell>
          <cell r="C6719" t="str">
            <v xml:space="preserve">  A.M.- ARMAZEM DE MALHAS</v>
          </cell>
          <cell r="D6719">
            <v>0</v>
          </cell>
          <cell r="E6719">
            <v>0</v>
          </cell>
          <cell r="F6719">
            <v>0</v>
          </cell>
          <cell r="G6719">
            <v>0</v>
          </cell>
        </row>
        <row r="6720">
          <cell r="A6720" t="str">
            <v>55-04-01-0095</v>
          </cell>
          <cell r="B6720">
            <v>0</v>
          </cell>
          <cell r="C6720" t="str">
            <v xml:space="preserve">  BELTRAMI TOWELLING SRL</v>
          </cell>
          <cell r="D6720">
            <v>0</v>
          </cell>
          <cell r="E6720">
            <v>0</v>
          </cell>
          <cell r="F6720">
            <v>0</v>
          </cell>
          <cell r="G6720">
            <v>0</v>
          </cell>
        </row>
        <row r="6721">
          <cell r="A6721" t="str">
            <v>55-04-01-0096</v>
          </cell>
          <cell r="B6721">
            <v>0</v>
          </cell>
          <cell r="C6721" t="str">
            <v xml:space="preserve">  VILARTEX EMPRESA DE MALHAS VILARINHO L</v>
          </cell>
          <cell r="D6721">
            <v>0</v>
          </cell>
          <cell r="E6721">
            <v>0</v>
          </cell>
          <cell r="F6721">
            <v>0</v>
          </cell>
          <cell r="G6721">
            <v>0</v>
          </cell>
        </row>
        <row r="6722">
          <cell r="A6722" t="str">
            <v>55-04-01-0097</v>
          </cell>
          <cell r="B6722">
            <v>0</v>
          </cell>
          <cell r="C6722" t="str">
            <v xml:space="preserve">  ARVIND MILLS LIMITED</v>
          </cell>
          <cell r="D6722">
            <v>0</v>
          </cell>
          <cell r="E6722">
            <v>0</v>
          </cell>
          <cell r="F6722">
            <v>0</v>
          </cell>
          <cell r="G6722">
            <v>0</v>
          </cell>
        </row>
        <row r="6723">
          <cell r="A6723" t="str">
            <v>55-04-01-0098</v>
          </cell>
          <cell r="B6723">
            <v>0</v>
          </cell>
          <cell r="C6723" t="str">
            <v xml:space="preserve">  CARSLIFOS - COMERCIO DE FIOS,</v>
          </cell>
          <cell r="D6723">
            <v>0</v>
          </cell>
          <cell r="E6723">
            <v>0</v>
          </cell>
          <cell r="F6723">
            <v>0</v>
          </cell>
          <cell r="G6723">
            <v>0</v>
          </cell>
        </row>
        <row r="6724">
          <cell r="A6724" t="str">
            <v>55-04-01-0099</v>
          </cell>
          <cell r="B6724">
            <v>0</v>
          </cell>
          <cell r="C6724" t="str">
            <v xml:space="preserve">  NILE CLOTHING</v>
          </cell>
          <cell r="D6724">
            <v>0</v>
          </cell>
          <cell r="E6724">
            <v>0</v>
          </cell>
          <cell r="F6724">
            <v>0</v>
          </cell>
          <cell r="G6724">
            <v>0</v>
          </cell>
        </row>
        <row r="6725">
          <cell r="A6725" t="str">
            <v>55-04-01-0100</v>
          </cell>
          <cell r="B6725">
            <v>0</v>
          </cell>
          <cell r="C6725" t="str">
            <v xml:space="preserve">  CAROLINA FABRICS LTD</v>
          </cell>
          <cell r="D6725">
            <v>0</v>
          </cell>
          <cell r="E6725">
            <v>0</v>
          </cell>
          <cell r="F6725">
            <v>0</v>
          </cell>
          <cell r="G6725">
            <v>0</v>
          </cell>
        </row>
        <row r="6726">
          <cell r="A6726" t="str">
            <v>55-04-01-0101</v>
          </cell>
          <cell r="B6726">
            <v>0</v>
          </cell>
          <cell r="C6726" t="str">
            <v xml:space="preserve">  MR.HUMBEL</v>
          </cell>
          <cell r="D6726">
            <v>0</v>
          </cell>
          <cell r="E6726">
            <v>0</v>
          </cell>
          <cell r="F6726">
            <v>0</v>
          </cell>
          <cell r="G6726">
            <v>0</v>
          </cell>
        </row>
        <row r="6727">
          <cell r="A6727" t="str">
            <v>55-04-01-0102</v>
          </cell>
          <cell r="B6727">
            <v>0</v>
          </cell>
          <cell r="C6727" t="str">
            <v xml:space="preserve">  JCT LIMITED</v>
          </cell>
          <cell r="D6727">
            <v>0</v>
          </cell>
          <cell r="E6727">
            <v>0</v>
          </cell>
          <cell r="F6727">
            <v>0</v>
          </cell>
          <cell r="G6727">
            <v>0</v>
          </cell>
        </row>
        <row r="6728">
          <cell r="A6728" t="str">
            <v>55-04-01-0103</v>
          </cell>
          <cell r="B6728">
            <v>0</v>
          </cell>
          <cell r="C6728" t="str">
            <v xml:space="preserve">  CHIEN SHUM TEXTILE CO LTD</v>
          </cell>
          <cell r="D6728">
            <v>0</v>
          </cell>
          <cell r="E6728">
            <v>0</v>
          </cell>
          <cell r="F6728">
            <v>0</v>
          </cell>
          <cell r="G6728">
            <v>0</v>
          </cell>
        </row>
        <row r="6729">
          <cell r="A6729" t="str">
            <v>55-04-01-0104</v>
          </cell>
          <cell r="B6729">
            <v>0</v>
          </cell>
          <cell r="C6729" t="str">
            <v xml:space="preserve">  MONTEIRO + COSTA LDA</v>
          </cell>
          <cell r="D6729">
            <v>0</v>
          </cell>
          <cell r="E6729">
            <v>0</v>
          </cell>
          <cell r="F6729">
            <v>0</v>
          </cell>
          <cell r="G6729">
            <v>0</v>
          </cell>
        </row>
        <row r="6730">
          <cell r="A6730" t="str">
            <v>55-04-01-0105</v>
          </cell>
          <cell r="B6730">
            <v>0</v>
          </cell>
          <cell r="C6730" t="str">
            <v xml:space="preserve">  K.COTTON AND GAUZE CO.,LTD</v>
          </cell>
          <cell r="D6730">
            <v>0</v>
          </cell>
          <cell r="E6730">
            <v>0</v>
          </cell>
          <cell r="F6730">
            <v>0</v>
          </cell>
          <cell r="G6730">
            <v>0</v>
          </cell>
        </row>
        <row r="6731">
          <cell r="A6731" t="str">
            <v>55-04-01-0106</v>
          </cell>
          <cell r="B6731">
            <v>0</v>
          </cell>
          <cell r="C6731" t="str">
            <v xml:space="preserve">  CRONY APPARELS LTD</v>
          </cell>
          <cell r="D6731">
            <v>0</v>
          </cell>
          <cell r="E6731">
            <v>0</v>
          </cell>
          <cell r="F6731">
            <v>0</v>
          </cell>
          <cell r="G6731">
            <v>0</v>
          </cell>
        </row>
        <row r="6732">
          <cell r="A6732" t="str">
            <v>55-04-01-0107</v>
          </cell>
          <cell r="B6732">
            <v>0</v>
          </cell>
          <cell r="C6732" t="str">
            <v xml:space="preserve">  I.C.T.INTERNATIONAL COTTON TRADING CO</v>
          </cell>
          <cell r="D6732">
            <v>0</v>
          </cell>
          <cell r="E6732">
            <v>0</v>
          </cell>
          <cell r="F6732">
            <v>0</v>
          </cell>
          <cell r="G6732">
            <v>0</v>
          </cell>
        </row>
        <row r="6733">
          <cell r="A6733" t="str">
            <v>55-04-01-0108</v>
          </cell>
          <cell r="B6733">
            <v>0</v>
          </cell>
          <cell r="C6733" t="str">
            <v xml:space="preserve">  SUN CHIEN TEXTILE CO LTD</v>
          </cell>
          <cell r="D6733">
            <v>0</v>
          </cell>
          <cell r="E6733">
            <v>0</v>
          </cell>
          <cell r="F6733">
            <v>0</v>
          </cell>
          <cell r="G6733">
            <v>0</v>
          </cell>
        </row>
        <row r="6734">
          <cell r="A6734" t="str">
            <v>55-04-01-0109</v>
          </cell>
          <cell r="B6734">
            <v>0</v>
          </cell>
          <cell r="C6734" t="str">
            <v xml:space="preserve">  FILARTEX SPA</v>
          </cell>
          <cell r="D6734">
            <v>0</v>
          </cell>
          <cell r="E6734">
            <v>0</v>
          </cell>
          <cell r="F6734">
            <v>0</v>
          </cell>
          <cell r="G6734">
            <v>0</v>
          </cell>
        </row>
        <row r="6735">
          <cell r="A6735" t="str">
            <v>55-04-01-0110</v>
          </cell>
          <cell r="B6735">
            <v>0</v>
          </cell>
          <cell r="C6735" t="str">
            <v xml:space="preserve">  CELTEX WEAVING MILLS</v>
          </cell>
          <cell r="D6735">
            <v>0</v>
          </cell>
          <cell r="E6735">
            <v>0</v>
          </cell>
          <cell r="F6735">
            <v>0</v>
          </cell>
          <cell r="G6735">
            <v>0</v>
          </cell>
        </row>
        <row r="6736">
          <cell r="A6736" t="str">
            <v>55-04-01-0111</v>
          </cell>
          <cell r="B6736">
            <v>0</v>
          </cell>
          <cell r="C6736" t="str">
            <v xml:space="preserve">  TEXTILAGE NTUR BRUNNER AG</v>
          </cell>
          <cell r="D6736">
            <v>0</v>
          </cell>
          <cell r="E6736">
            <v>0</v>
          </cell>
          <cell r="F6736">
            <v>0</v>
          </cell>
          <cell r="G6736">
            <v>0</v>
          </cell>
        </row>
        <row r="6737">
          <cell r="A6737" t="str">
            <v>55-04-01-0112</v>
          </cell>
          <cell r="B6737">
            <v>0</v>
          </cell>
          <cell r="C6737" t="str">
            <v xml:space="preserve">  PANG RIM CO LTD</v>
          </cell>
          <cell r="D6737">
            <v>0</v>
          </cell>
          <cell r="E6737">
            <v>0</v>
          </cell>
          <cell r="F6737">
            <v>0</v>
          </cell>
          <cell r="G6737">
            <v>0</v>
          </cell>
        </row>
        <row r="6738">
          <cell r="A6738" t="str">
            <v>55-04-01-0113</v>
          </cell>
          <cell r="B6738">
            <v>0</v>
          </cell>
          <cell r="C6738" t="str">
            <v xml:space="preserve">  SOCOWA</v>
          </cell>
          <cell r="D6738">
            <v>0</v>
          </cell>
          <cell r="E6738">
            <v>0</v>
          </cell>
          <cell r="F6738">
            <v>0</v>
          </cell>
          <cell r="G6738">
            <v>0</v>
          </cell>
        </row>
        <row r="6739">
          <cell r="A6739" t="str">
            <v>55-04-01-0114</v>
          </cell>
          <cell r="B6739">
            <v>0</v>
          </cell>
          <cell r="C6739" t="str">
            <v xml:space="preserve">  GML PORTUGAL</v>
          </cell>
          <cell r="D6739">
            <v>0</v>
          </cell>
          <cell r="E6739">
            <v>0</v>
          </cell>
          <cell r="F6739">
            <v>0</v>
          </cell>
          <cell r="G6739">
            <v>0</v>
          </cell>
        </row>
        <row r="6740">
          <cell r="A6740" t="str">
            <v>55-04-01-0115</v>
          </cell>
          <cell r="B6740">
            <v>0</v>
          </cell>
          <cell r="C6740" t="str">
            <v xml:space="preserve">  GESTIONI TESSILI CANTONI SPA</v>
          </cell>
          <cell r="D6740">
            <v>0</v>
          </cell>
          <cell r="E6740">
            <v>0</v>
          </cell>
          <cell r="F6740">
            <v>0</v>
          </cell>
          <cell r="G6740">
            <v>0</v>
          </cell>
        </row>
        <row r="6741">
          <cell r="A6741" t="str">
            <v>55-04-01-0116</v>
          </cell>
          <cell r="B6741">
            <v>0</v>
          </cell>
          <cell r="C6741" t="str">
            <v xml:space="preserve">  MANIFATTURA FIL .PA.VIA</v>
          </cell>
          <cell r="D6741">
            <v>0</v>
          </cell>
          <cell r="E6741">
            <v>0</v>
          </cell>
          <cell r="F6741">
            <v>0</v>
          </cell>
          <cell r="G6741">
            <v>0</v>
          </cell>
        </row>
        <row r="6742">
          <cell r="A6742" t="str">
            <v>55-04-01-0117</v>
          </cell>
          <cell r="B6742">
            <v>0</v>
          </cell>
          <cell r="C6742" t="str">
            <v xml:space="preserve">  DONDINI ALDO</v>
          </cell>
          <cell r="D6742">
            <v>0</v>
          </cell>
          <cell r="E6742">
            <v>0</v>
          </cell>
          <cell r="F6742">
            <v>0</v>
          </cell>
          <cell r="G6742">
            <v>0</v>
          </cell>
        </row>
        <row r="6743">
          <cell r="A6743" t="str">
            <v>55-04-01-0118</v>
          </cell>
          <cell r="B6743">
            <v>0</v>
          </cell>
          <cell r="C6743" t="str">
            <v xml:space="preserve">  GIORGINI</v>
          </cell>
          <cell r="D6743">
            <v>0</v>
          </cell>
          <cell r="E6743">
            <v>0</v>
          </cell>
          <cell r="F6743">
            <v>0</v>
          </cell>
          <cell r="G6743">
            <v>0</v>
          </cell>
        </row>
        <row r="6744">
          <cell r="A6744" t="str">
            <v>55-04-01-0119</v>
          </cell>
          <cell r="B6744">
            <v>0</v>
          </cell>
          <cell r="C6744" t="str">
            <v xml:space="preserve">  FIBEROPTION INC.</v>
          </cell>
          <cell r="D6744">
            <v>0</v>
          </cell>
          <cell r="E6744">
            <v>0</v>
          </cell>
          <cell r="F6744">
            <v>0</v>
          </cell>
          <cell r="G6744">
            <v>0</v>
          </cell>
        </row>
        <row r="6745">
          <cell r="A6745" t="str">
            <v>55-04-01-0120</v>
          </cell>
          <cell r="B6745">
            <v>0</v>
          </cell>
          <cell r="C6745" t="str">
            <v xml:space="preserve">  SOUTHEASTERN YARN SALES</v>
          </cell>
          <cell r="D6745">
            <v>0</v>
          </cell>
          <cell r="E6745">
            <v>0</v>
          </cell>
          <cell r="F6745">
            <v>0</v>
          </cell>
          <cell r="G6745">
            <v>0</v>
          </cell>
        </row>
        <row r="6746">
          <cell r="A6746" t="str">
            <v>55-04-01-0121</v>
          </cell>
          <cell r="B6746">
            <v>0</v>
          </cell>
          <cell r="C6746" t="str">
            <v xml:space="preserve">  S.A.ARMA RUE VICTOR</v>
          </cell>
          <cell r="D6746">
            <v>0</v>
          </cell>
          <cell r="E6746">
            <v>0</v>
          </cell>
          <cell r="F6746">
            <v>0</v>
          </cell>
          <cell r="G6746">
            <v>0</v>
          </cell>
        </row>
        <row r="6747">
          <cell r="A6747" t="str">
            <v>55-04-01-0122</v>
          </cell>
          <cell r="B6747">
            <v>0</v>
          </cell>
          <cell r="C6747" t="str">
            <v xml:space="preserve">  CWC TEXTIL AG ZURICH</v>
          </cell>
          <cell r="D6747">
            <v>0</v>
          </cell>
          <cell r="E6747">
            <v>0</v>
          </cell>
          <cell r="F6747">
            <v>0</v>
          </cell>
          <cell r="G6747">
            <v>0</v>
          </cell>
        </row>
        <row r="6748">
          <cell r="A6748" t="str">
            <v>55-04-01-0123</v>
          </cell>
          <cell r="B6748">
            <v>0</v>
          </cell>
          <cell r="C6748" t="str">
            <v xml:space="preserve">  PALADJIAN SA PIRAEUS</v>
          </cell>
          <cell r="D6748">
            <v>0</v>
          </cell>
          <cell r="E6748">
            <v>0</v>
          </cell>
          <cell r="F6748">
            <v>0</v>
          </cell>
          <cell r="G6748">
            <v>0</v>
          </cell>
        </row>
        <row r="6749">
          <cell r="A6749" t="str">
            <v>55-04-01-0124</v>
          </cell>
          <cell r="B6749">
            <v>0</v>
          </cell>
          <cell r="C6749" t="str">
            <v xml:space="preserve">  KEY BAEK TRADING CO LTD</v>
          </cell>
          <cell r="D6749">
            <v>0</v>
          </cell>
          <cell r="E6749">
            <v>0</v>
          </cell>
          <cell r="F6749">
            <v>0</v>
          </cell>
          <cell r="G6749">
            <v>0</v>
          </cell>
        </row>
        <row r="6750">
          <cell r="A6750" t="str">
            <v>55-04-01-0125</v>
          </cell>
          <cell r="B6750">
            <v>0</v>
          </cell>
          <cell r="C6750" t="str">
            <v xml:space="preserve">  VSL</v>
          </cell>
          <cell r="D6750">
            <v>0</v>
          </cell>
          <cell r="E6750">
            <v>0</v>
          </cell>
          <cell r="F6750">
            <v>0</v>
          </cell>
          <cell r="G6750">
            <v>0</v>
          </cell>
        </row>
        <row r="6751">
          <cell r="A6751" t="str">
            <v>55-04-01-0126</v>
          </cell>
          <cell r="B6751">
            <v>0</v>
          </cell>
          <cell r="C6751" t="str">
            <v xml:space="preserve">  TAH LEE</v>
          </cell>
          <cell r="D6751">
            <v>0</v>
          </cell>
          <cell r="E6751">
            <v>0</v>
          </cell>
          <cell r="F6751">
            <v>0</v>
          </cell>
          <cell r="G6751">
            <v>0</v>
          </cell>
        </row>
        <row r="6752">
          <cell r="A6752" t="str">
            <v>55-04-01-0127</v>
          </cell>
          <cell r="B6752">
            <v>0</v>
          </cell>
          <cell r="C6752" t="str">
            <v xml:space="preserve">  UGURLU TEKSTIL ( TURKEY )</v>
          </cell>
          <cell r="D6752">
            <v>0</v>
          </cell>
          <cell r="E6752">
            <v>0</v>
          </cell>
          <cell r="F6752">
            <v>0</v>
          </cell>
          <cell r="G6752">
            <v>0</v>
          </cell>
        </row>
        <row r="6753">
          <cell r="A6753" t="str">
            <v>55-04-01-0128</v>
          </cell>
          <cell r="B6753">
            <v>0</v>
          </cell>
          <cell r="C6753" t="str">
            <v xml:space="preserve">  DAINONG CORPORATOON</v>
          </cell>
          <cell r="D6753">
            <v>0</v>
          </cell>
          <cell r="E6753">
            <v>0</v>
          </cell>
          <cell r="F6753">
            <v>0</v>
          </cell>
          <cell r="G6753">
            <v>0</v>
          </cell>
        </row>
        <row r="6754">
          <cell r="A6754" t="str">
            <v>55-04-01-0129</v>
          </cell>
          <cell r="B6754">
            <v>0</v>
          </cell>
          <cell r="C6754" t="str">
            <v xml:space="preserve">  SAMPAIO E FIL HOS LDA</v>
          </cell>
          <cell r="D6754">
            <v>0</v>
          </cell>
          <cell r="E6754">
            <v>0</v>
          </cell>
          <cell r="F6754">
            <v>0</v>
          </cell>
          <cell r="G6754">
            <v>0</v>
          </cell>
        </row>
        <row r="6755">
          <cell r="A6755" t="str">
            <v>55-04-01-0130</v>
          </cell>
          <cell r="B6755">
            <v>0</v>
          </cell>
          <cell r="C6755" t="str">
            <v xml:space="preserve">  HOTEX HANDELS GMBH</v>
          </cell>
          <cell r="D6755">
            <v>0</v>
          </cell>
          <cell r="E6755">
            <v>0</v>
          </cell>
          <cell r="F6755">
            <v>0</v>
          </cell>
          <cell r="G6755">
            <v>0</v>
          </cell>
        </row>
        <row r="6756">
          <cell r="A6756" t="str">
            <v>55-04-01-0131</v>
          </cell>
          <cell r="B6756">
            <v>0</v>
          </cell>
          <cell r="C6756" t="str">
            <v xml:space="preserve">  KOCELL CORPORATION</v>
          </cell>
          <cell r="D6756">
            <v>0</v>
          </cell>
          <cell r="E6756">
            <v>0</v>
          </cell>
          <cell r="F6756">
            <v>0</v>
          </cell>
          <cell r="G6756">
            <v>0</v>
          </cell>
        </row>
        <row r="6757">
          <cell r="A6757" t="str">
            <v>55-04-01-0133</v>
          </cell>
          <cell r="B6757">
            <v>0</v>
          </cell>
          <cell r="C6757" t="str">
            <v xml:space="preserve">  MILIOR SPA VIA PISTOIESE</v>
          </cell>
          <cell r="D6757">
            <v>0</v>
          </cell>
          <cell r="E6757">
            <v>0</v>
          </cell>
          <cell r="F6757">
            <v>0</v>
          </cell>
          <cell r="G6757">
            <v>0</v>
          </cell>
        </row>
        <row r="6758">
          <cell r="A6758" t="str">
            <v>55-04-01-0134</v>
          </cell>
          <cell r="B6758">
            <v>0</v>
          </cell>
          <cell r="C6758" t="str">
            <v xml:space="preserve">  WHA IL INDUSTRIAL CO., LTD.</v>
          </cell>
          <cell r="D6758">
            <v>0</v>
          </cell>
          <cell r="E6758">
            <v>0</v>
          </cell>
          <cell r="F6758">
            <v>0</v>
          </cell>
          <cell r="G6758">
            <v>0</v>
          </cell>
        </row>
        <row r="6759">
          <cell r="A6759" t="str">
            <v>55-04-01-0135</v>
          </cell>
          <cell r="B6759">
            <v>0</v>
          </cell>
          <cell r="C6759" t="str">
            <v xml:space="preserve">  PLEXUS COTTON LIMITED</v>
          </cell>
          <cell r="D6759">
            <v>0</v>
          </cell>
          <cell r="E6759">
            <v>0</v>
          </cell>
          <cell r="F6759">
            <v>0</v>
          </cell>
          <cell r="G6759">
            <v>0</v>
          </cell>
        </row>
        <row r="6760">
          <cell r="A6760" t="str">
            <v>55-04-01-0136</v>
          </cell>
          <cell r="B6760">
            <v>0</v>
          </cell>
          <cell r="C6760" t="str">
            <v xml:space="preserve">  KYE MYUNG TEXTILE CO., LTD.</v>
          </cell>
          <cell r="D6760">
            <v>0</v>
          </cell>
          <cell r="E6760">
            <v>0</v>
          </cell>
          <cell r="F6760">
            <v>0</v>
          </cell>
          <cell r="G6760">
            <v>0</v>
          </cell>
        </row>
        <row r="6761">
          <cell r="A6761" t="str">
            <v>55-04-01-0137</v>
          </cell>
          <cell r="B6761">
            <v>0</v>
          </cell>
          <cell r="C6761" t="str">
            <v xml:space="preserve">  QUANNITEX ENTERPRISES &amp; CORPORATION</v>
          </cell>
          <cell r="D6761">
            <v>0</v>
          </cell>
          <cell r="E6761">
            <v>0</v>
          </cell>
          <cell r="F6761">
            <v>0</v>
          </cell>
          <cell r="G6761">
            <v>0</v>
          </cell>
        </row>
        <row r="6762">
          <cell r="A6762" t="str">
            <v>55-04-01-0138</v>
          </cell>
          <cell r="B6762">
            <v>0</v>
          </cell>
          <cell r="C6762" t="str">
            <v xml:space="preserve">  DONG-IL CORPORATION</v>
          </cell>
          <cell r="D6762">
            <v>0</v>
          </cell>
          <cell r="E6762">
            <v>0</v>
          </cell>
          <cell r="F6762">
            <v>0</v>
          </cell>
          <cell r="G6762">
            <v>0</v>
          </cell>
        </row>
        <row r="6763">
          <cell r="A6763" t="str">
            <v>55-04-01-0139</v>
          </cell>
          <cell r="B6763">
            <v>0</v>
          </cell>
          <cell r="C6763" t="str">
            <v xml:space="preserve">  GIEMME FILTI SPA VIA PALAZZOLO,</v>
          </cell>
          <cell r="D6763">
            <v>0</v>
          </cell>
          <cell r="E6763">
            <v>0</v>
          </cell>
          <cell r="F6763">
            <v>0</v>
          </cell>
          <cell r="G6763">
            <v>0</v>
          </cell>
        </row>
        <row r="6764">
          <cell r="A6764" t="str">
            <v>55-04-01-0141</v>
          </cell>
          <cell r="B6764">
            <v>0</v>
          </cell>
          <cell r="C6764" t="str">
            <v xml:space="preserve">  MR KITAGAWA</v>
          </cell>
          <cell r="D6764">
            <v>0</v>
          </cell>
          <cell r="E6764">
            <v>0</v>
          </cell>
          <cell r="F6764">
            <v>0</v>
          </cell>
          <cell r="G6764">
            <v>0</v>
          </cell>
        </row>
        <row r="6765">
          <cell r="A6765" t="str">
            <v>55-04-01-0142</v>
          </cell>
          <cell r="B6765">
            <v>0</v>
          </cell>
          <cell r="C6765" t="str">
            <v xml:space="preserve">  MR CHUNG</v>
          </cell>
          <cell r="D6765">
            <v>0</v>
          </cell>
          <cell r="E6765">
            <v>0</v>
          </cell>
          <cell r="F6765">
            <v>0</v>
          </cell>
          <cell r="G6765">
            <v>0</v>
          </cell>
        </row>
        <row r="6766">
          <cell r="A6766" t="str">
            <v>55-04-01-0143</v>
          </cell>
          <cell r="B6766">
            <v>0</v>
          </cell>
          <cell r="C6766" t="str">
            <v xml:space="preserve">  MAXLIN GARMENTS SDN BHD</v>
          </cell>
          <cell r="D6766">
            <v>0</v>
          </cell>
          <cell r="E6766">
            <v>0</v>
          </cell>
          <cell r="F6766">
            <v>0</v>
          </cell>
          <cell r="G6766">
            <v>0</v>
          </cell>
        </row>
        <row r="6767">
          <cell r="A6767" t="str">
            <v>55-04-01-0144</v>
          </cell>
          <cell r="B6767">
            <v>0</v>
          </cell>
          <cell r="C6767" t="str">
            <v xml:space="preserve">  MANAMA TEXTILE MILLS</v>
          </cell>
          <cell r="D6767">
            <v>0</v>
          </cell>
          <cell r="E6767">
            <v>0</v>
          </cell>
          <cell r="F6767">
            <v>0</v>
          </cell>
          <cell r="G6767">
            <v>0</v>
          </cell>
        </row>
        <row r="6768">
          <cell r="A6768" t="str">
            <v>55-04-01-0145</v>
          </cell>
          <cell r="B6768">
            <v>0</v>
          </cell>
          <cell r="C6768" t="str">
            <v xml:space="preserve">  FORTUNE ENTERPRISEA CO</v>
          </cell>
          <cell r="D6768">
            <v>0</v>
          </cell>
          <cell r="E6768">
            <v>0</v>
          </cell>
          <cell r="F6768">
            <v>0</v>
          </cell>
          <cell r="G6768">
            <v>0</v>
          </cell>
        </row>
        <row r="6769">
          <cell r="A6769" t="str">
            <v>55-04-01-0146</v>
          </cell>
          <cell r="B6769">
            <v>0</v>
          </cell>
          <cell r="C6769" t="str">
            <v xml:space="preserve">  TOMEN CORPORATION</v>
          </cell>
          <cell r="D6769">
            <v>0</v>
          </cell>
          <cell r="E6769">
            <v>0</v>
          </cell>
          <cell r="F6769">
            <v>0</v>
          </cell>
          <cell r="G6769">
            <v>0</v>
          </cell>
        </row>
        <row r="6770">
          <cell r="A6770" t="str">
            <v>55-04-01-0147</v>
          </cell>
          <cell r="B6770">
            <v>0</v>
          </cell>
          <cell r="C6770" t="str">
            <v xml:space="preserve">  SOUTHERN TEXTILE CO LTD</v>
          </cell>
          <cell r="D6770">
            <v>0</v>
          </cell>
          <cell r="E6770">
            <v>0</v>
          </cell>
          <cell r="F6770">
            <v>0</v>
          </cell>
          <cell r="G6770">
            <v>0</v>
          </cell>
        </row>
        <row r="6771">
          <cell r="A6771" t="str">
            <v>55-04-01-0148</v>
          </cell>
          <cell r="B6771">
            <v>0</v>
          </cell>
          <cell r="C6771" t="str">
            <v xml:space="preserve">  SEOUL TEXTILE COMPANY LIMITED</v>
          </cell>
          <cell r="D6771">
            <v>0</v>
          </cell>
          <cell r="E6771">
            <v>0</v>
          </cell>
          <cell r="F6771">
            <v>0</v>
          </cell>
          <cell r="G6771">
            <v>0</v>
          </cell>
        </row>
        <row r="6772">
          <cell r="A6772" t="str">
            <v>55-04-01-0149</v>
          </cell>
          <cell r="B6772">
            <v>0</v>
          </cell>
          <cell r="C6772" t="str">
            <v xml:space="preserve">  DALI S.A ZI DE</v>
          </cell>
          <cell r="D6772">
            <v>0</v>
          </cell>
          <cell r="E6772">
            <v>0</v>
          </cell>
          <cell r="F6772">
            <v>0</v>
          </cell>
          <cell r="G6772">
            <v>0</v>
          </cell>
        </row>
        <row r="6773">
          <cell r="A6773" t="str">
            <v>55-04-01-0150</v>
          </cell>
          <cell r="B6773">
            <v>0</v>
          </cell>
          <cell r="C6773" t="str">
            <v xml:space="preserve">  TRADEX S.A</v>
          </cell>
          <cell r="D6773">
            <v>0</v>
          </cell>
          <cell r="E6773">
            <v>0</v>
          </cell>
          <cell r="F6773">
            <v>0</v>
          </cell>
          <cell r="G6773">
            <v>0</v>
          </cell>
        </row>
        <row r="6774">
          <cell r="A6774" t="str">
            <v>55-04-01-0151</v>
          </cell>
          <cell r="B6774">
            <v>0</v>
          </cell>
          <cell r="C6774" t="str">
            <v xml:space="preserve">  ROYAL COTTON TRADING COMPANY</v>
          </cell>
          <cell r="D6774">
            <v>0</v>
          </cell>
          <cell r="E6774">
            <v>0</v>
          </cell>
          <cell r="F6774">
            <v>0</v>
          </cell>
          <cell r="G6774">
            <v>0</v>
          </cell>
        </row>
        <row r="6775">
          <cell r="A6775" t="str">
            <v>55-04-01-0152</v>
          </cell>
          <cell r="B6775">
            <v>0</v>
          </cell>
          <cell r="C6775" t="str">
            <v xml:space="preserve">  CHI NHANH CONG</v>
          </cell>
          <cell r="D6775">
            <v>0</v>
          </cell>
          <cell r="E6775">
            <v>0</v>
          </cell>
          <cell r="F6775">
            <v>0</v>
          </cell>
          <cell r="G6775">
            <v>0</v>
          </cell>
        </row>
        <row r="6776">
          <cell r="A6776" t="str">
            <v>55-04-01-0153</v>
          </cell>
          <cell r="B6776">
            <v>0</v>
          </cell>
          <cell r="C6776" t="str">
            <v xml:space="preserve">  FILSPIN INCORPORATED</v>
          </cell>
          <cell r="D6776">
            <v>0</v>
          </cell>
          <cell r="E6776">
            <v>0</v>
          </cell>
          <cell r="F6776">
            <v>0</v>
          </cell>
          <cell r="G6776">
            <v>0</v>
          </cell>
        </row>
        <row r="6777">
          <cell r="A6777" t="str">
            <v>55-04-01-0154</v>
          </cell>
          <cell r="B6777">
            <v>0</v>
          </cell>
          <cell r="C6777" t="str">
            <v xml:space="preserve">  SUMMER TRADING COMPANY</v>
          </cell>
          <cell r="D6777">
            <v>0</v>
          </cell>
          <cell r="E6777">
            <v>0</v>
          </cell>
          <cell r="F6777">
            <v>0</v>
          </cell>
          <cell r="G6777">
            <v>0</v>
          </cell>
        </row>
        <row r="6778">
          <cell r="A6778" t="str">
            <v>55-04-01-0155</v>
          </cell>
          <cell r="B6778">
            <v>0</v>
          </cell>
          <cell r="C6778" t="str">
            <v xml:space="preserve">  GREENMA</v>
          </cell>
          <cell r="D6778">
            <v>0</v>
          </cell>
          <cell r="E6778">
            <v>0</v>
          </cell>
          <cell r="F6778">
            <v>0</v>
          </cell>
          <cell r="G6778">
            <v>0</v>
          </cell>
        </row>
        <row r="6779">
          <cell r="A6779" t="str">
            <v>55-04-01-0156</v>
          </cell>
          <cell r="B6779">
            <v>0</v>
          </cell>
          <cell r="C6779" t="str">
            <v xml:space="preserve">  BAIK SAN INTERNATIONAL</v>
          </cell>
          <cell r="D6779">
            <v>0</v>
          </cell>
          <cell r="E6779">
            <v>0</v>
          </cell>
          <cell r="F6779">
            <v>0</v>
          </cell>
          <cell r="G6779">
            <v>0</v>
          </cell>
        </row>
        <row r="6780">
          <cell r="A6780" t="str">
            <v>55-04-01-0157</v>
          </cell>
          <cell r="B6780">
            <v>0</v>
          </cell>
          <cell r="C6780" t="str">
            <v xml:space="preserve">  DOLLFUS MIEG ET COMPAGINE</v>
          </cell>
          <cell r="D6780">
            <v>0</v>
          </cell>
          <cell r="E6780">
            <v>0</v>
          </cell>
          <cell r="F6780">
            <v>0</v>
          </cell>
          <cell r="G6780">
            <v>0</v>
          </cell>
        </row>
        <row r="6781">
          <cell r="A6781" t="str">
            <v>55-04-01-0158</v>
          </cell>
          <cell r="B6781">
            <v>0</v>
          </cell>
          <cell r="C6781" t="str">
            <v xml:space="preserve">  VICTOR PERRIN SAIL</v>
          </cell>
          <cell r="D6781">
            <v>0</v>
          </cell>
          <cell r="E6781">
            <v>0</v>
          </cell>
          <cell r="F6781">
            <v>0</v>
          </cell>
          <cell r="G6781">
            <v>0</v>
          </cell>
        </row>
        <row r="6782">
          <cell r="A6782" t="str">
            <v>55-04-01-0159</v>
          </cell>
          <cell r="B6782">
            <v>0</v>
          </cell>
          <cell r="C6782" t="str">
            <v xml:space="preserve">  WORLD KNITS</v>
          </cell>
          <cell r="D6782">
            <v>0</v>
          </cell>
          <cell r="E6782">
            <v>0</v>
          </cell>
          <cell r="F6782">
            <v>0</v>
          </cell>
          <cell r="G6782">
            <v>0</v>
          </cell>
        </row>
        <row r="6783">
          <cell r="A6783" t="str">
            <v>55-04-01-0160</v>
          </cell>
          <cell r="B6783">
            <v>0</v>
          </cell>
          <cell r="C6783" t="str">
            <v xml:space="preserve">  BLUE BENDS (INDIA) LIMITED</v>
          </cell>
          <cell r="D6783">
            <v>0</v>
          </cell>
          <cell r="E6783">
            <v>0</v>
          </cell>
          <cell r="F6783">
            <v>0</v>
          </cell>
          <cell r="G6783">
            <v>0</v>
          </cell>
        </row>
        <row r="6784">
          <cell r="A6784" t="str">
            <v>55-04-01-0161</v>
          </cell>
          <cell r="B6784">
            <v>0</v>
          </cell>
          <cell r="C6784" t="str">
            <v xml:space="preserve">  SPRING FORD INDUSTRIES</v>
          </cell>
          <cell r="D6784">
            <v>0</v>
          </cell>
          <cell r="E6784">
            <v>0</v>
          </cell>
          <cell r="F6784">
            <v>0</v>
          </cell>
          <cell r="G6784">
            <v>0</v>
          </cell>
        </row>
        <row r="6785">
          <cell r="A6785" t="str">
            <v>55-04-01-0162</v>
          </cell>
          <cell r="B6785">
            <v>0</v>
          </cell>
          <cell r="C6785" t="str">
            <v xml:space="preserve">  WAI ON DYEING</v>
          </cell>
          <cell r="D6785">
            <v>0</v>
          </cell>
          <cell r="E6785">
            <v>0</v>
          </cell>
          <cell r="F6785">
            <v>0</v>
          </cell>
          <cell r="G6785">
            <v>0</v>
          </cell>
        </row>
        <row r="6786">
          <cell r="A6786" t="str">
            <v>55-04-01-0163</v>
          </cell>
          <cell r="B6786">
            <v>0</v>
          </cell>
          <cell r="C6786" t="str">
            <v xml:space="preserve">  CHARRY CO LTD</v>
          </cell>
          <cell r="D6786">
            <v>0</v>
          </cell>
          <cell r="E6786">
            <v>0</v>
          </cell>
          <cell r="F6786">
            <v>0</v>
          </cell>
          <cell r="G6786">
            <v>0</v>
          </cell>
        </row>
        <row r="6787">
          <cell r="A6787" t="str">
            <v>55-04-01-0164</v>
          </cell>
          <cell r="B6787">
            <v>0</v>
          </cell>
          <cell r="C6787" t="str">
            <v xml:space="preserve">  RIBETEX</v>
          </cell>
          <cell r="D6787">
            <v>0</v>
          </cell>
          <cell r="E6787">
            <v>0</v>
          </cell>
          <cell r="F6787">
            <v>0</v>
          </cell>
          <cell r="G6787">
            <v>0</v>
          </cell>
        </row>
        <row r="6788">
          <cell r="A6788" t="str">
            <v>55-04-01-0165</v>
          </cell>
          <cell r="B6788">
            <v>0</v>
          </cell>
          <cell r="C6788" t="str">
            <v xml:space="preserve">  CHEMICAL &amp; MEDICAL INDUSTRIES CO.</v>
          </cell>
          <cell r="D6788">
            <v>0</v>
          </cell>
          <cell r="E6788">
            <v>0</v>
          </cell>
          <cell r="F6788">
            <v>0</v>
          </cell>
          <cell r="G6788">
            <v>0</v>
          </cell>
        </row>
        <row r="6789">
          <cell r="A6789" t="str">
            <v>55-04-01-0166</v>
          </cell>
          <cell r="B6789">
            <v>0</v>
          </cell>
          <cell r="C6789" t="str">
            <v xml:space="preserve">  CHUNG MU TOWEL CO LTD</v>
          </cell>
          <cell r="D6789">
            <v>0</v>
          </cell>
          <cell r="E6789">
            <v>0</v>
          </cell>
          <cell r="F6789">
            <v>0</v>
          </cell>
          <cell r="G6789">
            <v>0</v>
          </cell>
        </row>
        <row r="6790">
          <cell r="A6790" t="str">
            <v>55-04-01-0167</v>
          </cell>
          <cell r="B6790">
            <v>0</v>
          </cell>
          <cell r="C6790" t="str">
            <v xml:space="preserve">  CHRISTY TOWELS</v>
          </cell>
          <cell r="D6790">
            <v>0</v>
          </cell>
          <cell r="E6790">
            <v>0</v>
          </cell>
          <cell r="F6790">
            <v>0</v>
          </cell>
          <cell r="G6790">
            <v>0</v>
          </cell>
        </row>
        <row r="6791">
          <cell r="A6791" t="str">
            <v>55-04-01-0168</v>
          </cell>
          <cell r="B6791">
            <v>0</v>
          </cell>
          <cell r="C6791" t="str">
            <v xml:space="preserve">  HANJUNION</v>
          </cell>
          <cell r="D6791">
            <v>0</v>
          </cell>
          <cell r="E6791">
            <v>0</v>
          </cell>
          <cell r="F6791">
            <v>0</v>
          </cell>
          <cell r="G6791">
            <v>0</v>
          </cell>
        </row>
        <row r="6792">
          <cell r="A6792" t="str">
            <v>55-04-01-0169</v>
          </cell>
          <cell r="B6792">
            <v>0</v>
          </cell>
          <cell r="C6792" t="str">
            <v xml:space="preserve">  BUSAN WEAVING INDUSTRY</v>
          </cell>
          <cell r="D6792">
            <v>0</v>
          </cell>
          <cell r="E6792">
            <v>0</v>
          </cell>
          <cell r="F6792">
            <v>0</v>
          </cell>
          <cell r="G6792">
            <v>0</v>
          </cell>
        </row>
        <row r="6793">
          <cell r="A6793" t="str">
            <v>55-04-01-0170</v>
          </cell>
          <cell r="B6793">
            <v>0</v>
          </cell>
          <cell r="C6793" t="str">
            <v xml:space="preserve">  WWD PARTNERS</v>
          </cell>
          <cell r="D6793">
            <v>0</v>
          </cell>
          <cell r="E6793">
            <v>0</v>
          </cell>
          <cell r="F6793">
            <v>0</v>
          </cell>
          <cell r="G6793">
            <v>0</v>
          </cell>
        </row>
        <row r="6794">
          <cell r="A6794" t="str">
            <v>55-04-01-0171</v>
          </cell>
          <cell r="B6794">
            <v>0</v>
          </cell>
          <cell r="C6794" t="str">
            <v xml:space="preserve">  JIANGSULION GROUP</v>
          </cell>
          <cell r="D6794">
            <v>0</v>
          </cell>
          <cell r="E6794">
            <v>0</v>
          </cell>
          <cell r="F6794">
            <v>0</v>
          </cell>
          <cell r="G6794">
            <v>0</v>
          </cell>
        </row>
        <row r="6795">
          <cell r="A6795" t="str">
            <v>55-04-01-0172</v>
          </cell>
          <cell r="B6795">
            <v>0</v>
          </cell>
          <cell r="C6795" t="str">
            <v xml:space="preserve">  KUK YOUNG ENTERPRISE</v>
          </cell>
          <cell r="D6795">
            <v>0</v>
          </cell>
          <cell r="E6795">
            <v>0</v>
          </cell>
          <cell r="F6795">
            <v>0</v>
          </cell>
          <cell r="G6795">
            <v>0</v>
          </cell>
        </row>
        <row r="6796">
          <cell r="A6796" t="str">
            <v>55-04-01-0173</v>
          </cell>
          <cell r="B6796">
            <v>0</v>
          </cell>
          <cell r="C6796" t="str">
            <v xml:space="preserve">  INDUTECH</v>
          </cell>
          <cell r="D6796">
            <v>0</v>
          </cell>
          <cell r="E6796">
            <v>0</v>
          </cell>
          <cell r="F6796">
            <v>0</v>
          </cell>
          <cell r="G6796">
            <v>0</v>
          </cell>
        </row>
        <row r="6797">
          <cell r="A6797" t="str">
            <v>55-04-01-0174</v>
          </cell>
          <cell r="B6797">
            <v>0</v>
          </cell>
          <cell r="C6797" t="str">
            <v xml:space="preserve">  PACIFIC TEXTILES</v>
          </cell>
          <cell r="D6797">
            <v>0</v>
          </cell>
          <cell r="E6797">
            <v>0</v>
          </cell>
          <cell r="F6797">
            <v>0</v>
          </cell>
          <cell r="G6797">
            <v>0</v>
          </cell>
        </row>
        <row r="6798">
          <cell r="A6798" t="str">
            <v>55-04-01-0175</v>
          </cell>
          <cell r="B6798">
            <v>0</v>
          </cell>
          <cell r="C6798" t="str">
            <v xml:space="preserve">  BERJAYA KNITEX SDN BHD</v>
          </cell>
          <cell r="D6798">
            <v>0</v>
          </cell>
          <cell r="E6798">
            <v>0</v>
          </cell>
          <cell r="F6798">
            <v>0</v>
          </cell>
          <cell r="G6798">
            <v>0</v>
          </cell>
        </row>
        <row r="6799">
          <cell r="A6799" t="str">
            <v>55-04-01-0176</v>
          </cell>
          <cell r="B6799">
            <v>0</v>
          </cell>
          <cell r="C6799" t="str">
            <v xml:space="preserve">  MANUEL DE MAGALHAES</v>
          </cell>
          <cell r="D6799">
            <v>0</v>
          </cell>
          <cell r="E6799">
            <v>0</v>
          </cell>
          <cell r="F6799">
            <v>0</v>
          </cell>
          <cell r="G6799">
            <v>0</v>
          </cell>
        </row>
        <row r="6800">
          <cell r="A6800" t="str">
            <v>55-04-01-0177</v>
          </cell>
          <cell r="B6800">
            <v>0</v>
          </cell>
          <cell r="C6800" t="str">
            <v xml:space="preserve">  SURYALAKSHMI COTTON MILLS LTD.</v>
          </cell>
          <cell r="D6800">
            <v>0</v>
          </cell>
          <cell r="E6800">
            <v>0</v>
          </cell>
          <cell r="F6800">
            <v>0</v>
          </cell>
          <cell r="G6800">
            <v>0</v>
          </cell>
        </row>
        <row r="6801">
          <cell r="A6801" t="str">
            <v>55-04-01-0178</v>
          </cell>
          <cell r="B6801">
            <v>0</v>
          </cell>
          <cell r="C6801" t="str">
            <v xml:space="preserve">  GLOBAL YARNS CO., LTD.</v>
          </cell>
          <cell r="D6801">
            <v>0</v>
          </cell>
          <cell r="E6801">
            <v>0</v>
          </cell>
          <cell r="F6801">
            <v>0</v>
          </cell>
          <cell r="G6801">
            <v>0</v>
          </cell>
        </row>
        <row r="6802">
          <cell r="A6802" t="str">
            <v>55-04-01-0179</v>
          </cell>
          <cell r="B6802">
            <v>0</v>
          </cell>
          <cell r="C6802" t="str">
            <v xml:space="preserve">  SOUTH EAST TEXTILE CO., LTD.</v>
          </cell>
          <cell r="D6802">
            <v>0</v>
          </cell>
          <cell r="E6802">
            <v>0</v>
          </cell>
          <cell r="F6802">
            <v>0</v>
          </cell>
          <cell r="G6802">
            <v>0</v>
          </cell>
        </row>
        <row r="6803">
          <cell r="A6803" t="str">
            <v>55-04-01-0180</v>
          </cell>
          <cell r="B6803">
            <v>0</v>
          </cell>
          <cell r="C6803" t="str">
            <v xml:space="preserve">  PUNGHAN CO., LTD.</v>
          </cell>
          <cell r="D6803">
            <v>0</v>
          </cell>
          <cell r="E6803">
            <v>0</v>
          </cell>
          <cell r="F6803">
            <v>0</v>
          </cell>
          <cell r="G6803">
            <v>0</v>
          </cell>
        </row>
        <row r="6804">
          <cell r="A6804" t="str">
            <v>55-04-01-0183</v>
          </cell>
          <cell r="B6804">
            <v>0</v>
          </cell>
          <cell r="C6804" t="str">
            <v xml:space="preserve">  NOBLAND INTERNATIONAL INC</v>
          </cell>
          <cell r="D6804">
            <v>0</v>
          </cell>
          <cell r="E6804">
            <v>0</v>
          </cell>
          <cell r="F6804">
            <v>0</v>
          </cell>
          <cell r="G6804">
            <v>0</v>
          </cell>
        </row>
        <row r="6805">
          <cell r="A6805" t="str">
            <v>55-04-01-0184</v>
          </cell>
          <cell r="B6805">
            <v>0</v>
          </cell>
          <cell r="C6805" t="str">
            <v xml:space="preserve">  YOUNG SHIN INDUSTRIAL CO., LTD.</v>
          </cell>
          <cell r="D6805">
            <v>0</v>
          </cell>
          <cell r="E6805">
            <v>0</v>
          </cell>
          <cell r="F6805">
            <v>0</v>
          </cell>
          <cell r="G6805">
            <v>0</v>
          </cell>
        </row>
        <row r="6806">
          <cell r="A6806" t="str">
            <v>55-04-01-0185</v>
          </cell>
          <cell r="B6806">
            <v>0</v>
          </cell>
          <cell r="C6806" t="str">
            <v xml:space="preserve">  HYUN DONG CO., LTD.</v>
          </cell>
          <cell r="D6806">
            <v>0</v>
          </cell>
          <cell r="E6806">
            <v>0</v>
          </cell>
          <cell r="F6806">
            <v>0</v>
          </cell>
          <cell r="G6806">
            <v>0</v>
          </cell>
        </row>
        <row r="6807">
          <cell r="A6807" t="str">
            <v>55-04-01-0186</v>
          </cell>
          <cell r="B6807">
            <v>0</v>
          </cell>
          <cell r="C6807" t="str">
            <v xml:space="preserve">  PAIK INCORPORATED</v>
          </cell>
          <cell r="D6807">
            <v>0</v>
          </cell>
          <cell r="E6807">
            <v>0</v>
          </cell>
          <cell r="F6807">
            <v>0</v>
          </cell>
          <cell r="G6807">
            <v>0</v>
          </cell>
        </row>
        <row r="6808">
          <cell r="A6808" t="str">
            <v>55-04-01-0187</v>
          </cell>
          <cell r="B6808">
            <v>0</v>
          </cell>
          <cell r="C6808" t="str">
            <v xml:space="preserve">  MIAS FASHION MFG CO, INC.</v>
          </cell>
          <cell r="D6808">
            <v>0</v>
          </cell>
          <cell r="E6808">
            <v>0</v>
          </cell>
          <cell r="F6808">
            <v>0</v>
          </cell>
          <cell r="G6808">
            <v>0</v>
          </cell>
        </row>
        <row r="6809">
          <cell r="A6809" t="str">
            <v>55-04-01-0189</v>
          </cell>
          <cell r="B6809">
            <v>0</v>
          </cell>
          <cell r="C6809" t="str">
            <v xml:space="preserve">  BANENG INDUSTRIES</v>
          </cell>
          <cell r="D6809">
            <v>0</v>
          </cell>
          <cell r="E6809">
            <v>0</v>
          </cell>
          <cell r="F6809">
            <v>0</v>
          </cell>
          <cell r="G6809">
            <v>0</v>
          </cell>
        </row>
        <row r="6810">
          <cell r="A6810" t="str">
            <v>55-04-01-0190</v>
          </cell>
          <cell r="B6810">
            <v>0</v>
          </cell>
          <cell r="C6810" t="str">
            <v xml:space="preserve">  HEE WON IND CO., LTD.</v>
          </cell>
          <cell r="D6810">
            <v>0</v>
          </cell>
          <cell r="E6810">
            <v>0</v>
          </cell>
          <cell r="F6810">
            <v>0</v>
          </cell>
          <cell r="G6810">
            <v>0</v>
          </cell>
        </row>
        <row r="6811">
          <cell r="A6811" t="str">
            <v>55-04-01-0191</v>
          </cell>
          <cell r="B6811">
            <v>0</v>
          </cell>
          <cell r="C6811" t="str">
            <v xml:space="preserve">  LEONG HENG TRADING AND MFG PTE LTD</v>
          </cell>
          <cell r="D6811">
            <v>0</v>
          </cell>
          <cell r="E6811">
            <v>0</v>
          </cell>
          <cell r="F6811">
            <v>0</v>
          </cell>
          <cell r="G6811">
            <v>0</v>
          </cell>
        </row>
        <row r="6812">
          <cell r="A6812" t="str">
            <v>55-04-01-0192</v>
          </cell>
          <cell r="B6812">
            <v>0</v>
          </cell>
          <cell r="C6812" t="str">
            <v xml:space="preserve">  RUENTEX INDUSTRIES LIMITED</v>
          </cell>
          <cell r="D6812">
            <v>0</v>
          </cell>
          <cell r="E6812">
            <v>0</v>
          </cell>
          <cell r="F6812">
            <v>0</v>
          </cell>
          <cell r="G6812">
            <v>0</v>
          </cell>
        </row>
        <row r="6813">
          <cell r="A6813" t="str">
            <v>55-04-01-0193</v>
          </cell>
          <cell r="B6813">
            <v>0</v>
          </cell>
          <cell r="C6813" t="str">
            <v xml:space="preserve">  BELL TEXTILE</v>
          </cell>
          <cell r="D6813">
            <v>0</v>
          </cell>
          <cell r="E6813">
            <v>0</v>
          </cell>
          <cell r="F6813">
            <v>0</v>
          </cell>
          <cell r="G6813">
            <v>0</v>
          </cell>
        </row>
        <row r="6814">
          <cell r="A6814" t="str">
            <v>55-04-01-0194</v>
          </cell>
          <cell r="B6814">
            <v>0</v>
          </cell>
          <cell r="C6814" t="str">
            <v xml:space="preserve">  WUXI HIGH-NEW TECH INDUSTRIAL</v>
          </cell>
          <cell r="D6814">
            <v>0</v>
          </cell>
          <cell r="E6814">
            <v>0</v>
          </cell>
          <cell r="F6814">
            <v>0</v>
          </cell>
          <cell r="G6814">
            <v>0</v>
          </cell>
        </row>
        <row r="6815">
          <cell r="A6815" t="str">
            <v>55-04-01-0195</v>
          </cell>
          <cell r="B6815">
            <v>0</v>
          </cell>
          <cell r="C6815" t="str">
            <v xml:space="preserve">  WEIL BROTHERS &amp; STREN LTD.</v>
          </cell>
          <cell r="D6815">
            <v>0</v>
          </cell>
          <cell r="E6815">
            <v>0</v>
          </cell>
          <cell r="F6815">
            <v>0</v>
          </cell>
          <cell r="G6815">
            <v>0</v>
          </cell>
        </row>
        <row r="6816">
          <cell r="A6816" t="str">
            <v>55-04-01-0196</v>
          </cell>
          <cell r="B6816">
            <v>0</v>
          </cell>
          <cell r="C6816" t="str">
            <v xml:space="preserve">  KOSMETYOZNE WYROBY BAWEINLANE SPZ</v>
          </cell>
          <cell r="D6816">
            <v>0</v>
          </cell>
          <cell r="E6816">
            <v>0</v>
          </cell>
          <cell r="F6816">
            <v>0</v>
          </cell>
          <cell r="G6816">
            <v>0</v>
          </cell>
        </row>
        <row r="6817">
          <cell r="A6817" t="str">
            <v>55-04-01-0198</v>
          </cell>
          <cell r="B6817">
            <v>0</v>
          </cell>
          <cell r="C6817" t="str">
            <v xml:space="preserve">  SAM BO DYEING N FINISHING CO., LTD.</v>
          </cell>
          <cell r="D6817">
            <v>0</v>
          </cell>
          <cell r="E6817">
            <v>0</v>
          </cell>
          <cell r="F6817">
            <v>0</v>
          </cell>
          <cell r="G6817">
            <v>0</v>
          </cell>
        </row>
        <row r="6818">
          <cell r="A6818" t="str">
            <v>55-04-01-0199</v>
          </cell>
          <cell r="B6818">
            <v>0</v>
          </cell>
          <cell r="C6818" t="str">
            <v xml:space="preserve">  SOUTH ASIA TEXTILE INDUSTRIES PTE</v>
          </cell>
          <cell r="D6818">
            <v>0</v>
          </cell>
          <cell r="E6818">
            <v>0</v>
          </cell>
          <cell r="F6818">
            <v>0</v>
          </cell>
          <cell r="G6818">
            <v>0</v>
          </cell>
        </row>
        <row r="6819">
          <cell r="A6819" t="str">
            <v>55-04-01-0200</v>
          </cell>
          <cell r="B6819">
            <v>0</v>
          </cell>
          <cell r="C6819" t="str">
            <v xml:space="preserve">  AARVEE DENIMS AND EXPORTS LTD.</v>
          </cell>
          <cell r="D6819">
            <v>0</v>
          </cell>
          <cell r="E6819">
            <v>0</v>
          </cell>
          <cell r="F6819">
            <v>0</v>
          </cell>
          <cell r="G6819">
            <v>0</v>
          </cell>
        </row>
        <row r="6820">
          <cell r="A6820" t="str">
            <v>55-04-01-0202</v>
          </cell>
          <cell r="B6820">
            <v>0</v>
          </cell>
          <cell r="C6820" t="str">
            <v xml:space="preserve">  TEX TEAM SRL</v>
          </cell>
          <cell r="D6820">
            <v>0</v>
          </cell>
          <cell r="E6820">
            <v>0</v>
          </cell>
          <cell r="F6820">
            <v>0</v>
          </cell>
          <cell r="G6820">
            <v>0</v>
          </cell>
        </row>
        <row r="6821">
          <cell r="A6821" t="str">
            <v>55-04-01-0203</v>
          </cell>
          <cell r="B6821">
            <v>0</v>
          </cell>
          <cell r="C6821" t="str">
            <v xml:space="preserve">  B ZONE CO LTD</v>
          </cell>
          <cell r="D6821">
            <v>0</v>
          </cell>
          <cell r="E6821">
            <v>0</v>
          </cell>
          <cell r="F6821">
            <v>0</v>
          </cell>
          <cell r="G6821">
            <v>0</v>
          </cell>
        </row>
        <row r="6822">
          <cell r="A6822" t="str">
            <v>55-04-01-0204</v>
          </cell>
          <cell r="B6822">
            <v>0</v>
          </cell>
          <cell r="C6822" t="str">
            <v xml:space="preserve">  EASBO LIMITED</v>
          </cell>
          <cell r="D6822">
            <v>0</v>
          </cell>
          <cell r="E6822">
            <v>0</v>
          </cell>
          <cell r="F6822">
            <v>0</v>
          </cell>
          <cell r="G6822">
            <v>0</v>
          </cell>
        </row>
        <row r="6823">
          <cell r="A6823" t="str">
            <v>55-04-01-0205</v>
          </cell>
          <cell r="B6823">
            <v>0</v>
          </cell>
          <cell r="C6823" t="str">
            <v xml:space="preserve">  IUAN NUNG INDUSTRIAL CO. LTD.</v>
          </cell>
          <cell r="D6823">
            <v>0</v>
          </cell>
          <cell r="E6823">
            <v>0</v>
          </cell>
          <cell r="F6823">
            <v>0</v>
          </cell>
          <cell r="G6823">
            <v>0</v>
          </cell>
        </row>
        <row r="6824">
          <cell r="A6824" t="str">
            <v>55-04-01-0206</v>
          </cell>
          <cell r="B6824">
            <v>0</v>
          </cell>
          <cell r="C6824" t="str">
            <v xml:space="preserve">  HYUN CHANG TEXTILE CO., LTD.</v>
          </cell>
          <cell r="D6824">
            <v>0</v>
          </cell>
          <cell r="E6824">
            <v>0</v>
          </cell>
          <cell r="F6824">
            <v>0</v>
          </cell>
          <cell r="G6824">
            <v>0</v>
          </cell>
        </row>
        <row r="6825">
          <cell r="A6825" t="str">
            <v>55-04-01-0207</v>
          </cell>
          <cell r="B6825">
            <v>0</v>
          </cell>
          <cell r="C6825" t="str">
            <v xml:space="preserve">  SHANGHAI MET IMP AND EXP CO, LTD.</v>
          </cell>
          <cell r="D6825">
            <v>0</v>
          </cell>
          <cell r="E6825">
            <v>0</v>
          </cell>
          <cell r="F6825">
            <v>0</v>
          </cell>
          <cell r="G6825">
            <v>0</v>
          </cell>
        </row>
        <row r="6826">
          <cell r="A6826" t="str">
            <v>55-04-01-0208</v>
          </cell>
          <cell r="B6826">
            <v>0</v>
          </cell>
          <cell r="C6826" t="str">
            <v xml:space="preserve">  CHORI CO, LTD.</v>
          </cell>
          <cell r="D6826">
            <v>0</v>
          </cell>
          <cell r="E6826">
            <v>0</v>
          </cell>
          <cell r="F6826">
            <v>0</v>
          </cell>
          <cell r="G6826">
            <v>0</v>
          </cell>
        </row>
        <row r="6827">
          <cell r="A6827" t="str">
            <v>55-04-01-0209</v>
          </cell>
          <cell r="B6827">
            <v>0</v>
          </cell>
          <cell r="C6827" t="str">
            <v xml:space="preserve">  IMOZZIMATURA PAOLA SRL</v>
          </cell>
          <cell r="D6827">
            <v>0</v>
          </cell>
          <cell r="E6827">
            <v>0</v>
          </cell>
          <cell r="F6827">
            <v>0</v>
          </cell>
          <cell r="G6827">
            <v>0</v>
          </cell>
        </row>
        <row r="6828">
          <cell r="A6828" t="str">
            <v>55-04-01-0210</v>
          </cell>
          <cell r="B6828">
            <v>0</v>
          </cell>
          <cell r="C6828" t="str">
            <v xml:space="preserve">  KOREA FEDERATION</v>
          </cell>
          <cell r="D6828">
            <v>0</v>
          </cell>
          <cell r="E6828">
            <v>0</v>
          </cell>
          <cell r="F6828">
            <v>0</v>
          </cell>
          <cell r="G6828">
            <v>0</v>
          </cell>
        </row>
        <row r="6829">
          <cell r="A6829" t="str">
            <v>55-04-01-0211</v>
          </cell>
          <cell r="B6829">
            <v>0</v>
          </cell>
          <cell r="C6829" t="str">
            <v xml:space="preserve">  JKN INTERNATIONAL</v>
          </cell>
          <cell r="D6829">
            <v>0</v>
          </cell>
          <cell r="E6829">
            <v>0</v>
          </cell>
          <cell r="F6829">
            <v>0</v>
          </cell>
          <cell r="G6829">
            <v>0</v>
          </cell>
        </row>
        <row r="6830">
          <cell r="A6830" t="str">
            <v>55-04-01-0212</v>
          </cell>
          <cell r="B6830">
            <v>0</v>
          </cell>
          <cell r="C6830" t="str">
            <v xml:space="preserve">  DONG A TEXTILE - GARMENT COMPANY</v>
          </cell>
          <cell r="D6830">
            <v>0</v>
          </cell>
          <cell r="E6830">
            <v>0</v>
          </cell>
          <cell r="F6830">
            <v>0</v>
          </cell>
          <cell r="G6830">
            <v>0</v>
          </cell>
        </row>
        <row r="6831">
          <cell r="A6831" t="str">
            <v>55-04-01-0213</v>
          </cell>
          <cell r="B6831">
            <v>0</v>
          </cell>
          <cell r="C6831" t="str">
            <v xml:space="preserve">  MANTAFIL SPA</v>
          </cell>
          <cell r="D6831">
            <v>0</v>
          </cell>
          <cell r="E6831">
            <v>0</v>
          </cell>
          <cell r="F6831">
            <v>0</v>
          </cell>
          <cell r="G6831">
            <v>0</v>
          </cell>
        </row>
        <row r="6832">
          <cell r="A6832" t="str">
            <v>55-04-01-0215</v>
          </cell>
          <cell r="B6832">
            <v>0</v>
          </cell>
          <cell r="C6832" t="str">
            <v xml:space="preserve">  ZORLU LINEN</v>
          </cell>
          <cell r="D6832">
            <v>0</v>
          </cell>
          <cell r="E6832">
            <v>0</v>
          </cell>
          <cell r="F6832">
            <v>0</v>
          </cell>
          <cell r="G6832">
            <v>0</v>
          </cell>
        </row>
        <row r="6833">
          <cell r="A6833" t="str">
            <v>55-04-01-0216</v>
          </cell>
          <cell r="B6833">
            <v>0</v>
          </cell>
          <cell r="C6833" t="str">
            <v xml:space="preserve">  USA KNIT INC</v>
          </cell>
          <cell r="D6833">
            <v>0</v>
          </cell>
          <cell r="E6833">
            <v>0</v>
          </cell>
          <cell r="F6833">
            <v>0</v>
          </cell>
          <cell r="G6833">
            <v>0</v>
          </cell>
        </row>
        <row r="6834">
          <cell r="A6834" t="str">
            <v>55-04-01-0217</v>
          </cell>
          <cell r="B6834">
            <v>0</v>
          </cell>
          <cell r="C6834" t="str">
            <v xml:space="preserve">  DONGWOO TEXTILE CO., LTD.</v>
          </cell>
          <cell r="D6834">
            <v>0</v>
          </cell>
          <cell r="E6834">
            <v>0</v>
          </cell>
          <cell r="F6834">
            <v>0</v>
          </cell>
          <cell r="G6834">
            <v>0</v>
          </cell>
        </row>
        <row r="6835">
          <cell r="A6835" t="str">
            <v>55-04-01-0218</v>
          </cell>
          <cell r="B6835">
            <v>0</v>
          </cell>
          <cell r="C6835" t="str">
            <v xml:space="preserve">  MARUBENI TEXTILE ASIA LTD.</v>
          </cell>
          <cell r="D6835">
            <v>0</v>
          </cell>
          <cell r="E6835">
            <v>0</v>
          </cell>
          <cell r="F6835">
            <v>0</v>
          </cell>
          <cell r="G6835">
            <v>0</v>
          </cell>
        </row>
        <row r="6836">
          <cell r="A6836" t="str">
            <v>55-04-01-0219</v>
          </cell>
          <cell r="B6836">
            <v>0</v>
          </cell>
          <cell r="C6836" t="str">
            <v xml:space="preserve">  OLIMPIAS SPA</v>
          </cell>
          <cell r="D6836">
            <v>0</v>
          </cell>
          <cell r="E6836">
            <v>0</v>
          </cell>
          <cell r="F6836">
            <v>0</v>
          </cell>
          <cell r="G6836">
            <v>0</v>
          </cell>
        </row>
        <row r="6837">
          <cell r="A6837" t="str">
            <v>55-04-01-0220</v>
          </cell>
          <cell r="B6837">
            <v>0</v>
          </cell>
          <cell r="C6837" t="str">
            <v xml:space="preserve">  INDUSTRIAL MARIN TEXTIL S.L CTRA.</v>
          </cell>
          <cell r="D6837">
            <v>0</v>
          </cell>
          <cell r="E6837">
            <v>0</v>
          </cell>
          <cell r="F6837">
            <v>0</v>
          </cell>
          <cell r="G6837">
            <v>0</v>
          </cell>
        </row>
        <row r="6838">
          <cell r="A6838" t="str">
            <v>55-04-01-0221</v>
          </cell>
          <cell r="B6838">
            <v>0</v>
          </cell>
          <cell r="C6838" t="str">
            <v xml:space="preserve">  SOMELOS FIAFIO</v>
          </cell>
          <cell r="D6838">
            <v>0</v>
          </cell>
          <cell r="E6838">
            <v>0</v>
          </cell>
          <cell r="F6838">
            <v>0</v>
          </cell>
          <cell r="G6838">
            <v>0</v>
          </cell>
        </row>
        <row r="6839">
          <cell r="A6839" t="str">
            <v>55-04-01-0222</v>
          </cell>
          <cell r="B6839">
            <v>0</v>
          </cell>
          <cell r="C6839" t="str">
            <v xml:space="preserve">  HANSAE CO LTD</v>
          </cell>
          <cell r="D6839">
            <v>0</v>
          </cell>
          <cell r="E6839">
            <v>0</v>
          </cell>
          <cell r="F6839">
            <v>0</v>
          </cell>
          <cell r="G6839">
            <v>0</v>
          </cell>
        </row>
        <row r="6840">
          <cell r="A6840" t="str">
            <v>55-04-01-0223</v>
          </cell>
          <cell r="B6840">
            <v>0</v>
          </cell>
          <cell r="C6840" t="str">
            <v xml:space="preserve">  ASAL TEKSTIL SANAYI VE TICARET LIMITED</v>
          </cell>
          <cell r="D6840">
            <v>0</v>
          </cell>
          <cell r="E6840">
            <v>0</v>
          </cell>
          <cell r="F6840">
            <v>0</v>
          </cell>
          <cell r="G6840">
            <v>0</v>
          </cell>
        </row>
        <row r="6841">
          <cell r="A6841" t="str">
            <v>55-04-01-0224</v>
          </cell>
          <cell r="B6841">
            <v>0</v>
          </cell>
          <cell r="C6841" t="str">
            <v xml:space="preserve">  REIG MARTI S A CTRA.</v>
          </cell>
          <cell r="D6841">
            <v>0</v>
          </cell>
          <cell r="E6841">
            <v>0</v>
          </cell>
          <cell r="F6841">
            <v>0</v>
          </cell>
          <cell r="G6841">
            <v>0</v>
          </cell>
        </row>
        <row r="6842">
          <cell r="A6842" t="str">
            <v>55-04-01-0225</v>
          </cell>
          <cell r="B6842">
            <v>0</v>
          </cell>
          <cell r="C6842" t="str">
            <v xml:space="preserve">  HOF GARN GMBH</v>
          </cell>
          <cell r="D6842">
            <v>0</v>
          </cell>
          <cell r="E6842">
            <v>0</v>
          </cell>
          <cell r="F6842">
            <v>0</v>
          </cell>
          <cell r="G6842">
            <v>0</v>
          </cell>
        </row>
        <row r="6843">
          <cell r="A6843" t="str">
            <v>55-04-01-0226</v>
          </cell>
          <cell r="B6843">
            <v>0</v>
          </cell>
          <cell r="C6843" t="str">
            <v xml:space="preserve">  CLEARWIN LTD</v>
          </cell>
          <cell r="D6843">
            <v>0</v>
          </cell>
          <cell r="E6843">
            <v>0</v>
          </cell>
          <cell r="F6843">
            <v>0</v>
          </cell>
          <cell r="G6843">
            <v>0</v>
          </cell>
        </row>
        <row r="6844">
          <cell r="A6844" t="str">
            <v>55-04-01-0227</v>
          </cell>
          <cell r="B6844">
            <v>0</v>
          </cell>
          <cell r="C6844" t="str">
            <v xml:space="preserve">  PT.NEW MINATEX</v>
          </cell>
          <cell r="D6844">
            <v>0</v>
          </cell>
          <cell r="E6844">
            <v>0</v>
          </cell>
          <cell r="F6844">
            <v>0</v>
          </cell>
          <cell r="G6844">
            <v>0</v>
          </cell>
        </row>
        <row r="6845">
          <cell r="A6845" t="str">
            <v>55-04-01-0228</v>
          </cell>
          <cell r="B6845">
            <v>0</v>
          </cell>
          <cell r="C6845" t="str">
            <v xml:space="preserve">  SUN YARN TEXTILE CO. LTD.</v>
          </cell>
          <cell r="D6845">
            <v>0</v>
          </cell>
          <cell r="E6845">
            <v>0</v>
          </cell>
          <cell r="F6845">
            <v>0</v>
          </cell>
          <cell r="G6845">
            <v>0</v>
          </cell>
        </row>
        <row r="6846">
          <cell r="A6846" t="str">
            <v>55-04-01-0229</v>
          </cell>
          <cell r="B6846">
            <v>0</v>
          </cell>
          <cell r="C6846" t="str">
            <v xml:space="preserve">  FILVER SRL VIA DELL'ARTIGIANATO</v>
          </cell>
          <cell r="D6846">
            <v>0</v>
          </cell>
          <cell r="E6846">
            <v>0</v>
          </cell>
          <cell r="F6846">
            <v>0</v>
          </cell>
          <cell r="G6846">
            <v>0</v>
          </cell>
        </row>
        <row r="6847">
          <cell r="A6847" t="str">
            <v>55-04-01-0230</v>
          </cell>
          <cell r="B6847">
            <v>0</v>
          </cell>
          <cell r="C6847" t="str">
            <v xml:space="preserve">  S.A.MATERIAS DE RECUPERACION</v>
          </cell>
          <cell r="D6847">
            <v>0</v>
          </cell>
          <cell r="E6847">
            <v>0</v>
          </cell>
          <cell r="F6847">
            <v>0</v>
          </cell>
          <cell r="G6847">
            <v>0</v>
          </cell>
        </row>
        <row r="6848">
          <cell r="A6848" t="str">
            <v>55-04-01-0233</v>
          </cell>
          <cell r="B6848">
            <v>0</v>
          </cell>
          <cell r="C6848" t="str">
            <v xml:space="preserve">  CHEMITEX S.A</v>
          </cell>
          <cell r="D6848">
            <v>0</v>
          </cell>
          <cell r="E6848">
            <v>0</v>
          </cell>
          <cell r="F6848">
            <v>0</v>
          </cell>
          <cell r="G6848">
            <v>0</v>
          </cell>
        </row>
        <row r="6849">
          <cell r="A6849" t="str">
            <v>55-04-01-0234</v>
          </cell>
          <cell r="B6849">
            <v>0</v>
          </cell>
          <cell r="C6849" t="str">
            <v xml:space="preserve">  DEGERMENCI ORGANIZE BANAYI BOLGESI</v>
          </cell>
          <cell r="D6849">
            <v>0</v>
          </cell>
          <cell r="E6849">
            <v>0</v>
          </cell>
          <cell r="F6849">
            <v>0</v>
          </cell>
          <cell r="G6849">
            <v>0</v>
          </cell>
        </row>
        <row r="6850">
          <cell r="A6850" t="str">
            <v>55-04-01-0235</v>
          </cell>
          <cell r="B6850">
            <v>0</v>
          </cell>
          <cell r="C6850" t="str">
            <v xml:space="preserve">  RAINBOW DENIM LTD.</v>
          </cell>
          <cell r="D6850">
            <v>0</v>
          </cell>
          <cell r="E6850">
            <v>0</v>
          </cell>
          <cell r="F6850">
            <v>0</v>
          </cell>
          <cell r="G6850">
            <v>0</v>
          </cell>
        </row>
        <row r="6851">
          <cell r="A6851" t="str">
            <v>55-04-01-0236</v>
          </cell>
          <cell r="B6851">
            <v>0</v>
          </cell>
          <cell r="C6851" t="str">
            <v xml:space="preserve">  MONDIAL</v>
          </cell>
          <cell r="D6851">
            <v>0</v>
          </cell>
          <cell r="E6851">
            <v>0</v>
          </cell>
          <cell r="F6851">
            <v>0</v>
          </cell>
          <cell r="G6851">
            <v>0</v>
          </cell>
        </row>
        <row r="6852">
          <cell r="A6852" t="str">
            <v>55-04-01-0237</v>
          </cell>
          <cell r="B6852">
            <v>0</v>
          </cell>
          <cell r="C6852" t="str">
            <v xml:space="preserve">  ASHIMA LTD</v>
          </cell>
          <cell r="D6852">
            <v>0</v>
          </cell>
          <cell r="E6852">
            <v>0</v>
          </cell>
          <cell r="F6852">
            <v>0</v>
          </cell>
          <cell r="G6852">
            <v>0</v>
          </cell>
        </row>
        <row r="6853">
          <cell r="A6853" t="str">
            <v>55-04-01-0238</v>
          </cell>
          <cell r="B6853">
            <v>0</v>
          </cell>
          <cell r="C6853" t="str">
            <v xml:space="preserve">  CHUNG NAN TEXTILE CO LTD</v>
          </cell>
          <cell r="D6853">
            <v>0</v>
          </cell>
          <cell r="E6853">
            <v>0</v>
          </cell>
          <cell r="F6853">
            <v>0</v>
          </cell>
          <cell r="G6853">
            <v>0</v>
          </cell>
        </row>
        <row r="6854">
          <cell r="A6854" t="str">
            <v>55-04-01-0239</v>
          </cell>
          <cell r="B6854">
            <v>0</v>
          </cell>
          <cell r="C6854" t="str">
            <v xml:space="preserve">  HISAR TEKSTIL</v>
          </cell>
          <cell r="D6854">
            <v>0</v>
          </cell>
          <cell r="E6854">
            <v>0</v>
          </cell>
          <cell r="F6854">
            <v>0</v>
          </cell>
          <cell r="G6854">
            <v>0</v>
          </cell>
        </row>
        <row r="6855">
          <cell r="A6855" t="str">
            <v>55-04-01-0241</v>
          </cell>
          <cell r="B6855">
            <v>0</v>
          </cell>
          <cell r="C6855" t="str">
            <v xml:space="preserve">  EMIL COTONI SPA</v>
          </cell>
          <cell r="D6855">
            <v>0</v>
          </cell>
          <cell r="E6855">
            <v>0</v>
          </cell>
          <cell r="F6855">
            <v>0</v>
          </cell>
          <cell r="G6855">
            <v>0</v>
          </cell>
        </row>
        <row r="6856">
          <cell r="A6856" t="str">
            <v>55-04-01-0243</v>
          </cell>
          <cell r="B6856">
            <v>0</v>
          </cell>
          <cell r="C6856" t="str">
            <v xml:space="preserve">  MONDIAL SPA</v>
          </cell>
          <cell r="D6856">
            <v>0</v>
          </cell>
          <cell r="E6856">
            <v>0</v>
          </cell>
          <cell r="F6856">
            <v>0</v>
          </cell>
          <cell r="G6856">
            <v>0</v>
          </cell>
        </row>
        <row r="6857">
          <cell r="A6857" t="str">
            <v>55-04-01-0244</v>
          </cell>
          <cell r="B6857">
            <v>0</v>
          </cell>
          <cell r="C6857" t="str">
            <v xml:space="preserve">  R-KAY TEXTILES LIMITED</v>
          </cell>
          <cell r="D6857">
            <v>0</v>
          </cell>
          <cell r="E6857">
            <v>0</v>
          </cell>
          <cell r="F6857">
            <v>0</v>
          </cell>
          <cell r="G6857">
            <v>0</v>
          </cell>
        </row>
        <row r="6858">
          <cell r="A6858" t="str">
            <v>55-04-01-0245</v>
          </cell>
          <cell r="B6858">
            <v>0</v>
          </cell>
          <cell r="C6858" t="str">
            <v xml:space="preserve">  KOFIFA TRADING COMPANY  {IZMIR BASM}</v>
          </cell>
          <cell r="D6858">
            <v>0</v>
          </cell>
          <cell r="E6858">
            <v>0</v>
          </cell>
          <cell r="F6858">
            <v>0</v>
          </cell>
          <cell r="G6858">
            <v>0</v>
          </cell>
        </row>
        <row r="6859">
          <cell r="A6859" t="str">
            <v>55-04-01-0246</v>
          </cell>
          <cell r="B6859">
            <v>0</v>
          </cell>
          <cell r="C6859" t="str">
            <v xml:space="preserve">  IPEKYOLU TEKSTIL A.S</v>
          </cell>
          <cell r="D6859">
            <v>0</v>
          </cell>
          <cell r="E6859">
            <v>0</v>
          </cell>
          <cell r="F6859">
            <v>0</v>
          </cell>
          <cell r="G6859">
            <v>0</v>
          </cell>
        </row>
        <row r="6860">
          <cell r="A6860" t="str">
            <v>55-04-01-0247</v>
          </cell>
          <cell r="B6860">
            <v>0</v>
          </cell>
          <cell r="C6860" t="str">
            <v xml:space="preserve">  DE LICACY INDUSTRIAL CO., LTD</v>
          </cell>
          <cell r="D6860">
            <v>0</v>
          </cell>
          <cell r="E6860">
            <v>0</v>
          </cell>
          <cell r="F6860">
            <v>0</v>
          </cell>
          <cell r="G6860">
            <v>0</v>
          </cell>
        </row>
        <row r="6861">
          <cell r="A6861" t="str">
            <v>55-04-01-0248</v>
          </cell>
          <cell r="B6861">
            <v>0</v>
          </cell>
          <cell r="C6861" t="str">
            <v xml:space="preserve">  VIS CO FIL SRL VIA NUORO</v>
          </cell>
          <cell r="D6861">
            <v>0</v>
          </cell>
          <cell r="E6861">
            <v>0</v>
          </cell>
          <cell r="F6861">
            <v>0</v>
          </cell>
          <cell r="G6861">
            <v>0</v>
          </cell>
        </row>
        <row r="6862">
          <cell r="A6862" t="str">
            <v>55-04-01-0249</v>
          </cell>
          <cell r="B6862">
            <v>0</v>
          </cell>
          <cell r="C6862" t="str">
            <v xml:space="preserve">  FILTRADE</v>
          </cell>
          <cell r="D6862">
            <v>0</v>
          </cell>
          <cell r="E6862">
            <v>0</v>
          </cell>
          <cell r="F6862">
            <v>0</v>
          </cell>
          <cell r="G6862">
            <v>0</v>
          </cell>
        </row>
        <row r="6863">
          <cell r="A6863" t="str">
            <v>55-04-01-0250</v>
          </cell>
          <cell r="B6863">
            <v>0</v>
          </cell>
          <cell r="C6863" t="str">
            <v xml:space="preserve">  TRC CANDIANI</v>
          </cell>
          <cell r="D6863">
            <v>0</v>
          </cell>
          <cell r="E6863">
            <v>0</v>
          </cell>
          <cell r="F6863">
            <v>0</v>
          </cell>
          <cell r="G6863">
            <v>0</v>
          </cell>
        </row>
        <row r="6864">
          <cell r="A6864" t="str">
            <v>55-04-01-0251</v>
          </cell>
          <cell r="B6864">
            <v>0</v>
          </cell>
          <cell r="C6864" t="str">
            <v xml:space="preserve">  B.AHLERS &amp; SOHN</v>
          </cell>
          <cell r="D6864">
            <v>0</v>
          </cell>
          <cell r="E6864">
            <v>0</v>
          </cell>
          <cell r="F6864">
            <v>0</v>
          </cell>
          <cell r="G6864">
            <v>0</v>
          </cell>
        </row>
        <row r="6865">
          <cell r="A6865" t="str">
            <v>55-04-01-0252</v>
          </cell>
          <cell r="B6865">
            <v>0</v>
          </cell>
          <cell r="C6865" t="str">
            <v xml:space="preserve">  LA COTONAD</v>
          </cell>
          <cell r="D6865">
            <v>0</v>
          </cell>
          <cell r="E6865">
            <v>0</v>
          </cell>
          <cell r="F6865">
            <v>0</v>
          </cell>
          <cell r="G6865">
            <v>0</v>
          </cell>
        </row>
        <row r="6866">
          <cell r="A6866" t="str">
            <v>55-04-01-0253</v>
          </cell>
          <cell r="B6866">
            <v>0</v>
          </cell>
          <cell r="C6866" t="str">
            <v xml:space="preserve">  THE LUMEN GROUP INC</v>
          </cell>
          <cell r="D6866">
            <v>0</v>
          </cell>
          <cell r="E6866">
            <v>0</v>
          </cell>
          <cell r="F6866">
            <v>0</v>
          </cell>
          <cell r="G6866">
            <v>0</v>
          </cell>
        </row>
        <row r="6867">
          <cell r="A6867" t="str">
            <v>55-04-01-0254</v>
          </cell>
          <cell r="B6867">
            <v>0</v>
          </cell>
          <cell r="C6867" t="str">
            <v xml:space="preserve">  DURTAS TEKSTIL SAN VE</v>
          </cell>
          <cell r="D6867">
            <v>0</v>
          </cell>
          <cell r="E6867">
            <v>0</v>
          </cell>
          <cell r="F6867">
            <v>0</v>
          </cell>
          <cell r="G6867">
            <v>0</v>
          </cell>
        </row>
        <row r="6868">
          <cell r="A6868" t="str">
            <v>55-04-01-0255</v>
          </cell>
          <cell r="B6868">
            <v>0</v>
          </cell>
          <cell r="C6868" t="str">
            <v xml:space="preserve">  YESIM SATIS MAGAZALARI</v>
          </cell>
          <cell r="D6868">
            <v>0</v>
          </cell>
          <cell r="E6868">
            <v>0</v>
          </cell>
          <cell r="F6868">
            <v>0</v>
          </cell>
          <cell r="G6868">
            <v>0</v>
          </cell>
        </row>
        <row r="6869">
          <cell r="A6869" t="str">
            <v>55-04-01-0256</v>
          </cell>
          <cell r="B6869">
            <v>0</v>
          </cell>
          <cell r="C6869" t="str">
            <v xml:space="preserve">  MOON-KWANG INDUSRIAL CO</v>
          </cell>
          <cell r="D6869">
            <v>0</v>
          </cell>
          <cell r="E6869">
            <v>0</v>
          </cell>
          <cell r="F6869">
            <v>0</v>
          </cell>
          <cell r="G6869">
            <v>0</v>
          </cell>
        </row>
        <row r="6870">
          <cell r="A6870" t="str">
            <v>55-04-01-0257</v>
          </cell>
          <cell r="B6870">
            <v>0</v>
          </cell>
          <cell r="C6870" t="str">
            <v xml:space="preserve">  WAH HONG ENTERPRISES PTY</v>
          </cell>
          <cell r="D6870">
            <v>0</v>
          </cell>
          <cell r="E6870">
            <v>0</v>
          </cell>
          <cell r="F6870">
            <v>0</v>
          </cell>
          <cell r="G6870">
            <v>0</v>
          </cell>
        </row>
        <row r="6871">
          <cell r="A6871" t="str">
            <v>55-04-01-0258</v>
          </cell>
          <cell r="B6871">
            <v>0</v>
          </cell>
          <cell r="C6871" t="str">
            <v xml:space="preserve">  ADRIA DI MATRELELLI GIANLUCA VIA ITLAY</v>
          </cell>
          <cell r="D6871">
            <v>0</v>
          </cell>
          <cell r="E6871">
            <v>0</v>
          </cell>
          <cell r="F6871">
            <v>0</v>
          </cell>
          <cell r="G6871">
            <v>0</v>
          </cell>
        </row>
        <row r="6872">
          <cell r="A6872" t="str">
            <v>55-04-01-0259</v>
          </cell>
          <cell r="B6872">
            <v>0</v>
          </cell>
          <cell r="C6872" t="str">
            <v xml:space="preserve">  F.LLI PIATTI SPA VIA SAN FRANCESCO</v>
          </cell>
          <cell r="D6872">
            <v>0</v>
          </cell>
          <cell r="E6872">
            <v>0</v>
          </cell>
          <cell r="F6872">
            <v>0</v>
          </cell>
          <cell r="G6872">
            <v>0</v>
          </cell>
        </row>
        <row r="6873">
          <cell r="A6873" t="str">
            <v>55-04-01-0260</v>
          </cell>
          <cell r="B6873">
            <v>0</v>
          </cell>
          <cell r="C6873" t="str">
            <v xml:space="preserve">  DRAPLANE SPA VIA DEL MOLINUZZO</v>
          </cell>
          <cell r="D6873">
            <v>0</v>
          </cell>
          <cell r="E6873">
            <v>0</v>
          </cell>
          <cell r="F6873">
            <v>0</v>
          </cell>
          <cell r="G6873">
            <v>0</v>
          </cell>
        </row>
        <row r="6874">
          <cell r="A6874" t="str">
            <v>55-04-01-0261</v>
          </cell>
          <cell r="B6874">
            <v>0</v>
          </cell>
          <cell r="C6874" t="str">
            <v xml:space="preserve">  HA EUN ENT. LTD.    &lt;KOREA TOWELS&gt;</v>
          </cell>
          <cell r="D6874">
            <v>0</v>
          </cell>
          <cell r="E6874">
            <v>0</v>
          </cell>
          <cell r="F6874">
            <v>0</v>
          </cell>
          <cell r="G6874">
            <v>0</v>
          </cell>
        </row>
        <row r="6875">
          <cell r="A6875" t="str">
            <v>55-04-01-0262</v>
          </cell>
          <cell r="B6875">
            <v>0</v>
          </cell>
          <cell r="C6875" t="str">
            <v xml:space="preserve">  ITALEDENIM SPA</v>
          </cell>
          <cell r="D6875">
            <v>0</v>
          </cell>
          <cell r="E6875">
            <v>0</v>
          </cell>
          <cell r="F6875">
            <v>0</v>
          </cell>
          <cell r="G6875">
            <v>0</v>
          </cell>
        </row>
        <row r="6876">
          <cell r="A6876" t="str">
            <v>55-04-01-0263</v>
          </cell>
          <cell r="B6876">
            <v>0</v>
          </cell>
          <cell r="C6876" t="str">
            <v xml:space="preserve">  FANTASTIC GARMENTS LIMITED</v>
          </cell>
          <cell r="D6876">
            <v>0</v>
          </cell>
          <cell r="E6876">
            <v>0</v>
          </cell>
          <cell r="F6876">
            <v>0</v>
          </cell>
          <cell r="G6876">
            <v>0</v>
          </cell>
        </row>
        <row r="6877">
          <cell r="A6877" t="str">
            <v>55-04-01-0264</v>
          </cell>
          <cell r="B6877">
            <v>0</v>
          </cell>
          <cell r="C6877" t="str">
            <v xml:space="preserve">  FEDERATION OF SEOUL KNITTING IND. COOP</v>
          </cell>
          <cell r="D6877">
            <v>0</v>
          </cell>
          <cell r="E6877">
            <v>0</v>
          </cell>
          <cell r="F6877">
            <v>0</v>
          </cell>
          <cell r="G6877">
            <v>0</v>
          </cell>
        </row>
        <row r="6878">
          <cell r="A6878" t="str">
            <v>55-04-01-0265</v>
          </cell>
          <cell r="B6878">
            <v>0</v>
          </cell>
          <cell r="C6878" t="str">
            <v xml:space="preserve">  PILLOWTEX CORPORATION</v>
          </cell>
          <cell r="D6878">
            <v>0</v>
          </cell>
          <cell r="E6878">
            <v>0</v>
          </cell>
          <cell r="F6878">
            <v>0</v>
          </cell>
          <cell r="G6878">
            <v>0</v>
          </cell>
        </row>
        <row r="6879">
          <cell r="A6879" t="str">
            <v>55-04-01-0266</v>
          </cell>
          <cell r="B6879">
            <v>0</v>
          </cell>
          <cell r="C6879" t="str">
            <v xml:space="preserve">  VICTOR HERMELIN</v>
          </cell>
          <cell r="D6879">
            <v>0</v>
          </cell>
          <cell r="E6879">
            <v>0</v>
          </cell>
          <cell r="F6879">
            <v>0</v>
          </cell>
          <cell r="G6879">
            <v>0</v>
          </cell>
        </row>
        <row r="6880">
          <cell r="A6880" t="str">
            <v>55-04-01-0267</v>
          </cell>
          <cell r="B6880">
            <v>0</v>
          </cell>
          <cell r="C6880" t="str">
            <v xml:space="preserve">  UNATSAN ULISLARARASI NAK.TIC VE SAN LT</v>
          </cell>
          <cell r="D6880">
            <v>0</v>
          </cell>
          <cell r="E6880">
            <v>0</v>
          </cell>
          <cell r="F6880">
            <v>0</v>
          </cell>
          <cell r="G6880">
            <v>0</v>
          </cell>
        </row>
        <row r="6881">
          <cell r="A6881" t="str">
            <v>55-04-01-0268</v>
          </cell>
          <cell r="B6881">
            <v>0</v>
          </cell>
          <cell r="C6881" t="str">
            <v xml:space="preserve">  YANGA SRL VIA MONTE</v>
          </cell>
          <cell r="D6881">
            <v>0</v>
          </cell>
          <cell r="E6881">
            <v>0</v>
          </cell>
          <cell r="F6881">
            <v>0</v>
          </cell>
          <cell r="G6881">
            <v>0</v>
          </cell>
        </row>
        <row r="6882">
          <cell r="A6882" t="str">
            <v>55-04-01-0269</v>
          </cell>
          <cell r="B6882">
            <v>0</v>
          </cell>
          <cell r="C6882" t="str">
            <v xml:space="preserve">  SAVIOR ART</v>
          </cell>
          <cell r="D6882">
            <v>0</v>
          </cell>
          <cell r="E6882">
            <v>0</v>
          </cell>
          <cell r="F6882">
            <v>0</v>
          </cell>
          <cell r="G6882">
            <v>0</v>
          </cell>
        </row>
        <row r="6883">
          <cell r="A6883" t="str">
            <v>55-04-01-0271</v>
          </cell>
          <cell r="B6883">
            <v>0</v>
          </cell>
          <cell r="C6883" t="str">
            <v xml:space="preserve">  AKAYTCKS</v>
          </cell>
          <cell r="D6883">
            <v>0</v>
          </cell>
          <cell r="E6883">
            <v>0</v>
          </cell>
          <cell r="F6883">
            <v>0</v>
          </cell>
          <cell r="G6883">
            <v>0</v>
          </cell>
        </row>
        <row r="6884">
          <cell r="A6884" t="str">
            <v>55-04-01-0272</v>
          </cell>
          <cell r="B6884">
            <v>0</v>
          </cell>
          <cell r="C6884" t="str">
            <v xml:space="preserve">  P.T. CHORI INDONESIA</v>
          </cell>
          <cell r="D6884">
            <v>0</v>
          </cell>
          <cell r="E6884">
            <v>0</v>
          </cell>
          <cell r="F6884">
            <v>0</v>
          </cell>
          <cell r="G6884">
            <v>0</v>
          </cell>
        </row>
        <row r="6885">
          <cell r="A6885" t="str">
            <v>55-04-01-0273</v>
          </cell>
          <cell r="B6885">
            <v>0</v>
          </cell>
          <cell r="C6885" t="str">
            <v xml:space="preserve">  AQUASAVA DOO GORENJESAVSKA</v>
          </cell>
          <cell r="D6885">
            <v>0</v>
          </cell>
          <cell r="E6885">
            <v>0</v>
          </cell>
          <cell r="F6885">
            <v>0</v>
          </cell>
          <cell r="G6885">
            <v>0</v>
          </cell>
        </row>
        <row r="6886">
          <cell r="A6886" t="str">
            <v>55-04-01-0274</v>
          </cell>
          <cell r="B6886">
            <v>0</v>
          </cell>
          <cell r="C6886" t="str">
            <v xml:space="preserve">  YAGI AND CO.</v>
          </cell>
          <cell r="D6886">
            <v>0</v>
          </cell>
          <cell r="E6886">
            <v>0</v>
          </cell>
          <cell r="F6886">
            <v>0</v>
          </cell>
          <cell r="G6886">
            <v>0</v>
          </cell>
        </row>
        <row r="6887">
          <cell r="A6887" t="str">
            <v>55-04-01-0275</v>
          </cell>
          <cell r="B6887">
            <v>0</v>
          </cell>
          <cell r="C6887" t="str">
            <v xml:space="preserve">  PARKSTAR DEVELOPMENT LIMITED</v>
          </cell>
          <cell r="D6887">
            <v>0</v>
          </cell>
          <cell r="E6887">
            <v>0</v>
          </cell>
          <cell r="F6887">
            <v>0</v>
          </cell>
          <cell r="G6887">
            <v>0</v>
          </cell>
        </row>
        <row r="6888">
          <cell r="A6888" t="str">
            <v>55-04-01-0276</v>
          </cell>
          <cell r="B6888">
            <v>0</v>
          </cell>
          <cell r="C6888" t="str">
            <v xml:space="preserve">  HUNG YUEN TAT TRADING CO</v>
          </cell>
          <cell r="D6888">
            <v>0</v>
          </cell>
          <cell r="E6888">
            <v>0</v>
          </cell>
          <cell r="F6888">
            <v>0</v>
          </cell>
          <cell r="G6888">
            <v>0</v>
          </cell>
        </row>
        <row r="6889">
          <cell r="A6889" t="str">
            <v>55-04-01-0277</v>
          </cell>
          <cell r="B6889">
            <v>0</v>
          </cell>
          <cell r="C6889" t="str">
            <v xml:space="preserve">  POLOTEX MARKETING</v>
          </cell>
          <cell r="D6889">
            <v>0</v>
          </cell>
          <cell r="E6889">
            <v>0</v>
          </cell>
          <cell r="F6889">
            <v>0</v>
          </cell>
          <cell r="G6889">
            <v>0</v>
          </cell>
        </row>
        <row r="6890">
          <cell r="A6890" t="str">
            <v>55-04-01-0278</v>
          </cell>
          <cell r="B6890">
            <v>0</v>
          </cell>
          <cell r="C6890" t="str">
            <v xml:space="preserve">  WIDE WAY TEXTILE LIMITED</v>
          </cell>
          <cell r="D6890">
            <v>0</v>
          </cell>
          <cell r="E6890">
            <v>0</v>
          </cell>
          <cell r="F6890">
            <v>0</v>
          </cell>
          <cell r="G6890">
            <v>0</v>
          </cell>
        </row>
        <row r="6891">
          <cell r="A6891" t="str">
            <v>55-04-01-0279</v>
          </cell>
          <cell r="B6891">
            <v>0</v>
          </cell>
          <cell r="C6891" t="str">
            <v xml:space="preserve">  SBW LIMITED</v>
          </cell>
          <cell r="D6891">
            <v>0</v>
          </cell>
          <cell r="E6891">
            <v>0</v>
          </cell>
          <cell r="F6891">
            <v>0</v>
          </cell>
          <cell r="G6891">
            <v>0</v>
          </cell>
        </row>
        <row r="6892">
          <cell r="A6892" t="str">
            <v>55-04-01-0280</v>
          </cell>
          <cell r="B6892">
            <v>0</v>
          </cell>
          <cell r="C6892" t="str">
            <v xml:space="preserve">  DUEMILASORZ SRL. VIA DELL</v>
          </cell>
          <cell r="D6892">
            <v>0</v>
          </cell>
          <cell r="E6892">
            <v>0</v>
          </cell>
          <cell r="F6892">
            <v>0</v>
          </cell>
          <cell r="G6892">
            <v>0</v>
          </cell>
        </row>
        <row r="6893">
          <cell r="A6893" t="str">
            <v>55-04-01-0281</v>
          </cell>
          <cell r="B6893">
            <v>0</v>
          </cell>
          <cell r="C6893" t="str">
            <v xml:space="preserve">  PRIDE MANUFACTURING (KARIM'S INTL.)</v>
          </cell>
          <cell r="D6893">
            <v>0</v>
          </cell>
          <cell r="E6893">
            <v>0</v>
          </cell>
          <cell r="F6893">
            <v>0</v>
          </cell>
          <cell r="G6893">
            <v>0</v>
          </cell>
        </row>
        <row r="6894">
          <cell r="A6894" t="str">
            <v>55-04-01-0282</v>
          </cell>
          <cell r="B6894">
            <v>0</v>
          </cell>
          <cell r="C6894" t="str">
            <v xml:space="preserve">  MR. YANG WEI DONG</v>
          </cell>
          <cell r="D6894">
            <v>0</v>
          </cell>
          <cell r="E6894">
            <v>0</v>
          </cell>
          <cell r="F6894">
            <v>0</v>
          </cell>
          <cell r="G6894">
            <v>0</v>
          </cell>
        </row>
        <row r="6895">
          <cell r="A6895" t="str">
            <v>55-04-01-0283</v>
          </cell>
          <cell r="B6895">
            <v>0</v>
          </cell>
          <cell r="C6895" t="str">
            <v xml:space="preserve">  TURKUAZ TEKSTIL SANAYI VE TICARET A.S.</v>
          </cell>
          <cell r="D6895">
            <v>0</v>
          </cell>
          <cell r="E6895">
            <v>0</v>
          </cell>
          <cell r="F6895">
            <v>0</v>
          </cell>
          <cell r="G6895">
            <v>0</v>
          </cell>
        </row>
        <row r="6896">
          <cell r="A6896" t="str">
            <v>55-04-01-0284</v>
          </cell>
          <cell r="B6896">
            <v>0</v>
          </cell>
          <cell r="C6896" t="str">
            <v xml:space="preserve">  GUNES TEKSTIL PAZARLAMA SANAYI VE TICA</v>
          </cell>
          <cell r="D6896">
            <v>0</v>
          </cell>
          <cell r="E6896">
            <v>0</v>
          </cell>
          <cell r="F6896">
            <v>0</v>
          </cell>
          <cell r="G6896">
            <v>0</v>
          </cell>
        </row>
        <row r="6897">
          <cell r="A6897" t="str">
            <v>55-04-01-0285</v>
          </cell>
          <cell r="B6897">
            <v>0</v>
          </cell>
          <cell r="C6897" t="str">
            <v xml:space="preserve">  FRAME TEXTILE GROUP</v>
          </cell>
          <cell r="D6897">
            <v>0</v>
          </cell>
          <cell r="E6897">
            <v>0</v>
          </cell>
          <cell r="F6897">
            <v>0</v>
          </cell>
          <cell r="G6897">
            <v>0</v>
          </cell>
        </row>
        <row r="6898">
          <cell r="A6898" t="str">
            <v>55-04-01-0286</v>
          </cell>
          <cell r="B6898">
            <v>0</v>
          </cell>
          <cell r="C6898" t="str">
            <v xml:space="preserve">  NESA TEKSTIL SANAYI VE TICARET A.S.</v>
          </cell>
          <cell r="D6898">
            <v>0</v>
          </cell>
          <cell r="E6898">
            <v>0</v>
          </cell>
          <cell r="F6898">
            <v>0</v>
          </cell>
          <cell r="G6898">
            <v>0</v>
          </cell>
        </row>
        <row r="6899">
          <cell r="A6899" t="str">
            <v>55-04-01-0287</v>
          </cell>
          <cell r="B6899">
            <v>0</v>
          </cell>
          <cell r="C6899" t="str">
            <v xml:space="preserve">  KIE AND KIE WORLD CO LTD</v>
          </cell>
          <cell r="D6899">
            <v>0</v>
          </cell>
          <cell r="E6899">
            <v>0</v>
          </cell>
          <cell r="F6899">
            <v>0</v>
          </cell>
          <cell r="G6899">
            <v>0</v>
          </cell>
        </row>
        <row r="6900">
          <cell r="A6900" t="str">
            <v>55-04-01-0288</v>
          </cell>
          <cell r="B6900">
            <v>0</v>
          </cell>
          <cell r="C6900" t="str">
            <v xml:space="preserve">  CUKUROVA SANAYI T.A.S</v>
          </cell>
          <cell r="D6900">
            <v>0</v>
          </cell>
          <cell r="E6900">
            <v>0</v>
          </cell>
          <cell r="F6900">
            <v>0</v>
          </cell>
          <cell r="G6900">
            <v>0</v>
          </cell>
        </row>
        <row r="6901">
          <cell r="A6901" t="str">
            <v>55-04-01-0289</v>
          </cell>
          <cell r="B6901">
            <v>0</v>
          </cell>
          <cell r="C6901" t="str">
            <v xml:space="preserve">  LANIFICO BELLUCCI</v>
          </cell>
          <cell r="D6901">
            <v>0</v>
          </cell>
          <cell r="E6901">
            <v>0</v>
          </cell>
          <cell r="F6901">
            <v>0</v>
          </cell>
          <cell r="G6901">
            <v>0</v>
          </cell>
        </row>
        <row r="6902">
          <cell r="A6902" t="str">
            <v>55-04-01-0290</v>
          </cell>
          <cell r="B6902">
            <v>0</v>
          </cell>
          <cell r="C6902" t="str">
            <v xml:space="preserve">  ROYAL CROWNTEX INTNL</v>
          </cell>
          <cell r="D6902">
            <v>0</v>
          </cell>
          <cell r="E6902">
            <v>0</v>
          </cell>
          <cell r="F6902">
            <v>0</v>
          </cell>
          <cell r="G6902">
            <v>0</v>
          </cell>
        </row>
        <row r="6903">
          <cell r="A6903" t="str">
            <v>55-04-01-0291</v>
          </cell>
          <cell r="B6903">
            <v>0</v>
          </cell>
          <cell r="C6903" t="str">
            <v xml:space="preserve">  JIN SUNG K AND S CO , LTD</v>
          </cell>
          <cell r="D6903">
            <v>0</v>
          </cell>
          <cell r="E6903">
            <v>0</v>
          </cell>
          <cell r="F6903">
            <v>0</v>
          </cell>
          <cell r="G6903">
            <v>0</v>
          </cell>
        </row>
        <row r="6904">
          <cell r="A6904" t="str">
            <v>55-04-01-0292</v>
          </cell>
          <cell r="B6904">
            <v>0</v>
          </cell>
          <cell r="C6904" t="str">
            <v xml:space="preserve">  BO SEONG TOWEL</v>
          </cell>
          <cell r="D6904">
            <v>0</v>
          </cell>
          <cell r="E6904">
            <v>0</v>
          </cell>
          <cell r="F6904">
            <v>0</v>
          </cell>
          <cell r="G6904">
            <v>0</v>
          </cell>
        </row>
        <row r="6905">
          <cell r="A6905" t="str">
            <v>55-04-01-0293</v>
          </cell>
          <cell r="B6905">
            <v>0</v>
          </cell>
          <cell r="C6905" t="str">
            <v xml:space="preserve">  DAEGU N GYEONGBUK TEXTILE WEAVING INDU</v>
          </cell>
          <cell r="D6905">
            <v>0</v>
          </cell>
          <cell r="E6905">
            <v>0</v>
          </cell>
          <cell r="F6905">
            <v>0</v>
          </cell>
          <cell r="G6905">
            <v>0</v>
          </cell>
        </row>
        <row r="6906">
          <cell r="A6906" t="str">
            <v>55-04-01-0294</v>
          </cell>
          <cell r="B6906">
            <v>0</v>
          </cell>
          <cell r="C6906" t="str">
            <v xml:space="preserve">  EKPEN TEKSTIL</v>
          </cell>
          <cell r="D6906">
            <v>0</v>
          </cell>
          <cell r="E6906">
            <v>0</v>
          </cell>
          <cell r="F6906">
            <v>0</v>
          </cell>
          <cell r="G6906">
            <v>0</v>
          </cell>
        </row>
        <row r="6907">
          <cell r="A6907" t="str">
            <v>55-04-01-0295</v>
          </cell>
          <cell r="B6907">
            <v>0</v>
          </cell>
          <cell r="C6907" t="str">
            <v xml:space="preserve">  SERVIFIOS LDA</v>
          </cell>
          <cell r="D6907">
            <v>0</v>
          </cell>
          <cell r="E6907">
            <v>0</v>
          </cell>
          <cell r="F6907">
            <v>0</v>
          </cell>
          <cell r="G6907">
            <v>0</v>
          </cell>
        </row>
        <row r="6908">
          <cell r="A6908" t="str">
            <v>55-04-01-0296</v>
          </cell>
          <cell r="B6908">
            <v>0</v>
          </cell>
          <cell r="C6908" t="str">
            <v xml:space="preserve">  CV. TIGA SINAR CEMERLANG</v>
          </cell>
          <cell r="D6908">
            <v>0</v>
          </cell>
          <cell r="E6908">
            <v>0</v>
          </cell>
          <cell r="F6908">
            <v>0</v>
          </cell>
          <cell r="G6908">
            <v>0</v>
          </cell>
        </row>
        <row r="6909">
          <cell r="A6909" t="str">
            <v>55-04-01-0297</v>
          </cell>
          <cell r="B6909">
            <v>0</v>
          </cell>
          <cell r="C6909" t="str">
            <v xml:space="preserve">  SUNG WOO CO., LTD</v>
          </cell>
          <cell r="D6909">
            <v>0</v>
          </cell>
          <cell r="E6909">
            <v>0</v>
          </cell>
          <cell r="F6909">
            <v>0</v>
          </cell>
          <cell r="G6909">
            <v>0</v>
          </cell>
        </row>
        <row r="6910">
          <cell r="A6910" t="str">
            <v>55-04-01-0298</v>
          </cell>
          <cell r="B6910">
            <v>0</v>
          </cell>
          <cell r="C6910" t="str">
            <v xml:space="preserve">  BEZSAN TEKSTIL SAN.VE TIC. A.S.</v>
          </cell>
          <cell r="D6910">
            <v>0</v>
          </cell>
          <cell r="E6910">
            <v>0</v>
          </cell>
          <cell r="F6910">
            <v>0</v>
          </cell>
          <cell r="G6910">
            <v>0</v>
          </cell>
        </row>
        <row r="6911">
          <cell r="A6911" t="str">
            <v>55-04-01-0299</v>
          </cell>
          <cell r="B6911">
            <v>0</v>
          </cell>
          <cell r="C6911" t="str">
            <v xml:space="preserve">  GABEL INDUSTRIA TESSILE SPA</v>
          </cell>
          <cell r="D6911">
            <v>0</v>
          </cell>
          <cell r="E6911">
            <v>0</v>
          </cell>
          <cell r="F6911">
            <v>0</v>
          </cell>
          <cell r="G6911">
            <v>0</v>
          </cell>
        </row>
        <row r="6912">
          <cell r="A6912" t="str">
            <v>55-04-01-0300</v>
          </cell>
          <cell r="B6912">
            <v>0</v>
          </cell>
          <cell r="C6912" t="str">
            <v xml:space="preserve">  CHOI'S INDUSTRIAL CO., LTD</v>
          </cell>
          <cell r="D6912">
            <v>0</v>
          </cell>
          <cell r="E6912">
            <v>0</v>
          </cell>
          <cell r="F6912">
            <v>0</v>
          </cell>
          <cell r="G6912">
            <v>0</v>
          </cell>
        </row>
        <row r="6913">
          <cell r="A6913" t="str">
            <v>55-04-01-0301</v>
          </cell>
          <cell r="B6913">
            <v>0</v>
          </cell>
          <cell r="C6913" t="str">
            <v xml:space="preserve">  COTONIFICIO VERBANESE SPA</v>
          </cell>
          <cell r="D6913">
            <v>0</v>
          </cell>
          <cell r="E6913">
            <v>0</v>
          </cell>
          <cell r="F6913">
            <v>0</v>
          </cell>
          <cell r="G6913">
            <v>0</v>
          </cell>
        </row>
        <row r="6914">
          <cell r="A6914" t="str">
            <v>55-04-01-0302</v>
          </cell>
          <cell r="B6914">
            <v>0</v>
          </cell>
          <cell r="C6914" t="str">
            <v xml:space="preserve">  ERTCKS KONFEKSIYON AS.,</v>
          </cell>
          <cell r="D6914">
            <v>0</v>
          </cell>
          <cell r="E6914">
            <v>0</v>
          </cell>
          <cell r="F6914">
            <v>0</v>
          </cell>
          <cell r="G6914">
            <v>0</v>
          </cell>
        </row>
        <row r="6915">
          <cell r="A6915" t="str">
            <v>55-04-01-0303</v>
          </cell>
          <cell r="B6915">
            <v>0</v>
          </cell>
          <cell r="C6915" t="str">
            <v xml:space="preserve">  SENCO INTERNATIONAL</v>
          </cell>
          <cell r="D6915">
            <v>0</v>
          </cell>
          <cell r="E6915">
            <v>0</v>
          </cell>
          <cell r="F6915">
            <v>0</v>
          </cell>
          <cell r="G6915">
            <v>0</v>
          </cell>
        </row>
        <row r="6916">
          <cell r="A6916" t="str">
            <v>55-04-01-0304</v>
          </cell>
          <cell r="B6916">
            <v>0</v>
          </cell>
          <cell r="C6916" t="str">
            <v xml:space="preserve">  CARL WIN INTERNATIONAL LTD</v>
          </cell>
          <cell r="D6916">
            <v>0</v>
          </cell>
          <cell r="E6916">
            <v>0</v>
          </cell>
          <cell r="F6916">
            <v>0</v>
          </cell>
          <cell r="G6916">
            <v>0</v>
          </cell>
        </row>
        <row r="6917">
          <cell r="A6917" t="str">
            <v>55-04-01-0305</v>
          </cell>
          <cell r="B6917">
            <v>0</v>
          </cell>
          <cell r="C6917" t="str">
            <v xml:space="preserve">  HANTRADE YARN AND PIECE GOODS LTD.</v>
          </cell>
          <cell r="D6917">
            <v>0</v>
          </cell>
          <cell r="E6917">
            <v>0</v>
          </cell>
          <cell r="F6917">
            <v>0</v>
          </cell>
          <cell r="G6917">
            <v>0</v>
          </cell>
        </row>
        <row r="6918">
          <cell r="A6918" t="str">
            <v>55-04-01-0306</v>
          </cell>
          <cell r="B6918">
            <v>0</v>
          </cell>
          <cell r="C6918" t="str">
            <v xml:space="preserve">  ANTONIO DE ALMEIDA + FILHOS TEXTEIS SA</v>
          </cell>
          <cell r="D6918">
            <v>0</v>
          </cell>
          <cell r="E6918">
            <v>0</v>
          </cell>
          <cell r="F6918">
            <v>0</v>
          </cell>
          <cell r="G6918">
            <v>0</v>
          </cell>
        </row>
        <row r="6919">
          <cell r="A6919" t="str">
            <v>55-04-01-0307</v>
          </cell>
          <cell r="B6919">
            <v>0</v>
          </cell>
          <cell r="C6919" t="str">
            <v xml:space="preserve">  RAJA UCHINO CO., LTD.</v>
          </cell>
          <cell r="D6919">
            <v>0</v>
          </cell>
          <cell r="E6919">
            <v>0</v>
          </cell>
          <cell r="F6919">
            <v>0</v>
          </cell>
          <cell r="G6919">
            <v>0</v>
          </cell>
        </row>
        <row r="6920">
          <cell r="A6920" t="str">
            <v>55-04-01-0308</v>
          </cell>
          <cell r="B6920">
            <v>0</v>
          </cell>
          <cell r="C6920" t="str">
            <v xml:space="preserve">  CV. CAHAYA RAYA JAYA</v>
          </cell>
          <cell r="D6920">
            <v>0</v>
          </cell>
          <cell r="E6920">
            <v>0</v>
          </cell>
          <cell r="F6920">
            <v>0</v>
          </cell>
          <cell r="G6920">
            <v>0</v>
          </cell>
        </row>
        <row r="6921">
          <cell r="A6921" t="str">
            <v>55-04-01-0309</v>
          </cell>
          <cell r="B6921">
            <v>0</v>
          </cell>
          <cell r="C6921" t="str">
            <v xml:space="preserve">  COVERFIBRE SPA</v>
          </cell>
          <cell r="D6921">
            <v>0</v>
          </cell>
          <cell r="E6921">
            <v>0</v>
          </cell>
          <cell r="F6921">
            <v>0</v>
          </cell>
          <cell r="G6921">
            <v>0</v>
          </cell>
        </row>
        <row r="6922">
          <cell r="A6922" t="str">
            <v>55-04-01-0310</v>
          </cell>
          <cell r="B6922">
            <v>0</v>
          </cell>
          <cell r="C6922" t="str">
            <v xml:space="preserve">  TIV U.K. LIMITED</v>
          </cell>
          <cell r="D6922">
            <v>0</v>
          </cell>
          <cell r="E6922">
            <v>0</v>
          </cell>
          <cell r="F6922">
            <v>0</v>
          </cell>
          <cell r="G6922">
            <v>0</v>
          </cell>
        </row>
        <row r="6923">
          <cell r="A6923" t="str">
            <v>55-04-01-0311</v>
          </cell>
          <cell r="B6923">
            <v>0</v>
          </cell>
          <cell r="C6923" t="str">
            <v xml:space="preserve">  PRESTO MANAGEMENT PTE LTD.</v>
          </cell>
          <cell r="D6923">
            <v>0</v>
          </cell>
          <cell r="E6923">
            <v>0</v>
          </cell>
          <cell r="F6923">
            <v>0</v>
          </cell>
          <cell r="G6923">
            <v>0</v>
          </cell>
        </row>
        <row r="6924">
          <cell r="A6924" t="str">
            <v>55-04-01-0312</v>
          </cell>
          <cell r="B6924">
            <v>0</v>
          </cell>
          <cell r="C6924" t="str">
            <v xml:space="preserve">  CARL WEISKE GMBH AND CO</v>
          </cell>
          <cell r="D6924">
            <v>0</v>
          </cell>
          <cell r="E6924">
            <v>0</v>
          </cell>
          <cell r="F6924">
            <v>0</v>
          </cell>
          <cell r="G6924">
            <v>0</v>
          </cell>
        </row>
        <row r="6925">
          <cell r="A6925" t="str">
            <v>55-04-01-0313</v>
          </cell>
          <cell r="B6925">
            <v>0</v>
          </cell>
          <cell r="C6925" t="str">
            <v xml:space="preserve">  H.T. BARMA LTD.,</v>
          </cell>
          <cell r="D6925">
            <v>0</v>
          </cell>
          <cell r="E6925">
            <v>0</v>
          </cell>
          <cell r="F6925">
            <v>0</v>
          </cell>
          <cell r="G6925">
            <v>0</v>
          </cell>
        </row>
        <row r="6926">
          <cell r="A6926" t="str">
            <v>55-04-01-0314</v>
          </cell>
          <cell r="B6926">
            <v>0</v>
          </cell>
          <cell r="C6926" t="str">
            <v xml:space="preserve">  KLOPMAN INTERNTIONAL SPA</v>
          </cell>
          <cell r="D6926">
            <v>0</v>
          </cell>
          <cell r="E6926">
            <v>0</v>
          </cell>
          <cell r="F6926">
            <v>0</v>
          </cell>
          <cell r="G6926">
            <v>0</v>
          </cell>
        </row>
        <row r="6927">
          <cell r="A6927" t="str">
            <v>55-04-01-0315</v>
          </cell>
          <cell r="B6927">
            <v>0</v>
          </cell>
          <cell r="C6927" t="str">
            <v xml:space="preserve">  KEYWIN TRADING LIMITED</v>
          </cell>
          <cell r="D6927">
            <v>0</v>
          </cell>
          <cell r="E6927">
            <v>0</v>
          </cell>
          <cell r="F6927">
            <v>0</v>
          </cell>
          <cell r="G6927">
            <v>0</v>
          </cell>
        </row>
        <row r="6928">
          <cell r="A6928" t="str">
            <v>55-04-01-0316</v>
          </cell>
          <cell r="B6928">
            <v>0</v>
          </cell>
          <cell r="C6928" t="str">
            <v xml:space="preserve">  CHEIL INDUSTRIES INC.</v>
          </cell>
          <cell r="D6928">
            <v>0</v>
          </cell>
          <cell r="E6928">
            <v>0</v>
          </cell>
          <cell r="F6928">
            <v>0</v>
          </cell>
          <cell r="G6928">
            <v>0</v>
          </cell>
        </row>
        <row r="6929">
          <cell r="A6929" t="str">
            <v>55-04-01-0317</v>
          </cell>
          <cell r="B6929">
            <v>0</v>
          </cell>
          <cell r="C6929" t="str">
            <v xml:space="preserve">  LA PREPARACION TEXTIL S.A CL</v>
          </cell>
          <cell r="D6929">
            <v>0</v>
          </cell>
          <cell r="E6929">
            <v>0</v>
          </cell>
          <cell r="F6929">
            <v>0</v>
          </cell>
          <cell r="G6929">
            <v>0</v>
          </cell>
        </row>
        <row r="6930">
          <cell r="A6930" t="str">
            <v>55-04-01-0318</v>
          </cell>
          <cell r="B6930">
            <v>0</v>
          </cell>
          <cell r="C6930" t="str">
            <v xml:space="preserve">  ELKOTEKS ELASTIK KOMBINE IPLIKLER TEKS</v>
          </cell>
          <cell r="D6930">
            <v>0</v>
          </cell>
          <cell r="E6930">
            <v>0</v>
          </cell>
          <cell r="F6930">
            <v>0</v>
          </cell>
          <cell r="G6930">
            <v>0</v>
          </cell>
        </row>
        <row r="6931">
          <cell r="A6931" t="str">
            <v>55-04-01-0319</v>
          </cell>
          <cell r="B6931">
            <v>0</v>
          </cell>
          <cell r="C6931" t="str">
            <v xml:space="preserve">  NUR TEKSTIL LTD.</v>
          </cell>
          <cell r="D6931">
            <v>0</v>
          </cell>
          <cell r="E6931">
            <v>0</v>
          </cell>
          <cell r="F6931">
            <v>0</v>
          </cell>
          <cell r="G6931">
            <v>0</v>
          </cell>
        </row>
        <row r="6932">
          <cell r="A6932" t="str">
            <v>55-04-01-0320</v>
          </cell>
          <cell r="B6932">
            <v>0</v>
          </cell>
          <cell r="C6932" t="str">
            <v xml:space="preserve">  FORTUNE EXIM,</v>
          </cell>
          <cell r="D6932">
            <v>0</v>
          </cell>
          <cell r="E6932">
            <v>0</v>
          </cell>
          <cell r="F6932">
            <v>0</v>
          </cell>
          <cell r="G6932">
            <v>0</v>
          </cell>
        </row>
        <row r="6933">
          <cell r="A6933" t="str">
            <v>55-04-01-0321</v>
          </cell>
          <cell r="B6933">
            <v>0</v>
          </cell>
          <cell r="C6933" t="str">
            <v xml:space="preserve">  GRUPPO GF SRL VIA DEI CONFINI</v>
          </cell>
          <cell r="D6933">
            <v>0</v>
          </cell>
          <cell r="E6933">
            <v>0</v>
          </cell>
          <cell r="F6933">
            <v>0</v>
          </cell>
          <cell r="G6933">
            <v>0</v>
          </cell>
        </row>
        <row r="6934">
          <cell r="A6934" t="str">
            <v>55-04-01-0322</v>
          </cell>
          <cell r="B6934">
            <v>0</v>
          </cell>
          <cell r="C6934" t="str">
            <v xml:space="preserve">  ITOCHU CORPORATION OSARN</v>
          </cell>
          <cell r="D6934">
            <v>0</v>
          </cell>
          <cell r="E6934">
            <v>0</v>
          </cell>
          <cell r="F6934">
            <v>0</v>
          </cell>
          <cell r="G6934">
            <v>0</v>
          </cell>
        </row>
        <row r="6935">
          <cell r="A6935" t="str">
            <v>55-04-01-0323</v>
          </cell>
          <cell r="B6935">
            <v>0</v>
          </cell>
          <cell r="C6935" t="str">
            <v xml:space="preserve">  KINDLY TEXTILE CO. LTD</v>
          </cell>
          <cell r="D6935">
            <v>0</v>
          </cell>
          <cell r="E6935">
            <v>0</v>
          </cell>
          <cell r="F6935">
            <v>0</v>
          </cell>
          <cell r="G6935">
            <v>0</v>
          </cell>
        </row>
        <row r="6936">
          <cell r="A6936" t="str">
            <v>55-04-01-0324</v>
          </cell>
          <cell r="B6936">
            <v>0</v>
          </cell>
          <cell r="C6936" t="str">
            <v xml:space="preserve">  KIAN NAN TRADING CO. LTD</v>
          </cell>
          <cell r="D6936">
            <v>0</v>
          </cell>
          <cell r="E6936">
            <v>0</v>
          </cell>
          <cell r="F6936">
            <v>0</v>
          </cell>
          <cell r="G6936">
            <v>0</v>
          </cell>
        </row>
        <row r="6937">
          <cell r="A6937" t="str">
            <v>55-04-01-0325</v>
          </cell>
          <cell r="B6937">
            <v>0</v>
          </cell>
          <cell r="C6937" t="str">
            <v xml:space="preserve">  MUTUAL WELL INV. LTD</v>
          </cell>
          <cell r="D6937">
            <v>0</v>
          </cell>
          <cell r="E6937">
            <v>0</v>
          </cell>
          <cell r="F6937">
            <v>0</v>
          </cell>
          <cell r="G6937">
            <v>0</v>
          </cell>
        </row>
        <row r="6938">
          <cell r="A6938" t="str">
            <v>55-04-01-0326</v>
          </cell>
          <cell r="B6938">
            <v>0</v>
          </cell>
          <cell r="C6938" t="str">
            <v xml:space="preserve">  KWONG HING KNITTING FABRIC TRADING CO</v>
          </cell>
          <cell r="D6938">
            <v>0</v>
          </cell>
          <cell r="E6938">
            <v>0</v>
          </cell>
          <cell r="F6938">
            <v>0</v>
          </cell>
          <cell r="G6938">
            <v>0</v>
          </cell>
        </row>
        <row r="6939">
          <cell r="A6939" t="str">
            <v>55-04-01-0327</v>
          </cell>
          <cell r="B6939">
            <v>0</v>
          </cell>
          <cell r="C6939" t="str">
            <v xml:space="preserve">  BAYTUR S.A.</v>
          </cell>
          <cell r="D6939">
            <v>0</v>
          </cell>
          <cell r="E6939">
            <v>0</v>
          </cell>
          <cell r="F6939">
            <v>0</v>
          </cell>
          <cell r="G6939">
            <v>0</v>
          </cell>
        </row>
        <row r="6940">
          <cell r="A6940" t="str">
            <v>55-04-01-0328</v>
          </cell>
          <cell r="B6940">
            <v>0</v>
          </cell>
          <cell r="C6940" t="str">
            <v xml:space="preserve">  WINTEX</v>
          </cell>
          <cell r="D6940">
            <v>0</v>
          </cell>
          <cell r="E6940">
            <v>0</v>
          </cell>
          <cell r="F6940">
            <v>0</v>
          </cell>
          <cell r="G6940">
            <v>0</v>
          </cell>
        </row>
        <row r="6941">
          <cell r="A6941" t="str">
            <v>55-04-01-0329</v>
          </cell>
          <cell r="B6941">
            <v>0</v>
          </cell>
          <cell r="C6941" t="str">
            <v xml:space="preserve">  ITOCHU INTERNATIONAL INC. NEW YORK</v>
          </cell>
          <cell r="D6941">
            <v>0</v>
          </cell>
          <cell r="E6941">
            <v>0</v>
          </cell>
          <cell r="F6941">
            <v>0</v>
          </cell>
          <cell r="G6941">
            <v>0</v>
          </cell>
        </row>
        <row r="6942">
          <cell r="A6942" t="str">
            <v>55-04-01-0330</v>
          </cell>
          <cell r="B6942">
            <v>0</v>
          </cell>
          <cell r="C6942" t="str">
            <v xml:space="preserve">  SHINSUNG TONGSANG CO., LTD</v>
          </cell>
          <cell r="D6942">
            <v>0</v>
          </cell>
          <cell r="E6942">
            <v>0</v>
          </cell>
          <cell r="F6942">
            <v>0</v>
          </cell>
          <cell r="G6942">
            <v>0</v>
          </cell>
        </row>
        <row r="6943">
          <cell r="A6943" t="str">
            <v>55-04-01-0331</v>
          </cell>
          <cell r="B6943">
            <v>0</v>
          </cell>
          <cell r="C6943" t="str">
            <v xml:space="preserve">  TESSILPIAVE SPA</v>
          </cell>
          <cell r="D6943">
            <v>0</v>
          </cell>
          <cell r="E6943">
            <v>0</v>
          </cell>
          <cell r="F6943">
            <v>0</v>
          </cell>
          <cell r="G6943">
            <v>0</v>
          </cell>
        </row>
        <row r="6944">
          <cell r="A6944" t="str">
            <v>55-04-01-0332</v>
          </cell>
          <cell r="B6944">
            <v>0</v>
          </cell>
          <cell r="C6944" t="str">
            <v xml:space="preserve">  TUMTEKS TEKSTIL SANAYI</v>
          </cell>
          <cell r="D6944">
            <v>0</v>
          </cell>
          <cell r="E6944">
            <v>0</v>
          </cell>
          <cell r="F6944">
            <v>0</v>
          </cell>
          <cell r="G6944">
            <v>0</v>
          </cell>
        </row>
        <row r="6945">
          <cell r="A6945" t="str">
            <v>55-04-01-0333</v>
          </cell>
          <cell r="B6945">
            <v>0</v>
          </cell>
          <cell r="C6945" t="str">
            <v xml:space="preserve">  ILSHIN SPINNING CO., LTD</v>
          </cell>
          <cell r="D6945">
            <v>0</v>
          </cell>
          <cell r="E6945">
            <v>0</v>
          </cell>
          <cell r="F6945">
            <v>0</v>
          </cell>
          <cell r="G6945">
            <v>0</v>
          </cell>
        </row>
        <row r="6946">
          <cell r="A6946" t="str">
            <v>55-04-01-0334</v>
          </cell>
          <cell r="B6946">
            <v>0</v>
          </cell>
          <cell r="C6946" t="str">
            <v xml:space="preserve">  WAH WAI FUNG COTTON YARN COMPANY</v>
          </cell>
          <cell r="D6946">
            <v>0</v>
          </cell>
          <cell r="E6946">
            <v>0</v>
          </cell>
          <cell r="F6946">
            <v>0</v>
          </cell>
          <cell r="G6946">
            <v>0</v>
          </cell>
        </row>
        <row r="6947">
          <cell r="A6947" t="str">
            <v>55-04-01-0335</v>
          </cell>
          <cell r="B6947">
            <v>0</v>
          </cell>
          <cell r="C6947" t="str">
            <v xml:space="preserve">  KANE TOP CO.,</v>
          </cell>
          <cell r="D6947">
            <v>0</v>
          </cell>
          <cell r="E6947">
            <v>0</v>
          </cell>
          <cell r="F6947">
            <v>0</v>
          </cell>
          <cell r="G6947">
            <v>0</v>
          </cell>
        </row>
        <row r="6948">
          <cell r="A6948" t="str">
            <v>55-04-01-0336</v>
          </cell>
          <cell r="B6948">
            <v>0</v>
          </cell>
          <cell r="C6948" t="str">
            <v xml:space="preserve">  SEO-IL CO.,LTD</v>
          </cell>
          <cell r="D6948">
            <v>0</v>
          </cell>
          <cell r="E6948">
            <v>0</v>
          </cell>
          <cell r="F6948">
            <v>0</v>
          </cell>
          <cell r="G6948">
            <v>0</v>
          </cell>
        </row>
        <row r="6949">
          <cell r="A6949" t="str">
            <v>55-04-01-0337</v>
          </cell>
          <cell r="B6949">
            <v>0</v>
          </cell>
          <cell r="C6949" t="str">
            <v xml:space="preserve">  AKURUN TEKSTIL SAN.VE TIC AS</v>
          </cell>
          <cell r="D6949">
            <v>0</v>
          </cell>
          <cell r="E6949">
            <v>0</v>
          </cell>
          <cell r="F6949">
            <v>0</v>
          </cell>
          <cell r="G6949">
            <v>0</v>
          </cell>
        </row>
        <row r="6950">
          <cell r="A6950" t="str">
            <v>55-04-01-0338</v>
          </cell>
          <cell r="B6950">
            <v>0</v>
          </cell>
          <cell r="C6950" t="str">
            <v xml:space="preserve">  I.T.V. INDUSTRIA TESSILE DEL</v>
          </cell>
          <cell r="D6950">
            <v>0</v>
          </cell>
          <cell r="E6950">
            <v>0</v>
          </cell>
          <cell r="F6950">
            <v>0</v>
          </cell>
          <cell r="G6950">
            <v>0</v>
          </cell>
        </row>
        <row r="6951">
          <cell r="A6951" t="str">
            <v>55-04-01-0339</v>
          </cell>
          <cell r="B6951">
            <v>0</v>
          </cell>
          <cell r="C6951" t="str">
            <v xml:space="preserve">  MOUNTAIN VALLEY TRADING LLC.</v>
          </cell>
          <cell r="D6951">
            <v>0</v>
          </cell>
          <cell r="E6951">
            <v>0</v>
          </cell>
          <cell r="F6951">
            <v>0</v>
          </cell>
          <cell r="G6951">
            <v>0</v>
          </cell>
        </row>
        <row r="6952">
          <cell r="A6952" t="str">
            <v>55-04-01-0340</v>
          </cell>
          <cell r="B6952">
            <v>0</v>
          </cell>
          <cell r="C6952" t="str">
            <v xml:space="preserve">  SUNKYUNG TOWEL CO.</v>
          </cell>
          <cell r="D6952">
            <v>0</v>
          </cell>
          <cell r="E6952">
            <v>0</v>
          </cell>
          <cell r="F6952">
            <v>0</v>
          </cell>
          <cell r="G6952">
            <v>0</v>
          </cell>
        </row>
        <row r="6953">
          <cell r="A6953" t="str">
            <v>55-04-01-0341</v>
          </cell>
          <cell r="B6953">
            <v>0</v>
          </cell>
          <cell r="C6953" t="str">
            <v xml:space="preserve">  JIANGSU LIANFA IMP &amp; EXP CO., LTD</v>
          </cell>
          <cell r="D6953">
            <v>0</v>
          </cell>
          <cell r="E6953">
            <v>0</v>
          </cell>
          <cell r="F6953">
            <v>0</v>
          </cell>
          <cell r="G6953">
            <v>0</v>
          </cell>
        </row>
        <row r="6954">
          <cell r="A6954" t="str">
            <v>55-04-01-0342</v>
          </cell>
          <cell r="B6954">
            <v>0</v>
          </cell>
          <cell r="C6954" t="str">
            <v xml:space="preserve">  LANIFICIO CANGIOLI 1859 SPA</v>
          </cell>
          <cell r="D6954">
            <v>0</v>
          </cell>
          <cell r="E6954">
            <v>0</v>
          </cell>
          <cell r="F6954">
            <v>0</v>
          </cell>
          <cell r="G6954">
            <v>0</v>
          </cell>
        </row>
        <row r="6955">
          <cell r="A6955" t="str">
            <v>55-04-01-0343</v>
          </cell>
          <cell r="B6955">
            <v>0</v>
          </cell>
          <cell r="C6955" t="str">
            <v xml:space="preserve">  TANSER TEKSTIL VE YATIRIM</v>
          </cell>
          <cell r="D6955">
            <v>0</v>
          </cell>
          <cell r="E6955">
            <v>0</v>
          </cell>
          <cell r="F6955">
            <v>0</v>
          </cell>
          <cell r="G6955">
            <v>0</v>
          </cell>
        </row>
        <row r="6956">
          <cell r="A6956" t="str">
            <v>55-04-01-0344</v>
          </cell>
          <cell r="B6956">
            <v>0</v>
          </cell>
          <cell r="C6956" t="str">
            <v xml:space="preserve">  GREAT HONOUR INTERNATIONAL LTD</v>
          </cell>
          <cell r="D6956">
            <v>0</v>
          </cell>
          <cell r="E6956">
            <v>0</v>
          </cell>
          <cell r="F6956">
            <v>0</v>
          </cell>
          <cell r="G6956">
            <v>0</v>
          </cell>
        </row>
        <row r="6957">
          <cell r="A6957" t="str">
            <v>55-04-01-0345</v>
          </cell>
          <cell r="B6957">
            <v>0</v>
          </cell>
          <cell r="C6957" t="str">
            <v xml:space="preserve">  SARAIVA PACHECO- PROD.COM</v>
          </cell>
          <cell r="D6957">
            <v>0</v>
          </cell>
          <cell r="E6957">
            <v>0</v>
          </cell>
          <cell r="F6957">
            <v>0</v>
          </cell>
          <cell r="G6957">
            <v>0</v>
          </cell>
        </row>
        <row r="6958">
          <cell r="A6958" t="str">
            <v>55-04-01-0346</v>
          </cell>
          <cell r="B6958">
            <v>0</v>
          </cell>
          <cell r="C6958" t="str">
            <v xml:space="preserve">  LAVANDERIA LAMBARDA INDUSTRIA</v>
          </cell>
          <cell r="D6958">
            <v>0</v>
          </cell>
          <cell r="E6958">
            <v>0</v>
          </cell>
          <cell r="F6958">
            <v>0</v>
          </cell>
          <cell r="G6958">
            <v>0</v>
          </cell>
        </row>
        <row r="6959">
          <cell r="A6959" t="str">
            <v>55-04-01-0347</v>
          </cell>
          <cell r="B6959">
            <v>0</v>
          </cell>
          <cell r="C6959" t="str">
            <v xml:space="preserve">  ASLAN TEKSTIL ORGANIZE SANAYI</v>
          </cell>
          <cell r="D6959">
            <v>0</v>
          </cell>
          <cell r="E6959">
            <v>0</v>
          </cell>
          <cell r="F6959">
            <v>0</v>
          </cell>
          <cell r="G6959">
            <v>0</v>
          </cell>
        </row>
        <row r="6960">
          <cell r="A6960" t="str">
            <v>55-04-01-0348</v>
          </cell>
          <cell r="B6960">
            <v>0</v>
          </cell>
          <cell r="C6960" t="str">
            <v xml:space="preserve">  TESSITURA MONTI S.P.A.</v>
          </cell>
          <cell r="D6960">
            <v>0</v>
          </cell>
          <cell r="E6960">
            <v>0</v>
          </cell>
          <cell r="F6960">
            <v>0</v>
          </cell>
          <cell r="G6960">
            <v>0</v>
          </cell>
        </row>
        <row r="6961">
          <cell r="A6961" t="str">
            <v>55-04-01-0349</v>
          </cell>
          <cell r="B6961">
            <v>0</v>
          </cell>
          <cell r="C6961" t="str">
            <v xml:space="preserve">  TARIQ INTERNATIONAL FZE,</v>
          </cell>
          <cell r="D6961">
            <v>0</v>
          </cell>
          <cell r="E6961">
            <v>0</v>
          </cell>
          <cell r="F6961">
            <v>0</v>
          </cell>
          <cell r="G6961">
            <v>0</v>
          </cell>
        </row>
        <row r="6962">
          <cell r="A6962" t="str">
            <v>55-04-01-0350</v>
          </cell>
          <cell r="B6962">
            <v>0</v>
          </cell>
          <cell r="C6962" t="str">
            <v xml:space="preserve">  MANIFATTURA VALCALEPIO SPL.,</v>
          </cell>
          <cell r="D6962">
            <v>0</v>
          </cell>
          <cell r="E6962">
            <v>0</v>
          </cell>
          <cell r="F6962">
            <v>0</v>
          </cell>
          <cell r="G6962">
            <v>0</v>
          </cell>
        </row>
        <row r="6963">
          <cell r="A6963" t="str">
            <v>55-04-01-0351</v>
          </cell>
          <cell r="B6963">
            <v>0</v>
          </cell>
          <cell r="C6963" t="str">
            <v xml:space="preserve">  SAN-A TRADING CO., LTD.</v>
          </cell>
          <cell r="D6963">
            <v>0</v>
          </cell>
          <cell r="E6963">
            <v>0</v>
          </cell>
          <cell r="F6963">
            <v>0</v>
          </cell>
          <cell r="G6963">
            <v>0</v>
          </cell>
        </row>
        <row r="6964">
          <cell r="A6964" t="str">
            <v>55-04-01-0352</v>
          </cell>
          <cell r="B6964">
            <v>0</v>
          </cell>
          <cell r="C6964" t="str">
            <v xml:space="preserve">  TEVIZ TEXTIL VIZELA SA</v>
          </cell>
          <cell r="D6964">
            <v>0</v>
          </cell>
          <cell r="E6964">
            <v>0</v>
          </cell>
          <cell r="F6964">
            <v>0</v>
          </cell>
          <cell r="G6964">
            <v>0</v>
          </cell>
        </row>
        <row r="6965">
          <cell r="A6965" t="str">
            <v>55-04-01-0353</v>
          </cell>
          <cell r="B6965">
            <v>0</v>
          </cell>
          <cell r="C6965" t="str">
            <v xml:space="preserve">  JORGE DANIEL - MALHAS</v>
          </cell>
          <cell r="D6965">
            <v>0</v>
          </cell>
          <cell r="E6965">
            <v>0</v>
          </cell>
          <cell r="F6965">
            <v>0</v>
          </cell>
          <cell r="G6965">
            <v>0</v>
          </cell>
        </row>
        <row r="6966">
          <cell r="A6966" t="str">
            <v>55-04-01-0354</v>
          </cell>
          <cell r="B6966">
            <v>0</v>
          </cell>
          <cell r="C6966" t="str">
            <v xml:space="preserve">  Q.S.P SRL</v>
          </cell>
          <cell r="D6966">
            <v>0</v>
          </cell>
          <cell r="E6966">
            <v>0</v>
          </cell>
          <cell r="F6966">
            <v>0</v>
          </cell>
          <cell r="G6966">
            <v>0</v>
          </cell>
        </row>
        <row r="6967">
          <cell r="A6967" t="str">
            <v>55-04-01-0355</v>
          </cell>
          <cell r="B6967">
            <v>0</v>
          </cell>
          <cell r="C6967" t="str">
            <v xml:space="preserve">  CV. BANDUNG DJAJA TEXTILE MILLS</v>
          </cell>
          <cell r="D6967">
            <v>0</v>
          </cell>
          <cell r="E6967">
            <v>0</v>
          </cell>
          <cell r="F6967">
            <v>0</v>
          </cell>
          <cell r="G6967">
            <v>0</v>
          </cell>
        </row>
        <row r="6968">
          <cell r="A6968" t="str">
            <v>55-04-01-0356</v>
          </cell>
          <cell r="B6968">
            <v>0</v>
          </cell>
          <cell r="C6968" t="str">
            <v xml:space="preserve">  BARNHARDT MANUFACTURING COMPANY</v>
          </cell>
          <cell r="D6968">
            <v>0</v>
          </cell>
          <cell r="E6968">
            <v>0</v>
          </cell>
          <cell r="F6968">
            <v>0</v>
          </cell>
          <cell r="G6968">
            <v>0</v>
          </cell>
        </row>
        <row r="6969">
          <cell r="A6969" t="str">
            <v>55-04-01-0357</v>
          </cell>
          <cell r="B6969">
            <v>0</v>
          </cell>
          <cell r="C6969" t="str">
            <v xml:space="preserve">  KIND DIS TICARET LTD.</v>
          </cell>
          <cell r="D6969">
            <v>0</v>
          </cell>
          <cell r="E6969">
            <v>0</v>
          </cell>
          <cell r="F6969">
            <v>0</v>
          </cell>
          <cell r="G6969">
            <v>0</v>
          </cell>
        </row>
        <row r="6970">
          <cell r="A6970" t="str">
            <v>55-04-01-0358</v>
          </cell>
          <cell r="B6970">
            <v>0</v>
          </cell>
          <cell r="C6970" t="str">
            <v xml:space="preserve">  RAYMOND LIMITED, DENIM DIVISON,</v>
          </cell>
          <cell r="D6970">
            <v>0</v>
          </cell>
          <cell r="E6970">
            <v>0</v>
          </cell>
          <cell r="F6970">
            <v>0</v>
          </cell>
          <cell r="G6970">
            <v>0</v>
          </cell>
        </row>
        <row r="6971">
          <cell r="A6971" t="str">
            <v>55-04-01-0359</v>
          </cell>
          <cell r="B6971">
            <v>0</v>
          </cell>
          <cell r="C6971" t="str">
            <v xml:space="preserve">  TESSITURA CARLO BASSETTI SPA</v>
          </cell>
          <cell r="D6971">
            <v>0</v>
          </cell>
          <cell r="E6971">
            <v>0</v>
          </cell>
          <cell r="F6971">
            <v>0</v>
          </cell>
          <cell r="G6971">
            <v>0</v>
          </cell>
        </row>
        <row r="6972">
          <cell r="A6972" t="str">
            <v>55-04-01-0360</v>
          </cell>
          <cell r="B6972">
            <v>0</v>
          </cell>
          <cell r="C6972" t="str">
            <v xml:space="preserve">  T.B.M. SPA</v>
          </cell>
          <cell r="D6972">
            <v>0</v>
          </cell>
          <cell r="E6972">
            <v>0</v>
          </cell>
          <cell r="F6972">
            <v>0</v>
          </cell>
          <cell r="G6972">
            <v>0</v>
          </cell>
        </row>
        <row r="6973">
          <cell r="A6973" t="str">
            <v>55-04-01-0361</v>
          </cell>
          <cell r="B6973">
            <v>0</v>
          </cell>
          <cell r="C6973" t="str">
            <v xml:space="preserve">  LUCKY GARMENTS FACTORY CO LTD.</v>
          </cell>
          <cell r="D6973">
            <v>0</v>
          </cell>
          <cell r="E6973">
            <v>0</v>
          </cell>
          <cell r="F6973">
            <v>0</v>
          </cell>
          <cell r="G6973">
            <v>0</v>
          </cell>
        </row>
        <row r="6974">
          <cell r="A6974" t="str">
            <v>55-04-01-0362</v>
          </cell>
          <cell r="B6974">
            <v>0</v>
          </cell>
          <cell r="C6974" t="str">
            <v xml:space="preserve">  SERAFIM PEREIRA LDA LUG.</v>
          </cell>
          <cell r="D6974">
            <v>0</v>
          </cell>
          <cell r="E6974">
            <v>0</v>
          </cell>
          <cell r="F6974">
            <v>0</v>
          </cell>
          <cell r="G6974">
            <v>0</v>
          </cell>
        </row>
        <row r="6975">
          <cell r="A6975" t="str">
            <v>55-04-01-0364</v>
          </cell>
          <cell r="B6975">
            <v>0</v>
          </cell>
          <cell r="C6975" t="str">
            <v xml:space="preserve">  SANG-AH TRADING CO., LTD.</v>
          </cell>
          <cell r="D6975">
            <v>0</v>
          </cell>
          <cell r="E6975">
            <v>0</v>
          </cell>
          <cell r="F6975">
            <v>0</v>
          </cell>
          <cell r="G6975">
            <v>0</v>
          </cell>
        </row>
        <row r="6976">
          <cell r="A6976" t="str">
            <v>55-04-01-0365</v>
          </cell>
          <cell r="B6976">
            <v>0</v>
          </cell>
          <cell r="C6976" t="str">
            <v xml:space="preserve">  KAIPING PANTHER TEXTILE CO. LTD.</v>
          </cell>
          <cell r="D6976">
            <v>0</v>
          </cell>
          <cell r="E6976">
            <v>0</v>
          </cell>
          <cell r="F6976">
            <v>0</v>
          </cell>
          <cell r="G6976">
            <v>0</v>
          </cell>
        </row>
        <row r="6977">
          <cell r="A6977" t="str">
            <v>55-04-01-0366</v>
          </cell>
          <cell r="B6977">
            <v>0</v>
          </cell>
          <cell r="C6977" t="str">
            <v xml:space="preserve">  ODENA DE FILATS SL</v>
          </cell>
          <cell r="D6977">
            <v>0</v>
          </cell>
          <cell r="E6977">
            <v>0</v>
          </cell>
          <cell r="F6977">
            <v>0</v>
          </cell>
          <cell r="G6977">
            <v>0</v>
          </cell>
        </row>
        <row r="6978">
          <cell r="A6978" t="str">
            <v>55-04-01-0367</v>
          </cell>
          <cell r="B6978">
            <v>0</v>
          </cell>
          <cell r="C6978" t="str">
            <v xml:space="preserve">  VANGUARD INDUSTRIES (PVT) LTD</v>
          </cell>
          <cell r="D6978">
            <v>0</v>
          </cell>
          <cell r="E6978">
            <v>0</v>
          </cell>
          <cell r="F6978">
            <v>0</v>
          </cell>
          <cell r="G6978">
            <v>0</v>
          </cell>
        </row>
        <row r="6979">
          <cell r="A6979" t="str">
            <v>55-04-01-0369</v>
          </cell>
          <cell r="B6979">
            <v>0</v>
          </cell>
          <cell r="C6979" t="str">
            <v xml:space="preserve">  WINITEX INVESTMENT CO., LTD</v>
          </cell>
          <cell r="D6979">
            <v>0</v>
          </cell>
          <cell r="E6979">
            <v>0</v>
          </cell>
          <cell r="F6979">
            <v>0</v>
          </cell>
          <cell r="G6979">
            <v>0</v>
          </cell>
        </row>
        <row r="6980">
          <cell r="A6980" t="str">
            <v>55-04-01-0370</v>
          </cell>
          <cell r="B6980">
            <v>0</v>
          </cell>
          <cell r="C6980" t="str">
            <v xml:space="preserve">  I - HWA INDUSTRIAL CO., LTD.</v>
          </cell>
          <cell r="D6980">
            <v>0</v>
          </cell>
          <cell r="E6980">
            <v>0</v>
          </cell>
          <cell r="F6980">
            <v>0</v>
          </cell>
          <cell r="G6980">
            <v>0</v>
          </cell>
        </row>
        <row r="6981">
          <cell r="A6981" t="str">
            <v>55-04-01-0371</v>
          </cell>
          <cell r="B6981">
            <v>0</v>
          </cell>
          <cell r="C6981" t="str">
            <v xml:space="preserve">  AQUAFABRIC SRL VIA TRIESTE 12</v>
          </cell>
          <cell r="D6981">
            <v>0</v>
          </cell>
          <cell r="E6981">
            <v>0</v>
          </cell>
          <cell r="F6981">
            <v>0</v>
          </cell>
          <cell r="G6981">
            <v>0</v>
          </cell>
        </row>
        <row r="6982">
          <cell r="A6982" t="str">
            <v>55-04-01-0372</v>
          </cell>
          <cell r="B6982">
            <v>0</v>
          </cell>
          <cell r="C6982" t="str">
            <v xml:space="preserve">  DENIM DE L'ILE LIMITED.</v>
          </cell>
          <cell r="D6982">
            <v>0</v>
          </cell>
          <cell r="E6982">
            <v>0</v>
          </cell>
          <cell r="F6982">
            <v>0</v>
          </cell>
          <cell r="G6982">
            <v>0</v>
          </cell>
        </row>
        <row r="6983">
          <cell r="A6983" t="str">
            <v>55-04-01-0373</v>
          </cell>
          <cell r="B6983">
            <v>0</v>
          </cell>
          <cell r="C6983" t="str">
            <v xml:space="preserve">  SOCIEDADE TEXTIL MOSTEIRO</v>
          </cell>
          <cell r="D6983">
            <v>0</v>
          </cell>
          <cell r="E6983">
            <v>0</v>
          </cell>
          <cell r="F6983">
            <v>0</v>
          </cell>
          <cell r="G6983">
            <v>0</v>
          </cell>
        </row>
        <row r="6984">
          <cell r="A6984" t="str">
            <v>55-04-01-0374</v>
          </cell>
          <cell r="B6984">
            <v>0</v>
          </cell>
          <cell r="C6984" t="str">
            <v xml:space="preserve">  TORUNSKIE ZAKLADY MATERIALOW OPATUNKOW</v>
          </cell>
          <cell r="D6984">
            <v>0</v>
          </cell>
          <cell r="E6984">
            <v>0</v>
          </cell>
          <cell r="F6984">
            <v>0</v>
          </cell>
          <cell r="G6984">
            <v>0</v>
          </cell>
        </row>
        <row r="6985">
          <cell r="A6985" t="str">
            <v>55-04-01-0375</v>
          </cell>
          <cell r="B6985">
            <v>0</v>
          </cell>
          <cell r="C6985" t="str">
            <v xml:space="preserve">  BATI BASMA SANAYI A.S.</v>
          </cell>
          <cell r="D6985">
            <v>0</v>
          </cell>
          <cell r="E6985">
            <v>0</v>
          </cell>
          <cell r="F6985">
            <v>0</v>
          </cell>
          <cell r="G6985">
            <v>0</v>
          </cell>
        </row>
        <row r="6986">
          <cell r="A6986" t="str">
            <v>55-04-01-0376</v>
          </cell>
          <cell r="B6986">
            <v>0</v>
          </cell>
          <cell r="C6986" t="str">
            <v xml:space="preserve">  ITOCHU TAIWAN CORPORATION</v>
          </cell>
          <cell r="D6986">
            <v>0</v>
          </cell>
          <cell r="E6986">
            <v>0</v>
          </cell>
          <cell r="F6986">
            <v>0</v>
          </cell>
          <cell r="G6986">
            <v>0</v>
          </cell>
        </row>
        <row r="6987">
          <cell r="A6987" t="str">
            <v>55-04-01-0377</v>
          </cell>
          <cell r="B6987">
            <v>0</v>
          </cell>
          <cell r="C6987" t="str">
            <v xml:space="preserve">  HANG HING WEAVING FACTORY LIMITED</v>
          </cell>
          <cell r="D6987">
            <v>0</v>
          </cell>
          <cell r="E6987">
            <v>0</v>
          </cell>
          <cell r="F6987">
            <v>0</v>
          </cell>
          <cell r="G6987">
            <v>0</v>
          </cell>
        </row>
        <row r="6988">
          <cell r="A6988" t="str">
            <v>55-04-01-0379</v>
          </cell>
          <cell r="B6988">
            <v>0</v>
          </cell>
          <cell r="C6988" t="str">
            <v xml:space="preserve">  IM INTERNATIONAL (AUST) PTY LTD.</v>
          </cell>
          <cell r="D6988">
            <v>0</v>
          </cell>
          <cell r="E6988">
            <v>0</v>
          </cell>
          <cell r="F6988">
            <v>0</v>
          </cell>
          <cell r="G6988">
            <v>0</v>
          </cell>
        </row>
        <row r="6989">
          <cell r="A6989" t="str">
            <v>55-04-01-0380</v>
          </cell>
          <cell r="B6989">
            <v>0</v>
          </cell>
          <cell r="C6989" t="str">
            <v xml:space="preserve">  SPA COTONIFICO HONEGGER VIA MARCONI</v>
          </cell>
          <cell r="D6989">
            <v>0</v>
          </cell>
          <cell r="E6989">
            <v>0</v>
          </cell>
          <cell r="F6989">
            <v>0</v>
          </cell>
          <cell r="G6989">
            <v>0</v>
          </cell>
        </row>
        <row r="6990">
          <cell r="A6990" t="str">
            <v>55-04-01-0381</v>
          </cell>
          <cell r="B6990">
            <v>0</v>
          </cell>
          <cell r="C6990" t="str">
            <v xml:space="preserve">  GOHER TEXTIL CALELLA S.A.</v>
          </cell>
          <cell r="D6990">
            <v>0</v>
          </cell>
          <cell r="E6990">
            <v>0</v>
          </cell>
          <cell r="F6990">
            <v>0</v>
          </cell>
          <cell r="G6990">
            <v>0</v>
          </cell>
        </row>
        <row r="6991">
          <cell r="A6991" t="str">
            <v>55-04-01-0382</v>
          </cell>
          <cell r="B6991">
            <v>0</v>
          </cell>
          <cell r="C6991" t="str">
            <v xml:space="preserve">  PT. TRI DHARMA UTAMA</v>
          </cell>
          <cell r="D6991">
            <v>0</v>
          </cell>
          <cell r="E6991">
            <v>0</v>
          </cell>
          <cell r="F6991">
            <v>0</v>
          </cell>
          <cell r="G6991">
            <v>0</v>
          </cell>
        </row>
        <row r="6992">
          <cell r="A6992" t="str">
            <v>55-04-01-0383</v>
          </cell>
          <cell r="B6992">
            <v>0</v>
          </cell>
          <cell r="C6992" t="str">
            <v xml:space="preserve">  ARMA PAMUK SANAYI VE TICARET LTD.</v>
          </cell>
          <cell r="D6992">
            <v>0</v>
          </cell>
          <cell r="E6992">
            <v>0</v>
          </cell>
          <cell r="F6992">
            <v>0</v>
          </cell>
          <cell r="G6992">
            <v>0</v>
          </cell>
        </row>
        <row r="6993">
          <cell r="A6993" t="str">
            <v>55-04-01-1000</v>
          </cell>
          <cell r="B6993">
            <v>0</v>
          </cell>
          <cell r="C6993" t="str">
            <v xml:space="preserve">  BILLS RECEIVABLE -EXPORT</v>
          </cell>
          <cell r="D6993">
            <v>269906553.77999997</v>
          </cell>
          <cell r="E6993">
            <v>0</v>
          </cell>
          <cell r="F6993">
            <v>0</v>
          </cell>
          <cell r="G6993">
            <v>0</v>
          </cell>
        </row>
        <row r="6994">
          <cell r="A6994" t="str">
            <v>55-05</v>
          </cell>
          <cell r="B6994">
            <v>0</v>
          </cell>
          <cell r="C6994" t="str">
            <v>**TRADE DEBTOR-WASTE</v>
          </cell>
          <cell r="D6994">
            <v>2941621</v>
          </cell>
          <cell r="E6994">
            <v>0</v>
          </cell>
          <cell r="F6994">
            <v>2964795</v>
          </cell>
          <cell r="G6994">
            <v>23174</v>
          </cell>
        </row>
        <row r="6995">
          <cell r="A6995" t="str">
            <v>55-05-03</v>
          </cell>
          <cell r="B6995">
            <v>23174</v>
          </cell>
          <cell r="C6995" t="str">
            <v>***A.G.CORPORATION</v>
          </cell>
          <cell r="D6995">
            <v>0</v>
          </cell>
          <cell r="E6995">
            <v>0</v>
          </cell>
          <cell r="F6995">
            <v>0</v>
          </cell>
          <cell r="G6995">
            <v>0</v>
          </cell>
        </row>
        <row r="6996">
          <cell r="A6996" t="str">
            <v>55-05-03-0001</v>
          </cell>
          <cell r="B6996">
            <v>0</v>
          </cell>
          <cell r="C6996" t="str">
            <v xml:space="preserve">  SHAFI SPINNING MILLS</v>
          </cell>
          <cell r="D6996">
            <v>0</v>
          </cell>
          <cell r="E6996">
            <v>0</v>
          </cell>
          <cell r="F6996">
            <v>0</v>
          </cell>
          <cell r="G6996">
            <v>0</v>
          </cell>
        </row>
        <row r="6997">
          <cell r="A6997" t="str">
            <v>55-05-03-0002</v>
          </cell>
          <cell r="B6997">
            <v>0</v>
          </cell>
          <cell r="C6997" t="str">
            <v xml:space="preserve">  QADIR KOTEX</v>
          </cell>
          <cell r="D6997">
            <v>0</v>
          </cell>
          <cell r="E6997">
            <v>0</v>
          </cell>
          <cell r="F6997">
            <v>0</v>
          </cell>
          <cell r="G6997">
            <v>0</v>
          </cell>
        </row>
        <row r="6998">
          <cell r="A6998" t="str">
            <v>55-05-03-0003</v>
          </cell>
          <cell r="B6998">
            <v>0</v>
          </cell>
          <cell r="C6998" t="str">
            <v xml:space="preserve">  SUFI TEXTILE  (PVT) LIMITED</v>
          </cell>
          <cell r="D6998">
            <v>0</v>
          </cell>
          <cell r="E6998">
            <v>0</v>
          </cell>
          <cell r="F6998">
            <v>0</v>
          </cell>
          <cell r="G6998">
            <v>0</v>
          </cell>
        </row>
        <row r="6999">
          <cell r="A6999" t="str">
            <v>55-05-03-0004</v>
          </cell>
          <cell r="B6999">
            <v>0</v>
          </cell>
          <cell r="C6999" t="str">
            <v xml:space="preserve">  A.G.COPRORATION.</v>
          </cell>
          <cell r="D6999">
            <v>0</v>
          </cell>
          <cell r="E6999">
            <v>0</v>
          </cell>
          <cell r="F6999">
            <v>0</v>
          </cell>
          <cell r="G6999">
            <v>0</v>
          </cell>
        </row>
        <row r="7000">
          <cell r="A7000" t="str">
            <v>55-05-03-0005</v>
          </cell>
          <cell r="B7000">
            <v>0</v>
          </cell>
          <cell r="C7000" t="str">
            <v xml:space="preserve">  HAJI MUHAMMAD YAQOOB COTTON FACTORY</v>
          </cell>
          <cell r="D7000">
            <v>0</v>
          </cell>
          <cell r="E7000">
            <v>0</v>
          </cell>
          <cell r="F7000">
            <v>0</v>
          </cell>
          <cell r="G7000">
            <v>0</v>
          </cell>
        </row>
        <row r="7001">
          <cell r="A7001" t="str">
            <v>55-05-03-0006</v>
          </cell>
          <cell r="B7001">
            <v>0</v>
          </cell>
          <cell r="C7001" t="str">
            <v xml:space="preserve">  BILAWAR KHAN COTTON FACTORY</v>
          </cell>
          <cell r="D7001">
            <v>0</v>
          </cell>
          <cell r="E7001">
            <v>0</v>
          </cell>
          <cell r="F7001">
            <v>0</v>
          </cell>
          <cell r="G7001">
            <v>0</v>
          </cell>
        </row>
        <row r="7002">
          <cell r="A7002" t="str">
            <v>55-05-03-0007</v>
          </cell>
          <cell r="B7002">
            <v>0</v>
          </cell>
          <cell r="C7002" t="str">
            <v xml:space="preserve">  IMDADULLAH COTTON FACTORY</v>
          </cell>
          <cell r="D7002">
            <v>0</v>
          </cell>
          <cell r="E7002">
            <v>0</v>
          </cell>
          <cell r="F7002">
            <v>0</v>
          </cell>
          <cell r="G7002">
            <v>0</v>
          </cell>
        </row>
        <row r="7003">
          <cell r="A7003" t="str">
            <v>55-05-03-0008</v>
          </cell>
          <cell r="B7003">
            <v>0</v>
          </cell>
          <cell r="C7003" t="str">
            <v xml:space="preserve">  G.M.COTTON (PVT) LIMITED</v>
          </cell>
          <cell r="D7003">
            <v>0</v>
          </cell>
          <cell r="E7003">
            <v>0</v>
          </cell>
          <cell r="F7003">
            <v>0</v>
          </cell>
          <cell r="G7003">
            <v>0</v>
          </cell>
        </row>
        <row r="7004">
          <cell r="A7004" t="str">
            <v>55-05-03-0009</v>
          </cell>
          <cell r="B7004">
            <v>0</v>
          </cell>
          <cell r="C7004" t="str">
            <v xml:space="preserve">  MUHAMMAD UMER COTTON WASTE FACTORY</v>
          </cell>
          <cell r="D7004">
            <v>0</v>
          </cell>
          <cell r="E7004">
            <v>0</v>
          </cell>
          <cell r="F7004">
            <v>0</v>
          </cell>
          <cell r="G7004">
            <v>0</v>
          </cell>
        </row>
        <row r="7005">
          <cell r="A7005" t="str">
            <v>55-05-03-0010</v>
          </cell>
          <cell r="B7005">
            <v>0</v>
          </cell>
          <cell r="C7005" t="str">
            <v xml:space="preserve">  S.FAZAL ELLAHI &amp; SONS (PVT) LIMITED</v>
          </cell>
          <cell r="D7005">
            <v>0</v>
          </cell>
          <cell r="E7005">
            <v>0</v>
          </cell>
          <cell r="F7005">
            <v>0</v>
          </cell>
          <cell r="G7005">
            <v>0</v>
          </cell>
        </row>
        <row r="7006">
          <cell r="A7006" t="str">
            <v>55-05-03-0011</v>
          </cell>
          <cell r="B7006">
            <v>0</v>
          </cell>
          <cell r="C7006" t="str">
            <v xml:space="preserve">  YAN TEXTILE INDUSTRIES (PVT) LTD.</v>
          </cell>
          <cell r="D7006">
            <v>0</v>
          </cell>
          <cell r="E7006">
            <v>0</v>
          </cell>
          <cell r="F7006">
            <v>0</v>
          </cell>
          <cell r="G7006">
            <v>0</v>
          </cell>
        </row>
        <row r="7007">
          <cell r="A7007" t="str">
            <v>55-05-03-0012</v>
          </cell>
          <cell r="B7007">
            <v>0</v>
          </cell>
          <cell r="C7007" t="str">
            <v xml:space="preserve">  SHOAIB SALAMAN TEXTILE MILLS</v>
          </cell>
          <cell r="D7007">
            <v>0</v>
          </cell>
          <cell r="E7007">
            <v>0</v>
          </cell>
          <cell r="F7007">
            <v>0</v>
          </cell>
          <cell r="G7007">
            <v>0</v>
          </cell>
        </row>
        <row r="7008">
          <cell r="A7008" t="str">
            <v>55-05-03-0013</v>
          </cell>
          <cell r="B7008">
            <v>0</v>
          </cell>
          <cell r="C7008" t="str">
            <v xml:space="preserve">  AHSAN SONS (PVT) LIMITED</v>
          </cell>
          <cell r="D7008">
            <v>0</v>
          </cell>
          <cell r="E7008">
            <v>0</v>
          </cell>
          <cell r="F7008">
            <v>0</v>
          </cell>
          <cell r="G7008">
            <v>0</v>
          </cell>
        </row>
        <row r="7009">
          <cell r="A7009" t="str">
            <v>55-05-03-0014</v>
          </cell>
          <cell r="B7009">
            <v>0</v>
          </cell>
          <cell r="C7009" t="str">
            <v xml:space="preserve">  FAROOQ AHMED COTTON MILLS</v>
          </cell>
          <cell r="D7009">
            <v>0</v>
          </cell>
          <cell r="E7009">
            <v>0</v>
          </cell>
          <cell r="F7009">
            <v>0</v>
          </cell>
          <cell r="G7009">
            <v>0</v>
          </cell>
        </row>
        <row r="7010">
          <cell r="A7010" t="str">
            <v>55-05-03-0015</v>
          </cell>
          <cell r="B7010">
            <v>0</v>
          </cell>
          <cell r="C7010" t="str">
            <v xml:space="preserve">  BASHIR AHMED COTTON WASTE</v>
          </cell>
          <cell r="D7010">
            <v>0</v>
          </cell>
          <cell r="E7010">
            <v>0</v>
          </cell>
          <cell r="F7010">
            <v>0</v>
          </cell>
          <cell r="G7010">
            <v>0</v>
          </cell>
        </row>
        <row r="7011">
          <cell r="A7011" t="str">
            <v>55-05-03-0016</v>
          </cell>
          <cell r="B7011">
            <v>0</v>
          </cell>
          <cell r="C7011" t="str">
            <v xml:space="preserve">  ZUBEDA ENTERPRISES</v>
          </cell>
          <cell r="D7011">
            <v>0</v>
          </cell>
          <cell r="E7011">
            <v>0</v>
          </cell>
          <cell r="F7011">
            <v>0</v>
          </cell>
          <cell r="G7011">
            <v>0</v>
          </cell>
        </row>
        <row r="7012">
          <cell r="A7012" t="str">
            <v>55-05-03-0017</v>
          </cell>
          <cell r="B7012">
            <v>0</v>
          </cell>
          <cell r="C7012" t="str">
            <v xml:space="preserve">  FAHAD JAVAID SPINNING MILLS</v>
          </cell>
          <cell r="D7012">
            <v>0</v>
          </cell>
          <cell r="E7012">
            <v>0</v>
          </cell>
          <cell r="F7012">
            <v>0</v>
          </cell>
          <cell r="G7012">
            <v>0</v>
          </cell>
        </row>
        <row r="7013">
          <cell r="A7013" t="str">
            <v>55-05-03-0018</v>
          </cell>
          <cell r="B7013">
            <v>0</v>
          </cell>
          <cell r="C7013" t="str">
            <v xml:space="preserve">  AKBAR ALI</v>
          </cell>
          <cell r="D7013">
            <v>0</v>
          </cell>
          <cell r="E7013">
            <v>0</v>
          </cell>
          <cell r="F7013">
            <v>0</v>
          </cell>
          <cell r="G7013">
            <v>0</v>
          </cell>
        </row>
        <row r="7014">
          <cell r="A7014" t="str">
            <v>55-05-03-0019</v>
          </cell>
          <cell r="B7014">
            <v>0</v>
          </cell>
          <cell r="C7014" t="str">
            <v xml:space="preserve">  IHSAN SONS TEXTILE (PVT) LIMITED</v>
          </cell>
          <cell r="D7014">
            <v>0</v>
          </cell>
          <cell r="E7014">
            <v>0</v>
          </cell>
          <cell r="F7014">
            <v>0</v>
          </cell>
          <cell r="G7014">
            <v>0</v>
          </cell>
        </row>
        <row r="7015">
          <cell r="A7015" t="str">
            <v>55-05-03-0020</v>
          </cell>
          <cell r="B7015">
            <v>0</v>
          </cell>
          <cell r="C7015" t="str">
            <v xml:space="preserve">  BHATI COTTON LINKS</v>
          </cell>
          <cell r="D7015">
            <v>0</v>
          </cell>
          <cell r="E7015">
            <v>0</v>
          </cell>
          <cell r="F7015">
            <v>0</v>
          </cell>
          <cell r="G7015">
            <v>0</v>
          </cell>
        </row>
        <row r="7016">
          <cell r="A7016" t="str">
            <v>55-05-03-0021</v>
          </cell>
          <cell r="B7016">
            <v>0</v>
          </cell>
          <cell r="C7016" t="str">
            <v xml:space="preserve">  BHATTI COTTON LINKS</v>
          </cell>
          <cell r="D7016">
            <v>0</v>
          </cell>
          <cell r="E7016">
            <v>0</v>
          </cell>
          <cell r="F7016">
            <v>0</v>
          </cell>
          <cell r="G7016">
            <v>0</v>
          </cell>
        </row>
        <row r="7017">
          <cell r="A7017" t="str">
            <v>55-05-03-0022</v>
          </cell>
          <cell r="B7017">
            <v>0</v>
          </cell>
          <cell r="C7017" t="str">
            <v xml:space="preserve">  BALAJ TEXTILE MILLS LIMITED</v>
          </cell>
          <cell r="D7017">
            <v>0</v>
          </cell>
          <cell r="E7017">
            <v>0</v>
          </cell>
          <cell r="F7017">
            <v>0</v>
          </cell>
          <cell r="G7017">
            <v>0</v>
          </cell>
        </row>
        <row r="7018">
          <cell r="A7018" t="str">
            <v>55-05-03-0023</v>
          </cell>
          <cell r="B7018">
            <v>0</v>
          </cell>
          <cell r="C7018" t="str">
            <v xml:space="preserve">  WHITE GOLD COTTON WASTE FACTORY</v>
          </cell>
          <cell r="D7018">
            <v>0</v>
          </cell>
          <cell r="E7018">
            <v>0</v>
          </cell>
          <cell r="F7018">
            <v>0</v>
          </cell>
          <cell r="G7018">
            <v>0</v>
          </cell>
        </row>
        <row r="7019">
          <cell r="A7019" t="str">
            <v>55-05-03-0024</v>
          </cell>
          <cell r="B7019">
            <v>0</v>
          </cell>
          <cell r="C7019" t="str">
            <v xml:space="preserve">  BASHIR AHMED COTTON WASTE FACTORY</v>
          </cell>
          <cell r="D7019">
            <v>0</v>
          </cell>
          <cell r="E7019">
            <v>0</v>
          </cell>
          <cell r="F7019">
            <v>0</v>
          </cell>
          <cell r="G7019">
            <v>0</v>
          </cell>
        </row>
        <row r="7020">
          <cell r="A7020" t="str">
            <v>55-05-03-0025</v>
          </cell>
          <cell r="B7020">
            <v>0</v>
          </cell>
          <cell r="C7020" t="str">
            <v xml:space="preserve">  WISAL KAMAL FABRICS</v>
          </cell>
          <cell r="D7020">
            <v>0</v>
          </cell>
          <cell r="E7020">
            <v>0</v>
          </cell>
          <cell r="F7020">
            <v>0</v>
          </cell>
          <cell r="G7020">
            <v>0</v>
          </cell>
        </row>
        <row r="7021">
          <cell r="A7021" t="str">
            <v>55-05-03-0026</v>
          </cell>
          <cell r="B7021">
            <v>0</v>
          </cell>
          <cell r="C7021" t="str">
            <v xml:space="preserve">  PALWASHA INDUSTRIES (PVT) LIMITED</v>
          </cell>
          <cell r="D7021">
            <v>0</v>
          </cell>
          <cell r="E7021">
            <v>0</v>
          </cell>
          <cell r="F7021">
            <v>0</v>
          </cell>
          <cell r="G7021">
            <v>0</v>
          </cell>
        </row>
        <row r="7022">
          <cell r="A7022" t="str">
            <v>55-05-03-0027</v>
          </cell>
          <cell r="B7022">
            <v>0</v>
          </cell>
          <cell r="C7022" t="str">
            <v xml:space="preserve">  QAZI TEXTILE MILLS</v>
          </cell>
          <cell r="D7022">
            <v>0</v>
          </cell>
          <cell r="E7022">
            <v>0</v>
          </cell>
          <cell r="F7022">
            <v>0</v>
          </cell>
          <cell r="G7022">
            <v>0</v>
          </cell>
        </row>
        <row r="7023">
          <cell r="A7023" t="str">
            <v>55-05-03-0028</v>
          </cell>
          <cell r="B7023">
            <v>0</v>
          </cell>
          <cell r="C7023" t="str">
            <v xml:space="preserve">  MEEZAN TEXTILE INDUSTRIES</v>
          </cell>
          <cell r="D7023">
            <v>0</v>
          </cell>
          <cell r="E7023">
            <v>0</v>
          </cell>
          <cell r="F7023">
            <v>0</v>
          </cell>
          <cell r="G7023">
            <v>0</v>
          </cell>
        </row>
        <row r="7024">
          <cell r="A7024" t="str">
            <v>55-05-03-0029</v>
          </cell>
          <cell r="B7024">
            <v>0</v>
          </cell>
          <cell r="C7024" t="str">
            <v xml:space="preserve">  AREKHA  TEXTILE MILLS</v>
          </cell>
          <cell r="D7024">
            <v>0</v>
          </cell>
          <cell r="E7024">
            <v>0</v>
          </cell>
          <cell r="F7024">
            <v>0</v>
          </cell>
          <cell r="G7024">
            <v>0</v>
          </cell>
        </row>
        <row r="7025">
          <cell r="A7025" t="str">
            <v>55-05-03-0030</v>
          </cell>
          <cell r="B7025">
            <v>0</v>
          </cell>
          <cell r="C7025" t="str">
            <v xml:space="preserve">  AWAIS QURNI SPINNING MILLS</v>
          </cell>
          <cell r="D7025">
            <v>0</v>
          </cell>
          <cell r="E7025">
            <v>0</v>
          </cell>
          <cell r="F7025">
            <v>0</v>
          </cell>
          <cell r="G7025">
            <v>0</v>
          </cell>
        </row>
        <row r="7026">
          <cell r="A7026" t="str">
            <v>55-05-03-0031</v>
          </cell>
          <cell r="B7026">
            <v>0</v>
          </cell>
          <cell r="C7026" t="str">
            <v xml:space="preserve">  NEELI BAR TEXTILE MILLS</v>
          </cell>
          <cell r="D7026">
            <v>0</v>
          </cell>
          <cell r="E7026">
            <v>0</v>
          </cell>
          <cell r="F7026">
            <v>0</v>
          </cell>
          <cell r="G7026">
            <v>0</v>
          </cell>
        </row>
        <row r="7027">
          <cell r="A7027" t="str">
            <v>55-05-03-0032</v>
          </cell>
          <cell r="B7027">
            <v>0</v>
          </cell>
          <cell r="C7027" t="str">
            <v xml:space="preserve">  PUNJAB COTTON WASTE FACTORY</v>
          </cell>
          <cell r="D7027">
            <v>0</v>
          </cell>
          <cell r="E7027">
            <v>0</v>
          </cell>
          <cell r="F7027">
            <v>0</v>
          </cell>
          <cell r="G7027">
            <v>0</v>
          </cell>
        </row>
        <row r="7028">
          <cell r="A7028" t="str">
            <v>55-05-03-0033</v>
          </cell>
          <cell r="B7028">
            <v>0</v>
          </cell>
          <cell r="C7028" t="str">
            <v xml:space="preserve">  AREKHA TEXTILE MILLS</v>
          </cell>
          <cell r="D7028">
            <v>0</v>
          </cell>
          <cell r="E7028">
            <v>0</v>
          </cell>
          <cell r="F7028">
            <v>0</v>
          </cell>
          <cell r="G7028">
            <v>0</v>
          </cell>
        </row>
        <row r="7029">
          <cell r="A7029" t="str">
            <v>55-05-03-0034</v>
          </cell>
          <cell r="B7029">
            <v>0</v>
          </cell>
          <cell r="C7029" t="str">
            <v xml:space="preserve">  AL-MADINA SPINNING INDUSTRIES</v>
          </cell>
          <cell r="D7029">
            <v>0</v>
          </cell>
          <cell r="E7029">
            <v>0</v>
          </cell>
          <cell r="F7029">
            <v>0</v>
          </cell>
          <cell r="G7029">
            <v>0</v>
          </cell>
        </row>
        <row r="7030">
          <cell r="A7030" t="str">
            <v>55-05-03-0035</v>
          </cell>
          <cell r="B7030">
            <v>0</v>
          </cell>
          <cell r="C7030" t="str">
            <v xml:space="preserve">  SHAMA COTTON YARN COMPANY</v>
          </cell>
          <cell r="D7030">
            <v>0</v>
          </cell>
          <cell r="E7030">
            <v>0</v>
          </cell>
          <cell r="F7030">
            <v>0</v>
          </cell>
          <cell r="G7030">
            <v>0</v>
          </cell>
        </row>
        <row r="7031">
          <cell r="A7031" t="str">
            <v>55-05-03-0036</v>
          </cell>
          <cell r="B7031">
            <v>0</v>
          </cell>
          <cell r="C7031" t="str">
            <v xml:space="preserve">  HAMAD COTTON WASTE FACTORY</v>
          </cell>
          <cell r="D7031">
            <v>0</v>
          </cell>
          <cell r="E7031">
            <v>0</v>
          </cell>
          <cell r="F7031">
            <v>0</v>
          </cell>
          <cell r="G7031">
            <v>0</v>
          </cell>
        </row>
        <row r="7032">
          <cell r="A7032" t="str">
            <v>55-05-03-0037</v>
          </cell>
          <cell r="B7032">
            <v>0</v>
          </cell>
          <cell r="C7032" t="str">
            <v xml:space="preserve">  SAMIJA TEXTILE MILLS</v>
          </cell>
          <cell r="D7032">
            <v>0</v>
          </cell>
          <cell r="E7032">
            <v>0</v>
          </cell>
          <cell r="F7032">
            <v>0</v>
          </cell>
          <cell r="G7032">
            <v>0</v>
          </cell>
        </row>
        <row r="7033">
          <cell r="A7033" t="str">
            <v>55-05-03-0038</v>
          </cell>
          <cell r="B7033">
            <v>0</v>
          </cell>
          <cell r="C7033" t="str">
            <v xml:space="preserve">  ALI HAQ SPINNING MILLS LIMITED</v>
          </cell>
          <cell r="D7033">
            <v>0</v>
          </cell>
          <cell r="E7033">
            <v>0</v>
          </cell>
          <cell r="F7033">
            <v>0</v>
          </cell>
          <cell r="G7033">
            <v>0</v>
          </cell>
        </row>
        <row r="7034">
          <cell r="A7034" t="str">
            <v>55-05-03-0039</v>
          </cell>
          <cell r="B7034">
            <v>0</v>
          </cell>
          <cell r="C7034" t="str">
            <v xml:space="preserve">  INSAF SPINNING MILLS</v>
          </cell>
          <cell r="D7034">
            <v>0</v>
          </cell>
          <cell r="E7034">
            <v>0</v>
          </cell>
          <cell r="F7034">
            <v>0</v>
          </cell>
          <cell r="G7034">
            <v>0</v>
          </cell>
        </row>
        <row r="7035">
          <cell r="A7035" t="str">
            <v>55-05-03-0040</v>
          </cell>
          <cell r="B7035">
            <v>0</v>
          </cell>
          <cell r="C7035" t="str">
            <v xml:space="preserve">  LAL BASHIR COTTON WASTE FACTORY</v>
          </cell>
          <cell r="D7035">
            <v>0</v>
          </cell>
          <cell r="E7035">
            <v>0</v>
          </cell>
          <cell r="F7035">
            <v>0</v>
          </cell>
          <cell r="G7035">
            <v>0</v>
          </cell>
        </row>
        <row r="7036">
          <cell r="A7036" t="str">
            <v>55-05-03-0041</v>
          </cell>
          <cell r="B7036">
            <v>0</v>
          </cell>
          <cell r="C7036" t="str">
            <v xml:space="preserve">  RAIWIND CORPORATION</v>
          </cell>
          <cell r="D7036">
            <v>0</v>
          </cell>
          <cell r="E7036">
            <v>0</v>
          </cell>
          <cell r="F7036">
            <v>0</v>
          </cell>
          <cell r="G7036">
            <v>0</v>
          </cell>
        </row>
        <row r="7037">
          <cell r="A7037" t="str">
            <v>55-05-03-0042</v>
          </cell>
          <cell r="B7037">
            <v>0</v>
          </cell>
          <cell r="C7037" t="str">
            <v xml:space="preserve">  IMTIAZ TEXTILE MILLS</v>
          </cell>
          <cell r="D7037">
            <v>0</v>
          </cell>
          <cell r="E7037">
            <v>0</v>
          </cell>
          <cell r="F7037">
            <v>0</v>
          </cell>
          <cell r="G7037">
            <v>0</v>
          </cell>
        </row>
        <row r="7038">
          <cell r="A7038" t="str">
            <v>55-05-03-0043</v>
          </cell>
          <cell r="B7038">
            <v>0</v>
          </cell>
          <cell r="C7038" t="str">
            <v xml:space="preserve">  S.Q.TEXTILE MILLS</v>
          </cell>
          <cell r="D7038">
            <v>0</v>
          </cell>
          <cell r="E7038">
            <v>0</v>
          </cell>
          <cell r="F7038">
            <v>0</v>
          </cell>
          <cell r="G7038">
            <v>0</v>
          </cell>
        </row>
        <row r="7039">
          <cell r="A7039" t="str">
            <v>55-05-03-0044</v>
          </cell>
          <cell r="B7039">
            <v>0</v>
          </cell>
          <cell r="C7039" t="str">
            <v xml:space="preserve">  QAZI YARN (PVT) LIMITED</v>
          </cell>
          <cell r="D7039">
            <v>0</v>
          </cell>
          <cell r="E7039">
            <v>0</v>
          </cell>
          <cell r="F7039">
            <v>0</v>
          </cell>
          <cell r="G7039">
            <v>0</v>
          </cell>
        </row>
        <row r="7040">
          <cell r="A7040" t="str">
            <v>55-05-03-0045</v>
          </cell>
          <cell r="B7040">
            <v>0</v>
          </cell>
          <cell r="C7040" t="str">
            <v xml:space="preserve">  PAK COTTON WASTE MARCHANT</v>
          </cell>
          <cell r="D7040">
            <v>0</v>
          </cell>
          <cell r="E7040">
            <v>0</v>
          </cell>
          <cell r="F7040">
            <v>0</v>
          </cell>
          <cell r="G7040">
            <v>0</v>
          </cell>
        </row>
        <row r="7041">
          <cell r="A7041" t="str">
            <v>55-05-03-0046</v>
          </cell>
          <cell r="B7041">
            <v>0</v>
          </cell>
          <cell r="C7041" t="str">
            <v xml:space="preserve">  MADNI SPINNING MILLS</v>
          </cell>
          <cell r="D7041">
            <v>0</v>
          </cell>
          <cell r="E7041">
            <v>0</v>
          </cell>
          <cell r="F7041">
            <v>0</v>
          </cell>
          <cell r="G7041">
            <v>0</v>
          </cell>
        </row>
        <row r="7042">
          <cell r="A7042" t="str">
            <v>55-05-03-0047</v>
          </cell>
          <cell r="B7042">
            <v>0</v>
          </cell>
          <cell r="C7042" t="str">
            <v xml:space="preserve">  AREEHA (PVT) LTD.</v>
          </cell>
          <cell r="D7042">
            <v>0</v>
          </cell>
          <cell r="E7042">
            <v>0</v>
          </cell>
          <cell r="F7042">
            <v>0</v>
          </cell>
          <cell r="G7042">
            <v>0</v>
          </cell>
        </row>
        <row r="7043">
          <cell r="A7043" t="str">
            <v>55-05-03-0048</v>
          </cell>
          <cell r="B7043">
            <v>0</v>
          </cell>
          <cell r="C7043" t="str">
            <v xml:space="preserve">  A.A.INTERNATIONAL</v>
          </cell>
          <cell r="D7043">
            <v>0</v>
          </cell>
          <cell r="E7043">
            <v>0</v>
          </cell>
          <cell r="F7043">
            <v>0</v>
          </cell>
          <cell r="G7043">
            <v>0</v>
          </cell>
        </row>
        <row r="7044">
          <cell r="A7044" t="str">
            <v>55-05-03-0049</v>
          </cell>
          <cell r="B7044">
            <v>0</v>
          </cell>
          <cell r="C7044" t="str">
            <v xml:space="preserve">  NOMI SPINNING MILLS</v>
          </cell>
          <cell r="D7044">
            <v>0</v>
          </cell>
          <cell r="E7044">
            <v>0</v>
          </cell>
          <cell r="F7044">
            <v>0</v>
          </cell>
          <cell r="G7044">
            <v>0</v>
          </cell>
        </row>
        <row r="7045">
          <cell r="A7045" t="str">
            <v>55-05-03-0050</v>
          </cell>
          <cell r="B7045">
            <v>0</v>
          </cell>
          <cell r="C7045" t="str">
            <v xml:space="preserve">  ABDULLAH TEXTILE MILLS (PVT) LTD.</v>
          </cell>
          <cell r="D7045">
            <v>0</v>
          </cell>
          <cell r="E7045">
            <v>0</v>
          </cell>
          <cell r="F7045">
            <v>0</v>
          </cell>
          <cell r="G7045">
            <v>0</v>
          </cell>
        </row>
        <row r="7046">
          <cell r="A7046" t="str">
            <v>55-05-03-0051</v>
          </cell>
          <cell r="B7046">
            <v>0</v>
          </cell>
          <cell r="C7046" t="str">
            <v xml:space="preserve">  TARIQ SPINNING</v>
          </cell>
          <cell r="D7046">
            <v>0</v>
          </cell>
          <cell r="E7046">
            <v>0</v>
          </cell>
          <cell r="F7046">
            <v>0</v>
          </cell>
          <cell r="G7046">
            <v>0</v>
          </cell>
        </row>
        <row r="7047">
          <cell r="A7047" t="str">
            <v>55-05-03-0052</v>
          </cell>
          <cell r="B7047">
            <v>0</v>
          </cell>
          <cell r="C7047" t="str">
            <v xml:space="preserve">  ABDULLAH TEXTILE MILLS (PRIVATE) LIMIT</v>
          </cell>
          <cell r="D7047">
            <v>0</v>
          </cell>
          <cell r="E7047">
            <v>0</v>
          </cell>
          <cell r="F7047">
            <v>0</v>
          </cell>
          <cell r="G7047">
            <v>0</v>
          </cell>
        </row>
        <row r="7048">
          <cell r="A7048" t="str">
            <v>55-05-03-0053</v>
          </cell>
          <cell r="B7048">
            <v>0</v>
          </cell>
          <cell r="C7048" t="str">
            <v xml:space="preserve">  M.I.CONCERN</v>
          </cell>
          <cell r="D7048">
            <v>0</v>
          </cell>
          <cell r="E7048">
            <v>0</v>
          </cell>
          <cell r="F7048">
            <v>0</v>
          </cell>
          <cell r="G7048">
            <v>0</v>
          </cell>
        </row>
        <row r="7049">
          <cell r="A7049" t="str">
            <v>55-05-03-0054</v>
          </cell>
          <cell r="B7049">
            <v>0</v>
          </cell>
          <cell r="C7049" t="str">
            <v xml:space="preserve">  AKBAR UMER SPINNING MILLS (PVT) LIMITE</v>
          </cell>
          <cell r="D7049">
            <v>0</v>
          </cell>
          <cell r="E7049">
            <v>0</v>
          </cell>
          <cell r="F7049">
            <v>0</v>
          </cell>
          <cell r="G7049">
            <v>0</v>
          </cell>
        </row>
        <row r="7050">
          <cell r="A7050" t="str">
            <v>55-05-03-0055</v>
          </cell>
          <cell r="B7050">
            <v>0</v>
          </cell>
          <cell r="C7050" t="str">
            <v xml:space="preserve">  GHULAM FARID COTTON WASTE FACTORY</v>
          </cell>
          <cell r="D7050">
            <v>0</v>
          </cell>
          <cell r="E7050">
            <v>0</v>
          </cell>
          <cell r="F7050">
            <v>0</v>
          </cell>
          <cell r="G7050">
            <v>0</v>
          </cell>
        </row>
        <row r="7051">
          <cell r="A7051" t="str">
            <v>55-05-03-0056</v>
          </cell>
          <cell r="B7051">
            <v>0</v>
          </cell>
          <cell r="C7051" t="str">
            <v xml:space="preserve">  MUKKARAM MUZAM COTTON WASTE FACTORY</v>
          </cell>
          <cell r="D7051">
            <v>0</v>
          </cell>
          <cell r="E7051">
            <v>0</v>
          </cell>
          <cell r="F7051">
            <v>0</v>
          </cell>
          <cell r="G7051">
            <v>0</v>
          </cell>
        </row>
        <row r="7052">
          <cell r="A7052" t="str">
            <v>55-05-03-0057</v>
          </cell>
          <cell r="B7052">
            <v>0</v>
          </cell>
          <cell r="C7052" t="str">
            <v xml:space="preserve">  KHAWAJA TRADERS</v>
          </cell>
          <cell r="D7052">
            <v>0</v>
          </cell>
          <cell r="E7052">
            <v>0</v>
          </cell>
          <cell r="F7052">
            <v>0</v>
          </cell>
          <cell r="G7052">
            <v>0</v>
          </cell>
        </row>
        <row r="7053">
          <cell r="A7053" t="str">
            <v>55-05-03-0058</v>
          </cell>
          <cell r="B7053">
            <v>0</v>
          </cell>
          <cell r="C7053" t="str">
            <v xml:space="preserve">  THAKADAR MUHAMMAD SALEEM</v>
          </cell>
          <cell r="D7053">
            <v>0</v>
          </cell>
          <cell r="E7053">
            <v>0</v>
          </cell>
          <cell r="F7053">
            <v>0</v>
          </cell>
          <cell r="G7053">
            <v>0</v>
          </cell>
        </row>
        <row r="7054">
          <cell r="A7054" t="str">
            <v>55-05-03-0059</v>
          </cell>
          <cell r="B7054">
            <v>0</v>
          </cell>
          <cell r="C7054" t="str">
            <v xml:space="preserve">  NEW SHAHEEN COTTON FACTORY</v>
          </cell>
          <cell r="D7054">
            <v>0</v>
          </cell>
          <cell r="E7054">
            <v>0</v>
          </cell>
          <cell r="F7054">
            <v>0</v>
          </cell>
          <cell r="G7054">
            <v>0</v>
          </cell>
        </row>
        <row r="7055">
          <cell r="A7055" t="str">
            <v>55-05-03-0060</v>
          </cell>
          <cell r="B7055">
            <v>0</v>
          </cell>
          <cell r="C7055" t="str">
            <v xml:space="preserve">  NARGIS TEXTILE MILLS</v>
          </cell>
          <cell r="D7055">
            <v>0</v>
          </cell>
          <cell r="E7055">
            <v>0</v>
          </cell>
          <cell r="F7055">
            <v>0</v>
          </cell>
          <cell r="G7055">
            <v>0</v>
          </cell>
        </row>
        <row r="7056">
          <cell r="A7056" t="str">
            <v>55-05-03-0061</v>
          </cell>
          <cell r="B7056">
            <v>0</v>
          </cell>
          <cell r="C7056" t="str">
            <v xml:space="preserve">  ASIA SPINNING MILLS</v>
          </cell>
          <cell r="D7056">
            <v>0</v>
          </cell>
          <cell r="E7056">
            <v>0</v>
          </cell>
          <cell r="F7056">
            <v>0</v>
          </cell>
          <cell r="G7056">
            <v>0</v>
          </cell>
        </row>
        <row r="7057">
          <cell r="A7057" t="str">
            <v>55-05-03-0062</v>
          </cell>
          <cell r="B7057">
            <v>0</v>
          </cell>
          <cell r="C7057" t="str">
            <v xml:space="preserve">  ATARA TARPAULINE &amp; TEXTILE MILLS</v>
          </cell>
          <cell r="D7057">
            <v>0</v>
          </cell>
          <cell r="E7057">
            <v>0</v>
          </cell>
          <cell r="F7057">
            <v>0</v>
          </cell>
          <cell r="G7057">
            <v>0</v>
          </cell>
        </row>
        <row r="7058">
          <cell r="A7058" t="str">
            <v>55-05-03-0063</v>
          </cell>
          <cell r="B7058">
            <v>0</v>
          </cell>
          <cell r="C7058" t="str">
            <v xml:space="preserve">  ASHRAF TEXTILES</v>
          </cell>
          <cell r="D7058">
            <v>0</v>
          </cell>
          <cell r="E7058">
            <v>0</v>
          </cell>
          <cell r="F7058">
            <v>0</v>
          </cell>
          <cell r="G7058">
            <v>0</v>
          </cell>
        </row>
        <row r="7059">
          <cell r="A7059" t="str">
            <v>55-05-03-0064</v>
          </cell>
          <cell r="B7059">
            <v>0</v>
          </cell>
          <cell r="C7059" t="str">
            <v xml:space="preserve">  SHAH COTTON WASTE PROCESSING INDUSTRIE</v>
          </cell>
          <cell r="D7059">
            <v>0</v>
          </cell>
          <cell r="E7059">
            <v>0</v>
          </cell>
          <cell r="F7059">
            <v>0</v>
          </cell>
          <cell r="G7059">
            <v>0</v>
          </cell>
        </row>
        <row r="7060">
          <cell r="A7060" t="str">
            <v>55-05-03-0065</v>
          </cell>
          <cell r="B7060">
            <v>0</v>
          </cell>
          <cell r="C7060" t="str">
            <v xml:space="preserve">  ABU BAKAR TEXTILE MILLS</v>
          </cell>
          <cell r="D7060">
            <v>0</v>
          </cell>
          <cell r="E7060">
            <v>0</v>
          </cell>
          <cell r="F7060">
            <v>0</v>
          </cell>
          <cell r="G7060">
            <v>0</v>
          </cell>
        </row>
        <row r="7061">
          <cell r="A7061" t="str">
            <v>55-05-03-0066</v>
          </cell>
          <cell r="B7061">
            <v>0</v>
          </cell>
          <cell r="C7061" t="str">
            <v xml:space="preserve">  ZIA-UL-QAMAR SPINNING MILLS (PVT) LTD.</v>
          </cell>
          <cell r="D7061">
            <v>0</v>
          </cell>
          <cell r="E7061">
            <v>0</v>
          </cell>
          <cell r="F7061">
            <v>0</v>
          </cell>
          <cell r="G7061">
            <v>0</v>
          </cell>
        </row>
        <row r="7062">
          <cell r="A7062" t="str">
            <v>55-05-03-0067</v>
          </cell>
          <cell r="B7062">
            <v>0</v>
          </cell>
          <cell r="C7062" t="str">
            <v xml:space="preserve">  SHAHBAZ GARMENTS (PVT) LTD</v>
          </cell>
          <cell r="D7062">
            <v>0</v>
          </cell>
          <cell r="E7062">
            <v>0</v>
          </cell>
          <cell r="F7062">
            <v>0</v>
          </cell>
          <cell r="G7062">
            <v>0</v>
          </cell>
        </row>
        <row r="7063">
          <cell r="A7063" t="str">
            <v>55-05-03-0068</v>
          </cell>
          <cell r="B7063">
            <v>0</v>
          </cell>
          <cell r="C7063" t="str">
            <v xml:space="preserve">  HASSAN COTTON WASTE FACTORY</v>
          </cell>
          <cell r="D7063">
            <v>0</v>
          </cell>
          <cell r="E7063">
            <v>0</v>
          </cell>
          <cell r="F7063">
            <v>0</v>
          </cell>
          <cell r="G7063">
            <v>0</v>
          </cell>
        </row>
        <row r="7064">
          <cell r="A7064" t="str">
            <v>55-05-03-0069</v>
          </cell>
          <cell r="B7064">
            <v>0</v>
          </cell>
          <cell r="C7064" t="str">
            <v xml:space="preserve">  A.D &amp; SONS COTTON WASTE</v>
          </cell>
          <cell r="D7064">
            <v>0</v>
          </cell>
          <cell r="E7064">
            <v>0</v>
          </cell>
          <cell r="F7064">
            <v>0</v>
          </cell>
          <cell r="G7064">
            <v>0</v>
          </cell>
        </row>
        <row r="7065">
          <cell r="A7065" t="str">
            <v>55-05-03-0070</v>
          </cell>
          <cell r="B7065">
            <v>0</v>
          </cell>
          <cell r="C7065" t="str">
            <v xml:space="preserve">  EID MOHAMMAD COTTON INDUSTRIES</v>
          </cell>
          <cell r="D7065">
            <v>0</v>
          </cell>
          <cell r="E7065">
            <v>0</v>
          </cell>
          <cell r="F7065">
            <v>0</v>
          </cell>
          <cell r="G7065">
            <v>0</v>
          </cell>
        </row>
        <row r="7066">
          <cell r="A7066" t="str">
            <v>55-05-03-0071</v>
          </cell>
          <cell r="B7066">
            <v>0</v>
          </cell>
          <cell r="C7066" t="str">
            <v xml:space="preserve">  A.R. ENTERPRISES</v>
          </cell>
          <cell r="D7066">
            <v>0</v>
          </cell>
          <cell r="E7066">
            <v>0</v>
          </cell>
          <cell r="F7066">
            <v>0</v>
          </cell>
          <cell r="G7066">
            <v>0</v>
          </cell>
        </row>
        <row r="7067">
          <cell r="A7067" t="str">
            <v>55-05-03-0072</v>
          </cell>
          <cell r="B7067">
            <v>0</v>
          </cell>
          <cell r="C7067" t="str">
            <v xml:space="preserve">  TERBELLA COTTON MILLS</v>
          </cell>
          <cell r="D7067">
            <v>0</v>
          </cell>
          <cell r="E7067">
            <v>0</v>
          </cell>
          <cell r="F7067">
            <v>0</v>
          </cell>
          <cell r="G7067">
            <v>0</v>
          </cell>
        </row>
        <row r="7068">
          <cell r="A7068" t="str">
            <v>55-05-03-0073</v>
          </cell>
          <cell r="B7068">
            <v>0</v>
          </cell>
          <cell r="C7068" t="str">
            <v xml:space="preserve">  AL-MUQEET COTTON WASTE</v>
          </cell>
          <cell r="D7068">
            <v>0</v>
          </cell>
          <cell r="E7068">
            <v>0</v>
          </cell>
          <cell r="F7068">
            <v>0</v>
          </cell>
          <cell r="G7068">
            <v>0</v>
          </cell>
        </row>
        <row r="7069">
          <cell r="A7069" t="str">
            <v>55-05-03-0074</v>
          </cell>
          <cell r="B7069">
            <v>0</v>
          </cell>
          <cell r="C7069" t="str">
            <v xml:space="preserve">  ANEES TEXTILE MILLS</v>
          </cell>
          <cell r="D7069">
            <v>0</v>
          </cell>
          <cell r="E7069">
            <v>0</v>
          </cell>
          <cell r="F7069">
            <v>0</v>
          </cell>
          <cell r="G7069">
            <v>0</v>
          </cell>
        </row>
        <row r="7070">
          <cell r="A7070" t="str">
            <v>55-05-03-0075</v>
          </cell>
          <cell r="B7070">
            <v>0</v>
          </cell>
          <cell r="C7070" t="str">
            <v xml:space="preserve">  CHIRAGH TEXTILE MILLS</v>
          </cell>
          <cell r="D7070">
            <v>0</v>
          </cell>
          <cell r="E7070">
            <v>0</v>
          </cell>
          <cell r="F7070">
            <v>0</v>
          </cell>
          <cell r="G7070">
            <v>0</v>
          </cell>
        </row>
        <row r="7071">
          <cell r="A7071" t="str">
            <v>55-05-03-0076</v>
          </cell>
          <cell r="B7071">
            <v>0</v>
          </cell>
          <cell r="C7071" t="str">
            <v xml:space="preserve">  M.ASGHAR COTTON INDUSTRIES LIMITED</v>
          </cell>
          <cell r="D7071">
            <v>0</v>
          </cell>
          <cell r="E7071">
            <v>0</v>
          </cell>
          <cell r="F7071">
            <v>0</v>
          </cell>
          <cell r="G7071">
            <v>0</v>
          </cell>
        </row>
        <row r="7072">
          <cell r="A7072" t="str">
            <v>55-05-03-0077</v>
          </cell>
          <cell r="B7072">
            <v>0</v>
          </cell>
          <cell r="C7072" t="str">
            <v xml:space="preserve">  HAJVARY TEXTILE TRADERS</v>
          </cell>
          <cell r="D7072">
            <v>0</v>
          </cell>
          <cell r="E7072">
            <v>0</v>
          </cell>
          <cell r="F7072">
            <v>0</v>
          </cell>
          <cell r="G7072">
            <v>0</v>
          </cell>
        </row>
        <row r="7073">
          <cell r="A7073" t="str">
            <v>55-05-03-0078</v>
          </cell>
          <cell r="B7073">
            <v>0</v>
          </cell>
          <cell r="C7073" t="str">
            <v xml:space="preserve">  SUFI REHMAN TEXTILE MILLS</v>
          </cell>
          <cell r="D7073">
            <v>0</v>
          </cell>
          <cell r="E7073">
            <v>0</v>
          </cell>
          <cell r="F7073">
            <v>0</v>
          </cell>
          <cell r="G7073">
            <v>0</v>
          </cell>
        </row>
        <row r="7074">
          <cell r="A7074" t="str">
            <v>55-05-03-0079</v>
          </cell>
          <cell r="B7074">
            <v>0</v>
          </cell>
          <cell r="C7074" t="str">
            <v xml:space="preserve">  COTTON YARN (PVT) LTD</v>
          </cell>
          <cell r="D7074">
            <v>0</v>
          </cell>
          <cell r="E7074">
            <v>0</v>
          </cell>
          <cell r="F7074">
            <v>0</v>
          </cell>
          <cell r="G7074">
            <v>0</v>
          </cell>
        </row>
        <row r="7075">
          <cell r="A7075" t="str">
            <v>55-05-03-0080</v>
          </cell>
          <cell r="B7075">
            <v>0</v>
          </cell>
          <cell r="C7075" t="str">
            <v xml:space="preserve">  NAQSH-E-LASANI SPINNING INDUSTRIES</v>
          </cell>
          <cell r="D7075">
            <v>0</v>
          </cell>
          <cell r="E7075">
            <v>0</v>
          </cell>
          <cell r="F7075">
            <v>0</v>
          </cell>
          <cell r="G7075">
            <v>0</v>
          </cell>
        </row>
        <row r="7076">
          <cell r="A7076" t="str">
            <v>55-05-03-0081</v>
          </cell>
          <cell r="B7076">
            <v>0</v>
          </cell>
          <cell r="C7076" t="str">
            <v xml:space="preserve">  NOOR INDUSTRIES</v>
          </cell>
          <cell r="D7076">
            <v>0</v>
          </cell>
          <cell r="E7076">
            <v>0</v>
          </cell>
          <cell r="F7076">
            <v>0</v>
          </cell>
          <cell r="G7076">
            <v>0</v>
          </cell>
        </row>
        <row r="7077">
          <cell r="A7077" t="str">
            <v>55-05-03-0082</v>
          </cell>
          <cell r="B7077">
            <v>0</v>
          </cell>
          <cell r="C7077" t="str">
            <v xml:space="preserve">  BASHEER INDUSTRIES</v>
          </cell>
          <cell r="D7077">
            <v>0</v>
          </cell>
          <cell r="E7077">
            <v>0</v>
          </cell>
          <cell r="F7077">
            <v>0</v>
          </cell>
          <cell r="G7077">
            <v>0</v>
          </cell>
        </row>
        <row r="7078">
          <cell r="A7078" t="str">
            <v>55-05-25</v>
          </cell>
          <cell r="B7078">
            <v>0</v>
          </cell>
          <cell r="C7078" t="str">
            <v>***SAID WALI</v>
          </cell>
          <cell r="D7078">
            <v>0</v>
          </cell>
          <cell r="E7078">
            <v>0</v>
          </cell>
          <cell r="F7078">
            <v>0</v>
          </cell>
          <cell r="G7078">
            <v>0</v>
          </cell>
        </row>
        <row r="7079">
          <cell r="A7079" t="str">
            <v>55-05-25-0001</v>
          </cell>
          <cell r="B7079">
            <v>0</v>
          </cell>
          <cell r="C7079" t="str">
            <v xml:space="preserve">  MUHAMMAD ANWAR &amp; BROTHERS</v>
          </cell>
          <cell r="D7079">
            <v>0</v>
          </cell>
          <cell r="E7079">
            <v>0</v>
          </cell>
          <cell r="F7079">
            <v>0</v>
          </cell>
          <cell r="G7079">
            <v>0</v>
          </cell>
        </row>
        <row r="7080">
          <cell r="A7080" t="str">
            <v>55-05-25-0002</v>
          </cell>
          <cell r="B7080">
            <v>0</v>
          </cell>
          <cell r="C7080" t="str">
            <v xml:space="preserve">  ALI HAQ SPINNING MILLS</v>
          </cell>
          <cell r="D7080">
            <v>0</v>
          </cell>
          <cell r="E7080">
            <v>0</v>
          </cell>
          <cell r="F7080">
            <v>0</v>
          </cell>
          <cell r="G7080">
            <v>0</v>
          </cell>
        </row>
        <row r="7081">
          <cell r="A7081" t="str">
            <v>55-05-25-0003</v>
          </cell>
          <cell r="B7081">
            <v>0</v>
          </cell>
          <cell r="C7081" t="str">
            <v xml:space="preserve">  SHAMA COTTON YARN COMPANY</v>
          </cell>
          <cell r="D7081">
            <v>0</v>
          </cell>
          <cell r="E7081">
            <v>0</v>
          </cell>
          <cell r="F7081">
            <v>0</v>
          </cell>
          <cell r="G7081">
            <v>0</v>
          </cell>
        </row>
        <row r="7082">
          <cell r="A7082" t="str">
            <v>55-05-25-0004</v>
          </cell>
          <cell r="B7082">
            <v>0</v>
          </cell>
          <cell r="C7082" t="str">
            <v xml:space="preserve">  SAID WALI</v>
          </cell>
          <cell r="D7082">
            <v>0</v>
          </cell>
          <cell r="E7082">
            <v>0</v>
          </cell>
          <cell r="F7082">
            <v>0</v>
          </cell>
          <cell r="G7082">
            <v>0</v>
          </cell>
        </row>
        <row r="7083">
          <cell r="A7083" t="str">
            <v>55-05-30</v>
          </cell>
          <cell r="B7083">
            <v>0</v>
          </cell>
          <cell r="C7083" t="str">
            <v>***SHAH COTTON WASTE PROCESSING INDUSTRI</v>
          </cell>
          <cell r="D7083">
            <v>2964795</v>
          </cell>
          <cell r="E7083">
            <v>0</v>
          </cell>
          <cell r="F7083">
            <v>2964795</v>
          </cell>
          <cell r="G7083">
            <v>0</v>
          </cell>
        </row>
        <row r="7084">
          <cell r="A7084" t="str">
            <v>55-05-30-0001</v>
          </cell>
          <cell r="B7084">
            <v>0</v>
          </cell>
          <cell r="C7084" t="str">
            <v xml:space="preserve">  SHAH COTTON WASTE PROCESSING INDUSTRIE</v>
          </cell>
          <cell r="D7084">
            <v>92409</v>
          </cell>
          <cell r="E7084">
            <v>0</v>
          </cell>
          <cell r="F7084">
            <v>0</v>
          </cell>
          <cell r="G7084">
            <v>0</v>
          </cell>
        </row>
        <row r="7085">
          <cell r="A7085" t="str">
            <v>55-05-30-0002</v>
          </cell>
          <cell r="B7085">
            <v>0</v>
          </cell>
          <cell r="C7085" t="str">
            <v xml:space="preserve">  IHSAN SONS (PVT) LIMITED</v>
          </cell>
          <cell r="D7085">
            <v>0</v>
          </cell>
          <cell r="E7085">
            <v>0</v>
          </cell>
          <cell r="F7085">
            <v>0</v>
          </cell>
          <cell r="G7085">
            <v>0</v>
          </cell>
        </row>
        <row r="7086">
          <cell r="A7086" t="str">
            <v>55-05-30-0003</v>
          </cell>
          <cell r="B7086">
            <v>0</v>
          </cell>
          <cell r="C7086" t="str">
            <v xml:space="preserve">  YAN TEXTILE INDUSTRIES (PVT) LIMITED</v>
          </cell>
          <cell r="D7086">
            <v>101842</v>
          </cell>
          <cell r="E7086">
            <v>0</v>
          </cell>
          <cell r="F7086">
            <v>0</v>
          </cell>
          <cell r="G7086">
            <v>0</v>
          </cell>
        </row>
        <row r="7087">
          <cell r="A7087" t="str">
            <v>55-05-30-0004</v>
          </cell>
          <cell r="B7087">
            <v>0</v>
          </cell>
          <cell r="C7087" t="str">
            <v xml:space="preserve">  SHAMA COTTON YARN COMPANY</v>
          </cell>
          <cell r="D7087">
            <v>0</v>
          </cell>
          <cell r="E7087">
            <v>0</v>
          </cell>
          <cell r="F7087">
            <v>0</v>
          </cell>
          <cell r="G7087">
            <v>0</v>
          </cell>
        </row>
        <row r="7088">
          <cell r="A7088" t="str">
            <v>55-05-30-0005</v>
          </cell>
          <cell r="B7088">
            <v>0</v>
          </cell>
          <cell r="C7088" t="str">
            <v xml:space="preserve">  TARIQ SPINNING</v>
          </cell>
          <cell r="D7088">
            <v>0</v>
          </cell>
          <cell r="E7088">
            <v>0</v>
          </cell>
          <cell r="F7088">
            <v>0</v>
          </cell>
          <cell r="G7088">
            <v>0</v>
          </cell>
        </row>
        <row r="7089">
          <cell r="A7089" t="str">
            <v>55-05-30-0006</v>
          </cell>
          <cell r="B7089">
            <v>0</v>
          </cell>
          <cell r="C7089" t="str">
            <v xml:space="preserve">  SHOAIB SALAMAN TEXTILE MILLS</v>
          </cell>
          <cell r="D7089">
            <v>0</v>
          </cell>
          <cell r="E7089">
            <v>0</v>
          </cell>
          <cell r="F7089">
            <v>0</v>
          </cell>
          <cell r="G7089">
            <v>0</v>
          </cell>
        </row>
        <row r="7090">
          <cell r="A7090" t="str">
            <v>55-05-30-0007</v>
          </cell>
          <cell r="B7090">
            <v>0</v>
          </cell>
          <cell r="C7090" t="str">
            <v xml:space="preserve">  IMTIAZ TEXTILE MILLS</v>
          </cell>
          <cell r="D7090">
            <v>2770544</v>
          </cell>
          <cell r="E7090">
            <v>0</v>
          </cell>
          <cell r="F7090">
            <v>0</v>
          </cell>
          <cell r="G7090">
            <v>0</v>
          </cell>
        </row>
        <row r="7091">
          <cell r="A7091" t="str">
            <v>55-05-30-0008</v>
          </cell>
          <cell r="B7091">
            <v>0</v>
          </cell>
          <cell r="C7091" t="str">
            <v xml:space="preserve">  M.ASGHAR COTTON INDUSTRIES LIMITED</v>
          </cell>
          <cell r="D7091">
            <v>0</v>
          </cell>
          <cell r="E7091">
            <v>0</v>
          </cell>
          <cell r="F7091">
            <v>0</v>
          </cell>
          <cell r="G7091">
            <v>0</v>
          </cell>
        </row>
        <row r="7092">
          <cell r="A7092" t="str">
            <v>55-05-30-0009</v>
          </cell>
          <cell r="B7092">
            <v>0</v>
          </cell>
          <cell r="C7092" t="str">
            <v xml:space="preserve">  AL-MUQEET COTTON WASTE</v>
          </cell>
          <cell r="D7092">
            <v>0</v>
          </cell>
          <cell r="E7092">
            <v>0</v>
          </cell>
          <cell r="F7092">
            <v>0</v>
          </cell>
          <cell r="G7092">
            <v>0</v>
          </cell>
        </row>
        <row r="7093">
          <cell r="A7093" t="str">
            <v>55-05-30-0010</v>
          </cell>
          <cell r="B7093">
            <v>0</v>
          </cell>
          <cell r="C7093" t="str">
            <v xml:space="preserve">  QAZI YARN PVT LTD.</v>
          </cell>
          <cell r="D7093">
            <v>0</v>
          </cell>
          <cell r="E7093">
            <v>0</v>
          </cell>
          <cell r="F7093">
            <v>0</v>
          </cell>
          <cell r="G7093">
            <v>0</v>
          </cell>
        </row>
        <row r="7094">
          <cell r="A7094" t="str">
            <v>55-05-30-0011</v>
          </cell>
          <cell r="B7094">
            <v>0</v>
          </cell>
          <cell r="C7094" t="str">
            <v xml:space="preserve">  COTTON YARN (PVT) LTD</v>
          </cell>
          <cell r="D7094">
            <v>0</v>
          </cell>
          <cell r="E7094">
            <v>0</v>
          </cell>
          <cell r="F7094">
            <v>0</v>
          </cell>
          <cell r="G7094">
            <v>0</v>
          </cell>
        </row>
        <row r="7095">
          <cell r="A7095" t="str">
            <v>55-05-30-0012</v>
          </cell>
          <cell r="B7095">
            <v>0</v>
          </cell>
          <cell r="C7095" t="str">
            <v xml:space="preserve">  ANEES TEXTILE</v>
          </cell>
          <cell r="D7095">
            <v>0</v>
          </cell>
          <cell r="E7095">
            <v>0</v>
          </cell>
          <cell r="F7095">
            <v>0</v>
          </cell>
          <cell r="G7095">
            <v>0</v>
          </cell>
        </row>
        <row r="7096">
          <cell r="A7096" t="str">
            <v>55-05-30-0013</v>
          </cell>
          <cell r="B7096">
            <v>0</v>
          </cell>
          <cell r="C7096" t="str">
            <v xml:space="preserve">  NOOR INDUSTRIES</v>
          </cell>
          <cell r="D7096">
            <v>0</v>
          </cell>
          <cell r="E7096">
            <v>0</v>
          </cell>
          <cell r="F7096">
            <v>0</v>
          </cell>
          <cell r="G7096">
            <v>0</v>
          </cell>
        </row>
        <row r="7097">
          <cell r="A7097" t="str">
            <v>55-05-30-0014</v>
          </cell>
          <cell r="B7097">
            <v>0</v>
          </cell>
          <cell r="C7097" t="str">
            <v xml:space="preserve">  BASHEER INDUSTRIES</v>
          </cell>
          <cell r="D7097">
            <v>0</v>
          </cell>
          <cell r="E7097">
            <v>0</v>
          </cell>
          <cell r="F7097">
            <v>0</v>
          </cell>
          <cell r="G7097">
            <v>0</v>
          </cell>
        </row>
        <row r="7098">
          <cell r="A7098" t="str">
            <v>55-05-30-0015</v>
          </cell>
          <cell r="B7098">
            <v>0</v>
          </cell>
          <cell r="C7098" t="str">
            <v xml:space="preserve">  PAK SILVER FIBRE CO.,</v>
          </cell>
          <cell r="D7098">
            <v>0</v>
          </cell>
          <cell r="E7098">
            <v>0</v>
          </cell>
          <cell r="F7098">
            <v>0</v>
          </cell>
          <cell r="G7098">
            <v>0</v>
          </cell>
        </row>
        <row r="7099">
          <cell r="A7099" t="str">
            <v>55-05-30-0016</v>
          </cell>
          <cell r="B7099">
            <v>0</v>
          </cell>
          <cell r="C7099" t="str">
            <v xml:space="preserve">  PRUDENTIAL ENTERPRISES</v>
          </cell>
          <cell r="D7099">
            <v>0</v>
          </cell>
          <cell r="E7099">
            <v>0</v>
          </cell>
          <cell r="F7099">
            <v>0</v>
          </cell>
          <cell r="G7099">
            <v>0</v>
          </cell>
        </row>
        <row r="7100">
          <cell r="A7100" t="str">
            <v>55-05-30-0017</v>
          </cell>
          <cell r="B7100">
            <v>0</v>
          </cell>
          <cell r="C7100" t="str">
            <v xml:space="preserve">  NOOR SPINNING (PVT) LTD.</v>
          </cell>
          <cell r="D7100">
            <v>0</v>
          </cell>
          <cell r="E7100">
            <v>0</v>
          </cell>
          <cell r="F7100">
            <v>0</v>
          </cell>
          <cell r="G7100">
            <v>0</v>
          </cell>
        </row>
        <row r="7101">
          <cell r="A7101" t="str">
            <v>55-05-30-0018</v>
          </cell>
          <cell r="B7101">
            <v>0</v>
          </cell>
          <cell r="C7101" t="str">
            <v xml:space="preserve">  ITTEHAD INDUSTRIES</v>
          </cell>
          <cell r="D7101">
            <v>0</v>
          </cell>
          <cell r="E7101">
            <v>0</v>
          </cell>
          <cell r="F7101">
            <v>0</v>
          </cell>
          <cell r="G7101">
            <v>0</v>
          </cell>
        </row>
        <row r="7102">
          <cell r="A7102" t="str">
            <v>55-05-30-0019</v>
          </cell>
          <cell r="B7102">
            <v>0</v>
          </cell>
          <cell r="C7102" t="str">
            <v xml:space="preserve">  NARGIS TEXTILE MILLS</v>
          </cell>
          <cell r="D7102">
            <v>0</v>
          </cell>
          <cell r="E7102">
            <v>0</v>
          </cell>
          <cell r="F7102">
            <v>0</v>
          </cell>
          <cell r="G7102">
            <v>0</v>
          </cell>
        </row>
        <row r="7103">
          <cell r="A7103" t="str">
            <v>55-05-30-0020</v>
          </cell>
          <cell r="B7103">
            <v>0</v>
          </cell>
          <cell r="C7103" t="str">
            <v xml:space="preserve">  ABDULLAH TEXTILE MILLS (PRIVATE) LIMIT</v>
          </cell>
          <cell r="D7103">
            <v>0</v>
          </cell>
          <cell r="E7103">
            <v>0</v>
          </cell>
          <cell r="F7103">
            <v>0</v>
          </cell>
          <cell r="G7103">
            <v>0</v>
          </cell>
        </row>
        <row r="7104">
          <cell r="A7104" t="str">
            <v>55-05-30-0021</v>
          </cell>
          <cell r="B7104">
            <v>0</v>
          </cell>
          <cell r="C7104" t="str">
            <v xml:space="preserve">  AL - HAMAD SPINNING MILLS (PVT) LTD</v>
          </cell>
          <cell r="D7104">
            <v>0</v>
          </cell>
          <cell r="E7104">
            <v>0</v>
          </cell>
          <cell r="F7104">
            <v>0</v>
          </cell>
          <cell r="G7104">
            <v>0</v>
          </cell>
        </row>
        <row r="7105">
          <cell r="A7105" t="str">
            <v>55-05-40</v>
          </cell>
          <cell r="B7105">
            <v>0</v>
          </cell>
          <cell r="C7105" t="str">
            <v>***FEROZE TEXTILE MILLS</v>
          </cell>
          <cell r="D7105">
            <v>0</v>
          </cell>
          <cell r="E7105">
            <v>0</v>
          </cell>
          <cell r="F7105">
            <v>0</v>
          </cell>
          <cell r="G7105">
            <v>0</v>
          </cell>
        </row>
        <row r="7106">
          <cell r="A7106" t="str">
            <v>55-05-40-0001</v>
          </cell>
          <cell r="B7106">
            <v>0</v>
          </cell>
          <cell r="C7106" t="str">
            <v xml:space="preserve">  FRIENDSHIP TEXTILE MILLS (PVT) LIMITED</v>
          </cell>
          <cell r="D7106">
            <v>0</v>
          </cell>
          <cell r="E7106">
            <v>0</v>
          </cell>
          <cell r="F7106">
            <v>0</v>
          </cell>
          <cell r="G7106">
            <v>0</v>
          </cell>
        </row>
        <row r="7107">
          <cell r="A7107" t="str">
            <v>55-05-41</v>
          </cell>
          <cell r="B7107">
            <v>0</v>
          </cell>
          <cell r="C7107" t="str">
            <v>***HAIDER</v>
          </cell>
          <cell r="D7107">
            <v>0</v>
          </cell>
          <cell r="E7107">
            <v>0</v>
          </cell>
          <cell r="F7107">
            <v>0</v>
          </cell>
          <cell r="G7107">
            <v>0</v>
          </cell>
        </row>
        <row r="7108">
          <cell r="A7108" t="str">
            <v>55-05-41-0001</v>
          </cell>
          <cell r="B7108">
            <v>0</v>
          </cell>
          <cell r="C7108" t="str">
            <v xml:space="preserve">  HAIDER</v>
          </cell>
          <cell r="D7108">
            <v>0</v>
          </cell>
          <cell r="E7108">
            <v>0</v>
          </cell>
          <cell r="F7108">
            <v>0</v>
          </cell>
          <cell r="G7108">
            <v>0</v>
          </cell>
        </row>
        <row r="7109">
          <cell r="A7109" t="str">
            <v>55-05-41-0002</v>
          </cell>
          <cell r="B7109">
            <v>0</v>
          </cell>
          <cell r="C7109" t="str">
            <v xml:space="preserve">  IHSAN SONS TEXTILE (PVT) LIMITED</v>
          </cell>
          <cell r="D7109">
            <v>0</v>
          </cell>
          <cell r="E7109">
            <v>0</v>
          </cell>
          <cell r="F7109">
            <v>0</v>
          </cell>
          <cell r="G7109">
            <v>0</v>
          </cell>
        </row>
        <row r="7110">
          <cell r="A7110" t="str">
            <v>55-05-50</v>
          </cell>
          <cell r="B7110">
            <v>0</v>
          </cell>
          <cell r="C7110" t="str">
            <v>***SARDAR PAPER CONE</v>
          </cell>
          <cell r="D7110">
            <v>0</v>
          </cell>
          <cell r="E7110">
            <v>0</v>
          </cell>
          <cell r="F7110">
            <v>0</v>
          </cell>
          <cell r="G7110">
            <v>0</v>
          </cell>
        </row>
        <row r="7111">
          <cell r="A7111" t="str">
            <v>55-05-50-0001</v>
          </cell>
          <cell r="B7111">
            <v>0</v>
          </cell>
          <cell r="C7111" t="str">
            <v xml:space="preserve">  SARDAR PAPER CONE</v>
          </cell>
          <cell r="D7111">
            <v>0</v>
          </cell>
          <cell r="E7111">
            <v>0</v>
          </cell>
          <cell r="F7111">
            <v>0</v>
          </cell>
          <cell r="G7111">
            <v>0</v>
          </cell>
        </row>
        <row r="7112">
          <cell r="A7112" t="str">
            <v>55-05-50-0002</v>
          </cell>
          <cell r="B7112">
            <v>0</v>
          </cell>
          <cell r="C7112" t="str">
            <v xml:space="preserve">  MEEZAN TEXTILE INDUSTRIES</v>
          </cell>
          <cell r="D7112">
            <v>0</v>
          </cell>
          <cell r="E7112">
            <v>0</v>
          </cell>
          <cell r="F7112">
            <v>0</v>
          </cell>
          <cell r="G7112">
            <v>0</v>
          </cell>
        </row>
        <row r="7113">
          <cell r="A7113" t="str">
            <v>55-05-50-0003</v>
          </cell>
          <cell r="B7113">
            <v>0</v>
          </cell>
          <cell r="C7113" t="str">
            <v xml:space="preserve">  AL-MADINA SPINNING INDUSTRIES (PVT) LT</v>
          </cell>
          <cell r="D7113">
            <v>0</v>
          </cell>
          <cell r="E7113">
            <v>0</v>
          </cell>
          <cell r="F7113">
            <v>0</v>
          </cell>
          <cell r="G7113">
            <v>0</v>
          </cell>
        </row>
        <row r="7114">
          <cell r="A7114" t="str">
            <v>55-05-50-0004</v>
          </cell>
          <cell r="B7114">
            <v>0</v>
          </cell>
          <cell r="C7114" t="str">
            <v xml:space="preserve">  QADIR KOTEX</v>
          </cell>
          <cell r="D7114">
            <v>0</v>
          </cell>
          <cell r="E7114">
            <v>0</v>
          </cell>
          <cell r="F7114">
            <v>0</v>
          </cell>
          <cell r="G7114">
            <v>0</v>
          </cell>
        </row>
        <row r="7115">
          <cell r="A7115" t="str">
            <v>55-05-50-0005</v>
          </cell>
          <cell r="B7115">
            <v>0</v>
          </cell>
          <cell r="C7115" t="str">
            <v xml:space="preserve">  BASHIR AHMED COTTON WASTE FACTORY</v>
          </cell>
          <cell r="D7115">
            <v>0</v>
          </cell>
          <cell r="E7115">
            <v>0</v>
          </cell>
          <cell r="F7115">
            <v>0</v>
          </cell>
          <cell r="G7115">
            <v>0</v>
          </cell>
        </row>
        <row r="7116">
          <cell r="A7116" t="str">
            <v>55-05-50-0006</v>
          </cell>
          <cell r="B7116">
            <v>0</v>
          </cell>
          <cell r="C7116" t="str">
            <v xml:space="preserve">  NASEEM SPINNING MILLS</v>
          </cell>
          <cell r="D7116">
            <v>0</v>
          </cell>
          <cell r="E7116">
            <v>0</v>
          </cell>
          <cell r="F7116">
            <v>0</v>
          </cell>
          <cell r="G7116">
            <v>0</v>
          </cell>
        </row>
        <row r="7117">
          <cell r="A7117" t="str">
            <v>55-05-50-0007</v>
          </cell>
          <cell r="B7117">
            <v>0</v>
          </cell>
          <cell r="C7117" t="str">
            <v xml:space="preserve">  AWAIS QURNI SPINNING MILLS</v>
          </cell>
          <cell r="D7117">
            <v>0</v>
          </cell>
          <cell r="E7117">
            <v>0</v>
          </cell>
          <cell r="F7117">
            <v>0</v>
          </cell>
          <cell r="G7117">
            <v>0</v>
          </cell>
        </row>
        <row r="7118">
          <cell r="A7118" t="str">
            <v>55-05-50-0008</v>
          </cell>
          <cell r="B7118">
            <v>0</v>
          </cell>
          <cell r="C7118" t="str">
            <v xml:space="preserve">  LASANI COTTON WASTE MERCHANT</v>
          </cell>
          <cell r="D7118">
            <v>0</v>
          </cell>
          <cell r="E7118">
            <v>0</v>
          </cell>
          <cell r="F7118">
            <v>0</v>
          </cell>
          <cell r="G7118">
            <v>0</v>
          </cell>
        </row>
        <row r="7119">
          <cell r="A7119" t="str">
            <v>55-05-50-0009</v>
          </cell>
          <cell r="B7119">
            <v>0</v>
          </cell>
          <cell r="C7119" t="str">
            <v xml:space="preserve">  M.I.TEXTILE MILLS</v>
          </cell>
          <cell r="D7119">
            <v>0</v>
          </cell>
          <cell r="E7119">
            <v>0</v>
          </cell>
          <cell r="F7119">
            <v>0</v>
          </cell>
          <cell r="G7119">
            <v>0</v>
          </cell>
        </row>
        <row r="7120">
          <cell r="A7120" t="str">
            <v>55-05-50-0010</v>
          </cell>
          <cell r="B7120">
            <v>0</v>
          </cell>
          <cell r="C7120" t="str">
            <v xml:space="preserve">  JAMAL TEXTILE INDUSTRIES QASOOR.</v>
          </cell>
          <cell r="D7120">
            <v>0</v>
          </cell>
          <cell r="E7120">
            <v>0</v>
          </cell>
          <cell r="F7120">
            <v>0</v>
          </cell>
          <cell r="G7120">
            <v>0</v>
          </cell>
        </row>
        <row r="7121">
          <cell r="A7121" t="str">
            <v>55-05-50-0011</v>
          </cell>
          <cell r="B7121">
            <v>0</v>
          </cell>
          <cell r="C7121" t="str">
            <v xml:space="preserve">  BHATTI COTTON LINKS</v>
          </cell>
          <cell r="D7121">
            <v>0</v>
          </cell>
          <cell r="E7121">
            <v>0</v>
          </cell>
          <cell r="F7121">
            <v>0</v>
          </cell>
          <cell r="G7121">
            <v>0</v>
          </cell>
        </row>
        <row r="7122">
          <cell r="A7122" t="str">
            <v>55-05-50-0012</v>
          </cell>
          <cell r="B7122">
            <v>0</v>
          </cell>
          <cell r="C7122" t="str">
            <v xml:space="preserve">  GOLDEN COTTON WASTE FACTORY</v>
          </cell>
          <cell r="D7122">
            <v>0</v>
          </cell>
          <cell r="E7122">
            <v>0</v>
          </cell>
          <cell r="F7122">
            <v>0</v>
          </cell>
          <cell r="G7122">
            <v>0</v>
          </cell>
        </row>
        <row r="7123">
          <cell r="A7123" t="str">
            <v>55-05-50-0013</v>
          </cell>
          <cell r="B7123">
            <v>0</v>
          </cell>
          <cell r="C7123" t="str">
            <v xml:space="preserve">  SUFI TEXTILE MILLS</v>
          </cell>
          <cell r="D7123">
            <v>0</v>
          </cell>
          <cell r="E7123">
            <v>0</v>
          </cell>
          <cell r="F7123">
            <v>0</v>
          </cell>
          <cell r="G7123">
            <v>0</v>
          </cell>
        </row>
        <row r="7124">
          <cell r="A7124" t="str">
            <v>55-05-50-0014</v>
          </cell>
          <cell r="B7124">
            <v>0</v>
          </cell>
          <cell r="C7124" t="str">
            <v xml:space="preserve">  HAMADI CHACHA CORPORATION</v>
          </cell>
          <cell r="D7124">
            <v>0</v>
          </cell>
          <cell r="E7124">
            <v>0</v>
          </cell>
          <cell r="F7124">
            <v>0</v>
          </cell>
          <cell r="G7124">
            <v>0</v>
          </cell>
        </row>
        <row r="7125">
          <cell r="A7125" t="str">
            <v>55-05-50-0015</v>
          </cell>
          <cell r="B7125">
            <v>0</v>
          </cell>
          <cell r="C7125" t="str">
            <v xml:space="preserve">  MUHAMMAD UMER COTTON WASTE FACTORY</v>
          </cell>
          <cell r="D7125">
            <v>0</v>
          </cell>
          <cell r="E7125">
            <v>0</v>
          </cell>
          <cell r="F7125">
            <v>0</v>
          </cell>
          <cell r="G7125">
            <v>0</v>
          </cell>
        </row>
        <row r="7126">
          <cell r="A7126" t="str">
            <v>55-05-50-0016</v>
          </cell>
          <cell r="B7126">
            <v>0</v>
          </cell>
          <cell r="C7126" t="str">
            <v xml:space="preserve">  M.ASGHAR COTTON INDUSTRIES LIMITED</v>
          </cell>
          <cell r="D7126">
            <v>0</v>
          </cell>
          <cell r="E7126">
            <v>0</v>
          </cell>
          <cell r="F7126">
            <v>0</v>
          </cell>
          <cell r="G7126">
            <v>0</v>
          </cell>
        </row>
        <row r="7127">
          <cell r="A7127" t="str">
            <v>55-05-50-0017</v>
          </cell>
          <cell r="B7127">
            <v>0</v>
          </cell>
          <cell r="C7127" t="str">
            <v xml:space="preserve">  YAN TEXTILE INDUSTRIES (PVT) LIMITED</v>
          </cell>
          <cell r="D7127">
            <v>0</v>
          </cell>
          <cell r="E7127">
            <v>0</v>
          </cell>
          <cell r="F7127">
            <v>0</v>
          </cell>
          <cell r="G7127">
            <v>0</v>
          </cell>
        </row>
        <row r="7128">
          <cell r="A7128" t="str">
            <v>55-05-50-0018</v>
          </cell>
          <cell r="B7128">
            <v>0</v>
          </cell>
          <cell r="C7128" t="str">
            <v xml:space="preserve">  SHAMA COTTON YARN COMPANY</v>
          </cell>
          <cell r="D7128">
            <v>0</v>
          </cell>
          <cell r="E7128">
            <v>0</v>
          </cell>
          <cell r="F7128">
            <v>0</v>
          </cell>
          <cell r="G7128">
            <v>0</v>
          </cell>
        </row>
        <row r="7129">
          <cell r="A7129" t="str">
            <v>55-05-50-0019</v>
          </cell>
          <cell r="B7129">
            <v>0</v>
          </cell>
          <cell r="C7129" t="str">
            <v xml:space="preserve">  ELLAHI TRADERS</v>
          </cell>
          <cell r="D7129">
            <v>0</v>
          </cell>
          <cell r="E7129">
            <v>0</v>
          </cell>
          <cell r="F7129">
            <v>0</v>
          </cell>
          <cell r="G7129">
            <v>0</v>
          </cell>
        </row>
        <row r="7130">
          <cell r="A7130" t="str">
            <v>55-05-53</v>
          </cell>
          <cell r="B7130">
            <v>0</v>
          </cell>
          <cell r="C7130" t="str">
            <v>***IMTIAZ TEXTILE MILLS</v>
          </cell>
          <cell r="D7130">
            <v>0</v>
          </cell>
          <cell r="E7130">
            <v>19455</v>
          </cell>
          <cell r="F7130">
            <v>0</v>
          </cell>
          <cell r="G7130">
            <v>19455</v>
          </cell>
        </row>
        <row r="7131">
          <cell r="A7131" t="str">
            <v>55-05-53-0001</v>
          </cell>
          <cell r="B7131">
            <v>19455</v>
          </cell>
          <cell r="C7131" t="str">
            <v xml:space="preserve">  IMTIAZ TEXITLE MILLS</v>
          </cell>
          <cell r="D7131">
            <v>0</v>
          </cell>
          <cell r="E7131">
            <v>0</v>
          </cell>
          <cell r="F7131">
            <v>0</v>
          </cell>
          <cell r="G7131">
            <v>0</v>
          </cell>
        </row>
        <row r="7132">
          <cell r="A7132" t="str">
            <v>55-05-53-0002</v>
          </cell>
          <cell r="B7132">
            <v>0</v>
          </cell>
          <cell r="C7132" t="str">
            <v xml:space="preserve">  MOHAMMAD ANWAR AND BROTHERS</v>
          </cell>
          <cell r="D7132">
            <v>0</v>
          </cell>
          <cell r="E7132">
            <v>0</v>
          </cell>
          <cell r="F7132">
            <v>0</v>
          </cell>
          <cell r="G7132">
            <v>0</v>
          </cell>
        </row>
        <row r="7133">
          <cell r="A7133" t="str">
            <v>55-05-53-0003</v>
          </cell>
          <cell r="B7133">
            <v>0</v>
          </cell>
          <cell r="C7133" t="str">
            <v xml:space="preserve">  ASHRAF TEXTILES</v>
          </cell>
          <cell r="D7133">
            <v>0</v>
          </cell>
          <cell r="E7133">
            <v>0</v>
          </cell>
          <cell r="F7133">
            <v>0</v>
          </cell>
          <cell r="G7133">
            <v>0</v>
          </cell>
        </row>
        <row r="7134">
          <cell r="A7134" t="str">
            <v>55-05-53-0004</v>
          </cell>
          <cell r="B7134">
            <v>0</v>
          </cell>
          <cell r="C7134" t="str">
            <v xml:space="preserve">  M.ASGHAR COTTON INDUSTRIES LIMITED</v>
          </cell>
          <cell r="D7134">
            <v>0</v>
          </cell>
          <cell r="E7134">
            <v>0</v>
          </cell>
          <cell r="F7134">
            <v>0</v>
          </cell>
          <cell r="G7134">
            <v>0</v>
          </cell>
        </row>
        <row r="7135">
          <cell r="A7135" t="str">
            <v>55-05-53-0005</v>
          </cell>
          <cell r="B7135">
            <v>0</v>
          </cell>
          <cell r="C7135" t="str">
            <v xml:space="preserve">  BADAR SPINNING MILLS</v>
          </cell>
          <cell r="D7135">
            <v>0</v>
          </cell>
          <cell r="E7135">
            <v>0</v>
          </cell>
          <cell r="F7135">
            <v>0</v>
          </cell>
          <cell r="G7135">
            <v>0</v>
          </cell>
        </row>
        <row r="7136">
          <cell r="A7136" t="str">
            <v>55-05-53-0006</v>
          </cell>
          <cell r="B7136">
            <v>0</v>
          </cell>
          <cell r="C7136" t="str">
            <v xml:space="preserve">  WISAL KAMAL FABRICS</v>
          </cell>
          <cell r="D7136">
            <v>0</v>
          </cell>
          <cell r="E7136">
            <v>0</v>
          </cell>
          <cell r="F7136">
            <v>0</v>
          </cell>
          <cell r="G7136">
            <v>0</v>
          </cell>
        </row>
        <row r="7137">
          <cell r="A7137" t="str">
            <v>55-05-53-0007</v>
          </cell>
          <cell r="B7137">
            <v>0</v>
          </cell>
          <cell r="C7137" t="str">
            <v xml:space="preserve">  AL-MADINA SPINNING (PVT) LTD.</v>
          </cell>
          <cell r="D7137">
            <v>0</v>
          </cell>
          <cell r="E7137">
            <v>0</v>
          </cell>
          <cell r="F7137">
            <v>0</v>
          </cell>
          <cell r="G7137">
            <v>0</v>
          </cell>
        </row>
        <row r="7138">
          <cell r="A7138" t="str">
            <v>55-05-53-0008</v>
          </cell>
          <cell r="B7138">
            <v>0</v>
          </cell>
          <cell r="C7138" t="str">
            <v xml:space="preserve">  ELAHI TEXTILE PRODUCTS</v>
          </cell>
          <cell r="D7138">
            <v>0</v>
          </cell>
          <cell r="E7138">
            <v>0</v>
          </cell>
          <cell r="F7138">
            <v>0</v>
          </cell>
          <cell r="G7138">
            <v>0</v>
          </cell>
        </row>
        <row r="7139">
          <cell r="A7139" t="str">
            <v>55-05-53-0009</v>
          </cell>
          <cell r="B7139">
            <v>0</v>
          </cell>
          <cell r="C7139" t="str">
            <v xml:space="preserve">  BASHARAT SALEEM &amp; COMPANY</v>
          </cell>
          <cell r="D7139">
            <v>0</v>
          </cell>
          <cell r="E7139">
            <v>0</v>
          </cell>
          <cell r="F7139">
            <v>0</v>
          </cell>
          <cell r="G7139">
            <v>0</v>
          </cell>
        </row>
        <row r="7140">
          <cell r="A7140" t="str">
            <v>55-05-53-0010</v>
          </cell>
          <cell r="B7140">
            <v>0</v>
          </cell>
          <cell r="C7140" t="str">
            <v xml:space="preserve">  AL-HAMD SPINNING (PVT) LTD.</v>
          </cell>
          <cell r="D7140">
            <v>0</v>
          </cell>
          <cell r="E7140">
            <v>12980</v>
          </cell>
          <cell r="F7140">
            <v>0</v>
          </cell>
          <cell r="G7140">
            <v>0</v>
          </cell>
        </row>
        <row r="7141">
          <cell r="A7141" t="str">
            <v>55-05-53-0011</v>
          </cell>
          <cell r="B7141">
            <v>0</v>
          </cell>
          <cell r="C7141" t="str">
            <v xml:space="preserve">  TARIQ SPINNING</v>
          </cell>
          <cell r="D7141">
            <v>0</v>
          </cell>
          <cell r="E7141">
            <v>0</v>
          </cell>
          <cell r="F7141">
            <v>0</v>
          </cell>
          <cell r="G7141">
            <v>0</v>
          </cell>
        </row>
        <row r="7142">
          <cell r="A7142" t="str">
            <v>55-05-53-0012</v>
          </cell>
          <cell r="B7142">
            <v>0</v>
          </cell>
          <cell r="C7142" t="str">
            <v xml:space="preserve">  MEEZAN TEXTILE INDUSTRIES</v>
          </cell>
          <cell r="D7142">
            <v>0</v>
          </cell>
          <cell r="E7142">
            <v>0</v>
          </cell>
          <cell r="F7142">
            <v>0</v>
          </cell>
          <cell r="G7142">
            <v>0</v>
          </cell>
        </row>
        <row r="7143">
          <cell r="A7143" t="str">
            <v>55-05-53-0013</v>
          </cell>
          <cell r="B7143">
            <v>0</v>
          </cell>
          <cell r="C7143" t="str">
            <v xml:space="preserve">  J.K COTTON WASTE FACTORY</v>
          </cell>
          <cell r="D7143">
            <v>0</v>
          </cell>
          <cell r="E7143">
            <v>0</v>
          </cell>
          <cell r="F7143">
            <v>0</v>
          </cell>
          <cell r="G7143">
            <v>0</v>
          </cell>
        </row>
        <row r="7144">
          <cell r="A7144" t="str">
            <v>55-05-53-0014</v>
          </cell>
          <cell r="B7144">
            <v>0</v>
          </cell>
          <cell r="C7144" t="str">
            <v xml:space="preserve">  ANEES TEXTILE MILLS</v>
          </cell>
          <cell r="D7144">
            <v>0</v>
          </cell>
          <cell r="E7144">
            <v>6475</v>
          </cell>
          <cell r="F7144">
            <v>0</v>
          </cell>
          <cell r="G7144">
            <v>0</v>
          </cell>
        </row>
        <row r="7145">
          <cell r="A7145" t="str">
            <v>55-05-53-0015</v>
          </cell>
          <cell r="B7145">
            <v>0</v>
          </cell>
          <cell r="C7145" t="str">
            <v xml:space="preserve">  SHOAIB SALMAN TEXTILE MILLS</v>
          </cell>
          <cell r="D7145">
            <v>0</v>
          </cell>
          <cell r="E7145">
            <v>0</v>
          </cell>
          <cell r="F7145">
            <v>0</v>
          </cell>
          <cell r="G7145">
            <v>0</v>
          </cell>
        </row>
        <row r="7146">
          <cell r="A7146" t="str">
            <v>55-05-53-0016</v>
          </cell>
          <cell r="B7146">
            <v>0</v>
          </cell>
          <cell r="C7146" t="str">
            <v xml:space="preserve">  ATARA TARPAULINES &amp; TEXTILES</v>
          </cell>
          <cell r="D7146">
            <v>0</v>
          </cell>
          <cell r="E7146">
            <v>0</v>
          </cell>
          <cell r="F7146">
            <v>0</v>
          </cell>
          <cell r="G7146">
            <v>0</v>
          </cell>
        </row>
        <row r="7147">
          <cell r="A7147" t="str">
            <v>55-05-53-0017</v>
          </cell>
          <cell r="B7147">
            <v>0</v>
          </cell>
          <cell r="C7147" t="str">
            <v xml:space="preserve">  SHAH COTTON WASTE PROCESSING INDUSTRIE</v>
          </cell>
          <cell r="D7147">
            <v>0</v>
          </cell>
          <cell r="E7147">
            <v>0</v>
          </cell>
          <cell r="F7147">
            <v>0</v>
          </cell>
          <cell r="G7147">
            <v>0</v>
          </cell>
        </row>
        <row r="7148">
          <cell r="A7148" t="str">
            <v>55-05-53-0018</v>
          </cell>
          <cell r="B7148">
            <v>0</v>
          </cell>
          <cell r="C7148" t="str">
            <v xml:space="preserve">  NAZEER AHMED COTTON WASTE FACTORY</v>
          </cell>
          <cell r="D7148">
            <v>0</v>
          </cell>
          <cell r="E7148">
            <v>0</v>
          </cell>
          <cell r="F7148">
            <v>0</v>
          </cell>
          <cell r="G7148">
            <v>0</v>
          </cell>
        </row>
        <row r="7149">
          <cell r="A7149" t="str">
            <v>55-05-53-0019</v>
          </cell>
          <cell r="B7149">
            <v>0</v>
          </cell>
          <cell r="C7149" t="str">
            <v xml:space="preserve">  HAJI MOHAMMAD ISMAIL MILLS LTD.</v>
          </cell>
          <cell r="D7149">
            <v>0</v>
          </cell>
          <cell r="E7149">
            <v>0</v>
          </cell>
          <cell r="F7149">
            <v>0</v>
          </cell>
          <cell r="G7149">
            <v>0</v>
          </cell>
        </row>
        <row r="7150">
          <cell r="A7150" t="str">
            <v>55-05-54</v>
          </cell>
          <cell r="B7150">
            <v>0</v>
          </cell>
          <cell r="C7150" t="str">
            <v>***RAINBOW INDUSTRIES FAISALABAD</v>
          </cell>
          <cell r="D7150">
            <v>0</v>
          </cell>
          <cell r="E7150">
            <v>0</v>
          </cell>
          <cell r="F7150">
            <v>0</v>
          </cell>
          <cell r="G7150">
            <v>0</v>
          </cell>
        </row>
        <row r="7151">
          <cell r="A7151" t="str">
            <v>55-05-54-0001</v>
          </cell>
          <cell r="B7151">
            <v>0</v>
          </cell>
          <cell r="C7151" t="str">
            <v xml:space="preserve">  RAINBOW INDUSTRIES FAISALABAD</v>
          </cell>
          <cell r="D7151">
            <v>0</v>
          </cell>
          <cell r="E7151">
            <v>0</v>
          </cell>
          <cell r="F7151">
            <v>0</v>
          </cell>
          <cell r="G7151">
            <v>0</v>
          </cell>
        </row>
        <row r="7152">
          <cell r="A7152" t="str">
            <v>55-05-54-0002</v>
          </cell>
          <cell r="B7152">
            <v>0</v>
          </cell>
          <cell r="C7152" t="str">
            <v xml:space="preserve">  SHOAIB SALMAN TEXTILE MILLS</v>
          </cell>
          <cell r="D7152">
            <v>0</v>
          </cell>
          <cell r="E7152">
            <v>0</v>
          </cell>
          <cell r="F7152">
            <v>0</v>
          </cell>
          <cell r="G7152">
            <v>0</v>
          </cell>
        </row>
        <row r="7153">
          <cell r="A7153" t="str">
            <v>55-05-54-0003</v>
          </cell>
          <cell r="B7153">
            <v>0</v>
          </cell>
          <cell r="C7153" t="str">
            <v xml:space="preserve">  AL-HAMD SPINNING (PVT) LTD.</v>
          </cell>
          <cell r="D7153">
            <v>0</v>
          </cell>
          <cell r="E7153">
            <v>0</v>
          </cell>
          <cell r="F7153">
            <v>0</v>
          </cell>
          <cell r="G7153">
            <v>0</v>
          </cell>
        </row>
        <row r="7154">
          <cell r="A7154" t="str">
            <v>55-05-54-0004</v>
          </cell>
          <cell r="B7154">
            <v>0</v>
          </cell>
          <cell r="C7154" t="str">
            <v xml:space="preserve">  AL-HAMED COTTON WASTE FACTORY</v>
          </cell>
          <cell r="D7154">
            <v>0</v>
          </cell>
          <cell r="E7154">
            <v>0</v>
          </cell>
          <cell r="F7154">
            <v>0</v>
          </cell>
          <cell r="G7154">
            <v>0</v>
          </cell>
        </row>
        <row r="7155">
          <cell r="A7155" t="str">
            <v>55-05-54-0005</v>
          </cell>
          <cell r="B7155">
            <v>0</v>
          </cell>
          <cell r="C7155" t="str">
            <v xml:space="preserve">  MUHAMMAD ANWAR &amp; BROTHERS</v>
          </cell>
          <cell r="D7155">
            <v>0</v>
          </cell>
          <cell r="E7155">
            <v>0</v>
          </cell>
          <cell r="F7155">
            <v>0</v>
          </cell>
          <cell r="G7155">
            <v>0</v>
          </cell>
        </row>
        <row r="7156">
          <cell r="A7156" t="str">
            <v>55-05-54-0006</v>
          </cell>
          <cell r="B7156">
            <v>0</v>
          </cell>
          <cell r="C7156" t="str">
            <v xml:space="preserve">  TRITEX COTTON MILLS LIMITED</v>
          </cell>
          <cell r="D7156">
            <v>0</v>
          </cell>
          <cell r="E7156">
            <v>0</v>
          </cell>
          <cell r="F7156">
            <v>0</v>
          </cell>
          <cell r="G7156">
            <v>0</v>
          </cell>
        </row>
        <row r="7157">
          <cell r="A7157" t="str">
            <v>55-05-55</v>
          </cell>
          <cell r="B7157">
            <v>0</v>
          </cell>
          <cell r="C7157" t="str">
            <v>***TANVEER AHMED</v>
          </cell>
          <cell r="D7157">
            <v>0</v>
          </cell>
          <cell r="E7157">
            <v>0</v>
          </cell>
          <cell r="F7157">
            <v>0</v>
          </cell>
          <cell r="G7157">
            <v>0</v>
          </cell>
        </row>
        <row r="7158">
          <cell r="A7158" t="str">
            <v>55-05-55-0001</v>
          </cell>
          <cell r="B7158">
            <v>0</v>
          </cell>
          <cell r="C7158" t="str">
            <v xml:space="preserve">  PAUL CORPORATION (PVT) LIMITED</v>
          </cell>
          <cell r="D7158">
            <v>0</v>
          </cell>
          <cell r="E7158">
            <v>0</v>
          </cell>
          <cell r="F7158">
            <v>0</v>
          </cell>
          <cell r="G7158">
            <v>0</v>
          </cell>
        </row>
        <row r="7159">
          <cell r="A7159" t="str">
            <v>55-05-61</v>
          </cell>
          <cell r="B7159">
            <v>0</v>
          </cell>
          <cell r="C7159" t="str">
            <v>***UNI PAK</v>
          </cell>
          <cell r="D7159">
            <v>0</v>
          </cell>
          <cell r="E7159">
            <v>0</v>
          </cell>
          <cell r="F7159">
            <v>0</v>
          </cell>
          <cell r="G7159">
            <v>0</v>
          </cell>
        </row>
        <row r="7160">
          <cell r="A7160" t="str">
            <v>55-05-61-0001</v>
          </cell>
          <cell r="B7160">
            <v>0</v>
          </cell>
          <cell r="C7160" t="str">
            <v xml:space="preserve">  UNI PAK</v>
          </cell>
          <cell r="D7160">
            <v>0</v>
          </cell>
          <cell r="E7160">
            <v>0</v>
          </cell>
          <cell r="F7160">
            <v>0</v>
          </cell>
          <cell r="G7160">
            <v>0</v>
          </cell>
        </row>
        <row r="7161">
          <cell r="A7161" t="str">
            <v>55-05-61-0002</v>
          </cell>
          <cell r="B7161">
            <v>0</v>
          </cell>
          <cell r="C7161" t="str">
            <v xml:space="preserve">  CARE DISTRIBUTION SYSTEM (PVT) LTD</v>
          </cell>
          <cell r="D7161">
            <v>0</v>
          </cell>
          <cell r="E7161">
            <v>0</v>
          </cell>
          <cell r="F7161">
            <v>0</v>
          </cell>
          <cell r="G7161">
            <v>0</v>
          </cell>
        </row>
        <row r="7162">
          <cell r="A7162" t="str">
            <v>55-05-61-0003</v>
          </cell>
          <cell r="B7162">
            <v>0</v>
          </cell>
          <cell r="C7162" t="str">
            <v xml:space="preserve">  S. FAZAL ELLAHI AND SONS</v>
          </cell>
          <cell r="D7162">
            <v>0</v>
          </cell>
          <cell r="E7162">
            <v>0</v>
          </cell>
          <cell r="F7162">
            <v>0</v>
          </cell>
          <cell r="G7162">
            <v>0</v>
          </cell>
        </row>
        <row r="7163">
          <cell r="A7163" t="str">
            <v>55-05-61-0004</v>
          </cell>
          <cell r="B7163">
            <v>0</v>
          </cell>
          <cell r="C7163" t="str">
            <v xml:space="preserve">  QUETTA TEXTILE MILLS LIMITED</v>
          </cell>
          <cell r="D7163">
            <v>0</v>
          </cell>
          <cell r="E7163">
            <v>0</v>
          </cell>
          <cell r="F7163">
            <v>0</v>
          </cell>
          <cell r="G7163">
            <v>0</v>
          </cell>
        </row>
        <row r="7164">
          <cell r="A7164" t="str">
            <v>55-05-61-0005</v>
          </cell>
          <cell r="B7164">
            <v>0</v>
          </cell>
          <cell r="C7164" t="str">
            <v xml:space="preserve">  FAITH INTERNATIONAL</v>
          </cell>
          <cell r="D7164">
            <v>0</v>
          </cell>
          <cell r="E7164">
            <v>0</v>
          </cell>
          <cell r="F7164">
            <v>0</v>
          </cell>
          <cell r="G7164">
            <v>0</v>
          </cell>
        </row>
        <row r="7165">
          <cell r="A7165" t="str">
            <v>55-05-61-0006</v>
          </cell>
          <cell r="B7165">
            <v>0</v>
          </cell>
          <cell r="C7165" t="str">
            <v xml:space="preserve">  SONIJA TEXTILE MILLS</v>
          </cell>
          <cell r="D7165">
            <v>0</v>
          </cell>
          <cell r="E7165">
            <v>0</v>
          </cell>
          <cell r="F7165">
            <v>0</v>
          </cell>
          <cell r="G7165">
            <v>0</v>
          </cell>
        </row>
        <row r="7166">
          <cell r="A7166" t="str">
            <v>55-05-61-0007</v>
          </cell>
          <cell r="B7166">
            <v>0</v>
          </cell>
          <cell r="C7166" t="str">
            <v xml:space="preserve">  NATIONAL ABSORBENT COTTON MILLS CO.</v>
          </cell>
          <cell r="D7166">
            <v>0</v>
          </cell>
          <cell r="E7166">
            <v>0</v>
          </cell>
          <cell r="F7166">
            <v>0</v>
          </cell>
          <cell r="G7166">
            <v>0</v>
          </cell>
        </row>
        <row r="7167">
          <cell r="A7167" t="str">
            <v>55-05-61-0008</v>
          </cell>
          <cell r="B7167">
            <v>0</v>
          </cell>
          <cell r="C7167" t="str">
            <v xml:space="preserve">  MEAZAN INDUSTRIES (PVT) LTD.,</v>
          </cell>
          <cell r="D7167">
            <v>0</v>
          </cell>
          <cell r="E7167">
            <v>0</v>
          </cell>
          <cell r="F7167">
            <v>0</v>
          </cell>
          <cell r="G7167">
            <v>0</v>
          </cell>
        </row>
        <row r="7168">
          <cell r="A7168" t="str">
            <v>55-05-66</v>
          </cell>
          <cell r="B7168">
            <v>0</v>
          </cell>
          <cell r="C7168" t="str">
            <v>***MEAZAN INDUSTRIES (PVT) LTD.</v>
          </cell>
          <cell r="D7168">
            <v>0</v>
          </cell>
          <cell r="E7168">
            <v>0</v>
          </cell>
          <cell r="F7168">
            <v>0</v>
          </cell>
          <cell r="G7168">
            <v>0</v>
          </cell>
        </row>
        <row r="7169">
          <cell r="A7169" t="str">
            <v>55-05-66-0001</v>
          </cell>
          <cell r="B7169">
            <v>0</v>
          </cell>
          <cell r="C7169" t="str">
            <v xml:space="preserve">  MEAZAN INDUSTRIES (PVT) LTD.</v>
          </cell>
          <cell r="D7169">
            <v>0</v>
          </cell>
          <cell r="E7169">
            <v>0</v>
          </cell>
          <cell r="F7169">
            <v>0</v>
          </cell>
          <cell r="G7169">
            <v>0</v>
          </cell>
        </row>
        <row r="7170">
          <cell r="A7170" t="str">
            <v>55-05-70</v>
          </cell>
          <cell r="B7170">
            <v>0</v>
          </cell>
          <cell r="C7170" t="str">
            <v>***MARSHAL TRADERS</v>
          </cell>
          <cell r="D7170">
            <v>0</v>
          </cell>
          <cell r="E7170">
            <v>0</v>
          </cell>
          <cell r="F7170">
            <v>0</v>
          </cell>
          <cell r="G7170">
            <v>0</v>
          </cell>
        </row>
        <row r="7171">
          <cell r="A7171" t="str">
            <v>55-05-70-0001</v>
          </cell>
          <cell r="B7171">
            <v>0</v>
          </cell>
          <cell r="C7171" t="str">
            <v xml:space="preserve">  MARSHAL TRADERS COTTON WASTE</v>
          </cell>
          <cell r="D7171">
            <v>0</v>
          </cell>
          <cell r="E7171">
            <v>0</v>
          </cell>
          <cell r="F7171">
            <v>0</v>
          </cell>
          <cell r="G7171">
            <v>0</v>
          </cell>
        </row>
        <row r="7172">
          <cell r="A7172" t="str">
            <v>55-05-87</v>
          </cell>
          <cell r="B7172">
            <v>0</v>
          </cell>
          <cell r="C7172" t="str">
            <v>***DOST SONS COTTON MILLS (PVT) LTD.</v>
          </cell>
          <cell r="D7172">
            <v>0</v>
          </cell>
          <cell r="E7172">
            <v>0</v>
          </cell>
          <cell r="F7172">
            <v>0</v>
          </cell>
          <cell r="G7172">
            <v>0</v>
          </cell>
        </row>
        <row r="7173">
          <cell r="A7173" t="str">
            <v>55-05-87-0001</v>
          </cell>
          <cell r="B7173">
            <v>0</v>
          </cell>
          <cell r="C7173" t="str">
            <v xml:space="preserve">  DOST SONS COTTON MILLS (PVT) LTD.</v>
          </cell>
          <cell r="D7173">
            <v>0</v>
          </cell>
          <cell r="E7173">
            <v>0</v>
          </cell>
          <cell r="F7173">
            <v>0</v>
          </cell>
          <cell r="G7173">
            <v>0</v>
          </cell>
        </row>
        <row r="7174">
          <cell r="A7174" t="str">
            <v>55-05-98</v>
          </cell>
          <cell r="B7174">
            <v>0</v>
          </cell>
          <cell r="C7174" t="str">
            <v>***JAMIL WASTE BROKER</v>
          </cell>
          <cell r="D7174">
            <v>0</v>
          </cell>
          <cell r="E7174">
            <v>3719</v>
          </cell>
          <cell r="F7174">
            <v>0</v>
          </cell>
          <cell r="G7174">
            <v>3719</v>
          </cell>
        </row>
        <row r="7175">
          <cell r="A7175" t="str">
            <v>55-05-98-0124</v>
          </cell>
          <cell r="B7175">
            <v>3719</v>
          </cell>
          <cell r="C7175" t="str">
            <v xml:space="preserve">  STAR COTTON CORPORATION (PVT) LTD</v>
          </cell>
          <cell r="D7175">
            <v>0</v>
          </cell>
          <cell r="E7175">
            <v>3719</v>
          </cell>
          <cell r="F7175">
            <v>0</v>
          </cell>
          <cell r="G7175">
            <v>0</v>
          </cell>
        </row>
        <row r="7176">
          <cell r="A7176" t="str">
            <v>55-05-99</v>
          </cell>
          <cell r="B7176">
            <v>0</v>
          </cell>
          <cell r="C7176" t="str">
            <v>***</v>
          </cell>
          <cell r="D7176">
            <v>0</v>
          </cell>
          <cell r="E7176">
            <v>0</v>
          </cell>
          <cell r="F7176">
            <v>0</v>
          </cell>
          <cell r="G7176">
            <v>0</v>
          </cell>
        </row>
        <row r="7177">
          <cell r="A7177" t="str">
            <v>55-05-99-0001</v>
          </cell>
          <cell r="B7177">
            <v>0</v>
          </cell>
          <cell r="C7177" t="str">
            <v xml:space="preserve">  TALIB HUSSAIN WASTE DEALER FAISALABAD</v>
          </cell>
          <cell r="D7177">
            <v>0</v>
          </cell>
          <cell r="E7177">
            <v>0</v>
          </cell>
          <cell r="F7177">
            <v>0</v>
          </cell>
          <cell r="G7177">
            <v>0</v>
          </cell>
        </row>
        <row r="7178">
          <cell r="A7178" t="str">
            <v>55-05-99-0002</v>
          </cell>
          <cell r="B7178">
            <v>0</v>
          </cell>
          <cell r="C7178" t="str">
            <v xml:space="preserve">  MUHAMMAD ISMAIL TRADERS</v>
          </cell>
          <cell r="D7178">
            <v>0</v>
          </cell>
          <cell r="E7178">
            <v>0</v>
          </cell>
          <cell r="F7178">
            <v>0</v>
          </cell>
          <cell r="G7178">
            <v>0</v>
          </cell>
        </row>
        <row r="7179">
          <cell r="A7179" t="str">
            <v>55-05-99-0006</v>
          </cell>
          <cell r="B7179">
            <v>0</v>
          </cell>
          <cell r="C7179" t="str">
            <v xml:space="preserve">  A ONE SPINNING MILLS.</v>
          </cell>
          <cell r="D7179">
            <v>0</v>
          </cell>
          <cell r="E7179">
            <v>0</v>
          </cell>
          <cell r="F7179">
            <v>0</v>
          </cell>
          <cell r="G7179">
            <v>0</v>
          </cell>
        </row>
        <row r="7180">
          <cell r="A7180" t="str">
            <v>55-05-99-0007</v>
          </cell>
          <cell r="B7180">
            <v>0</v>
          </cell>
          <cell r="C7180" t="str">
            <v xml:space="preserve">  PAUL CORPORATION (PVT) LIMITED</v>
          </cell>
          <cell r="D7180">
            <v>0</v>
          </cell>
          <cell r="E7180">
            <v>0</v>
          </cell>
          <cell r="F7180">
            <v>0</v>
          </cell>
          <cell r="G7180">
            <v>0</v>
          </cell>
        </row>
        <row r="7181">
          <cell r="A7181" t="str">
            <v>55-05-99-0010</v>
          </cell>
          <cell r="B7181">
            <v>0</v>
          </cell>
          <cell r="C7181" t="str">
            <v xml:space="preserve">  SHAMA COTTON YARN COMPANY</v>
          </cell>
          <cell r="D7181">
            <v>0</v>
          </cell>
          <cell r="E7181">
            <v>0</v>
          </cell>
          <cell r="F7181">
            <v>0</v>
          </cell>
          <cell r="G7181">
            <v>0</v>
          </cell>
        </row>
        <row r="7182">
          <cell r="A7182" t="str">
            <v>55-05-99-0011</v>
          </cell>
          <cell r="B7182">
            <v>0</v>
          </cell>
          <cell r="C7182" t="str">
            <v xml:space="preserve">  HASSAN TRADERS</v>
          </cell>
          <cell r="D7182">
            <v>0</v>
          </cell>
          <cell r="E7182">
            <v>0</v>
          </cell>
          <cell r="F7182">
            <v>0</v>
          </cell>
          <cell r="G7182">
            <v>0</v>
          </cell>
        </row>
        <row r="7183">
          <cell r="A7183" t="str">
            <v>55-05-99-0013</v>
          </cell>
          <cell r="B7183">
            <v>0</v>
          </cell>
          <cell r="C7183" t="str">
            <v xml:space="preserve">  A.A.INTERNATIONAL</v>
          </cell>
          <cell r="D7183">
            <v>0</v>
          </cell>
          <cell r="E7183">
            <v>0</v>
          </cell>
          <cell r="F7183">
            <v>0</v>
          </cell>
          <cell r="G7183">
            <v>0</v>
          </cell>
        </row>
        <row r="7184">
          <cell r="A7184" t="str">
            <v>55-05-99-0016</v>
          </cell>
          <cell r="B7184">
            <v>0</v>
          </cell>
          <cell r="C7184" t="str">
            <v xml:space="preserve">  S.Q TEXTILE MILLS</v>
          </cell>
          <cell r="D7184">
            <v>0</v>
          </cell>
          <cell r="E7184">
            <v>0</v>
          </cell>
          <cell r="F7184">
            <v>0</v>
          </cell>
          <cell r="G7184">
            <v>0</v>
          </cell>
        </row>
        <row r="7185">
          <cell r="A7185" t="str">
            <v>55-05-99-0017</v>
          </cell>
          <cell r="B7185">
            <v>0</v>
          </cell>
          <cell r="C7185" t="str">
            <v xml:space="preserve">  S.FAZAL ELLAHI &amp; SONS (PVT) LIMITED</v>
          </cell>
          <cell r="D7185">
            <v>0</v>
          </cell>
          <cell r="E7185">
            <v>0</v>
          </cell>
          <cell r="F7185">
            <v>0</v>
          </cell>
          <cell r="G7185">
            <v>0</v>
          </cell>
        </row>
        <row r="7186">
          <cell r="A7186" t="str">
            <v>55-05-99-0018</v>
          </cell>
          <cell r="B7186">
            <v>0</v>
          </cell>
          <cell r="C7186" t="str">
            <v xml:space="preserve">  SHAFI SPINNING MILLS</v>
          </cell>
          <cell r="D7186">
            <v>0</v>
          </cell>
          <cell r="E7186">
            <v>0</v>
          </cell>
          <cell r="F7186">
            <v>0</v>
          </cell>
          <cell r="G7186">
            <v>0</v>
          </cell>
        </row>
        <row r="7187">
          <cell r="A7187" t="str">
            <v>55-05-99-0019</v>
          </cell>
          <cell r="B7187">
            <v>0</v>
          </cell>
          <cell r="C7187" t="str">
            <v xml:space="preserve">  NASEEM SPINNING MILLS</v>
          </cell>
          <cell r="D7187">
            <v>0</v>
          </cell>
          <cell r="E7187">
            <v>0</v>
          </cell>
          <cell r="F7187">
            <v>0</v>
          </cell>
          <cell r="G7187">
            <v>0</v>
          </cell>
        </row>
        <row r="7188">
          <cell r="A7188" t="str">
            <v>55-05-99-0021</v>
          </cell>
          <cell r="B7188">
            <v>0</v>
          </cell>
          <cell r="C7188" t="str">
            <v xml:space="preserve">  M.I.TEXTILE MILLS</v>
          </cell>
          <cell r="D7188">
            <v>0</v>
          </cell>
          <cell r="E7188">
            <v>0</v>
          </cell>
          <cell r="F7188">
            <v>0</v>
          </cell>
          <cell r="G7188">
            <v>0</v>
          </cell>
        </row>
        <row r="7189">
          <cell r="A7189" t="str">
            <v>55-05-99-0022</v>
          </cell>
          <cell r="B7189">
            <v>0</v>
          </cell>
          <cell r="C7189" t="str">
            <v xml:space="preserve">  QADIR KOTEX</v>
          </cell>
          <cell r="D7189">
            <v>0</v>
          </cell>
          <cell r="E7189">
            <v>0</v>
          </cell>
          <cell r="F7189">
            <v>0</v>
          </cell>
          <cell r="G7189">
            <v>0</v>
          </cell>
        </row>
        <row r="7190">
          <cell r="A7190" t="str">
            <v>55-05-99-0032</v>
          </cell>
          <cell r="B7190">
            <v>0</v>
          </cell>
          <cell r="C7190" t="str">
            <v xml:space="preserve">  SARDAR PAPER CONE (PVT) LTD.</v>
          </cell>
          <cell r="D7190">
            <v>0</v>
          </cell>
          <cell r="E7190">
            <v>0</v>
          </cell>
          <cell r="F7190">
            <v>0</v>
          </cell>
          <cell r="G7190">
            <v>0</v>
          </cell>
        </row>
        <row r="7191">
          <cell r="A7191" t="str">
            <v>55-05-99-0039</v>
          </cell>
          <cell r="B7191">
            <v>0</v>
          </cell>
          <cell r="C7191" t="str">
            <v xml:space="preserve">  HI-TEC SPINNING MILLS</v>
          </cell>
          <cell r="D7191">
            <v>0</v>
          </cell>
          <cell r="E7191">
            <v>0</v>
          </cell>
          <cell r="F7191">
            <v>0</v>
          </cell>
          <cell r="G7191">
            <v>0</v>
          </cell>
        </row>
        <row r="7192">
          <cell r="A7192" t="str">
            <v>55-05-99-0061</v>
          </cell>
          <cell r="B7192">
            <v>0</v>
          </cell>
          <cell r="C7192" t="str">
            <v xml:space="preserve">  NEELUM TEXTILE MILLS (PVT) LIMITED</v>
          </cell>
          <cell r="D7192">
            <v>0</v>
          </cell>
          <cell r="E7192">
            <v>0</v>
          </cell>
          <cell r="F7192">
            <v>0</v>
          </cell>
          <cell r="G7192">
            <v>0</v>
          </cell>
        </row>
        <row r="7193">
          <cell r="A7193" t="str">
            <v>55-05-99-0063</v>
          </cell>
          <cell r="B7193">
            <v>0</v>
          </cell>
          <cell r="C7193" t="str">
            <v xml:space="preserve">  DIAMOND SAEED  &amp; COMPANY</v>
          </cell>
          <cell r="D7193">
            <v>0</v>
          </cell>
          <cell r="E7193">
            <v>0</v>
          </cell>
          <cell r="F7193">
            <v>0</v>
          </cell>
          <cell r="G7193">
            <v>0</v>
          </cell>
        </row>
        <row r="7194">
          <cell r="A7194" t="str">
            <v>55-05-99-0066</v>
          </cell>
          <cell r="B7194">
            <v>0</v>
          </cell>
          <cell r="C7194" t="str">
            <v xml:space="preserve">  STAR COTTON CORPORATION (PVT) LTD</v>
          </cell>
          <cell r="D7194">
            <v>0</v>
          </cell>
          <cell r="E7194">
            <v>0</v>
          </cell>
          <cell r="F7194">
            <v>0</v>
          </cell>
          <cell r="G7194">
            <v>0</v>
          </cell>
        </row>
        <row r="7195">
          <cell r="A7195" t="str">
            <v>55-05-99-0074</v>
          </cell>
          <cell r="B7195">
            <v>0</v>
          </cell>
          <cell r="C7195" t="str">
            <v xml:space="preserve">  BHATI COTTN LINKS</v>
          </cell>
          <cell r="D7195">
            <v>0</v>
          </cell>
          <cell r="E7195">
            <v>0</v>
          </cell>
          <cell r="F7195">
            <v>0</v>
          </cell>
          <cell r="G7195">
            <v>0</v>
          </cell>
        </row>
        <row r="7196">
          <cell r="A7196" t="str">
            <v>55-05-99-0076</v>
          </cell>
          <cell r="B7196">
            <v>0</v>
          </cell>
          <cell r="C7196" t="str">
            <v xml:space="preserve">  QAZI TEXTILE MILLS</v>
          </cell>
          <cell r="D7196">
            <v>0</v>
          </cell>
          <cell r="E7196">
            <v>0</v>
          </cell>
          <cell r="F7196">
            <v>0</v>
          </cell>
          <cell r="G7196">
            <v>0</v>
          </cell>
        </row>
        <row r="7197">
          <cell r="A7197" t="str">
            <v>55-05-99-0077</v>
          </cell>
          <cell r="B7197">
            <v>0</v>
          </cell>
          <cell r="C7197" t="str">
            <v xml:space="preserve">  MEEZAN TEXTILE INDUSTRIES</v>
          </cell>
          <cell r="D7197">
            <v>0</v>
          </cell>
          <cell r="E7197">
            <v>0</v>
          </cell>
          <cell r="F7197">
            <v>0</v>
          </cell>
          <cell r="G7197">
            <v>0</v>
          </cell>
        </row>
        <row r="7198">
          <cell r="A7198" t="str">
            <v>55-05-99-0080</v>
          </cell>
          <cell r="B7198">
            <v>0</v>
          </cell>
          <cell r="C7198" t="str">
            <v xml:space="preserve">  BHATTI COTTON WASTE FACTORY</v>
          </cell>
          <cell r="D7198">
            <v>0</v>
          </cell>
          <cell r="E7198">
            <v>0</v>
          </cell>
          <cell r="F7198">
            <v>0</v>
          </cell>
          <cell r="G7198">
            <v>0</v>
          </cell>
        </row>
        <row r="7199">
          <cell r="A7199" t="str">
            <v>55-05-99-0081</v>
          </cell>
          <cell r="B7199">
            <v>0</v>
          </cell>
          <cell r="C7199" t="str">
            <v xml:space="preserve">  BASHIR AHMED COTTON WASTE FACTORY</v>
          </cell>
          <cell r="D7199">
            <v>0</v>
          </cell>
          <cell r="E7199">
            <v>0</v>
          </cell>
          <cell r="F7199">
            <v>0</v>
          </cell>
          <cell r="G7199">
            <v>0</v>
          </cell>
        </row>
        <row r="7200">
          <cell r="A7200" t="str">
            <v>55-05-99-0082</v>
          </cell>
          <cell r="B7200">
            <v>0</v>
          </cell>
          <cell r="C7200" t="str">
            <v xml:space="preserve">  SADIA INDUSTRIES (PVT) LIMITED</v>
          </cell>
          <cell r="D7200">
            <v>0</v>
          </cell>
          <cell r="E7200">
            <v>0</v>
          </cell>
          <cell r="F7200">
            <v>0</v>
          </cell>
          <cell r="G7200">
            <v>0</v>
          </cell>
        </row>
        <row r="7201">
          <cell r="A7201" t="str">
            <v>55-05-99-0083</v>
          </cell>
          <cell r="B7201">
            <v>0</v>
          </cell>
          <cell r="C7201" t="str">
            <v xml:space="preserve">  TAHIR TRADERS</v>
          </cell>
          <cell r="D7201">
            <v>0</v>
          </cell>
          <cell r="E7201">
            <v>0</v>
          </cell>
          <cell r="F7201">
            <v>0</v>
          </cell>
          <cell r="G7201">
            <v>0</v>
          </cell>
        </row>
        <row r="7202">
          <cell r="A7202" t="str">
            <v>55-05-99-0084</v>
          </cell>
          <cell r="B7202">
            <v>0</v>
          </cell>
          <cell r="C7202" t="str">
            <v xml:space="preserve">  REHMAT WAZIR TEXTILE MILLS  LIMITED</v>
          </cell>
          <cell r="D7202">
            <v>0</v>
          </cell>
          <cell r="E7202">
            <v>0</v>
          </cell>
          <cell r="F7202">
            <v>0</v>
          </cell>
          <cell r="G7202">
            <v>0</v>
          </cell>
        </row>
        <row r="7203">
          <cell r="A7203" t="str">
            <v>55-05-99-0085</v>
          </cell>
          <cell r="B7203">
            <v>0</v>
          </cell>
          <cell r="C7203" t="str">
            <v xml:space="preserve">  LASANI COTTON WASTE MERCHANT</v>
          </cell>
          <cell r="D7203">
            <v>0</v>
          </cell>
          <cell r="E7203">
            <v>0</v>
          </cell>
          <cell r="F7203">
            <v>0</v>
          </cell>
          <cell r="G7203">
            <v>0</v>
          </cell>
        </row>
        <row r="7204">
          <cell r="A7204" t="str">
            <v>55-05-99-0086</v>
          </cell>
          <cell r="B7204">
            <v>0</v>
          </cell>
          <cell r="C7204" t="str">
            <v xml:space="preserve">  AL-MADINA SPINNING INDUSTRIES (PVT) LT</v>
          </cell>
          <cell r="D7204">
            <v>0</v>
          </cell>
          <cell r="E7204">
            <v>0</v>
          </cell>
          <cell r="F7204">
            <v>0</v>
          </cell>
          <cell r="G7204">
            <v>0</v>
          </cell>
        </row>
        <row r="7205">
          <cell r="A7205" t="str">
            <v>55-05-99-0087</v>
          </cell>
          <cell r="B7205">
            <v>0</v>
          </cell>
          <cell r="C7205" t="str">
            <v xml:space="preserve">  M/S DOOSA COTTON &amp; GENERAL TRADING (PV</v>
          </cell>
          <cell r="D7205">
            <v>0</v>
          </cell>
          <cell r="E7205">
            <v>0</v>
          </cell>
          <cell r="F7205">
            <v>0</v>
          </cell>
          <cell r="G7205">
            <v>0</v>
          </cell>
        </row>
        <row r="7206">
          <cell r="A7206" t="str">
            <v>55-05-99-0091</v>
          </cell>
          <cell r="B7206">
            <v>0</v>
          </cell>
          <cell r="C7206" t="str">
            <v xml:space="preserve">  IMTIAZ TEXTILE MILLS</v>
          </cell>
          <cell r="D7206">
            <v>0</v>
          </cell>
          <cell r="E7206">
            <v>0</v>
          </cell>
          <cell r="F7206">
            <v>0</v>
          </cell>
          <cell r="G7206">
            <v>0</v>
          </cell>
        </row>
        <row r="7207">
          <cell r="A7207" t="str">
            <v>55-05-99-0094</v>
          </cell>
          <cell r="B7207">
            <v>0</v>
          </cell>
          <cell r="C7207" t="str">
            <v xml:space="preserve">  MUHAMMAD UMER COTTON WASTE FACTORU</v>
          </cell>
          <cell r="D7207">
            <v>0</v>
          </cell>
          <cell r="E7207">
            <v>0</v>
          </cell>
          <cell r="F7207">
            <v>0</v>
          </cell>
          <cell r="G7207">
            <v>0</v>
          </cell>
        </row>
        <row r="7208">
          <cell r="A7208" t="str">
            <v>55-05-99-0095</v>
          </cell>
          <cell r="B7208">
            <v>0</v>
          </cell>
          <cell r="C7208" t="str">
            <v xml:space="preserve">  GHULAM FARID COTTON WASTE FACTORY</v>
          </cell>
          <cell r="D7208">
            <v>0</v>
          </cell>
          <cell r="E7208">
            <v>0</v>
          </cell>
          <cell r="F7208">
            <v>0</v>
          </cell>
          <cell r="G7208">
            <v>0</v>
          </cell>
        </row>
        <row r="7209">
          <cell r="A7209" t="str">
            <v>55-05-99-0117</v>
          </cell>
          <cell r="B7209">
            <v>0</v>
          </cell>
          <cell r="C7209" t="str">
            <v xml:space="preserve">  HILAL CORPORATION (PVT) LIMITED</v>
          </cell>
          <cell r="D7209">
            <v>0</v>
          </cell>
          <cell r="E7209">
            <v>0</v>
          </cell>
          <cell r="F7209">
            <v>0</v>
          </cell>
          <cell r="G7209">
            <v>0</v>
          </cell>
        </row>
        <row r="7210">
          <cell r="A7210" t="str">
            <v>55-06</v>
          </cell>
          <cell r="B7210">
            <v>0</v>
          </cell>
          <cell r="C7210" t="str">
            <v>**SCRAPE SALES</v>
          </cell>
          <cell r="D7210">
            <v>0</v>
          </cell>
          <cell r="E7210">
            <v>127558.68</v>
          </cell>
          <cell r="F7210">
            <v>0</v>
          </cell>
          <cell r="G7210">
            <v>127558.68</v>
          </cell>
        </row>
        <row r="7211">
          <cell r="A7211" t="str">
            <v>55-06-01</v>
          </cell>
          <cell r="B7211">
            <v>127558.625</v>
          </cell>
          <cell r="C7211" t="str">
            <v>***SCRAPE SALES</v>
          </cell>
          <cell r="D7211">
            <v>0</v>
          </cell>
          <cell r="E7211">
            <v>127558.68</v>
          </cell>
          <cell r="F7211">
            <v>0</v>
          </cell>
          <cell r="G7211">
            <v>127558.68</v>
          </cell>
        </row>
        <row r="7212">
          <cell r="A7212" t="str">
            <v>55-06-01-0001</v>
          </cell>
          <cell r="B7212">
            <v>127558.625</v>
          </cell>
          <cell r="C7212" t="str">
            <v xml:space="preserve">  MUHAMMAD JALIL</v>
          </cell>
          <cell r="D7212">
            <v>0</v>
          </cell>
          <cell r="E7212">
            <v>0</v>
          </cell>
          <cell r="F7212">
            <v>0</v>
          </cell>
          <cell r="G7212">
            <v>0</v>
          </cell>
        </row>
        <row r="7213">
          <cell r="A7213" t="str">
            <v>55-06-01-0002</v>
          </cell>
          <cell r="B7213">
            <v>0</v>
          </cell>
          <cell r="C7213" t="str">
            <v xml:space="preserve">  SHAHID COTTON FACTORY OKARA</v>
          </cell>
          <cell r="D7213">
            <v>0</v>
          </cell>
          <cell r="E7213">
            <v>0</v>
          </cell>
          <cell r="F7213">
            <v>0</v>
          </cell>
          <cell r="G7213">
            <v>0</v>
          </cell>
        </row>
        <row r="7214">
          <cell r="A7214" t="str">
            <v>55-06-01-0003</v>
          </cell>
          <cell r="B7214">
            <v>0</v>
          </cell>
          <cell r="C7214" t="str">
            <v xml:space="preserve">  FAZAL-E-RAHIM GANDAF</v>
          </cell>
          <cell r="D7214">
            <v>0</v>
          </cell>
          <cell r="E7214">
            <v>0</v>
          </cell>
          <cell r="F7214">
            <v>0</v>
          </cell>
          <cell r="G7214">
            <v>0</v>
          </cell>
        </row>
        <row r="7215">
          <cell r="A7215" t="str">
            <v>55-06-01-0004</v>
          </cell>
          <cell r="B7215">
            <v>0</v>
          </cell>
          <cell r="C7215" t="str">
            <v xml:space="preserve">  M.LUQMAN AND CO</v>
          </cell>
          <cell r="D7215">
            <v>0</v>
          </cell>
          <cell r="E7215">
            <v>0</v>
          </cell>
          <cell r="F7215">
            <v>0</v>
          </cell>
          <cell r="G7215">
            <v>0</v>
          </cell>
        </row>
        <row r="7216">
          <cell r="A7216" t="str">
            <v>55-06-01-0005</v>
          </cell>
          <cell r="B7216">
            <v>0</v>
          </cell>
          <cell r="C7216" t="str">
            <v xml:space="preserve">  REHMAN BUCHA</v>
          </cell>
          <cell r="D7216">
            <v>0</v>
          </cell>
          <cell r="E7216">
            <v>0</v>
          </cell>
          <cell r="F7216">
            <v>0</v>
          </cell>
          <cell r="G7216">
            <v>0</v>
          </cell>
        </row>
        <row r="7217">
          <cell r="A7217" t="str">
            <v>55-06-01-0006</v>
          </cell>
          <cell r="B7217">
            <v>0</v>
          </cell>
          <cell r="C7217" t="str">
            <v xml:space="preserve">  ALI GOHAR WASTE DEALER SWABI.</v>
          </cell>
          <cell r="D7217">
            <v>0</v>
          </cell>
          <cell r="E7217">
            <v>0</v>
          </cell>
          <cell r="F7217">
            <v>0</v>
          </cell>
          <cell r="G7217">
            <v>0</v>
          </cell>
        </row>
        <row r="7218">
          <cell r="A7218" t="str">
            <v>55-06-01-0007</v>
          </cell>
          <cell r="B7218">
            <v>0</v>
          </cell>
          <cell r="C7218" t="str">
            <v xml:space="preserve">  MUHAMED YOUSAF WASTE DEALER</v>
          </cell>
          <cell r="D7218">
            <v>0</v>
          </cell>
          <cell r="E7218">
            <v>0</v>
          </cell>
          <cell r="F7218">
            <v>0</v>
          </cell>
          <cell r="G7218">
            <v>0</v>
          </cell>
        </row>
        <row r="7219">
          <cell r="A7219" t="str">
            <v>55-06-01-0008</v>
          </cell>
          <cell r="B7219">
            <v>0</v>
          </cell>
          <cell r="C7219" t="str">
            <v xml:space="preserve">  SYED UMER SHAH SWABI.</v>
          </cell>
          <cell r="D7219">
            <v>0</v>
          </cell>
          <cell r="E7219">
            <v>0</v>
          </cell>
          <cell r="F7219">
            <v>0</v>
          </cell>
          <cell r="G7219">
            <v>0</v>
          </cell>
        </row>
        <row r="7220">
          <cell r="A7220" t="str">
            <v>55-06-01-0009</v>
          </cell>
          <cell r="B7220">
            <v>0</v>
          </cell>
          <cell r="C7220" t="str">
            <v xml:space="preserve">  MUHAMMAD SADDIQ GANDAF.</v>
          </cell>
          <cell r="D7220">
            <v>0</v>
          </cell>
          <cell r="E7220">
            <v>0</v>
          </cell>
          <cell r="F7220">
            <v>0</v>
          </cell>
          <cell r="G7220">
            <v>0</v>
          </cell>
        </row>
        <row r="7221">
          <cell r="A7221" t="str">
            <v>55-06-01-0010</v>
          </cell>
          <cell r="B7221">
            <v>0</v>
          </cell>
          <cell r="C7221" t="str">
            <v xml:space="preserve">  IMAM SHAH PESHAWAR SCRAP DEALER.</v>
          </cell>
          <cell r="D7221">
            <v>0</v>
          </cell>
          <cell r="E7221">
            <v>0</v>
          </cell>
          <cell r="F7221">
            <v>0</v>
          </cell>
          <cell r="G7221">
            <v>0</v>
          </cell>
        </row>
        <row r="7222">
          <cell r="A7222" t="str">
            <v>55-06-01-0011</v>
          </cell>
          <cell r="B7222">
            <v>0</v>
          </cell>
          <cell r="C7222" t="str">
            <v xml:space="preserve">  CHANN SHAH</v>
          </cell>
          <cell r="D7222">
            <v>0</v>
          </cell>
          <cell r="E7222">
            <v>0</v>
          </cell>
          <cell r="F7222">
            <v>0</v>
          </cell>
          <cell r="G7222">
            <v>0</v>
          </cell>
        </row>
        <row r="7223">
          <cell r="A7223" t="str">
            <v>55-06-01-0012</v>
          </cell>
          <cell r="B7223">
            <v>0</v>
          </cell>
          <cell r="C7223" t="str">
            <v xml:space="preserve">  MUHAMMAD BOOTA SCRAPE DELAER</v>
          </cell>
          <cell r="D7223">
            <v>0</v>
          </cell>
          <cell r="E7223">
            <v>0</v>
          </cell>
          <cell r="F7223">
            <v>0</v>
          </cell>
          <cell r="G7223">
            <v>0</v>
          </cell>
        </row>
        <row r="7224">
          <cell r="A7224" t="str">
            <v>55-06-01-0013</v>
          </cell>
          <cell r="B7224">
            <v>0</v>
          </cell>
          <cell r="C7224" t="str">
            <v xml:space="preserve">  ZARWALI CHARSADA SCRAP DEALER</v>
          </cell>
          <cell r="D7224">
            <v>0</v>
          </cell>
          <cell r="E7224">
            <v>0</v>
          </cell>
          <cell r="F7224">
            <v>0</v>
          </cell>
          <cell r="G7224">
            <v>0</v>
          </cell>
        </row>
        <row r="7225">
          <cell r="A7225" t="str">
            <v>55-06-01-0014</v>
          </cell>
          <cell r="B7225">
            <v>0</v>
          </cell>
          <cell r="C7225" t="str">
            <v xml:space="preserve">  MUHAAMMAD FAYYAZ SCRAPE DEALER</v>
          </cell>
          <cell r="D7225">
            <v>0</v>
          </cell>
          <cell r="E7225">
            <v>0</v>
          </cell>
          <cell r="F7225">
            <v>0</v>
          </cell>
          <cell r="G7225">
            <v>0</v>
          </cell>
        </row>
        <row r="7226">
          <cell r="A7226" t="str">
            <v>55-06-01-0015</v>
          </cell>
          <cell r="B7226">
            <v>0</v>
          </cell>
          <cell r="C7226" t="str">
            <v xml:space="preserve">  MUHAMMAD AYUB PESHAWAR SCRAPE DEALER</v>
          </cell>
          <cell r="D7226">
            <v>0</v>
          </cell>
          <cell r="E7226">
            <v>0</v>
          </cell>
          <cell r="F7226">
            <v>0</v>
          </cell>
          <cell r="G7226">
            <v>0</v>
          </cell>
        </row>
        <row r="7227">
          <cell r="A7227" t="str">
            <v>55-06-01-0016</v>
          </cell>
          <cell r="B7227">
            <v>0</v>
          </cell>
          <cell r="C7227" t="str">
            <v xml:space="preserve">  PALWASHA INDUSTRIES (PVT) LIMITED</v>
          </cell>
          <cell r="D7227">
            <v>0</v>
          </cell>
          <cell r="E7227">
            <v>0</v>
          </cell>
          <cell r="F7227">
            <v>0</v>
          </cell>
          <cell r="G7227">
            <v>0</v>
          </cell>
        </row>
        <row r="7228">
          <cell r="A7228" t="str">
            <v>55-06-01-0017</v>
          </cell>
          <cell r="B7228">
            <v>0</v>
          </cell>
          <cell r="C7228" t="str">
            <v xml:space="preserve">  LAL ZULFIQAR ALI SCRAPE DEALER</v>
          </cell>
          <cell r="D7228">
            <v>0</v>
          </cell>
          <cell r="E7228">
            <v>7000</v>
          </cell>
          <cell r="F7228">
            <v>0</v>
          </cell>
          <cell r="G7228">
            <v>0</v>
          </cell>
        </row>
        <row r="7229">
          <cell r="A7229" t="str">
            <v>55-06-01-0018</v>
          </cell>
          <cell r="B7229">
            <v>0</v>
          </cell>
          <cell r="C7229" t="str">
            <v xml:space="preserve">  RAUF GUL</v>
          </cell>
          <cell r="D7229">
            <v>0</v>
          </cell>
          <cell r="E7229">
            <v>0</v>
          </cell>
          <cell r="F7229">
            <v>0</v>
          </cell>
          <cell r="G7229">
            <v>0</v>
          </cell>
        </row>
        <row r="7230">
          <cell r="A7230" t="str">
            <v>55-06-01-0019</v>
          </cell>
          <cell r="B7230">
            <v>0</v>
          </cell>
          <cell r="C7230" t="str">
            <v xml:space="preserve">  MUHAMMAD AZEEM FAISALABAD.</v>
          </cell>
          <cell r="D7230">
            <v>0</v>
          </cell>
          <cell r="E7230">
            <v>0</v>
          </cell>
          <cell r="F7230">
            <v>0</v>
          </cell>
          <cell r="G7230">
            <v>0</v>
          </cell>
        </row>
        <row r="7231">
          <cell r="A7231" t="str">
            <v>55-06-01-0020</v>
          </cell>
          <cell r="B7231">
            <v>0</v>
          </cell>
          <cell r="C7231" t="str">
            <v xml:space="preserve">  SUNNY ENTERPRISES</v>
          </cell>
          <cell r="D7231">
            <v>0</v>
          </cell>
          <cell r="E7231">
            <v>0</v>
          </cell>
          <cell r="F7231">
            <v>0</v>
          </cell>
          <cell r="G7231">
            <v>0</v>
          </cell>
        </row>
        <row r="7232">
          <cell r="A7232" t="str">
            <v>55-06-01-0021</v>
          </cell>
          <cell r="B7232">
            <v>0</v>
          </cell>
          <cell r="C7232" t="str">
            <v xml:space="preserve">  NOSHAD ALI CAMP</v>
          </cell>
          <cell r="D7232">
            <v>0</v>
          </cell>
          <cell r="E7232">
            <v>0</v>
          </cell>
          <cell r="F7232">
            <v>0</v>
          </cell>
          <cell r="G7232">
            <v>0</v>
          </cell>
        </row>
        <row r="7233">
          <cell r="A7233" t="str">
            <v>55-06-01-0022</v>
          </cell>
          <cell r="B7233">
            <v>0</v>
          </cell>
          <cell r="C7233" t="str">
            <v xml:space="preserve">  AZANULLAH SCRAPE DEALER</v>
          </cell>
          <cell r="D7233">
            <v>0</v>
          </cell>
          <cell r="E7233">
            <v>0</v>
          </cell>
          <cell r="F7233">
            <v>0</v>
          </cell>
          <cell r="G7233">
            <v>0</v>
          </cell>
        </row>
        <row r="7234">
          <cell r="A7234" t="str">
            <v>55-06-01-0023</v>
          </cell>
          <cell r="B7234">
            <v>0</v>
          </cell>
          <cell r="C7234" t="str">
            <v xml:space="preserve">  ISRAR AHMED SCRAP DEALER</v>
          </cell>
          <cell r="D7234">
            <v>0</v>
          </cell>
          <cell r="E7234">
            <v>0</v>
          </cell>
          <cell r="F7234">
            <v>0</v>
          </cell>
          <cell r="G7234">
            <v>0</v>
          </cell>
        </row>
        <row r="7235">
          <cell r="A7235" t="str">
            <v>55-06-01-0024</v>
          </cell>
          <cell r="B7235">
            <v>0</v>
          </cell>
          <cell r="C7235" t="str">
            <v xml:space="preserve">  MUHAMMAD AYUB CAMP</v>
          </cell>
          <cell r="D7235">
            <v>0</v>
          </cell>
          <cell r="E7235">
            <v>0</v>
          </cell>
          <cell r="F7235">
            <v>0</v>
          </cell>
          <cell r="G7235">
            <v>0</v>
          </cell>
        </row>
        <row r="7236">
          <cell r="A7236" t="str">
            <v>55-06-01-0025</v>
          </cell>
          <cell r="B7236">
            <v>0</v>
          </cell>
          <cell r="C7236" t="str">
            <v xml:space="preserve">  ABDULLAH</v>
          </cell>
          <cell r="D7236">
            <v>0</v>
          </cell>
          <cell r="E7236">
            <v>0</v>
          </cell>
          <cell r="F7236">
            <v>0</v>
          </cell>
          <cell r="G7236">
            <v>0</v>
          </cell>
        </row>
        <row r="7237">
          <cell r="A7237" t="str">
            <v>55-06-01-0026</v>
          </cell>
          <cell r="B7237">
            <v>0</v>
          </cell>
          <cell r="C7237" t="str">
            <v xml:space="preserve">  TAHIR IQBAL SCRAPE DEALER</v>
          </cell>
          <cell r="D7237">
            <v>0</v>
          </cell>
          <cell r="E7237">
            <v>0</v>
          </cell>
          <cell r="F7237">
            <v>0</v>
          </cell>
          <cell r="G7237">
            <v>0</v>
          </cell>
        </row>
        <row r="7238">
          <cell r="A7238" t="str">
            <v>55-06-01-0027</v>
          </cell>
          <cell r="B7238">
            <v>0</v>
          </cell>
          <cell r="C7238" t="str">
            <v xml:space="preserve">  AZAM JAVAID FAISALABAD.</v>
          </cell>
          <cell r="D7238">
            <v>0</v>
          </cell>
          <cell r="E7238">
            <v>0</v>
          </cell>
          <cell r="F7238">
            <v>0</v>
          </cell>
          <cell r="G7238">
            <v>0</v>
          </cell>
        </row>
        <row r="7239">
          <cell r="A7239" t="str">
            <v>55-06-01-0028</v>
          </cell>
          <cell r="B7239">
            <v>0</v>
          </cell>
          <cell r="C7239" t="str">
            <v xml:space="preserve">  ABDUL RAUF CAMP.</v>
          </cell>
          <cell r="D7239">
            <v>0</v>
          </cell>
          <cell r="E7239">
            <v>0</v>
          </cell>
          <cell r="F7239">
            <v>0</v>
          </cell>
          <cell r="G7239">
            <v>0</v>
          </cell>
        </row>
        <row r="7240">
          <cell r="A7240" t="str">
            <v>55-06-01-0029</v>
          </cell>
          <cell r="B7240">
            <v>0</v>
          </cell>
          <cell r="C7240" t="str">
            <v xml:space="preserve">  CHAND KHAN SCRAPE DEALER</v>
          </cell>
          <cell r="D7240">
            <v>0</v>
          </cell>
          <cell r="E7240">
            <v>0</v>
          </cell>
          <cell r="F7240">
            <v>0</v>
          </cell>
          <cell r="G7240">
            <v>0</v>
          </cell>
        </row>
        <row r="7241">
          <cell r="A7241" t="str">
            <v>55-06-01-0030</v>
          </cell>
          <cell r="B7241">
            <v>0</v>
          </cell>
          <cell r="C7241" t="str">
            <v xml:space="preserve">  SALEEM ABBAS</v>
          </cell>
          <cell r="D7241">
            <v>0</v>
          </cell>
          <cell r="E7241">
            <v>0</v>
          </cell>
          <cell r="F7241">
            <v>0</v>
          </cell>
          <cell r="G7241">
            <v>0</v>
          </cell>
        </row>
        <row r="7242">
          <cell r="A7242" t="str">
            <v>55-06-01-0031</v>
          </cell>
          <cell r="B7242">
            <v>0</v>
          </cell>
          <cell r="C7242" t="str">
            <v xml:space="preserve">  MUSHTAQ AHMED FAISALABAD</v>
          </cell>
          <cell r="D7242">
            <v>0</v>
          </cell>
          <cell r="E7242">
            <v>0</v>
          </cell>
          <cell r="F7242">
            <v>0</v>
          </cell>
          <cell r="G7242">
            <v>0</v>
          </cell>
        </row>
        <row r="7243">
          <cell r="A7243" t="str">
            <v>55-06-01-0032</v>
          </cell>
          <cell r="B7243">
            <v>0</v>
          </cell>
          <cell r="C7243" t="str">
            <v xml:space="preserve">  MUHAMMAD NABI</v>
          </cell>
          <cell r="D7243">
            <v>0</v>
          </cell>
          <cell r="E7243">
            <v>0</v>
          </cell>
          <cell r="F7243">
            <v>0</v>
          </cell>
          <cell r="G7243">
            <v>0</v>
          </cell>
        </row>
        <row r="7244">
          <cell r="A7244" t="str">
            <v>55-06-01-0033</v>
          </cell>
          <cell r="B7244">
            <v>0</v>
          </cell>
          <cell r="C7244" t="str">
            <v xml:space="preserve">  ABDUL AZIZ FAISALABAD.</v>
          </cell>
          <cell r="D7244">
            <v>0</v>
          </cell>
          <cell r="E7244">
            <v>0</v>
          </cell>
          <cell r="F7244">
            <v>0</v>
          </cell>
          <cell r="G7244">
            <v>0</v>
          </cell>
        </row>
        <row r="7245">
          <cell r="A7245" t="str">
            <v>55-06-01-0034</v>
          </cell>
          <cell r="B7245">
            <v>0</v>
          </cell>
          <cell r="C7245" t="str">
            <v xml:space="preserve">  SHAH MUHAMMAD</v>
          </cell>
          <cell r="D7245">
            <v>0</v>
          </cell>
          <cell r="E7245">
            <v>0</v>
          </cell>
          <cell r="F7245">
            <v>0</v>
          </cell>
          <cell r="G7245">
            <v>0</v>
          </cell>
        </row>
        <row r="7246">
          <cell r="A7246" t="str">
            <v>55-06-01-0035</v>
          </cell>
          <cell r="B7246">
            <v>0</v>
          </cell>
          <cell r="C7246" t="str">
            <v xml:space="preserve">  MUHAMMAD ISRAR SAWABI.</v>
          </cell>
          <cell r="D7246">
            <v>0</v>
          </cell>
          <cell r="E7246">
            <v>0</v>
          </cell>
          <cell r="F7246">
            <v>0</v>
          </cell>
          <cell r="G7246">
            <v>0</v>
          </cell>
        </row>
        <row r="7247">
          <cell r="A7247" t="str">
            <v>55-06-01-0036</v>
          </cell>
          <cell r="B7247">
            <v>0</v>
          </cell>
          <cell r="C7247" t="str">
            <v xml:space="preserve">  ABDUL RAUF TOPI</v>
          </cell>
          <cell r="D7247">
            <v>0</v>
          </cell>
          <cell r="E7247">
            <v>0</v>
          </cell>
          <cell r="F7247">
            <v>0</v>
          </cell>
          <cell r="G7247">
            <v>0</v>
          </cell>
        </row>
        <row r="7248">
          <cell r="A7248" t="str">
            <v>55-06-01-0037</v>
          </cell>
          <cell r="B7248">
            <v>0</v>
          </cell>
          <cell r="C7248" t="str">
            <v xml:space="preserve">  AZIZ KHAN</v>
          </cell>
          <cell r="D7248">
            <v>0</v>
          </cell>
          <cell r="E7248">
            <v>0</v>
          </cell>
          <cell r="F7248">
            <v>0</v>
          </cell>
          <cell r="G7248">
            <v>0</v>
          </cell>
        </row>
        <row r="7249">
          <cell r="A7249" t="str">
            <v>55-06-01-0038</v>
          </cell>
          <cell r="B7249">
            <v>0</v>
          </cell>
          <cell r="C7249" t="str">
            <v xml:space="preserve">  RIAZUL HASSAN</v>
          </cell>
          <cell r="D7249">
            <v>0</v>
          </cell>
          <cell r="E7249">
            <v>0</v>
          </cell>
          <cell r="F7249">
            <v>0</v>
          </cell>
          <cell r="G7249">
            <v>0</v>
          </cell>
        </row>
        <row r="7250">
          <cell r="A7250" t="str">
            <v>55-06-01-0039</v>
          </cell>
          <cell r="B7250">
            <v>0</v>
          </cell>
          <cell r="C7250" t="str">
            <v xml:space="preserve">  ABDUL RAHEEM</v>
          </cell>
          <cell r="D7250">
            <v>0</v>
          </cell>
          <cell r="E7250">
            <v>0</v>
          </cell>
          <cell r="F7250">
            <v>0</v>
          </cell>
          <cell r="G7250">
            <v>0</v>
          </cell>
        </row>
        <row r="7251">
          <cell r="A7251" t="str">
            <v>55-06-01-0040</v>
          </cell>
          <cell r="B7251">
            <v>0</v>
          </cell>
          <cell r="C7251" t="str">
            <v xml:space="preserve">  ABDUL WAHEED FAISALABAD.</v>
          </cell>
          <cell r="D7251">
            <v>0</v>
          </cell>
          <cell r="E7251">
            <v>76203</v>
          </cell>
          <cell r="F7251">
            <v>0</v>
          </cell>
          <cell r="G7251">
            <v>0</v>
          </cell>
        </row>
        <row r="7252">
          <cell r="A7252" t="str">
            <v>55-06-01-0041</v>
          </cell>
          <cell r="B7252">
            <v>0</v>
          </cell>
          <cell r="C7252" t="str">
            <v xml:space="preserve">  NOOR MUHAMMAD CAMP</v>
          </cell>
          <cell r="D7252">
            <v>0</v>
          </cell>
          <cell r="E7252">
            <v>0</v>
          </cell>
          <cell r="F7252">
            <v>0</v>
          </cell>
          <cell r="G7252">
            <v>0</v>
          </cell>
        </row>
        <row r="7253">
          <cell r="A7253" t="str">
            <v>55-06-01-0042</v>
          </cell>
          <cell r="B7253">
            <v>0</v>
          </cell>
          <cell r="C7253" t="str">
            <v xml:space="preserve">  MUHAMMAD USMAN</v>
          </cell>
          <cell r="D7253">
            <v>0</v>
          </cell>
          <cell r="E7253">
            <v>0</v>
          </cell>
          <cell r="F7253">
            <v>0</v>
          </cell>
          <cell r="G7253">
            <v>0</v>
          </cell>
        </row>
        <row r="7254">
          <cell r="A7254" t="str">
            <v>55-06-01-0043</v>
          </cell>
          <cell r="B7254">
            <v>0</v>
          </cell>
          <cell r="C7254" t="str">
            <v xml:space="preserve">  MAZHAR HUSSAIN SCRAPE DEALER</v>
          </cell>
          <cell r="D7254">
            <v>0</v>
          </cell>
          <cell r="E7254">
            <v>0</v>
          </cell>
          <cell r="F7254">
            <v>0</v>
          </cell>
          <cell r="G7254">
            <v>0</v>
          </cell>
        </row>
        <row r="7255">
          <cell r="A7255" t="str">
            <v>55-06-01-0044</v>
          </cell>
          <cell r="B7255">
            <v>0</v>
          </cell>
          <cell r="C7255" t="str">
            <v xml:space="preserve">  ASAD ULLAH CAMP</v>
          </cell>
          <cell r="D7255">
            <v>0</v>
          </cell>
          <cell r="E7255">
            <v>0</v>
          </cell>
          <cell r="F7255">
            <v>0</v>
          </cell>
          <cell r="G7255">
            <v>0</v>
          </cell>
        </row>
        <row r="7256">
          <cell r="A7256" t="str">
            <v>55-06-01-0045</v>
          </cell>
          <cell r="B7256">
            <v>0</v>
          </cell>
          <cell r="C7256" t="str">
            <v xml:space="preserve">  AMIR REHMAN</v>
          </cell>
          <cell r="D7256">
            <v>0</v>
          </cell>
          <cell r="E7256">
            <v>0</v>
          </cell>
          <cell r="F7256">
            <v>0</v>
          </cell>
          <cell r="G7256">
            <v>0</v>
          </cell>
        </row>
        <row r="7257">
          <cell r="A7257" t="str">
            <v>55-06-01-0046</v>
          </cell>
          <cell r="B7257">
            <v>0</v>
          </cell>
          <cell r="C7257" t="str">
            <v xml:space="preserve">  ZAHID HUSSAIN</v>
          </cell>
          <cell r="D7257">
            <v>0</v>
          </cell>
          <cell r="E7257">
            <v>0</v>
          </cell>
          <cell r="F7257">
            <v>0</v>
          </cell>
          <cell r="G7257">
            <v>0</v>
          </cell>
        </row>
        <row r="7258">
          <cell r="A7258" t="str">
            <v>55-06-01-0047</v>
          </cell>
          <cell r="B7258">
            <v>0</v>
          </cell>
          <cell r="C7258" t="str">
            <v xml:space="preserve">  GUL MUHAMMAD SCRAPE DEALER</v>
          </cell>
          <cell r="D7258">
            <v>0</v>
          </cell>
          <cell r="E7258">
            <v>0</v>
          </cell>
          <cell r="F7258">
            <v>0</v>
          </cell>
          <cell r="G7258">
            <v>0</v>
          </cell>
        </row>
        <row r="7259">
          <cell r="A7259" t="str">
            <v>55-06-01-0048</v>
          </cell>
          <cell r="B7259">
            <v>0</v>
          </cell>
          <cell r="C7259" t="str">
            <v xml:space="preserve">  MUHAMMAD BILAL SCRAPE DEALER</v>
          </cell>
          <cell r="D7259">
            <v>0</v>
          </cell>
          <cell r="E7259">
            <v>0</v>
          </cell>
          <cell r="F7259">
            <v>0</v>
          </cell>
          <cell r="G7259">
            <v>0</v>
          </cell>
        </row>
        <row r="7260">
          <cell r="A7260" t="str">
            <v>55-06-01-0049</v>
          </cell>
          <cell r="B7260">
            <v>0</v>
          </cell>
          <cell r="C7260" t="str">
            <v xml:space="preserve">  QUTUB TEXTILE MILLS (PVT) LIMITED.</v>
          </cell>
          <cell r="D7260">
            <v>0</v>
          </cell>
          <cell r="E7260">
            <v>0</v>
          </cell>
          <cell r="F7260">
            <v>0</v>
          </cell>
          <cell r="G7260">
            <v>0</v>
          </cell>
        </row>
        <row r="7261">
          <cell r="A7261" t="str">
            <v>55-06-01-0050</v>
          </cell>
          <cell r="B7261">
            <v>0</v>
          </cell>
          <cell r="C7261" t="str">
            <v xml:space="preserve">  ILYAS KHAN</v>
          </cell>
          <cell r="D7261">
            <v>0</v>
          </cell>
          <cell r="E7261">
            <v>0</v>
          </cell>
          <cell r="F7261">
            <v>0</v>
          </cell>
          <cell r="G7261">
            <v>0</v>
          </cell>
        </row>
        <row r="7262">
          <cell r="A7262" t="str">
            <v>55-06-01-0051</v>
          </cell>
          <cell r="B7262">
            <v>0</v>
          </cell>
          <cell r="C7262" t="str">
            <v xml:space="preserve">  MUSHTAQ AHMED SCRAPE DELAER (RAIWAND)</v>
          </cell>
          <cell r="D7262">
            <v>0</v>
          </cell>
          <cell r="E7262">
            <v>0</v>
          </cell>
          <cell r="F7262">
            <v>0</v>
          </cell>
          <cell r="G7262">
            <v>0</v>
          </cell>
        </row>
        <row r="7263">
          <cell r="A7263" t="str">
            <v>55-06-01-0052</v>
          </cell>
          <cell r="B7263">
            <v>0</v>
          </cell>
          <cell r="C7263" t="str">
            <v xml:space="preserve">  HAROON UR RASHEED.</v>
          </cell>
          <cell r="D7263">
            <v>0</v>
          </cell>
          <cell r="E7263">
            <v>0</v>
          </cell>
          <cell r="F7263">
            <v>0</v>
          </cell>
          <cell r="G7263">
            <v>0</v>
          </cell>
        </row>
        <row r="7264">
          <cell r="A7264" t="str">
            <v>55-06-01-0053</v>
          </cell>
          <cell r="B7264">
            <v>0</v>
          </cell>
          <cell r="C7264" t="str">
            <v xml:space="preserve">  MUHAMMAD IQBAL BADHA</v>
          </cell>
          <cell r="D7264">
            <v>0</v>
          </cell>
          <cell r="E7264">
            <v>0</v>
          </cell>
          <cell r="F7264">
            <v>0</v>
          </cell>
          <cell r="G7264">
            <v>0</v>
          </cell>
        </row>
        <row r="7265">
          <cell r="A7265" t="str">
            <v>55-06-01-0054</v>
          </cell>
          <cell r="B7265">
            <v>0</v>
          </cell>
          <cell r="C7265" t="str">
            <v xml:space="preserve">  AMIN UR RASHEED</v>
          </cell>
          <cell r="D7265">
            <v>0</v>
          </cell>
          <cell r="E7265">
            <v>0</v>
          </cell>
          <cell r="F7265">
            <v>0</v>
          </cell>
          <cell r="G7265">
            <v>0</v>
          </cell>
        </row>
        <row r="7266">
          <cell r="A7266" t="str">
            <v>55-06-01-0055</v>
          </cell>
          <cell r="B7266">
            <v>0</v>
          </cell>
          <cell r="C7266" t="str">
            <v xml:space="preserve">  MALIK MANZOOR FAISALABAD.</v>
          </cell>
          <cell r="D7266">
            <v>0</v>
          </cell>
          <cell r="E7266">
            <v>0</v>
          </cell>
          <cell r="F7266">
            <v>0</v>
          </cell>
          <cell r="G7266">
            <v>0</v>
          </cell>
        </row>
        <row r="7267">
          <cell r="A7267" t="str">
            <v>55-06-01-0056</v>
          </cell>
          <cell r="B7267">
            <v>0</v>
          </cell>
          <cell r="C7267" t="str">
            <v xml:space="preserve">  HABIB UR REHMAN TOPI</v>
          </cell>
          <cell r="D7267">
            <v>0</v>
          </cell>
          <cell r="E7267">
            <v>0</v>
          </cell>
          <cell r="F7267">
            <v>0</v>
          </cell>
          <cell r="G7267">
            <v>0</v>
          </cell>
        </row>
        <row r="7268">
          <cell r="A7268" t="str">
            <v>55-06-01-0057</v>
          </cell>
          <cell r="B7268">
            <v>0</v>
          </cell>
          <cell r="C7268" t="str">
            <v xml:space="preserve">  SULTAN TRADERS FAISALABAD.</v>
          </cell>
          <cell r="D7268">
            <v>0</v>
          </cell>
          <cell r="E7268">
            <v>0</v>
          </cell>
          <cell r="F7268">
            <v>0</v>
          </cell>
          <cell r="G7268">
            <v>0</v>
          </cell>
        </row>
        <row r="7269">
          <cell r="A7269" t="str">
            <v>55-06-01-0058</v>
          </cell>
          <cell r="B7269">
            <v>0</v>
          </cell>
          <cell r="C7269" t="str">
            <v xml:space="preserve">  SULTAN GHANI</v>
          </cell>
          <cell r="D7269">
            <v>0</v>
          </cell>
          <cell r="E7269">
            <v>0</v>
          </cell>
          <cell r="F7269">
            <v>0</v>
          </cell>
          <cell r="G7269">
            <v>0</v>
          </cell>
        </row>
        <row r="7270">
          <cell r="A7270" t="str">
            <v>55-06-01-0059</v>
          </cell>
          <cell r="B7270">
            <v>0</v>
          </cell>
          <cell r="C7270" t="str">
            <v xml:space="preserve">  FAZAL WADOOD SCRAPE DEALER</v>
          </cell>
          <cell r="D7270">
            <v>0</v>
          </cell>
          <cell r="E7270">
            <v>0</v>
          </cell>
          <cell r="F7270">
            <v>0</v>
          </cell>
          <cell r="G7270">
            <v>0</v>
          </cell>
        </row>
        <row r="7271">
          <cell r="A7271" t="str">
            <v>55-06-01-0060</v>
          </cell>
          <cell r="B7271">
            <v>0</v>
          </cell>
          <cell r="C7271" t="str">
            <v xml:space="preserve">  ARSHAD MEHMOOD SCRAPE DEALER</v>
          </cell>
          <cell r="D7271">
            <v>0</v>
          </cell>
          <cell r="E7271">
            <v>0</v>
          </cell>
          <cell r="F7271">
            <v>0</v>
          </cell>
          <cell r="G7271">
            <v>0</v>
          </cell>
        </row>
        <row r="7272">
          <cell r="A7272" t="str">
            <v>55-06-01-0061</v>
          </cell>
          <cell r="B7272">
            <v>0</v>
          </cell>
          <cell r="C7272" t="str">
            <v xml:space="preserve">  JAVED IQBAL SCRAPE DEALER</v>
          </cell>
          <cell r="D7272">
            <v>0</v>
          </cell>
          <cell r="E7272">
            <v>0</v>
          </cell>
          <cell r="F7272">
            <v>0</v>
          </cell>
          <cell r="G7272">
            <v>0</v>
          </cell>
        </row>
        <row r="7273">
          <cell r="A7273" t="str">
            <v>55-06-01-0062</v>
          </cell>
          <cell r="B7273">
            <v>0</v>
          </cell>
          <cell r="C7273" t="str">
            <v xml:space="preserve">  FAISAL SHAH</v>
          </cell>
          <cell r="D7273">
            <v>0</v>
          </cell>
          <cell r="E7273">
            <v>0</v>
          </cell>
          <cell r="F7273">
            <v>0</v>
          </cell>
          <cell r="G7273">
            <v>0</v>
          </cell>
        </row>
        <row r="7274">
          <cell r="A7274" t="str">
            <v>55-06-01-0063</v>
          </cell>
          <cell r="B7274">
            <v>0</v>
          </cell>
          <cell r="C7274" t="str">
            <v xml:space="preserve">  MUHAMMAD JAVED</v>
          </cell>
          <cell r="D7274">
            <v>0</v>
          </cell>
          <cell r="E7274">
            <v>0</v>
          </cell>
          <cell r="F7274">
            <v>0</v>
          </cell>
          <cell r="G7274">
            <v>0</v>
          </cell>
        </row>
        <row r="7275">
          <cell r="A7275" t="str">
            <v>55-06-01-0064</v>
          </cell>
          <cell r="B7275">
            <v>0</v>
          </cell>
          <cell r="C7275" t="str">
            <v xml:space="preserve">  AL-NOOR OIL COMPANY</v>
          </cell>
          <cell r="D7275">
            <v>0</v>
          </cell>
          <cell r="E7275">
            <v>0</v>
          </cell>
          <cell r="F7275">
            <v>0</v>
          </cell>
          <cell r="G7275">
            <v>0</v>
          </cell>
        </row>
        <row r="7276">
          <cell r="A7276" t="str">
            <v>55-06-01-0065</v>
          </cell>
          <cell r="B7276">
            <v>0</v>
          </cell>
          <cell r="C7276" t="str">
            <v xml:space="preserve">  AMEER MUHAMMAD BEESAK SCRAP DEALER</v>
          </cell>
          <cell r="D7276">
            <v>0</v>
          </cell>
          <cell r="E7276">
            <v>0</v>
          </cell>
          <cell r="F7276">
            <v>0</v>
          </cell>
          <cell r="G7276">
            <v>0</v>
          </cell>
        </row>
        <row r="7277">
          <cell r="A7277" t="str">
            <v>55-06-01-0066</v>
          </cell>
          <cell r="B7277">
            <v>0</v>
          </cell>
          <cell r="C7277" t="str">
            <v xml:space="preserve">  MOOSA KHAN SCRAPE DEALER</v>
          </cell>
          <cell r="D7277">
            <v>0</v>
          </cell>
          <cell r="E7277">
            <v>0</v>
          </cell>
          <cell r="F7277">
            <v>0</v>
          </cell>
          <cell r="G7277">
            <v>0</v>
          </cell>
        </row>
        <row r="7278">
          <cell r="A7278" t="str">
            <v>55-06-01-0067</v>
          </cell>
          <cell r="B7278">
            <v>0</v>
          </cell>
          <cell r="C7278" t="str">
            <v xml:space="preserve">  KHUDA KHEL COTTON FACTORY</v>
          </cell>
          <cell r="D7278">
            <v>0</v>
          </cell>
          <cell r="E7278">
            <v>0</v>
          </cell>
          <cell r="F7278">
            <v>0</v>
          </cell>
          <cell r="G7278">
            <v>0</v>
          </cell>
        </row>
        <row r="7279">
          <cell r="A7279" t="str">
            <v>55-06-01-0068</v>
          </cell>
          <cell r="B7279">
            <v>0</v>
          </cell>
          <cell r="C7279" t="str">
            <v xml:space="preserve">  IMRAN ULLAH SCRAPE DEALER</v>
          </cell>
          <cell r="D7279">
            <v>0</v>
          </cell>
          <cell r="E7279">
            <v>0</v>
          </cell>
          <cell r="F7279">
            <v>0</v>
          </cell>
          <cell r="G7279">
            <v>0</v>
          </cell>
        </row>
        <row r="7280">
          <cell r="A7280" t="str">
            <v>55-06-01-0070</v>
          </cell>
          <cell r="B7280">
            <v>0</v>
          </cell>
          <cell r="C7280" t="str">
            <v xml:space="preserve">  ***</v>
          </cell>
          <cell r="D7280">
            <v>0</v>
          </cell>
          <cell r="E7280">
            <v>0</v>
          </cell>
          <cell r="F7280">
            <v>0</v>
          </cell>
          <cell r="G7280">
            <v>0</v>
          </cell>
        </row>
        <row r="7281">
          <cell r="A7281" t="str">
            <v>55-06-01-0071</v>
          </cell>
          <cell r="B7281">
            <v>0</v>
          </cell>
          <cell r="C7281" t="str">
            <v xml:space="preserve">  A.G CORPORATION</v>
          </cell>
          <cell r="D7281">
            <v>0</v>
          </cell>
          <cell r="E7281">
            <v>0</v>
          </cell>
          <cell r="F7281">
            <v>0</v>
          </cell>
          <cell r="G7281">
            <v>0</v>
          </cell>
        </row>
        <row r="7282">
          <cell r="A7282" t="str">
            <v>55-06-01-0072</v>
          </cell>
          <cell r="B7282">
            <v>0</v>
          </cell>
          <cell r="C7282" t="str">
            <v xml:space="preserve">  SAID FAROOSH CAMP</v>
          </cell>
          <cell r="D7282">
            <v>0</v>
          </cell>
          <cell r="E7282">
            <v>0</v>
          </cell>
          <cell r="F7282">
            <v>0</v>
          </cell>
          <cell r="G7282">
            <v>0</v>
          </cell>
        </row>
        <row r="7283">
          <cell r="A7283" t="str">
            <v>55-06-01-0073</v>
          </cell>
          <cell r="B7283">
            <v>0</v>
          </cell>
          <cell r="C7283" t="str">
            <v xml:space="preserve">  AL-NOOR TRADING</v>
          </cell>
          <cell r="D7283">
            <v>0</v>
          </cell>
          <cell r="E7283">
            <v>0</v>
          </cell>
          <cell r="F7283">
            <v>0</v>
          </cell>
          <cell r="G7283">
            <v>0</v>
          </cell>
        </row>
        <row r="7284">
          <cell r="A7284" t="str">
            <v>55-06-01-0074</v>
          </cell>
          <cell r="B7284">
            <v>0</v>
          </cell>
          <cell r="C7284" t="str">
            <v xml:space="preserve">  JEHANZEB KHAN SCRAPE DEALER</v>
          </cell>
          <cell r="D7284">
            <v>0</v>
          </cell>
          <cell r="E7284">
            <v>0</v>
          </cell>
          <cell r="F7284">
            <v>0</v>
          </cell>
          <cell r="G7284">
            <v>0</v>
          </cell>
        </row>
        <row r="7285">
          <cell r="A7285" t="str">
            <v>55-06-01-0075</v>
          </cell>
          <cell r="B7285">
            <v>0</v>
          </cell>
          <cell r="C7285" t="str">
            <v xml:space="preserve">  FAZAL SULTAN GUJRANWALA</v>
          </cell>
          <cell r="D7285">
            <v>0</v>
          </cell>
          <cell r="E7285">
            <v>0</v>
          </cell>
          <cell r="F7285">
            <v>0</v>
          </cell>
          <cell r="G7285">
            <v>0</v>
          </cell>
        </row>
        <row r="7286">
          <cell r="A7286" t="str">
            <v>55-06-01-0076</v>
          </cell>
          <cell r="B7286">
            <v>0</v>
          </cell>
          <cell r="C7286" t="str">
            <v xml:space="preserve">  MUHAMMAD GULZAR</v>
          </cell>
          <cell r="D7286">
            <v>0</v>
          </cell>
          <cell r="E7286">
            <v>0</v>
          </cell>
          <cell r="F7286">
            <v>0</v>
          </cell>
          <cell r="G7286">
            <v>0</v>
          </cell>
        </row>
        <row r="7287">
          <cell r="A7287" t="str">
            <v>55-06-01-0077</v>
          </cell>
          <cell r="B7287">
            <v>0</v>
          </cell>
          <cell r="C7287" t="str">
            <v xml:space="preserve">  JAMAL TRADERS SCRAPE DEALER</v>
          </cell>
          <cell r="D7287">
            <v>0</v>
          </cell>
          <cell r="E7287">
            <v>0</v>
          </cell>
          <cell r="F7287">
            <v>0</v>
          </cell>
          <cell r="G7287">
            <v>0</v>
          </cell>
        </row>
        <row r="7288">
          <cell r="A7288" t="str">
            <v>55-06-01-0078</v>
          </cell>
          <cell r="B7288">
            <v>0</v>
          </cell>
          <cell r="C7288" t="str">
            <v xml:space="preserve">  ALAM ZEB LAHORE</v>
          </cell>
          <cell r="D7288">
            <v>0</v>
          </cell>
          <cell r="E7288">
            <v>0</v>
          </cell>
          <cell r="F7288">
            <v>0</v>
          </cell>
          <cell r="G7288">
            <v>0</v>
          </cell>
        </row>
        <row r="7289">
          <cell r="A7289" t="str">
            <v>55-06-01-0079</v>
          </cell>
          <cell r="B7289">
            <v>0</v>
          </cell>
          <cell r="C7289" t="str">
            <v xml:space="preserve">  ALAM ZEB SCRAPE DEALER</v>
          </cell>
          <cell r="D7289">
            <v>0</v>
          </cell>
          <cell r="E7289">
            <v>0</v>
          </cell>
          <cell r="F7289">
            <v>0</v>
          </cell>
          <cell r="G7289">
            <v>0</v>
          </cell>
        </row>
        <row r="7290">
          <cell r="A7290" t="str">
            <v>55-06-01-0080</v>
          </cell>
          <cell r="B7290">
            <v>0</v>
          </cell>
          <cell r="C7290" t="str">
            <v xml:space="preserve">  SIRAJ CAMP SCRAPE DEALER</v>
          </cell>
          <cell r="D7290">
            <v>0</v>
          </cell>
          <cell r="E7290">
            <v>0</v>
          </cell>
          <cell r="F7290">
            <v>0</v>
          </cell>
          <cell r="G7290">
            <v>0</v>
          </cell>
        </row>
        <row r="7291">
          <cell r="A7291" t="str">
            <v>55-06-01-0081</v>
          </cell>
          <cell r="B7291">
            <v>0</v>
          </cell>
          <cell r="C7291" t="str">
            <v xml:space="preserve">  MUHAMMAD NAWAZ SCRAPE DEALER FAISALABA</v>
          </cell>
          <cell r="D7291">
            <v>0</v>
          </cell>
          <cell r="E7291">
            <v>0</v>
          </cell>
          <cell r="F7291">
            <v>0</v>
          </cell>
          <cell r="G7291">
            <v>0</v>
          </cell>
        </row>
        <row r="7292">
          <cell r="A7292" t="str">
            <v>55-06-01-0082</v>
          </cell>
          <cell r="B7292">
            <v>0</v>
          </cell>
          <cell r="C7292" t="str">
            <v xml:space="preserve">  MOULA BUKSH  SCRAPE DEALER</v>
          </cell>
          <cell r="D7292">
            <v>0</v>
          </cell>
          <cell r="E7292">
            <v>0</v>
          </cell>
          <cell r="F7292">
            <v>0</v>
          </cell>
          <cell r="G7292">
            <v>0</v>
          </cell>
        </row>
        <row r="7293">
          <cell r="A7293" t="str">
            <v>55-06-01-0083</v>
          </cell>
          <cell r="B7293">
            <v>0</v>
          </cell>
          <cell r="C7293" t="str">
            <v xml:space="preserve">  ISLAM SHAH SCRAPE DEALER</v>
          </cell>
          <cell r="D7293">
            <v>0</v>
          </cell>
          <cell r="E7293">
            <v>12303.68</v>
          </cell>
          <cell r="F7293">
            <v>0</v>
          </cell>
          <cell r="G7293">
            <v>0</v>
          </cell>
        </row>
        <row r="7294">
          <cell r="A7294" t="str">
            <v>55-06-01-0084</v>
          </cell>
          <cell r="B7294">
            <v>0</v>
          </cell>
          <cell r="C7294" t="str">
            <v xml:space="preserve">  KHAN ZAMAN SWABI</v>
          </cell>
          <cell r="D7294">
            <v>0</v>
          </cell>
          <cell r="E7294">
            <v>0</v>
          </cell>
          <cell r="F7294">
            <v>0</v>
          </cell>
          <cell r="G7294">
            <v>0</v>
          </cell>
        </row>
        <row r="7295">
          <cell r="A7295" t="str">
            <v>55-06-01-0085</v>
          </cell>
          <cell r="B7295">
            <v>0</v>
          </cell>
          <cell r="C7295" t="str">
            <v xml:space="preserve">  MUHAMMAD SIRAJ GADOON</v>
          </cell>
          <cell r="D7295">
            <v>0</v>
          </cell>
          <cell r="E7295">
            <v>0</v>
          </cell>
          <cell r="F7295">
            <v>0</v>
          </cell>
          <cell r="G7295">
            <v>0</v>
          </cell>
        </row>
        <row r="7296">
          <cell r="A7296" t="str">
            <v>55-06-01-0086</v>
          </cell>
          <cell r="B7296">
            <v>0</v>
          </cell>
          <cell r="C7296" t="str">
            <v xml:space="preserve">  HASSAN TRADERS</v>
          </cell>
          <cell r="D7296">
            <v>0</v>
          </cell>
          <cell r="E7296">
            <v>0</v>
          </cell>
          <cell r="F7296">
            <v>0</v>
          </cell>
          <cell r="G7296">
            <v>0</v>
          </cell>
        </row>
        <row r="7297">
          <cell r="A7297" t="str">
            <v>55-06-01-0087</v>
          </cell>
          <cell r="B7297">
            <v>0</v>
          </cell>
          <cell r="C7297" t="str">
            <v xml:space="preserve">  BURAN CAMP SCRAPE DEALER</v>
          </cell>
          <cell r="D7297">
            <v>0</v>
          </cell>
          <cell r="E7297">
            <v>0</v>
          </cell>
          <cell r="F7297">
            <v>0</v>
          </cell>
          <cell r="G7297">
            <v>0</v>
          </cell>
        </row>
        <row r="7298">
          <cell r="A7298" t="str">
            <v>55-06-01-0088</v>
          </cell>
          <cell r="B7298">
            <v>0</v>
          </cell>
          <cell r="C7298" t="str">
            <v xml:space="preserve">  NIAZ MUHAMMAD TOPI</v>
          </cell>
          <cell r="D7298">
            <v>0</v>
          </cell>
          <cell r="E7298">
            <v>0</v>
          </cell>
          <cell r="F7298">
            <v>0</v>
          </cell>
          <cell r="G7298">
            <v>0</v>
          </cell>
        </row>
        <row r="7299">
          <cell r="A7299" t="str">
            <v>55-06-01-0089</v>
          </cell>
          <cell r="B7299">
            <v>0</v>
          </cell>
          <cell r="C7299" t="str">
            <v xml:space="preserve">  FAZAL WADOOD SCRAPE DEALER</v>
          </cell>
          <cell r="D7299">
            <v>0</v>
          </cell>
          <cell r="E7299">
            <v>0</v>
          </cell>
          <cell r="F7299">
            <v>0</v>
          </cell>
          <cell r="G7299">
            <v>0</v>
          </cell>
        </row>
        <row r="7300">
          <cell r="A7300" t="str">
            <v>55-06-01-0090</v>
          </cell>
          <cell r="B7300">
            <v>0</v>
          </cell>
          <cell r="C7300" t="str">
            <v xml:space="preserve">  ASFAND YAR SWABI SCRAPE DEALER</v>
          </cell>
          <cell r="D7300">
            <v>0</v>
          </cell>
          <cell r="E7300">
            <v>0</v>
          </cell>
          <cell r="F7300">
            <v>0</v>
          </cell>
          <cell r="G7300">
            <v>0</v>
          </cell>
        </row>
        <row r="7301">
          <cell r="A7301" t="str">
            <v>55-06-01-0091</v>
          </cell>
          <cell r="B7301">
            <v>0</v>
          </cell>
          <cell r="C7301" t="str">
            <v xml:space="preserve">  SHER ZAMIN CAMP SCRAP DEALER</v>
          </cell>
          <cell r="D7301">
            <v>0</v>
          </cell>
          <cell r="E7301">
            <v>0</v>
          </cell>
          <cell r="F7301">
            <v>0</v>
          </cell>
          <cell r="G7301">
            <v>0</v>
          </cell>
        </row>
        <row r="7302">
          <cell r="A7302" t="str">
            <v>55-06-01-0092</v>
          </cell>
          <cell r="B7302">
            <v>0</v>
          </cell>
          <cell r="C7302" t="str">
            <v xml:space="preserve">  MOMIN KHAN SWABI SCRAPE DEALER</v>
          </cell>
          <cell r="D7302">
            <v>0</v>
          </cell>
          <cell r="E7302">
            <v>0</v>
          </cell>
          <cell r="F7302">
            <v>0</v>
          </cell>
          <cell r="G7302">
            <v>0</v>
          </cell>
        </row>
        <row r="7303">
          <cell r="A7303" t="str">
            <v>55-06-01-0093</v>
          </cell>
          <cell r="B7303">
            <v>0</v>
          </cell>
          <cell r="C7303" t="str">
            <v xml:space="preserve">  MUHAMMAD QASIM LAHORE SCRAP DEALER</v>
          </cell>
          <cell r="D7303">
            <v>0</v>
          </cell>
          <cell r="E7303">
            <v>0</v>
          </cell>
          <cell r="F7303">
            <v>0</v>
          </cell>
          <cell r="G7303">
            <v>0</v>
          </cell>
        </row>
        <row r="7304">
          <cell r="A7304" t="str">
            <v>55-06-01-0094</v>
          </cell>
          <cell r="B7304">
            <v>0</v>
          </cell>
          <cell r="C7304" t="str">
            <v xml:space="preserve">  AMMER MUHAMMAD TOPI</v>
          </cell>
          <cell r="D7304">
            <v>0</v>
          </cell>
          <cell r="E7304">
            <v>0</v>
          </cell>
          <cell r="F7304">
            <v>0</v>
          </cell>
          <cell r="G7304">
            <v>0</v>
          </cell>
        </row>
        <row r="7305">
          <cell r="A7305" t="str">
            <v>55-06-01-0095</v>
          </cell>
          <cell r="B7305">
            <v>0</v>
          </cell>
          <cell r="C7305" t="str">
            <v xml:space="preserve">  PALWASHA INDUSTRIES</v>
          </cell>
          <cell r="D7305">
            <v>0</v>
          </cell>
          <cell r="E7305">
            <v>0</v>
          </cell>
          <cell r="F7305">
            <v>0</v>
          </cell>
          <cell r="G7305">
            <v>0</v>
          </cell>
        </row>
        <row r="7306">
          <cell r="A7306" t="str">
            <v>55-06-01-0096</v>
          </cell>
          <cell r="B7306">
            <v>0</v>
          </cell>
          <cell r="C7306" t="str">
            <v xml:space="preserve">  MUHAMMAD QASIM LAHORE</v>
          </cell>
          <cell r="D7306">
            <v>0</v>
          </cell>
          <cell r="E7306">
            <v>0</v>
          </cell>
          <cell r="F7306">
            <v>0</v>
          </cell>
          <cell r="G7306">
            <v>0</v>
          </cell>
        </row>
        <row r="7307">
          <cell r="A7307" t="str">
            <v>55-06-01-0097</v>
          </cell>
          <cell r="B7307">
            <v>0</v>
          </cell>
          <cell r="C7307" t="str">
            <v xml:space="preserve">  SOHRAB KHAN TOPI SCRAPE DEALER</v>
          </cell>
          <cell r="D7307">
            <v>0</v>
          </cell>
          <cell r="E7307">
            <v>0</v>
          </cell>
          <cell r="F7307">
            <v>0</v>
          </cell>
          <cell r="G7307">
            <v>0</v>
          </cell>
        </row>
        <row r="7308">
          <cell r="A7308" t="str">
            <v>55-06-01-0098</v>
          </cell>
          <cell r="B7308">
            <v>0</v>
          </cell>
          <cell r="C7308" t="str">
            <v xml:space="preserve">  BURHAN CAMP</v>
          </cell>
          <cell r="D7308">
            <v>0</v>
          </cell>
          <cell r="E7308">
            <v>0</v>
          </cell>
          <cell r="F7308">
            <v>0</v>
          </cell>
          <cell r="G7308">
            <v>0</v>
          </cell>
        </row>
        <row r="7309">
          <cell r="A7309" t="str">
            <v>55-06-01-0099</v>
          </cell>
          <cell r="B7309">
            <v>0</v>
          </cell>
          <cell r="C7309" t="str">
            <v xml:space="preserve">  WAZIR KHAN CAMP</v>
          </cell>
          <cell r="D7309">
            <v>0</v>
          </cell>
          <cell r="E7309">
            <v>0</v>
          </cell>
          <cell r="F7309">
            <v>0</v>
          </cell>
          <cell r="G7309">
            <v>0</v>
          </cell>
        </row>
        <row r="7310">
          <cell r="A7310" t="str">
            <v>55-06-01-0100</v>
          </cell>
          <cell r="B7310">
            <v>0</v>
          </cell>
          <cell r="C7310" t="str">
            <v xml:space="preserve">  ETBAR SHAH GADOON</v>
          </cell>
          <cell r="D7310">
            <v>0</v>
          </cell>
          <cell r="E7310">
            <v>0</v>
          </cell>
          <cell r="F7310">
            <v>0</v>
          </cell>
          <cell r="G7310">
            <v>0</v>
          </cell>
        </row>
        <row r="7311">
          <cell r="A7311" t="str">
            <v>55-06-01-0101</v>
          </cell>
          <cell r="B7311">
            <v>0</v>
          </cell>
          <cell r="C7311" t="str">
            <v xml:space="preserve">  ABDUL HAKEEM SCRAPE DEALER GADOON</v>
          </cell>
          <cell r="D7311">
            <v>0</v>
          </cell>
          <cell r="E7311">
            <v>0</v>
          </cell>
          <cell r="F7311">
            <v>0</v>
          </cell>
          <cell r="G7311">
            <v>0</v>
          </cell>
        </row>
        <row r="7312">
          <cell r="A7312" t="str">
            <v>55-06-01-0102</v>
          </cell>
          <cell r="B7312">
            <v>0</v>
          </cell>
          <cell r="C7312" t="str">
            <v xml:space="preserve">  ASGHAR ALI FAISALABAD</v>
          </cell>
          <cell r="D7312">
            <v>0</v>
          </cell>
          <cell r="E7312">
            <v>0</v>
          </cell>
          <cell r="F7312">
            <v>0</v>
          </cell>
          <cell r="G7312">
            <v>0</v>
          </cell>
        </row>
        <row r="7313">
          <cell r="A7313" t="str">
            <v>55-06-01-0103</v>
          </cell>
          <cell r="B7313">
            <v>0</v>
          </cell>
          <cell r="C7313" t="str">
            <v xml:space="preserve">  MUHAMMAD AKRAM FAISALABAD.</v>
          </cell>
          <cell r="D7313">
            <v>0</v>
          </cell>
          <cell r="E7313">
            <v>0</v>
          </cell>
          <cell r="F7313">
            <v>0</v>
          </cell>
          <cell r="G7313">
            <v>0</v>
          </cell>
        </row>
        <row r="7314">
          <cell r="A7314" t="str">
            <v>55-06-01-0104</v>
          </cell>
          <cell r="B7314">
            <v>0</v>
          </cell>
          <cell r="C7314" t="str">
            <v xml:space="preserve">  PIR MUHAMMAD KHAN SWABI</v>
          </cell>
          <cell r="D7314">
            <v>0</v>
          </cell>
          <cell r="E7314">
            <v>0</v>
          </cell>
          <cell r="F7314">
            <v>0</v>
          </cell>
          <cell r="G7314">
            <v>0</v>
          </cell>
        </row>
        <row r="7315">
          <cell r="A7315" t="str">
            <v>55-06-01-0105</v>
          </cell>
          <cell r="B7315">
            <v>0</v>
          </cell>
          <cell r="C7315" t="str">
            <v xml:space="preserve">  NAZEER GUL CAMP SCRAPE DEALER</v>
          </cell>
          <cell r="D7315">
            <v>0</v>
          </cell>
          <cell r="E7315">
            <v>0</v>
          </cell>
          <cell r="F7315">
            <v>0</v>
          </cell>
          <cell r="G7315">
            <v>0</v>
          </cell>
        </row>
        <row r="7316">
          <cell r="A7316" t="str">
            <v>55-06-01-0106</v>
          </cell>
          <cell r="B7316">
            <v>0</v>
          </cell>
          <cell r="C7316" t="str">
            <v xml:space="preserve">  MUHAMMAD TAHIR TOPI (SCRAPE DEALER)</v>
          </cell>
          <cell r="D7316">
            <v>0</v>
          </cell>
          <cell r="E7316">
            <v>0</v>
          </cell>
          <cell r="F7316">
            <v>0</v>
          </cell>
          <cell r="G7316">
            <v>0</v>
          </cell>
        </row>
        <row r="7317">
          <cell r="A7317" t="str">
            <v>55-06-01-0107</v>
          </cell>
          <cell r="B7317">
            <v>0</v>
          </cell>
          <cell r="C7317" t="str">
            <v xml:space="preserve">  RASHID AHMED SCRAPE DEALER</v>
          </cell>
          <cell r="D7317">
            <v>0</v>
          </cell>
          <cell r="E7317">
            <v>0</v>
          </cell>
          <cell r="F7317">
            <v>0</v>
          </cell>
          <cell r="G7317">
            <v>0</v>
          </cell>
        </row>
        <row r="7318">
          <cell r="A7318" t="str">
            <v>55-06-01-0108</v>
          </cell>
          <cell r="B7318">
            <v>0</v>
          </cell>
          <cell r="C7318" t="str">
            <v xml:space="preserve">  KHUSHAL KHAN SCRAPE DEALER</v>
          </cell>
          <cell r="D7318">
            <v>0</v>
          </cell>
          <cell r="E7318">
            <v>0</v>
          </cell>
          <cell r="F7318">
            <v>0</v>
          </cell>
          <cell r="G7318">
            <v>0</v>
          </cell>
        </row>
        <row r="7319">
          <cell r="A7319" t="str">
            <v>55-06-01-0109</v>
          </cell>
          <cell r="B7319">
            <v>0</v>
          </cell>
          <cell r="C7319" t="str">
            <v xml:space="preserve">  NIAZ TRADING COMPANY</v>
          </cell>
          <cell r="D7319">
            <v>0</v>
          </cell>
          <cell r="E7319">
            <v>0</v>
          </cell>
          <cell r="F7319">
            <v>0</v>
          </cell>
          <cell r="G7319">
            <v>0</v>
          </cell>
        </row>
        <row r="7320">
          <cell r="A7320" t="str">
            <v>55-06-01-0110</v>
          </cell>
          <cell r="B7320">
            <v>0</v>
          </cell>
          <cell r="C7320" t="str">
            <v xml:space="preserve">  MUHAMMAD ZAMURD</v>
          </cell>
          <cell r="D7320">
            <v>0</v>
          </cell>
          <cell r="E7320">
            <v>0</v>
          </cell>
          <cell r="F7320">
            <v>0</v>
          </cell>
          <cell r="G7320">
            <v>0</v>
          </cell>
        </row>
        <row r="7321">
          <cell r="A7321" t="str">
            <v>55-06-01-0111</v>
          </cell>
          <cell r="B7321">
            <v>0</v>
          </cell>
          <cell r="C7321" t="str">
            <v xml:space="preserve">  MUHAMMAD IFTIKHAR</v>
          </cell>
          <cell r="D7321">
            <v>0</v>
          </cell>
          <cell r="E7321">
            <v>0</v>
          </cell>
          <cell r="F7321">
            <v>0</v>
          </cell>
          <cell r="G7321">
            <v>0</v>
          </cell>
        </row>
        <row r="7322">
          <cell r="A7322" t="str">
            <v>55-06-01-0112</v>
          </cell>
          <cell r="B7322">
            <v>0</v>
          </cell>
          <cell r="C7322" t="str">
            <v xml:space="preserve">  JAMAL DIN CAMP</v>
          </cell>
          <cell r="D7322">
            <v>0</v>
          </cell>
          <cell r="E7322">
            <v>0</v>
          </cell>
          <cell r="F7322">
            <v>0</v>
          </cell>
          <cell r="G7322">
            <v>0</v>
          </cell>
        </row>
        <row r="7323">
          <cell r="A7323" t="str">
            <v>55-06-01-0113</v>
          </cell>
          <cell r="B7323">
            <v>0</v>
          </cell>
          <cell r="C7323" t="str">
            <v xml:space="preserve">  MUHAMMAD LATEEF</v>
          </cell>
          <cell r="D7323">
            <v>0</v>
          </cell>
          <cell r="E7323">
            <v>0</v>
          </cell>
          <cell r="F7323">
            <v>0</v>
          </cell>
          <cell r="G7323">
            <v>0</v>
          </cell>
        </row>
        <row r="7324">
          <cell r="A7324" t="str">
            <v>55-06-01-0114</v>
          </cell>
          <cell r="B7324">
            <v>0</v>
          </cell>
          <cell r="C7324" t="str">
            <v xml:space="preserve">  JAMAL UD DIN</v>
          </cell>
          <cell r="D7324">
            <v>0</v>
          </cell>
          <cell r="E7324">
            <v>0</v>
          </cell>
          <cell r="F7324">
            <v>0</v>
          </cell>
          <cell r="G7324">
            <v>0</v>
          </cell>
        </row>
        <row r="7325">
          <cell r="A7325" t="str">
            <v>55-06-01-0115</v>
          </cell>
          <cell r="B7325">
            <v>0</v>
          </cell>
          <cell r="C7325" t="str">
            <v xml:space="preserve">  GUL FRAZ KHAN</v>
          </cell>
          <cell r="D7325">
            <v>0</v>
          </cell>
          <cell r="E7325">
            <v>0</v>
          </cell>
          <cell r="F7325">
            <v>0</v>
          </cell>
          <cell r="G7325">
            <v>0</v>
          </cell>
        </row>
        <row r="7326">
          <cell r="A7326" t="str">
            <v>55-06-01-0116</v>
          </cell>
          <cell r="B7326">
            <v>0</v>
          </cell>
          <cell r="C7326" t="str">
            <v xml:space="preserve">  ALI ZAMAN SCRAPE DEALER GANDAF</v>
          </cell>
          <cell r="D7326">
            <v>0</v>
          </cell>
          <cell r="E7326">
            <v>0</v>
          </cell>
          <cell r="F7326">
            <v>0</v>
          </cell>
          <cell r="G7326">
            <v>0</v>
          </cell>
        </row>
        <row r="7327">
          <cell r="A7327" t="str">
            <v>55-06-01-0117</v>
          </cell>
          <cell r="B7327">
            <v>0</v>
          </cell>
          <cell r="C7327" t="str">
            <v xml:space="preserve">  BONAIR COTTON WASTE FACTORY BONAIR</v>
          </cell>
          <cell r="D7327">
            <v>0</v>
          </cell>
          <cell r="E7327">
            <v>0</v>
          </cell>
          <cell r="F7327">
            <v>0</v>
          </cell>
          <cell r="G7327">
            <v>0</v>
          </cell>
        </row>
        <row r="7328">
          <cell r="A7328" t="str">
            <v>55-06-01-0119</v>
          </cell>
          <cell r="B7328">
            <v>0</v>
          </cell>
          <cell r="C7328" t="str">
            <v xml:space="preserve">  FAZIL KHAN C/O GTM (SECURITY)</v>
          </cell>
          <cell r="D7328">
            <v>0</v>
          </cell>
          <cell r="E7328">
            <v>0</v>
          </cell>
          <cell r="F7328">
            <v>0</v>
          </cell>
          <cell r="G7328">
            <v>0</v>
          </cell>
        </row>
        <row r="7329">
          <cell r="A7329" t="str">
            <v>55-06-01-0120</v>
          </cell>
          <cell r="B7329">
            <v>0</v>
          </cell>
          <cell r="C7329" t="str">
            <v xml:space="preserve">  A.R.ENTERPRISES</v>
          </cell>
          <cell r="D7329">
            <v>0</v>
          </cell>
          <cell r="E7329">
            <v>0</v>
          </cell>
          <cell r="F7329">
            <v>0</v>
          </cell>
          <cell r="G7329">
            <v>0</v>
          </cell>
        </row>
        <row r="7330">
          <cell r="A7330" t="str">
            <v>55-06-01-0121</v>
          </cell>
          <cell r="B7330">
            <v>0</v>
          </cell>
          <cell r="C7330" t="str">
            <v xml:space="preserve">  SAGHEER AHMED SCRAPE DEALER</v>
          </cell>
          <cell r="D7330">
            <v>0</v>
          </cell>
          <cell r="E7330">
            <v>0</v>
          </cell>
          <cell r="F7330">
            <v>0</v>
          </cell>
          <cell r="G7330">
            <v>0</v>
          </cell>
        </row>
        <row r="7331">
          <cell r="A7331" t="str">
            <v>55-06-01-0122</v>
          </cell>
          <cell r="B7331">
            <v>0</v>
          </cell>
          <cell r="C7331" t="str">
            <v xml:space="preserve">  AKHTAR ALI</v>
          </cell>
          <cell r="D7331">
            <v>0</v>
          </cell>
          <cell r="E7331">
            <v>0</v>
          </cell>
          <cell r="F7331">
            <v>0</v>
          </cell>
          <cell r="G7331">
            <v>0</v>
          </cell>
        </row>
        <row r="7332">
          <cell r="A7332" t="str">
            <v>55-06-01-0123</v>
          </cell>
          <cell r="B7332">
            <v>0</v>
          </cell>
          <cell r="C7332" t="str">
            <v xml:space="preserve">  MUHAMMAD MUSTAFA</v>
          </cell>
          <cell r="D7332">
            <v>0</v>
          </cell>
          <cell r="E7332">
            <v>0</v>
          </cell>
          <cell r="F7332">
            <v>0</v>
          </cell>
          <cell r="G7332">
            <v>0</v>
          </cell>
        </row>
        <row r="7333">
          <cell r="A7333" t="str">
            <v>55-06-01-0124</v>
          </cell>
          <cell r="B7333">
            <v>0</v>
          </cell>
          <cell r="C7333" t="str">
            <v xml:space="preserve">  PAKISTAN PAPER CONE FAISALABAD.</v>
          </cell>
          <cell r="D7333">
            <v>0</v>
          </cell>
          <cell r="E7333">
            <v>0</v>
          </cell>
          <cell r="F7333">
            <v>0</v>
          </cell>
          <cell r="G7333">
            <v>0</v>
          </cell>
        </row>
        <row r="7334">
          <cell r="A7334" t="str">
            <v>55-06-01-0125</v>
          </cell>
          <cell r="B7334">
            <v>0</v>
          </cell>
          <cell r="C7334" t="str">
            <v xml:space="preserve">  AHMED KHAN FAISALABAD</v>
          </cell>
          <cell r="D7334">
            <v>0</v>
          </cell>
          <cell r="E7334">
            <v>0</v>
          </cell>
          <cell r="F7334">
            <v>0</v>
          </cell>
          <cell r="G7334">
            <v>0</v>
          </cell>
        </row>
        <row r="7335">
          <cell r="A7335" t="str">
            <v>55-06-01-0126</v>
          </cell>
          <cell r="B7335">
            <v>0</v>
          </cell>
          <cell r="C7335" t="str">
            <v xml:space="preserve">  TALIB HUSSAIN SCRAPE DEALER FAISALABAD</v>
          </cell>
          <cell r="D7335">
            <v>0</v>
          </cell>
          <cell r="E7335">
            <v>0</v>
          </cell>
          <cell r="F7335">
            <v>0</v>
          </cell>
          <cell r="G7335">
            <v>0</v>
          </cell>
        </row>
        <row r="7336">
          <cell r="A7336" t="str">
            <v>55-06-01-0127</v>
          </cell>
          <cell r="B7336">
            <v>0</v>
          </cell>
          <cell r="C7336" t="str">
            <v xml:space="preserve">  ALLAH BAKHSH C/O GTM # 2</v>
          </cell>
          <cell r="D7336">
            <v>0</v>
          </cell>
          <cell r="E7336">
            <v>0</v>
          </cell>
          <cell r="F7336">
            <v>0</v>
          </cell>
          <cell r="G7336">
            <v>0</v>
          </cell>
        </row>
        <row r="7337">
          <cell r="A7337" t="str">
            <v>55-06-01-0128</v>
          </cell>
          <cell r="B7337">
            <v>0</v>
          </cell>
          <cell r="C7337" t="str">
            <v xml:space="preserve">  BAHADAR ALI HEAD JOBBER</v>
          </cell>
          <cell r="D7337">
            <v>0</v>
          </cell>
          <cell r="E7337">
            <v>0</v>
          </cell>
          <cell r="F7337">
            <v>0</v>
          </cell>
          <cell r="G7337">
            <v>0</v>
          </cell>
        </row>
        <row r="7338">
          <cell r="A7338" t="str">
            <v>55-06-01-0129</v>
          </cell>
          <cell r="B7338">
            <v>0</v>
          </cell>
          <cell r="C7338" t="str">
            <v xml:space="preserve">  MUHABBAT KHAN PACKING CONTRACTOR</v>
          </cell>
          <cell r="D7338">
            <v>0</v>
          </cell>
          <cell r="E7338">
            <v>0</v>
          </cell>
          <cell r="F7338">
            <v>0</v>
          </cell>
          <cell r="G7338">
            <v>0</v>
          </cell>
        </row>
        <row r="7339">
          <cell r="A7339" t="str">
            <v>55-06-01-0130</v>
          </cell>
          <cell r="B7339">
            <v>0</v>
          </cell>
          <cell r="C7339" t="str">
            <v xml:space="preserve">  HIZBUL AMIN C/O GTML</v>
          </cell>
          <cell r="D7339">
            <v>0</v>
          </cell>
          <cell r="E7339">
            <v>0</v>
          </cell>
          <cell r="F7339">
            <v>0</v>
          </cell>
          <cell r="G7339">
            <v>0</v>
          </cell>
        </row>
        <row r="7340">
          <cell r="A7340" t="str">
            <v>55-06-01-0131</v>
          </cell>
          <cell r="B7340">
            <v>0</v>
          </cell>
          <cell r="C7340" t="str">
            <v xml:space="preserve">  AL-JADOON GENERAL ORDER SUPPLIERS</v>
          </cell>
          <cell r="D7340">
            <v>0</v>
          </cell>
          <cell r="E7340">
            <v>0</v>
          </cell>
          <cell r="F7340">
            <v>0</v>
          </cell>
          <cell r="G7340">
            <v>0</v>
          </cell>
        </row>
        <row r="7341">
          <cell r="A7341" t="str">
            <v>55-06-01-0132</v>
          </cell>
          <cell r="B7341">
            <v>0</v>
          </cell>
          <cell r="C7341" t="str">
            <v xml:space="preserve">  MUHAMMAD ASHRAF LAHORE SCRAPE DEALER</v>
          </cell>
          <cell r="D7341">
            <v>0</v>
          </cell>
          <cell r="E7341">
            <v>0</v>
          </cell>
          <cell r="F7341">
            <v>0</v>
          </cell>
          <cell r="G7341">
            <v>0</v>
          </cell>
        </row>
        <row r="7342">
          <cell r="A7342" t="str">
            <v>55-06-01-0133</v>
          </cell>
          <cell r="B7342">
            <v>0</v>
          </cell>
          <cell r="C7342" t="str">
            <v xml:space="preserve">  MUHAMMAD SALIM SCRAPE DEALER (TOPI)</v>
          </cell>
          <cell r="D7342">
            <v>0</v>
          </cell>
          <cell r="E7342">
            <v>0</v>
          </cell>
          <cell r="F7342">
            <v>0</v>
          </cell>
          <cell r="G7342">
            <v>0</v>
          </cell>
        </row>
        <row r="7343">
          <cell r="A7343" t="str">
            <v>55-06-01-0134</v>
          </cell>
          <cell r="B7343">
            <v>0</v>
          </cell>
          <cell r="C7343" t="str">
            <v xml:space="preserve">  QADEEM SHAH SCRAPE DEALER</v>
          </cell>
          <cell r="D7343">
            <v>0</v>
          </cell>
          <cell r="E7343">
            <v>0</v>
          </cell>
          <cell r="F7343">
            <v>0</v>
          </cell>
          <cell r="G7343">
            <v>0</v>
          </cell>
        </row>
        <row r="7344">
          <cell r="A7344" t="str">
            <v>55-06-01-0135</v>
          </cell>
          <cell r="B7344">
            <v>0</v>
          </cell>
          <cell r="C7344" t="str">
            <v xml:space="preserve">  FAHEEM DAD  CAMP</v>
          </cell>
          <cell r="D7344">
            <v>0</v>
          </cell>
          <cell r="E7344">
            <v>0</v>
          </cell>
          <cell r="F7344">
            <v>0</v>
          </cell>
          <cell r="G7344">
            <v>0</v>
          </cell>
        </row>
        <row r="7345">
          <cell r="A7345" t="str">
            <v>55-06-01-0136</v>
          </cell>
          <cell r="B7345">
            <v>0</v>
          </cell>
          <cell r="C7345" t="str">
            <v xml:space="preserve">  MUHAMMAD NAWAZ C/O GTM CONTRACTOR</v>
          </cell>
          <cell r="D7345">
            <v>0</v>
          </cell>
          <cell r="E7345">
            <v>0</v>
          </cell>
          <cell r="F7345">
            <v>0</v>
          </cell>
          <cell r="G7345">
            <v>0</v>
          </cell>
        </row>
        <row r="7346">
          <cell r="A7346" t="str">
            <v>55-06-01-0137</v>
          </cell>
          <cell r="B7346">
            <v>0</v>
          </cell>
          <cell r="C7346" t="str">
            <v xml:space="preserve">  MUHAMMAD ALI LAHORE</v>
          </cell>
          <cell r="D7346">
            <v>0</v>
          </cell>
          <cell r="E7346">
            <v>0</v>
          </cell>
          <cell r="F7346">
            <v>0</v>
          </cell>
          <cell r="G7346">
            <v>0</v>
          </cell>
        </row>
        <row r="7347">
          <cell r="A7347" t="str">
            <v>55-06-01-0138</v>
          </cell>
          <cell r="B7347">
            <v>0</v>
          </cell>
          <cell r="C7347" t="str">
            <v xml:space="preserve">  FAZAL KHAN C/O GTM SECURITY</v>
          </cell>
          <cell r="D7347">
            <v>0</v>
          </cell>
          <cell r="E7347">
            <v>0</v>
          </cell>
          <cell r="F7347">
            <v>0</v>
          </cell>
          <cell r="G7347">
            <v>0</v>
          </cell>
        </row>
        <row r="7348">
          <cell r="A7348" t="str">
            <v>55-06-01-0139</v>
          </cell>
          <cell r="B7348">
            <v>0</v>
          </cell>
          <cell r="C7348" t="str">
            <v xml:space="preserve">  ABDUL HAKEEM SCRAPE DEALER</v>
          </cell>
          <cell r="D7348">
            <v>0</v>
          </cell>
          <cell r="E7348">
            <v>0</v>
          </cell>
          <cell r="F7348">
            <v>0</v>
          </cell>
          <cell r="G7348">
            <v>0</v>
          </cell>
        </row>
        <row r="7349">
          <cell r="A7349" t="str">
            <v>55-06-01-0140</v>
          </cell>
          <cell r="B7349">
            <v>0</v>
          </cell>
          <cell r="C7349" t="str">
            <v xml:space="preserve">  ARSHAD MEHMOOD C/O G.T.M.</v>
          </cell>
          <cell r="D7349">
            <v>0</v>
          </cell>
          <cell r="E7349">
            <v>0</v>
          </cell>
          <cell r="F7349">
            <v>0</v>
          </cell>
          <cell r="G7349">
            <v>0</v>
          </cell>
        </row>
        <row r="7350">
          <cell r="A7350" t="str">
            <v>55-06-01-0141</v>
          </cell>
          <cell r="B7350">
            <v>0</v>
          </cell>
          <cell r="C7350" t="str">
            <v xml:space="preserve">  MUHAMMAD HUSSAIN SCRAP DEALER FSD.</v>
          </cell>
          <cell r="D7350">
            <v>0</v>
          </cell>
          <cell r="E7350">
            <v>0</v>
          </cell>
          <cell r="F7350">
            <v>0</v>
          </cell>
          <cell r="G7350">
            <v>0</v>
          </cell>
        </row>
        <row r="7351">
          <cell r="A7351" t="str">
            <v>55-06-01-0142</v>
          </cell>
          <cell r="B7351">
            <v>0</v>
          </cell>
          <cell r="C7351" t="str">
            <v xml:space="preserve">  DRIVER RIASAT GTML SCRAPE SALE</v>
          </cell>
          <cell r="D7351">
            <v>0</v>
          </cell>
          <cell r="E7351">
            <v>0</v>
          </cell>
          <cell r="F7351">
            <v>0</v>
          </cell>
          <cell r="G7351">
            <v>0</v>
          </cell>
        </row>
        <row r="7352">
          <cell r="A7352" t="str">
            <v>55-06-01-0143</v>
          </cell>
          <cell r="B7352">
            <v>0</v>
          </cell>
          <cell r="C7352" t="str">
            <v xml:space="preserve">  MUKAMIL SHAH TOPI SCRAPE DEALER</v>
          </cell>
          <cell r="D7352">
            <v>0</v>
          </cell>
          <cell r="E7352">
            <v>0</v>
          </cell>
          <cell r="F7352">
            <v>0</v>
          </cell>
          <cell r="G7352">
            <v>0</v>
          </cell>
        </row>
        <row r="7353">
          <cell r="A7353" t="str">
            <v>55-06-01-0144</v>
          </cell>
          <cell r="B7353">
            <v>0</v>
          </cell>
          <cell r="C7353" t="str">
            <v xml:space="preserve">  SHEIKH GULZAR LAHORE SCRAPE DEALER</v>
          </cell>
          <cell r="D7353">
            <v>0</v>
          </cell>
          <cell r="E7353">
            <v>0</v>
          </cell>
          <cell r="F7353">
            <v>0</v>
          </cell>
          <cell r="G7353">
            <v>0</v>
          </cell>
        </row>
        <row r="7354">
          <cell r="A7354" t="str">
            <v>55-06-01-0145</v>
          </cell>
          <cell r="B7354">
            <v>0</v>
          </cell>
          <cell r="C7354" t="str">
            <v xml:space="preserve">  MUHAMMAD BASHIR GTM SCRAPE DEALER</v>
          </cell>
          <cell r="D7354">
            <v>0</v>
          </cell>
          <cell r="E7354">
            <v>0</v>
          </cell>
          <cell r="F7354">
            <v>0</v>
          </cell>
          <cell r="G7354">
            <v>0</v>
          </cell>
        </row>
        <row r="7355">
          <cell r="A7355" t="str">
            <v>55-06-01-0146</v>
          </cell>
          <cell r="B7355">
            <v>0</v>
          </cell>
          <cell r="C7355" t="str">
            <v xml:space="preserve">  A.I.TRADERS FAISLABAD SCRAPE DEALER</v>
          </cell>
          <cell r="D7355">
            <v>0</v>
          </cell>
          <cell r="E7355">
            <v>52</v>
          </cell>
          <cell r="F7355">
            <v>0</v>
          </cell>
          <cell r="G7355">
            <v>0</v>
          </cell>
        </row>
        <row r="7356">
          <cell r="A7356" t="str">
            <v>55-06-01-0147</v>
          </cell>
          <cell r="B7356">
            <v>0</v>
          </cell>
          <cell r="C7356" t="str">
            <v xml:space="preserve">  MUHAMMAD TARIQ TOPI</v>
          </cell>
          <cell r="D7356">
            <v>0</v>
          </cell>
          <cell r="E7356">
            <v>0</v>
          </cell>
          <cell r="F7356">
            <v>0</v>
          </cell>
          <cell r="G7356">
            <v>0</v>
          </cell>
        </row>
        <row r="7357">
          <cell r="A7357" t="str">
            <v>55-06-01-0148</v>
          </cell>
          <cell r="B7357">
            <v>0</v>
          </cell>
          <cell r="C7357" t="str">
            <v xml:space="preserve">  WASEEM AHMED LAHORE</v>
          </cell>
          <cell r="D7357">
            <v>0</v>
          </cell>
          <cell r="E7357">
            <v>0</v>
          </cell>
          <cell r="F7357">
            <v>0</v>
          </cell>
          <cell r="G7357">
            <v>0</v>
          </cell>
        </row>
        <row r="7358">
          <cell r="A7358" t="str">
            <v>55-06-01-0149</v>
          </cell>
          <cell r="B7358">
            <v>0</v>
          </cell>
          <cell r="C7358" t="str">
            <v xml:space="preserve">  IMRAN C/O HBL SCRAPE REALER</v>
          </cell>
          <cell r="D7358">
            <v>0</v>
          </cell>
          <cell r="E7358">
            <v>0</v>
          </cell>
          <cell r="F7358">
            <v>0</v>
          </cell>
          <cell r="G7358">
            <v>0</v>
          </cell>
        </row>
        <row r="7359">
          <cell r="A7359" t="str">
            <v>55-06-01-0150</v>
          </cell>
          <cell r="B7359">
            <v>0</v>
          </cell>
          <cell r="C7359" t="str">
            <v xml:space="preserve">  WALYAT KHAN C/O GADOON M/STORE.</v>
          </cell>
          <cell r="D7359">
            <v>0</v>
          </cell>
          <cell r="E7359">
            <v>0</v>
          </cell>
          <cell r="F7359">
            <v>0</v>
          </cell>
          <cell r="G7359">
            <v>0</v>
          </cell>
        </row>
        <row r="7360">
          <cell r="A7360" t="str">
            <v>55-06-01-0151</v>
          </cell>
          <cell r="B7360">
            <v>0</v>
          </cell>
          <cell r="C7360" t="str">
            <v xml:space="preserve">  DILAWAR KHAN GADOON M/STORE</v>
          </cell>
          <cell r="D7360">
            <v>0</v>
          </cell>
          <cell r="E7360">
            <v>0</v>
          </cell>
          <cell r="F7360">
            <v>0</v>
          </cell>
          <cell r="G7360">
            <v>0</v>
          </cell>
        </row>
        <row r="7361">
          <cell r="A7361" t="str">
            <v>55-06-01-0152</v>
          </cell>
          <cell r="B7361">
            <v>0</v>
          </cell>
          <cell r="C7361" t="str">
            <v xml:space="preserve">  SAID ALI SHAH C/O G.T.M POWER PLANT</v>
          </cell>
          <cell r="D7361">
            <v>0</v>
          </cell>
          <cell r="E7361">
            <v>0</v>
          </cell>
          <cell r="F7361">
            <v>0</v>
          </cell>
          <cell r="G7361">
            <v>0</v>
          </cell>
        </row>
        <row r="7362">
          <cell r="A7362" t="str">
            <v>55-06-01-0153</v>
          </cell>
          <cell r="B7362">
            <v>0</v>
          </cell>
          <cell r="C7362" t="str">
            <v xml:space="preserve">  KHAISTA BAZ C/O GTM (SECURITY)</v>
          </cell>
          <cell r="D7362">
            <v>0</v>
          </cell>
          <cell r="E7362">
            <v>0</v>
          </cell>
          <cell r="F7362">
            <v>0</v>
          </cell>
          <cell r="G7362">
            <v>0</v>
          </cell>
        </row>
        <row r="7363">
          <cell r="A7363" t="str">
            <v>55-06-01-0154</v>
          </cell>
          <cell r="B7363">
            <v>0</v>
          </cell>
          <cell r="C7363" t="str">
            <v xml:space="preserve">  MALIK JAVED LAHORE (SCRAPE DEALER)</v>
          </cell>
          <cell r="D7363">
            <v>0</v>
          </cell>
          <cell r="E7363">
            <v>0</v>
          </cell>
          <cell r="F7363">
            <v>0</v>
          </cell>
          <cell r="G7363">
            <v>0</v>
          </cell>
        </row>
        <row r="7364">
          <cell r="A7364" t="str">
            <v>55-06-01-0155</v>
          </cell>
          <cell r="B7364">
            <v>0</v>
          </cell>
          <cell r="C7364" t="str">
            <v xml:space="preserve">  DR. ABDUL AZIZ C/O GTML</v>
          </cell>
          <cell r="D7364">
            <v>0</v>
          </cell>
          <cell r="E7364">
            <v>0</v>
          </cell>
          <cell r="F7364">
            <v>0</v>
          </cell>
          <cell r="G7364">
            <v>0</v>
          </cell>
        </row>
        <row r="7365">
          <cell r="A7365" t="str">
            <v>55-06-01-0156</v>
          </cell>
          <cell r="B7365">
            <v>0</v>
          </cell>
          <cell r="C7365" t="str">
            <v xml:space="preserve">  IZHAR PRIVATE LIMITED LAHORE</v>
          </cell>
          <cell r="D7365">
            <v>0</v>
          </cell>
          <cell r="E7365">
            <v>0</v>
          </cell>
          <cell r="F7365">
            <v>0</v>
          </cell>
          <cell r="G7365">
            <v>0</v>
          </cell>
        </row>
        <row r="7366">
          <cell r="A7366" t="str">
            <v>55-06-01-0157</v>
          </cell>
          <cell r="B7366">
            <v>0</v>
          </cell>
          <cell r="C7366" t="str">
            <v xml:space="preserve">  MUHAMMAD FAROOQ CAMP</v>
          </cell>
          <cell r="D7366">
            <v>0</v>
          </cell>
          <cell r="E7366">
            <v>0</v>
          </cell>
          <cell r="F7366">
            <v>0</v>
          </cell>
          <cell r="G7366">
            <v>0</v>
          </cell>
        </row>
        <row r="7367">
          <cell r="A7367" t="str">
            <v>55-06-01-0158</v>
          </cell>
          <cell r="B7367">
            <v>0</v>
          </cell>
          <cell r="C7367" t="str">
            <v xml:space="preserve">  FAZL-E-RABI TOPI</v>
          </cell>
          <cell r="D7367">
            <v>0</v>
          </cell>
          <cell r="E7367">
            <v>0</v>
          </cell>
          <cell r="F7367">
            <v>0</v>
          </cell>
          <cell r="G7367">
            <v>0</v>
          </cell>
        </row>
        <row r="7368">
          <cell r="A7368" t="str">
            <v>55-06-01-0159</v>
          </cell>
          <cell r="B7368">
            <v>0</v>
          </cell>
          <cell r="C7368" t="str">
            <v xml:space="preserve">  KA KA KHEL TRADERS NOWSHERA</v>
          </cell>
          <cell r="D7368">
            <v>0</v>
          </cell>
          <cell r="E7368">
            <v>0</v>
          </cell>
          <cell r="F7368">
            <v>0</v>
          </cell>
          <cell r="G7368">
            <v>0</v>
          </cell>
        </row>
        <row r="7369">
          <cell r="A7369" t="str">
            <v>55-06-01-0160</v>
          </cell>
          <cell r="B7369">
            <v>0</v>
          </cell>
          <cell r="C7369" t="str">
            <v xml:space="preserve">  JADOON TRADING COMPANY</v>
          </cell>
          <cell r="D7369">
            <v>0</v>
          </cell>
          <cell r="E7369">
            <v>0</v>
          </cell>
          <cell r="F7369">
            <v>0</v>
          </cell>
          <cell r="G7369">
            <v>0</v>
          </cell>
        </row>
        <row r="7370">
          <cell r="A7370" t="str">
            <v>55-06-01-0161</v>
          </cell>
          <cell r="B7370">
            <v>0</v>
          </cell>
          <cell r="C7370" t="str">
            <v xml:space="preserve">  NASIR KHAN CHARSADDA</v>
          </cell>
          <cell r="D7370">
            <v>0</v>
          </cell>
          <cell r="E7370">
            <v>0</v>
          </cell>
          <cell r="F7370">
            <v>0</v>
          </cell>
          <cell r="G7370">
            <v>0</v>
          </cell>
        </row>
        <row r="7371">
          <cell r="A7371" t="str">
            <v>55-06-01-0162</v>
          </cell>
          <cell r="B7371">
            <v>0</v>
          </cell>
          <cell r="C7371" t="str">
            <v xml:space="preserve">  MUHAMMAD ASIF GTM</v>
          </cell>
          <cell r="D7371">
            <v>0</v>
          </cell>
          <cell r="E7371">
            <v>0</v>
          </cell>
          <cell r="F7371">
            <v>0</v>
          </cell>
          <cell r="G7371">
            <v>0</v>
          </cell>
        </row>
        <row r="7372">
          <cell r="A7372" t="str">
            <v>55-06-01-0163</v>
          </cell>
          <cell r="B7372">
            <v>0</v>
          </cell>
          <cell r="C7372" t="str">
            <v xml:space="preserve">  MUHAMMAD AZAM C/O ELECTRIC M # 3</v>
          </cell>
          <cell r="D7372">
            <v>0</v>
          </cell>
          <cell r="E7372">
            <v>0</v>
          </cell>
          <cell r="F7372">
            <v>0</v>
          </cell>
          <cell r="G7372">
            <v>0</v>
          </cell>
        </row>
        <row r="7373">
          <cell r="A7373" t="str">
            <v>55-06-01-0164</v>
          </cell>
          <cell r="B7373">
            <v>0</v>
          </cell>
          <cell r="C7373" t="str">
            <v xml:space="preserve">  SARFARAZ GADOON</v>
          </cell>
          <cell r="D7373">
            <v>0</v>
          </cell>
          <cell r="E7373">
            <v>0</v>
          </cell>
          <cell r="F7373">
            <v>0</v>
          </cell>
          <cell r="G7373">
            <v>0</v>
          </cell>
        </row>
        <row r="7374">
          <cell r="A7374" t="str">
            <v>55-06-01-0165</v>
          </cell>
          <cell r="B7374">
            <v>0</v>
          </cell>
          <cell r="C7374" t="str">
            <v xml:space="preserve">  YOUSUF (ESSI)</v>
          </cell>
          <cell r="D7374">
            <v>0</v>
          </cell>
          <cell r="E7374">
            <v>0</v>
          </cell>
          <cell r="F7374">
            <v>0</v>
          </cell>
          <cell r="G7374">
            <v>0</v>
          </cell>
        </row>
        <row r="7375">
          <cell r="A7375" t="str">
            <v>55-06-01-0166</v>
          </cell>
          <cell r="B7375">
            <v>0</v>
          </cell>
          <cell r="C7375" t="str">
            <v xml:space="preserve">  JANAS KHAN C/O GTM</v>
          </cell>
          <cell r="D7375">
            <v>0</v>
          </cell>
          <cell r="E7375">
            <v>0</v>
          </cell>
          <cell r="F7375">
            <v>0</v>
          </cell>
          <cell r="G7375">
            <v>0</v>
          </cell>
        </row>
        <row r="7376">
          <cell r="A7376" t="str">
            <v>55-06-01-0167</v>
          </cell>
          <cell r="B7376">
            <v>0</v>
          </cell>
          <cell r="C7376" t="str">
            <v xml:space="preserve">  MUHAMMAD ASGHAR C/O G.T.M-4</v>
          </cell>
          <cell r="D7376">
            <v>0</v>
          </cell>
          <cell r="E7376">
            <v>0</v>
          </cell>
          <cell r="F7376">
            <v>0</v>
          </cell>
          <cell r="G7376">
            <v>0</v>
          </cell>
        </row>
        <row r="7377">
          <cell r="A7377" t="str">
            <v>55-06-01-0168</v>
          </cell>
          <cell r="B7377">
            <v>0</v>
          </cell>
          <cell r="C7377" t="str">
            <v xml:space="preserve">  WAHEEDULLAH SCRAPE DEALER</v>
          </cell>
          <cell r="D7377">
            <v>0</v>
          </cell>
          <cell r="E7377">
            <v>0</v>
          </cell>
          <cell r="F7377">
            <v>0</v>
          </cell>
          <cell r="G7377">
            <v>0</v>
          </cell>
        </row>
        <row r="7378">
          <cell r="A7378" t="str">
            <v>55-06-01-0170</v>
          </cell>
          <cell r="B7378">
            <v>0</v>
          </cell>
          <cell r="C7378" t="str">
            <v xml:space="preserve">  SIRAJ AKBAR GADOON</v>
          </cell>
          <cell r="D7378">
            <v>0</v>
          </cell>
          <cell r="E7378">
            <v>0</v>
          </cell>
          <cell r="F7378">
            <v>0</v>
          </cell>
          <cell r="G7378">
            <v>0</v>
          </cell>
        </row>
        <row r="7379">
          <cell r="A7379" t="str">
            <v>55-06-01-0171</v>
          </cell>
          <cell r="B7379">
            <v>0</v>
          </cell>
          <cell r="C7379" t="str">
            <v xml:space="preserve">  ABDUL QAYYAM C/O GTML M # 2</v>
          </cell>
          <cell r="D7379">
            <v>0</v>
          </cell>
          <cell r="E7379">
            <v>0</v>
          </cell>
          <cell r="F7379">
            <v>0</v>
          </cell>
          <cell r="G7379">
            <v>0</v>
          </cell>
        </row>
        <row r="7380">
          <cell r="A7380" t="str">
            <v>55-06-01-0172</v>
          </cell>
          <cell r="B7380">
            <v>0</v>
          </cell>
          <cell r="C7380" t="str">
            <v xml:space="preserve">  QASIM TRADERS LAHORE</v>
          </cell>
          <cell r="D7380">
            <v>0</v>
          </cell>
          <cell r="E7380">
            <v>0</v>
          </cell>
          <cell r="F7380">
            <v>0</v>
          </cell>
          <cell r="G7380">
            <v>0</v>
          </cell>
        </row>
        <row r="7381">
          <cell r="A7381" t="str">
            <v>55-06-01-0173</v>
          </cell>
          <cell r="B7381">
            <v>0</v>
          </cell>
          <cell r="C7381" t="str">
            <v xml:space="preserve">  HAMEED SHAH HARIPUR SCRAPE DEALER</v>
          </cell>
          <cell r="D7381">
            <v>0</v>
          </cell>
          <cell r="E7381">
            <v>0</v>
          </cell>
          <cell r="F7381">
            <v>0</v>
          </cell>
          <cell r="G7381">
            <v>0</v>
          </cell>
        </row>
        <row r="7382">
          <cell r="A7382" t="str">
            <v>55-06-01-0174</v>
          </cell>
          <cell r="B7382">
            <v>0</v>
          </cell>
          <cell r="C7382" t="str">
            <v xml:space="preserve">  RAAT KHAN HARI PUR</v>
          </cell>
          <cell r="D7382">
            <v>0</v>
          </cell>
          <cell r="E7382">
            <v>0</v>
          </cell>
          <cell r="F7382">
            <v>0</v>
          </cell>
          <cell r="G7382">
            <v>0</v>
          </cell>
        </row>
        <row r="7383">
          <cell r="A7383" t="str">
            <v>55-06-01-0175</v>
          </cell>
          <cell r="B7383">
            <v>0</v>
          </cell>
          <cell r="C7383" t="str">
            <v xml:space="preserve">  LAAM QADIR C/O GTM SECURITY</v>
          </cell>
          <cell r="D7383">
            <v>0</v>
          </cell>
          <cell r="E7383">
            <v>0</v>
          </cell>
          <cell r="F7383">
            <v>0</v>
          </cell>
          <cell r="G7383">
            <v>0</v>
          </cell>
        </row>
        <row r="7384">
          <cell r="A7384" t="str">
            <v>55-06-01-0176</v>
          </cell>
          <cell r="B7384">
            <v>0</v>
          </cell>
          <cell r="C7384" t="str">
            <v xml:space="preserve">  SHAHID SHARIF C/O GTM FOREMAN</v>
          </cell>
          <cell r="D7384">
            <v>0</v>
          </cell>
          <cell r="E7384">
            <v>0</v>
          </cell>
          <cell r="F7384">
            <v>0</v>
          </cell>
          <cell r="G7384">
            <v>0</v>
          </cell>
        </row>
        <row r="7385">
          <cell r="A7385" t="str">
            <v>55-06-01-0177</v>
          </cell>
          <cell r="B7385">
            <v>0</v>
          </cell>
          <cell r="C7385" t="str">
            <v xml:space="preserve">  MUHAMMAD TAYYAB C/O GTM</v>
          </cell>
          <cell r="D7385">
            <v>0</v>
          </cell>
          <cell r="E7385">
            <v>0</v>
          </cell>
          <cell r="F7385">
            <v>0</v>
          </cell>
          <cell r="G7385">
            <v>0</v>
          </cell>
        </row>
        <row r="7386">
          <cell r="A7386" t="str">
            <v>55-06-01-0178</v>
          </cell>
          <cell r="B7386">
            <v>0</v>
          </cell>
          <cell r="C7386" t="str">
            <v xml:space="preserve">  MUHKTAR AHMED C/O GTM RING</v>
          </cell>
          <cell r="D7386">
            <v>0</v>
          </cell>
          <cell r="E7386">
            <v>0</v>
          </cell>
          <cell r="F7386">
            <v>0</v>
          </cell>
          <cell r="G7386">
            <v>0</v>
          </cell>
        </row>
        <row r="7387">
          <cell r="A7387" t="str">
            <v>55-06-01-0179</v>
          </cell>
          <cell r="B7387">
            <v>0</v>
          </cell>
          <cell r="C7387" t="str">
            <v xml:space="preserve">  MUJAHID ABBAS C/O GTM (B.ROOM I)</v>
          </cell>
          <cell r="D7387">
            <v>0</v>
          </cell>
          <cell r="E7387">
            <v>0</v>
          </cell>
          <cell r="F7387">
            <v>0</v>
          </cell>
          <cell r="G7387">
            <v>0</v>
          </cell>
        </row>
        <row r="7388">
          <cell r="A7388" t="str">
            <v>55-06-01-0180</v>
          </cell>
          <cell r="B7388">
            <v>0</v>
          </cell>
          <cell r="C7388" t="str">
            <v xml:space="preserve">  ARSHAD IQBAL C/O GTM</v>
          </cell>
          <cell r="D7388">
            <v>0</v>
          </cell>
          <cell r="E7388">
            <v>0</v>
          </cell>
          <cell r="F7388">
            <v>0</v>
          </cell>
          <cell r="G7388">
            <v>0</v>
          </cell>
        </row>
        <row r="7389">
          <cell r="A7389" t="str">
            <v>55-06-01-0181</v>
          </cell>
          <cell r="B7389">
            <v>0</v>
          </cell>
          <cell r="C7389" t="str">
            <v xml:space="preserve">  HAZRAT GUL C/O GTM</v>
          </cell>
          <cell r="D7389">
            <v>0</v>
          </cell>
          <cell r="E7389">
            <v>0</v>
          </cell>
          <cell r="F7389">
            <v>0</v>
          </cell>
          <cell r="G7389">
            <v>0</v>
          </cell>
        </row>
        <row r="7390">
          <cell r="A7390" t="str">
            <v>55-06-01-0182</v>
          </cell>
          <cell r="B7390">
            <v>0</v>
          </cell>
          <cell r="C7390" t="str">
            <v xml:space="preserve">  AMEER REHMAN C/O GTM LHR OFFICE</v>
          </cell>
          <cell r="D7390">
            <v>0</v>
          </cell>
          <cell r="E7390">
            <v>0</v>
          </cell>
          <cell r="F7390">
            <v>0</v>
          </cell>
          <cell r="G7390">
            <v>0</v>
          </cell>
        </row>
        <row r="7391">
          <cell r="A7391" t="str">
            <v>55-06-01-0183</v>
          </cell>
          <cell r="B7391">
            <v>0</v>
          </cell>
          <cell r="C7391" t="str">
            <v xml:space="preserve">  FAZL-E-SUBHAN C/O GTMM (DESPATCH)</v>
          </cell>
          <cell r="D7391">
            <v>0</v>
          </cell>
          <cell r="E7391">
            <v>0</v>
          </cell>
          <cell r="F7391">
            <v>0</v>
          </cell>
          <cell r="G7391">
            <v>0</v>
          </cell>
        </row>
        <row r="7392">
          <cell r="A7392" t="str">
            <v>55-06-01-0184</v>
          </cell>
          <cell r="B7392">
            <v>0</v>
          </cell>
          <cell r="C7392" t="str">
            <v xml:space="preserve">  FAZL-E-HADI C/O GTM 2</v>
          </cell>
          <cell r="D7392">
            <v>0</v>
          </cell>
          <cell r="E7392">
            <v>0</v>
          </cell>
          <cell r="F7392">
            <v>0</v>
          </cell>
          <cell r="G7392">
            <v>0</v>
          </cell>
        </row>
        <row r="7393">
          <cell r="A7393" t="str">
            <v>55-06-01-0186</v>
          </cell>
          <cell r="B7393">
            <v>0</v>
          </cell>
          <cell r="C7393" t="str">
            <v xml:space="preserve">  AHMED DIN CAMP</v>
          </cell>
          <cell r="D7393">
            <v>0</v>
          </cell>
          <cell r="E7393">
            <v>0</v>
          </cell>
          <cell r="F7393">
            <v>0</v>
          </cell>
          <cell r="G7393">
            <v>0</v>
          </cell>
        </row>
        <row r="7394">
          <cell r="A7394" t="str">
            <v>55-06-01-0187</v>
          </cell>
          <cell r="B7394">
            <v>0</v>
          </cell>
          <cell r="C7394" t="str">
            <v xml:space="preserve">  SHAUKAT ALI C/O GTM</v>
          </cell>
          <cell r="D7394">
            <v>0</v>
          </cell>
          <cell r="E7394">
            <v>0</v>
          </cell>
          <cell r="F7394">
            <v>0</v>
          </cell>
          <cell r="G7394">
            <v>0</v>
          </cell>
        </row>
        <row r="7395">
          <cell r="A7395" t="str">
            <v>55-06-01-0188</v>
          </cell>
          <cell r="B7395">
            <v>0</v>
          </cell>
          <cell r="C7395" t="str">
            <v xml:space="preserve">  ZAMAN CAMP SCRAPE DEALER</v>
          </cell>
          <cell r="D7395">
            <v>0</v>
          </cell>
          <cell r="E7395">
            <v>0</v>
          </cell>
          <cell r="F7395">
            <v>0</v>
          </cell>
          <cell r="G7395">
            <v>0</v>
          </cell>
        </row>
        <row r="7396">
          <cell r="A7396" t="str">
            <v>55-06-01-0189</v>
          </cell>
          <cell r="B7396">
            <v>0</v>
          </cell>
          <cell r="C7396" t="str">
            <v xml:space="preserve">  GHULAM BASAR SB. MARDAN</v>
          </cell>
          <cell r="D7396">
            <v>0</v>
          </cell>
          <cell r="E7396">
            <v>0</v>
          </cell>
          <cell r="F7396">
            <v>0</v>
          </cell>
          <cell r="G7396">
            <v>0</v>
          </cell>
        </row>
        <row r="7397">
          <cell r="A7397" t="str">
            <v>55-06-01-0190</v>
          </cell>
          <cell r="B7397">
            <v>0</v>
          </cell>
          <cell r="C7397" t="str">
            <v xml:space="preserve">  MUHAMMAD SHOAIB CAMP SCRAPE DEALER</v>
          </cell>
          <cell r="D7397">
            <v>0</v>
          </cell>
          <cell r="E7397">
            <v>0</v>
          </cell>
          <cell r="F7397">
            <v>0</v>
          </cell>
          <cell r="G7397">
            <v>0</v>
          </cell>
        </row>
        <row r="7398">
          <cell r="A7398" t="str">
            <v>55-06-01-0191</v>
          </cell>
          <cell r="B7398">
            <v>0</v>
          </cell>
          <cell r="C7398" t="str">
            <v xml:space="preserve">  ZABIHULLAH CAMP SCRAPE DEALER</v>
          </cell>
          <cell r="D7398">
            <v>0</v>
          </cell>
          <cell r="E7398">
            <v>0</v>
          </cell>
          <cell r="F7398">
            <v>0</v>
          </cell>
          <cell r="G7398">
            <v>0</v>
          </cell>
        </row>
        <row r="7399">
          <cell r="A7399" t="str">
            <v>55-06-01-0192</v>
          </cell>
          <cell r="B7399">
            <v>0</v>
          </cell>
          <cell r="C7399" t="str">
            <v xml:space="preserve">  JAFAR ALI SHKHUPURA.</v>
          </cell>
          <cell r="D7399">
            <v>0</v>
          </cell>
          <cell r="E7399">
            <v>0</v>
          </cell>
          <cell r="F7399">
            <v>0</v>
          </cell>
          <cell r="G7399">
            <v>0</v>
          </cell>
        </row>
        <row r="7400">
          <cell r="A7400" t="str">
            <v>55-06-01-0193</v>
          </cell>
          <cell r="B7400">
            <v>0</v>
          </cell>
          <cell r="C7400" t="str">
            <v xml:space="preserve">  MUHAMMAD ALI  TOPI SCRAPE DEALER</v>
          </cell>
          <cell r="D7400">
            <v>0</v>
          </cell>
          <cell r="E7400">
            <v>25000</v>
          </cell>
          <cell r="F7400">
            <v>0</v>
          </cell>
          <cell r="G7400">
            <v>0</v>
          </cell>
        </row>
        <row r="7401">
          <cell r="A7401" t="str">
            <v>55-06-01-0194</v>
          </cell>
          <cell r="B7401">
            <v>0</v>
          </cell>
          <cell r="C7401" t="str">
            <v xml:space="preserve">  SCRAPE SALES TO COMPANY EMPLOYEES</v>
          </cell>
          <cell r="D7401">
            <v>0</v>
          </cell>
          <cell r="E7401">
            <v>0</v>
          </cell>
          <cell r="F7401">
            <v>0</v>
          </cell>
          <cell r="G7401">
            <v>0</v>
          </cell>
        </row>
        <row r="7402">
          <cell r="A7402" t="str">
            <v>55-06-01-0195</v>
          </cell>
          <cell r="B7402">
            <v>0</v>
          </cell>
          <cell r="C7402" t="str">
            <v xml:space="preserve">  KHALID MEHMOOD FAISALABAD</v>
          </cell>
          <cell r="D7402">
            <v>0</v>
          </cell>
          <cell r="E7402">
            <v>0</v>
          </cell>
          <cell r="F7402">
            <v>0</v>
          </cell>
          <cell r="G7402">
            <v>0</v>
          </cell>
        </row>
        <row r="7403">
          <cell r="A7403" t="str">
            <v>55-06-01-0196</v>
          </cell>
          <cell r="B7403">
            <v>0</v>
          </cell>
          <cell r="C7403" t="str">
            <v xml:space="preserve">  SALEEM SCRAPE DEALER</v>
          </cell>
          <cell r="D7403">
            <v>0</v>
          </cell>
          <cell r="E7403">
            <v>0</v>
          </cell>
          <cell r="F7403">
            <v>0</v>
          </cell>
          <cell r="G7403">
            <v>0</v>
          </cell>
        </row>
        <row r="7404">
          <cell r="A7404" t="str">
            <v>55-06-01-0197</v>
          </cell>
          <cell r="B7404">
            <v>0</v>
          </cell>
          <cell r="C7404" t="str">
            <v xml:space="preserve">  JAN MUHAMMAD SCRAPE DEALER</v>
          </cell>
          <cell r="D7404">
            <v>0</v>
          </cell>
          <cell r="E7404">
            <v>0</v>
          </cell>
          <cell r="F7404">
            <v>0</v>
          </cell>
          <cell r="G7404">
            <v>0</v>
          </cell>
        </row>
        <row r="7405">
          <cell r="A7405" t="str">
            <v>55-06-01-0198</v>
          </cell>
          <cell r="B7405">
            <v>0</v>
          </cell>
          <cell r="C7405" t="str">
            <v xml:space="preserve">  MUHAMMAD ISMAIL TRADERS</v>
          </cell>
          <cell r="D7405">
            <v>0</v>
          </cell>
          <cell r="E7405">
            <v>0</v>
          </cell>
          <cell r="F7405">
            <v>0</v>
          </cell>
          <cell r="G7405">
            <v>0</v>
          </cell>
        </row>
        <row r="7406">
          <cell r="A7406" t="str">
            <v>55-06-01-0199</v>
          </cell>
          <cell r="B7406">
            <v>0</v>
          </cell>
          <cell r="C7406" t="str">
            <v xml:space="preserve">  MUHAMMAD SHAFIQUE</v>
          </cell>
          <cell r="D7406">
            <v>0</v>
          </cell>
          <cell r="E7406">
            <v>0</v>
          </cell>
          <cell r="F7406">
            <v>0</v>
          </cell>
          <cell r="G7406">
            <v>0</v>
          </cell>
        </row>
        <row r="7407">
          <cell r="A7407" t="str">
            <v>55-06-01-0200</v>
          </cell>
          <cell r="B7407">
            <v>0</v>
          </cell>
          <cell r="C7407" t="str">
            <v xml:space="preserve">  MASHAAL TRADERS SWABI</v>
          </cell>
          <cell r="D7407">
            <v>0</v>
          </cell>
          <cell r="E7407">
            <v>0</v>
          </cell>
          <cell r="F7407">
            <v>0</v>
          </cell>
          <cell r="G7407">
            <v>0</v>
          </cell>
        </row>
        <row r="7408">
          <cell r="A7408" t="str">
            <v>55-06-01-0201</v>
          </cell>
          <cell r="B7408">
            <v>0</v>
          </cell>
          <cell r="C7408" t="str">
            <v xml:space="preserve">  WALLIULLAH CAMP</v>
          </cell>
          <cell r="D7408">
            <v>0</v>
          </cell>
          <cell r="E7408">
            <v>0</v>
          </cell>
          <cell r="F7408">
            <v>0</v>
          </cell>
          <cell r="G7408">
            <v>0</v>
          </cell>
        </row>
        <row r="7409">
          <cell r="A7409" t="str">
            <v>55-06-01-0202</v>
          </cell>
          <cell r="B7409">
            <v>0</v>
          </cell>
          <cell r="C7409" t="str">
            <v xml:space="preserve">  ZAHEER DAD KHAN GADOON</v>
          </cell>
          <cell r="D7409">
            <v>0</v>
          </cell>
          <cell r="E7409">
            <v>0</v>
          </cell>
          <cell r="F7409">
            <v>0</v>
          </cell>
          <cell r="G7409">
            <v>0</v>
          </cell>
        </row>
        <row r="7410">
          <cell r="A7410" t="str">
            <v>55-06-01-0203</v>
          </cell>
          <cell r="B7410">
            <v>0</v>
          </cell>
          <cell r="C7410" t="str">
            <v xml:space="preserve">  AMANAT ALI LAHORE</v>
          </cell>
          <cell r="D7410">
            <v>0</v>
          </cell>
          <cell r="E7410">
            <v>0</v>
          </cell>
          <cell r="F7410">
            <v>0</v>
          </cell>
          <cell r="G7410">
            <v>0</v>
          </cell>
        </row>
        <row r="7411">
          <cell r="A7411" t="str">
            <v>55-06-01-0204</v>
          </cell>
          <cell r="B7411">
            <v>0</v>
          </cell>
          <cell r="C7411" t="str">
            <v xml:space="preserve">  MUHAMMAD TARIQ GANDAF</v>
          </cell>
          <cell r="D7411">
            <v>0</v>
          </cell>
          <cell r="E7411">
            <v>0</v>
          </cell>
          <cell r="F7411">
            <v>0</v>
          </cell>
          <cell r="G7411">
            <v>0</v>
          </cell>
        </row>
        <row r="7412">
          <cell r="A7412" t="str">
            <v>55-06-01-0205</v>
          </cell>
          <cell r="B7412">
            <v>0</v>
          </cell>
          <cell r="C7412" t="str">
            <v xml:space="preserve">  ZARI ZIYAD KHAN</v>
          </cell>
          <cell r="D7412">
            <v>0</v>
          </cell>
          <cell r="E7412">
            <v>0</v>
          </cell>
          <cell r="F7412">
            <v>0</v>
          </cell>
          <cell r="G7412">
            <v>0</v>
          </cell>
        </row>
        <row r="7413">
          <cell r="A7413" t="str">
            <v>55-06-01-0206</v>
          </cell>
          <cell r="B7413">
            <v>0</v>
          </cell>
          <cell r="C7413" t="str">
            <v xml:space="preserve">  GUL ZAMEEN TOPI</v>
          </cell>
          <cell r="D7413">
            <v>0</v>
          </cell>
          <cell r="E7413">
            <v>0</v>
          </cell>
          <cell r="F7413">
            <v>0</v>
          </cell>
          <cell r="G7413">
            <v>0</v>
          </cell>
        </row>
        <row r="7414">
          <cell r="A7414" t="str">
            <v>55-06-01-0207</v>
          </cell>
          <cell r="B7414">
            <v>0</v>
          </cell>
          <cell r="C7414" t="str">
            <v xml:space="preserve">  ATIQ-UR-REHMAN FAISALABAD.</v>
          </cell>
          <cell r="D7414">
            <v>0</v>
          </cell>
          <cell r="E7414">
            <v>2000</v>
          </cell>
          <cell r="F7414">
            <v>0</v>
          </cell>
          <cell r="G7414">
            <v>0</v>
          </cell>
        </row>
        <row r="7415">
          <cell r="A7415" t="str">
            <v>55-06-01-0208</v>
          </cell>
          <cell r="B7415">
            <v>0</v>
          </cell>
          <cell r="C7415" t="str">
            <v xml:space="preserve">  ABDUL SATTAR SCRAPE DEALER</v>
          </cell>
          <cell r="D7415">
            <v>0</v>
          </cell>
          <cell r="E7415">
            <v>5000</v>
          </cell>
          <cell r="F7415">
            <v>0</v>
          </cell>
          <cell r="G7415">
            <v>0</v>
          </cell>
        </row>
        <row r="7416">
          <cell r="A7416" t="str">
            <v>55-06-01-0209</v>
          </cell>
          <cell r="B7416">
            <v>0</v>
          </cell>
          <cell r="C7416" t="str">
            <v xml:space="preserve">  HAJI SALEEM FAISALABAD SCRAPE DEALER</v>
          </cell>
          <cell r="D7416">
            <v>0</v>
          </cell>
          <cell r="E7416">
            <v>0</v>
          </cell>
          <cell r="F7416">
            <v>0</v>
          </cell>
          <cell r="G7416">
            <v>0</v>
          </cell>
        </row>
        <row r="7417">
          <cell r="A7417" t="str">
            <v>55-06-01-0210</v>
          </cell>
          <cell r="B7417">
            <v>0</v>
          </cell>
          <cell r="C7417" t="str">
            <v xml:space="preserve">  GUL BAHADUR MARGHAZ</v>
          </cell>
          <cell r="D7417">
            <v>0</v>
          </cell>
          <cell r="E7417">
            <v>0</v>
          </cell>
          <cell r="F7417">
            <v>0</v>
          </cell>
          <cell r="G7417">
            <v>0</v>
          </cell>
        </row>
        <row r="7418">
          <cell r="A7418" t="str">
            <v>55-06-01-0211</v>
          </cell>
          <cell r="B7418">
            <v>0</v>
          </cell>
          <cell r="C7418" t="str">
            <v xml:space="preserve">  HAMMAD TRADERS S.D.A.MARKET GADOON</v>
          </cell>
          <cell r="D7418">
            <v>0</v>
          </cell>
          <cell r="E7418">
            <v>0</v>
          </cell>
          <cell r="F7418">
            <v>0</v>
          </cell>
          <cell r="G7418">
            <v>0</v>
          </cell>
        </row>
        <row r="7419">
          <cell r="A7419" t="str">
            <v>55-06-01-0212</v>
          </cell>
          <cell r="B7419">
            <v>0</v>
          </cell>
          <cell r="C7419" t="str">
            <v xml:space="preserve">  BISMILLAH TEXTILE MILLS (PVT) LIMITED</v>
          </cell>
          <cell r="D7419">
            <v>0</v>
          </cell>
          <cell r="E7419">
            <v>0</v>
          </cell>
          <cell r="F7419">
            <v>0</v>
          </cell>
          <cell r="G7419">
            <v>0</v>
          </cell>
        </row>
        <row r="7420">
          <cell r="A7420" t="str">
            <v>55-06-01-0213</v>
          </cell>
          <cell r="B7420">
            <v>0</v>
          </cell>
          <cell r="C7420" t="str">
            <v xml:space="preserve">  MUHAMMAD AMJAD &amp; BROTHERS FAISALABAD</v>
          </cell>
          <cell r="D7420">
            <v>0</v>
          </cell>
          <cell r="E7420">
            <v>0</v>
          </cell>
          <cell r="F7420">
            <v>0</v>
          </cell>
          <cell r="G7420">
            <v>0</v>
          </cell>
        </row>
        <row r="7421">
          <cell r="A7421" t="str">
            <v>55-06-01-0214</v>
          </cell>
          <cell r="B7421">
            <v>0</v>
          </cell>
          <cell r="C7421" t="str">
            <v xml:space="preserve">  MOON LIGHT OIL TRADERS NOSHERA</v>
          </cell>
          <cell r="D7421">
            <v>0</v>
          </cell>
          <cell r="E7421">
            <v>0</v>
          </cell>
          <cell r="F7421">
            <v>0</v>
          </cell>
          <cell r="G7421">
            <v>0</v>
          </cell>
        </row>
        <row r="7422">
          <cell r="A7422" t="str">
            <v>55-06-99</v>
          </cell>
          <cell r="B7422">
            <v>0</v>
          </cell>
          <cell r="C7422" t="str">
            <v>***ABC</v>
          </cell>
          <cell r="D7422">
            <v>0</v>
          </cell>
          <cell r="E7422">
            <v>0</v>
          </cell>
          <cell r="F7422">
            <v>0</v>
          </cell>
          <cell r="G7422">
            <v>0</v>
          </cell>
        </row>
        <row r="7423">
          <cell r="A7423" t="str">
            <v>55-06-99-0001</v>
          </cell>
          <cell r="B7423">
            <v>0</v>
          </cell>
          <cell r="C7423" t="str">
            <v xml:space="preserve">  ABDUL SHAKOOR WASTE DEALER.</v>
          </cell>
          <cell r="D7423">
            <v>0</v>
          </cell>
          <cell r="E7423">
            <v>0</v>
          </cell>
          <cell r="F7423">
            <v>0</v>
          </cell>
          <cell r="G7423">
            <v>0</v>
          </cell>
        </row>
        <row r="7424">
          <cell r="A7424" t="str">
            <v>55-06-99-0002</v>
          </cell>
          <cell r="B7424">
            <v>0</v>
          </cell>
          <cell r="C7424" t="str">
            <v xml:space="preserve">  REHMAN BROTHERS.</v>
          </cell>
          <cell r="D7424">
            <v>0</v>
          </cell>
          <cell r="E7424">
            <v>0</v>
          </cell>
          <cell r="F7424">
            <v>0</v>
          </cell>
          <cell r="G7424">
            <v>0</v>
          </cell>
        </row>
        <row r="7425">
          <cell r="A7425" t="str">
            <v>55-06-99-0004</v>
          </cell>
          <cell r="B7425">
            <v>0</v>
          </cell>
          <cell r="C7425" t="str">
            <v xml:space="preserve">  XYZ</v>
          </cell>
          <cell r="D7425">
            <v>0</v>
          </cell>
          <cell r="E7425">
            <v>0</v>
          </cell>
          <cell r="F7425">
            <v>0</v>
          </cell>
          <cell r="G7425">
            <v>0</v>
          </cell>
        </row>
        <row r="7426">
          <cell r="A7426" t="str">
            <v>55-06-99-0005</v>
          </cell>
          <cell r="B7426">
            <v>0</v>
          </cell>
          <cell r="C7426" t="str">
            <v xml:space="preserve">  MUZAMMIL SHAH WASTE DEALER</v>
          </cell>
          <cell r="D7426">
            <v>0</v>
          </cell>
          <cell r="E7426">
            <v>0</v>
          </cell>
          <cell r="F7426">
            <v>0</v>
          </cell>
          <cell r="G7426">
            <v>0</v>
          </cell>
        </row>
        <row r="7427">
          <cell r="A7427" t="str">
            <v>55-06-99-0008</v>
          </cell>
          <cell r="B7427">
            <v>0</v>
          </cell>
          <cell r="C7427" t="str">
            <v xml:space="preserve">  LAL JAN GANDAF</v>
          </cell>
          <cell r="D7427">
            <v>0</v>
          </cell>
          <cell r="E7427">
            <v>0</v>
          </cell>
          <cell r="F7427">
            <v>0</v>
          </cell>
          <cell r="G7427">
            <v>0</v>
          </cell>
        </row>
        <row r="7428">
          <cell r="A7428" t="str">
            <v>55-06-99-0009</v>
          </cell>
          <cell r="B7428">
            <v>0</v>
          </cell>
          <cell r="C7428" t="str">
            <v xml:space="preserve">  ABDUL RAZZAK</v>
          </cell>
          <cell r="D7428">
            <v>0</v>
          </cell>
          <cell r="E7428">
            <v>0</v>
          </cell>
          <cell r="F7428">
            <v>0</v>
          </cell>
          <cell r="G7428">
            <v>0</v>
          </cell>
        </row>
        <row r="7429">
          <cell r="A7429" t="str">
            <v>55-06-99-0012</v>
          </cell>
          <cell r="B7429">
            <v>0</v>
          </cell>
          <cell r="C7429" t="str">
            <v xml:space="preserve">  TALIB HUSSAIN WASTE DEALER</v>
          </cell>
          <cell r="D7429">
            <v>0</v>
          </cell>
          <cell r="E7429">
            <v>0</v>
          </cell>
          <cell r="F7429">
            <v>0</v>
          </cell>
          <cell r="G7429">
            <v>0</v>
          </cell>
        </row>
        <row r="7430">
          <cell r="A7430" t="str">
            <v>55-06-99-0014</v>
          </cell>
          <cell r="B7430">
            <v>0</v>
          </cell>
          <cell r="C7430" t="str">
            <v xml:space="preserve">  SYED TRADERS</v>
          </cell>
          <cell r="D7430">
            <v>0</v>
          </cell>
          <cell r="E7430">
            <v>0</v>
          </cell>
          <cell r="F7430">
            <v>0</v>
          </cell>
          <cell r="G7430">
            <v>0</v>
          </cell>
        </row>
        <row r="7431">
          <cell r="A7431" t="str">
            <v>55-06-99-0015</v>
          </cell>
          <cell r="B7431">
            <v>0</v>
          </cell>
          <cell r="C7431" t="str">
            <v xml:space="preserve">  ALI CORPORATION</v>
          </cell>
          <cell r="D7431">
            <v>0</v>
          </cell>
          <cell r="E7431">
            <v>0</v>
          </cell>
          <cell r="F7431">
            <v>0</v>
          </cell>
          <cell r="G7431">
            <v>0</v>
          </cell>
        </row>
        <row r="7432">
          <cell r="A7432" t="str">
            <v>55-06-99-0016</v>
          </cell>
          <cell r="B7432">
            <v>0</v>
          </cell>
          <cell r="C7432" t="str">
            <v xml:space="preserve">  -</v>
          </cell>
          <cell r="D7432">
            <v>0</v>
          </cell>
          <cell r="E7432">
            <v>0</v>
          </cell>
          <cell r="F7432">
            <v>0</v>
          </cell>
          <cell r="G7432">
            <v>0</v>
          </cell>
        </row>
        <row r="7433">
          <cell r="A7433" t="str">
            <v>55-06-99-0021</v>
          </cell>
          <cell r="B7433">
            <v>0</v>
          </cell>
          <cell r="C7433" t="str">
            <v xml:space="preserve">  M.I. TEXTILE MILLS</v>
          </cell>
          <cell r="D7433">
            <v>0</v>
          </cell>
          <cell r="E7433">
            <v>0</v>
          </cell>
          <cell r="F7433">
            <v>0</v>
          </cell>
          <cell r="G7433">
            <v>0</v>
          </cell>
        </row>
        <row r="7434">
          <cell r="A7434" t="str">
            <v>55-06-99-0023</v>
          </cell>
          <cell r="B7434">
            <v>0</v>
          </cell>
          <cell r="C7434" t="str">
            <v xml:space="preserve">  AKBAR ALI FAISALABAD</v>
          </cell>
          <cell r="D7434">
            <v>0</v>
          </cell>
          <cell r="E7434">
            <v>0</v>
          </cell>
          <cell r="F7434">
            <v>0</v>
          </cell>
          <cell r="G7434">
            <v>0</v>
          </cell>
        </row>
        <row r="7435">
          <cell r="A7435" t="str">
            <v>55-06-99-0024</v>
          </cell>
          <cell r="B7435">
            <v>0</v>
          </cell>
          <cell r="C7435" t="str">
            <v xml:space="preserve">  MASLAUDDIN GADOON</v>
          </cell>
          <cell r="D7435">
            <v>0</v>
          </cell>
          <cell r="E7435">
            <v>0</v>
          </cell>
          <cell r="F7435">
            <v>0</v>
          </cell>
          <cell r="G7435">
            <v>0</v>
          </cell>
        </row>
        <row r="7436">
          <cell r="A7436" t="str">
            <v>55-06-99-0025</v>
          </cell>
          <cell r="B7436">
            <v>0</v>
          </cell>
          <cell r="C7436" t="str">
            <v xml:space="preserve">  JAMIL KHAN.</v>
          </cell>
          <cell r="D7436">
            <v>0</v>
          </cell>
          <cell r="E7436">
            <v>0</v>
          </cell>
          <cell r="F7436">
            <v>0</v>
          </cell>
          <cell r="G7436">
            <v>0</v>
          </cell>
        </row>
        <row r="7437">
          <cell r="A7437" t="str">
            <v>55-06-99-0026</v>
          </cell>
          <cell r="B7437">
            <v>0</v>
          </cell>
          <cell r="C7437" t="str">
            <v xml:space="preserve">  MOHAMMAD USMAN</v>
          </cell>
          <cell r="D7437">
            <v>0</v>
          </cell>
          <cell r="E7437">
            <v>0</v>
          </cell>
          <cell r="F7437">
            <v>0</v>
          </cell>
          <cell r="G7437">
            <v>0</v>
          </cell>
        </row>
        <row r="7438">
          <cell r="A7438" t="str">
            <v>55-06-99-0027</v>
          </cell>
          <cell r="B7438">
            <v>0</v>
          </cell>
          <cell r="C7438" t="str">
            <v xml:space="preserve">  AWAL KHAN</v>
          </cell>
          <cell r="D7438">
            <v>0</v>
          </cell>
          <cell r="E7438">
            <v>0</v>
          </cell>
          <cell r="F7438">
            <v>0</v>
          </cell>
          <cell r="G7438">
            <v>0</v>
          </cell>
        </row>
        <row r="7439">
          <cell r="A7439" t="str">
            <v>55-06-99-0028</v>
          </cell>
          <cell r="B7439">
            <v>0</v>
          </cell>
          <cell r="C7439" t="str">
            <v xml:space="preserve">  AMIR MOHAMMAD</v>
          </cell>
          <cell r="D7439">
            <v>0</v>
          </cell>
          <cell r="E7439">
            <v>0</v>
          </cell>
          <cell r="F7439">
            <v>0</v>
          </cell>
          <cell r="G7439">
            <v>0</v>
          </cell>
        </row>
        <row r="7440">
          <cell r="A7440" t="str">
            <v>55-06-99-0029</v>
          </cell>
          <cell r="B7440">
            <v>0</v>
          </cell>
          <cell r="C7440" t="str">
            <v xml:space="preserve">  AMIR REHMAN</v>
          </cell>
          <cell r="D7440">
            <v>0</v>
          </cell>
          <cell r="E7440">
            <v>0</v>
          </cell>
          <cell r="F7440">
            <v>0</v>
          </cell>
          <cell r="G7440">
            <v>0</v>
          </cell>
        </row>
        <row r="7441">
          <cell r="A7441" t="str">
            <v>55-06-99-0030</v>
          </cell>
          <cell r="B7441">
            <v>0</v>
          </cell>
          <cell r="C7441" t="str">
            <v xml:space="preserve">  NOWSHAD</v>
          </cell>
          <cell r="D7441">
            <v>0</v>
          </cell>
          <cell r="E7441">
            <v>0</v>
          </cell>
          <cell r="F7441">
            <v>0</v>
          </cell>
          <cell r="G7441">
            <v>0</v>
          </cell>
        </row>
        <row r="7442">
          <cell r="A7442" t="str">
            <v>55-06-99-0031</v>
          </cell>
          <cell r="B7442">
            <v>0</v>
          </cell>
          <cell r="C7442" t="str">
            <v xml:space="preserve">  MIR AFZAL</v>
          </cell>
          <cell r="D7442">
            <v>0</v>
          </cell>
          <cell r="E7442">
            <v>0</v>
          </cell>
          <cell r="F7442">
            <v>0</v>
          </cell>
          <cell r="G7442">
            <v>0</v>
          </cell>
        </row>
        <row r="7443">
          <cell r="A7443" t="str">
            <v>55-06-99-0033</v>
          </cell>
          <cell r="B7443">
            <v>0</v>
          </cell>
          <cell r="C7443" t="str">
            <v xml:space="preserve">  MUHAMMAD IJAZ</v>
          </cell>
          <cell r="D7443">
            <v>0</v>
          </cell>
          <cell r="E7443">
            <v>0</v>
          </cell>
          <cell r="F7443">
            <v>0</v>
          </cell>
          <cell r="G7443">
            <v>0</v>
          </cell>
        </row>
        <row r="7444">
          <cell r="A7444" t="str">
            <v>55-06-99-0034</v>
          </cell>
          <cell r="B7444">
            <v>0</v>
          </cell>
          <cell r="C7444" t="str">
            <v xml:space="preserve">  GHULAM MUSTAFA</v>
          </cell>
          <cell r="D7444">
            <v>0</v>
          </cell>
          <cell r="E7444">
            <v>0</v>
          </cell>
          <cell r="F7444">
            <v>0</v>
          </cell>
          <cell r="G7444">
            <v>0</v>
          </cell>
        </row>
        <row r="7445">
          <cell r="A7445" t="str">
            <v>55-06-99-0035</v>
          </cell>
          <cell r="B7445">
            <v>0</v>
          </cell>
          <cell r="C7445" t="str">
            <v xml:space="preserve">  IQBAL SHAH</v>
          </cell>
          <cell r="D7445">
            <v>0</v>
          </cell>
          <cell r="E7445">
            <v>0</v>
          </cell>
          <cell r="F7445">
            <v>0</v>
          </cell>
          <cell r="G7445">
            <v>0</v>
          </cell>
        </row>
        <row r="7446">
          <cell r="A7446" t="str">
            <v>55-06-99-0036</v>
          </cell>
          <cell r="B7446">
            <v>0</v>
          </cell>
          <cell r="C7446" t="str">
            <v xml:space="preserve">  MUHAMMAD AKRAM</v>
          </cell>
          <cell r="D7446">
            <v>0</v>
          </cell>
          <cell r="E7446">
            <v>0</v>
          </cell>
          <cell r="F7446">
            <v>0</v>
          </cell>
          <cell r="G7446">
            <v>0</v>
          </cell>
        </row>
        <row r="7447">
          <cell r="A7447" t="str">
            <v>55-06-99-0037</v>
          </cell>
          <cell r="B7447">
            <v>0</v>
          </cell>
          <cell r="C7447" t="str">
            <v xml:space="preserve">  MUHAMMAD SHEROZ</v>
          </cell>
          <cell r="D7447">
            <v>0</v>
          </cell>
          <cell r="E7447">
            <v>0</v>
          </cell>
          <cell r="F7447">
            <v>0</v>
          </cell>
          <cell r="G7447">
            <v>0</v>
          </cell>
        </row>
        <row r="7448">
          <cell r="A7448" t="str">
            <v>55-06-99-0038</v>
          </cell>
          <cell r="B7448">
            <v>0</v>
          </cell>
          <cell r="C7448" t="str">
            <v xml:space="preserve">  MUHAMMED NAEEM  SCAPE DEALER RUSTAM</v>
          </cell>
          <cell r="D7448">
            <v>0</v>
          </cell>
          <cell r="E7448">
            <v>0</v>
          </cell>
          <cell r="F7448">
            <v>0</v>
          </cell>
          <cell r="G7448">
            <v>0</v>
          </cell>
        </row>
        <row r="7449">
          <cell r="A7449" t="str">
            <v>55-06-99-0041</v>
          </cell>
          <cell r="B7449">
            <v>0</v>
          </cell>
          <cell r="C7449" t="str">
            <v xml:space="preserve">  SAEED AHMED PESHWAR.</v>
          </cell>
          <cell r="D7449">
            <v>0</v>
          </cell>
          <cell r="E7449">
            <v>0</v>
          </cell>
          <cell r="F7449">
            <v>0</v>
          </cell>
          <cell r="G7449">
            <v>0</v>
          </cell>
        </row>
        <row r="7450">
          <cell r="A7450" t="str">
            <v>55-06-99-0042</v>
          </cell>
          <cell r="B7450">
            <v>0</v>
          </cell>
          <cell r="C7450" t="str">
            <v xml:space="preserve">  SHAMS CAMP</v>
          </cell>
          <cell r="D7450">
            <v>0</v>
          </cell>
          <cell r="E7450">
            <v>0</v>
          </cell>
          <cell r="F7450">
            <v>0</v>
          </cell>
          <cell r="G7450">
            <v>0</v>
          </cell>
        </row>
        <row r="7451">
          <cell r="A7451" t="str">
            <v>55-06-99-0043</v>
          </cell>
          <cell r="B7451">
            <v>0</v>
          </cell>
          <cell r="C7451" t="str">
            <v xml:space="preserve">  MOHAMMAD RAMZAN</v>
          </cell>
          <cell r="D7451">
            <v>0</v>
          </cell>
          <cell r="E7451">
            <v>0</v>
          </cell>
          <cell r="F7451">
            <v>0</v>
          </cell>
          <cell r="G7451">
            <v>0</v>
          </cell>
        </row>
        <row r="7452">
          <cell r="A7452" t="str">
            <v>55-06-99-0044</v>
          </cell>
          <cell r="B7452">
            <v>0</v>
          </cell>
          <cell r="C7452" t="str">
            <v xml:space="preserve">  MOHAMMAD SAEED</v>
          </cell>
          <cell r="D7452">
            <v>0</v>
          </cell>
          <cell r="E7452">
            <v>0</v>
          </cell>
          <cell r="F7452">
            <v>0</v>
          </cell>
          <cell r="G7452">
            <v>0</v>
          </cell>
        </row>
        <row r="7453">
          <cell r="A7453" t="str">
            <v>55-06-99-0045</v>
          </cell>
          <cell r="B7453">
            <v>0</v>
          </cell>
          <cell r="C7453" t="str">
            <v xml:space="preserve">  ABC</v>
          </cell>
          <cell r="D7453">
            <v>0</v>
          </cell>
          <cell r="E7453">
            <v>0</v>
          </cell>
          <cell r="F7453">
            <v>0</v>
          </cell>
          <cell r="G7453">
            <v>0</v>
          </cell>
        </row>
        <row r="7454">
          <cell r="A7454" t="str">
            <v>55-06-99-0046</v>
          </cell>
          <cell r="B7454">
            <v>0</v>
          </cell>
          <cell r="C7454" t="str">
            <v xml:space="preserve">  AZIZ UR REHMAN SCRAPE DEALER</v>
          </cell>
          <cell r="D7454">
            <v>0</v>
          </cell>
          <cell r="E7454">
            <v>0</v>
          </cell>
          <cell r="F7454">
            <v>0</v>
          </cell>
          <cell r="G7454">
            <v>0</v>
          </cell>
        </row>
        <row r="7455">
          <cell r="A7455" t="str">
            <v>55-06-99-0047</v>
          </cell>
          <cell r="B7455">
            <v>0</v>
          </cell>
          <cell r="C7455" t="str">
            <v xml:space="preserve">  ABC</v>
          </cell>
          <cell r="D7455">
            <v>0</v>
          </cell>
          <cell r="E7455">
            <v>0</v>
          </cell>
          <cell r="F7455">
            <v>0</v>
          </cell>
          <cell r="G7455">
            <v>0</v>
          </cell>
        </row>
        <row r="7456">
          <cell r="A7456" t="str">
            <v>55-06-99-0048</v>
          </cell>
          <cell r="B7456">
            <v>0</v>
          </cell>
          <cell r="C7456" t="str">
            <v xml:space="preserve">  BAXI TEX</v>
          </cell>
          <cell r="D7456">
            <v>0</v>
          </cell>
          <cell r="E7456">
            <v>0</v>
          </cell>
          <cell r="F7456">
            <v>0</v>
          </cell>
          <cell r="G7456">
            <v>0</v>
          </cell>
        </row>
        <row r="7457">
          <cell r="A7457" t="str">
            <v>55-06-99-0049</v>
          </cell>
          <cell r="B7457">
            <v>0</v>
          </cell>
          <cell r="C7457" t="str">
            <v xml:space="preserve">  BAXI TEX</v>
          </cell>
          <cell r="D7457">
            <v>0</v>
          </cell>
          <cell r="E7457">
            <v>0</v>
          </cell>
          <cell r="F7457">
            <v>0</v>
          </cell>
          <cell r="G7457">
            <v>0</v>
          </cell>
        </row>
        <row r="7458">
          <cell r="A7458" t="str">
            <v>55-06-99-0050</v>
          </cell>
          <cell r="B7458">
            <v>0</v>
          </cell>
          <cell r="C7458" t="str">
            <v xml:space="preserve">  IQBAL ZAMAN</v>
          </cell>
          <cell r="D7458">
            <v>0</v>
          </cell>
          <cell r="E7458">
            <v>0</v>
          </cell>
          <cell r="F7458">
            <v>0</v>
          </cell>
          <cell r="G7458">
            <v>0</v>
          </cell>
        </row>
        <row r="7459">
          <cell r="A7459" t="str">
            <v>55-06-99-0051</v>
          </cell>
          <cell r="B7459">
            <v>0</v>
          </cell>
          <cell r="C7459" t="str">
            <v xml:space="preserve">  SIDDIQUE AHMED</v>
          </cell>
          <cell r="D7459">
            <v>0</v>
          </cell>
          <cell r="E7459">
            <v>0</v>
          </cell>
          <cell r="F7459">
            <v>0</v>
          </cell>
          <cell r="G7459">
            <v>0</v>
          </cell>
        </row>
        <row r="7460">
          <cell r="A7460" t="str">
            <v>55-06-99-0052</v>
          </cell>
          <cell r="B7460">
            <v>0</v>
          </cell>
          <cell r="C7460" t="str">
            <v xml:space="preserve">  GUL TAZIR SHAH</v>
          </cell>
          <cell r="D7460">
            <v>0</v>
          </cell>
          <cell r="E7460">
            <v>0</v>
          </cell>
          <cell r="F7460">
            <v>0</v>
          </cell>
          <cell r="G7460">
            <v>0</v>
          </cell>
        </row>
        <row r="7461">
          <cell r="A7461" t="str">
            <v>55-06-99-0053</v>
          </cell>
          <cell r="B7461">
            <v>0</v>
          </cell>
          <cell r="C7461" t="str">
            <v xml:space="preserve">  SULTAN GHANI.</v>
          </cell>
          <cell r="D7461">
            <v>0</v>
          </cell>
          <cell r="E7461">
            <v>0</v>
          </cell>
          <cell r="F7461">
            <v>0</v>
          </cell>
          <cell r="G7461">
            <v>0</v>
          </cell>
        </row>
        <row r="7462">
          <cell r="A7462" t="str">
            <v>55-06-99-0054</v>
          </cell>
          <cell r="B7462">
            <v>0</v>
          </cell>
          <cell r="C7462" t="str">
            <v xml:space="preserve">  REHMATULLAH SCAPE DEALER</v>
          </cell>
          <cell r="D7462">
            <v>0</v>
          </cell>
          <cell r="E7462">
            <v>0</v>
          </cell>
          <cell r="F7462">
            <v>0</v>
          </cell>
          <cell r="G7462">
            <v>0</v>
          </cell>
        </row>
        <row r="7463">
          <cell r="A7463" t="str">
            <v>55-06-99-0055</v>
          </cell>
          <cell r="B7463">
            <v>0</v>
          </cell>
          <cell r="C7463" t="str">
            <v xml:space="preserve">  SAEED FAROOSH.</v>
          </cell>
          <cell r="D7463">
            <v>0</v>
          </cell>
          <cell r="E7463">
            <v>0</v>
          </cell>
          <cell r="F7463">
            <v>0</v>
          </cell>
          <cell r="G7463">
            <v>0</v>
          </cell>
        </row>
        <row r="7464">
          <cell r="A7464" t="str">
            <v>55-06-99-0056</v>
          </cell>
          <cell r="B7464">
            <v>0</v>
          </cell>
          <cell r="C7464" t="str">
            <v xml:space="preserve">  AZHAR REHMAN</v>
          </cell>
          <cell r="D7464">
            <v>0</v>
          </cell>
          <cell r="E7464">
            <v>0</v>
          </cell>
          <cell r="F7464">
            <v>0</v>
          </cell>
          <cell r="G7464">
            <v>0</v>
          </cell>
        </row>
        <row r="7465">
          <cell r="A7465" t="str">
            <v>55-06-99-0057</v>
          </cell>
          <cell r="B7465">
            <v>0</v>
          </cell>
          <cell r="C7465" t="str">
            <v xml:space="preserve">  SALMAN SHAHID OIL COMPANY</v>
          </cell>
          <cell r="D7465">
            <v>0</v>
          </cell>
          <cell r="E7465">
            <v>0</v>
          </cell>
          <cell r="F7465">
            <v>0</v>
          </cell>
          <cell r="G7465">
            <v>0</v>
          </cell>
        </row>
        <row r="7466">
          <cell r="A7466" t="str">
            <v>55-06-99-0058</v>
          </cell>
          <cell r="B7466">
            <v>0</v>
          </cell>
          <cell r="C7466" t="str">
            <v xml:space="preserve">  ARSHAD BROTHERS SCRAPE DEALER.</v>
          </cell>
          <cell r="D7466">
            <v>0</v>
          </cell>
          <cell r="E7466">
            <v>0</v>
          </cell>
          <cell r="F7466">
            <v>0</v>
          </cell>
          <cell r="G7466">
            <v>0</v>
          </cell>
        </row>
        <row r="7467">
          <cell r="A7467" t="str">
            <v>55-06-99-0059</v>
          </cell>
          <cell r="B7467">
            <v>0</v>
          </cell>
          <cell r="C7467" t="str">
            <v xml:space="preserve">  JAVAID CAMP.</v>
          </cell>
          <cell r="D7467">
            <v>0</v>
          </cell>
          <cell r="E7467">
            <v>0</v>
          </cell>
          <cell r="F7467">
            <v>0</v>
          </cell>
          <cell r="G7467">
            <v>0</v>
          </cell>
        </row>
        <row r="7468">
          <cell r="A7468" t="str">
            <v>55-06-99-0060</v>
          </cell>
          <cell r="B7468">
            <v>0</v>
          </cell>
          <cell r="C7468" t="str">
            <v xml:space="preserve">  KHALID MEHMOOD, FAISALABAD.</v>
          </cell>
          <cell r="D7468">
            <v>0</v>
          </cell>
          <cell r="E7468">
            <v>0</v>
          </cell>
          <cell r="F7468">
            <v>0</v>
          </cell>
          <cell r="G7468">
            <v>0</v>
          </cell>
        </row>
        <row r="7469">
          <cell r="A7469" t="str">
            <v>55-06-99-0061</v>
          </cell>
          <cell r="B7469">
            <v>0</v>
          </cell>
          <cell r="C7469" t="str">
            <v xml:space="preserve">  NEELUM TEXTILE MILLS (PVT) LIMITED</v>
          </cell>
          <cell r="D7469">
            <v>0</v>
          </cell>
          <cell r="E7469">
            <v>0</v>
          </cell>
          <cell r="F7469">
            <v>0</v>
          </cell>
          <cell r="G7469">
            <v>0</v>
          </cell>
        </row>
        <row r="7470">
          <cell r="A7470" t="str">
            <v>55-06-99-0062</v>
          </cell>
          <cell r="B7470">
            <v>0</v>
          </cell>
          <cell r="C7470" t="str">
            <v xml:space="preserve">  ABC</v>
          </cell>
          <cell r="D7470">
            <v>0</v>
          </cell>
          <cell r="E7470">
            <v>0</v>
          </cell>
          <cell r="F7470">
            <v>0</v>
          </cell>
          <cell r="G7470">
            <v>0</v>
          </cell>
        </row>
        <row r="7471">
          <cell r="A7471" t="str">
            <v>55-06-99-0064</v>
          </cell>
          <cell r="B7471">
            <v>0</v>
          </cell>
          <cell r="C7471" t="str">
            <v xml:space="preserve">  AMIN-UR-RASHEED</v>
          </cell>
          <cell r="D7471">
            <v>0</v>
          </cell>
          <cell r="E7471">
            <v>0</v>
          </cell>
          <cell r="F7471">
            <v>0</v>
          </cell>
          <cell r="G7471">
            <v>0</v>
          </cell>
        </row>
        <row r="7472">
          <cell r="A7472" t="str">
            <v>55-06-99-0065</v>
          </cell>
          <cell r="B7472">
            <v>0</v>
          </cell>
          <cell r="C7472" t="str">
            <v xml:space="preserve">  MUHAMMAD BILAL SCRAPE DEALER</v>
          </cell>
          <cell r="D7472">
            <v>0</v>
          </cell>
          <cell r="E7472">
            <v>0</v>
          </cell>
          <cell r="F7472">
            <v>0</v>
          </cell>
          <cell r="G7472">
            <v>0</v>
          </cell>
        </row>
        <row r="7473">
          <cell r="A7473" t="str">
            <v>55-06-99-0067</v>
          </cell>
          <cell r="B7473">
            <v>0</v>
          </cell>
          <cell r="C7473" t="str">
            <v xml:space="preserve">  ARIFEEN</v>
          </cell>
          <cell r="D7473">
            <v>0</v>
          </cell>
          <cell r="E7473">
            <v>0</v>
          </cell>
          <cell r="F7473">
            <v>0</v>
          </cell>
          <cell r="G7473">
            <v>0</v>
          </cell>
        </row>
        <row r="7474">
          <cell r="A7474" t="str">
            <v>55-06-99-0068</v>
          </cell>
          <cell r="B7474">
            <v>0</v>
          </cell>
          <cell r="C7474" t="str">
            <v xml:space="preserve">  ABDUL WAHEED &amp; BROTHERS</v>
          </cell>
          <cell r="D7474">
            <v>0</v>
          </cell>
          <cell r="E7474">
            <v>0</v>
          </cell>
          <cell r="F7474">
            <v>0</v>
          </cell>
          <cell r="G7474">
            <v>0</v>
          </cell>
        </row>
        <row r="7475">
          <cell r="A7475" t="str">
            <v>55-06-99-0069</v>
          </cell>
          <cell r="B7475">
            <v>0</v>
          </cell>
          <cell r="C7475" t="str">
            <v xml:space="preserve">  AHMED DIN</v>
          </cell>
          <cell r="D7475">
            <v>0</v>
          </cell>
          <cell r="E7475">
            <v>0</v>
          </cell>
          <cell r="F7475">
            <v>0</v>
          </cell>
          <cell r="G7475">
            <v>0</v>
          </cell>
        </row>
        <row r="7476">
          <cell r="A7476" t="str">
            <v>55-06-99-0070</v>
          </cell>
          <cell r="B7476">
            <v>0</v>
          </cell>
          <cell r="C7476" t="str">
            <v xml:space="preserve">  ABDUL WAHEED</v>
          </cell>
          <cell r="D7476">
            <v>0</v>
          </cell>
          <cell r="E7476">
            <v>0</v>
          </cell>
          <cell r="F7476">
            <v>0</v>
          </cell>
          <cell r="G7476">
            <v>0</v>
          </cell>
        </row>
        <row r="7477">
          <cell r="A7477" t="str">
            <v>55-06-99-0071</v>
          </cell>
          <cell r="B7477">
            <v>0</v>
          </cell>
          <cell r="C7477" t="str">
            <v xml:space="preserve">  MUHAMMED ARIF</v>
          </cell>
          <cell r="D7477">
            <v>0</v>
          </cell>
          <cell r="E7477">
            <v>0</v>
          </cell>
          <cell r="F7477">
            <v>0</v>
          </cell>
          <cell r="G7477">
            <v>0</v>
          </cell>
        </row>
        <row r="7478">
          <cell r="A7478" t="str">
            <v>55-06-99-0072</v>
          </cell>
          <cell r="B7478">
            <v>0</v>
          </cell>
          <cell r="C7478" t="str">
            <v xml:space="preserve">  DAWOOD CAMP.</v>
          </cell>
          <cell r="D7478">
            <v>0</v>
          </cell>
          <cell r="E7478">
            <v>0</v>
          </cell>
          <cell r="F7478">
            <v>0</v>
          </cell>
          <cell r="G7478">
            <v>0</v>
          </cell>
        </row>
        <row r="7479">
          <cell r="A7479" t="str">
            <v>55-06-99-0073</v>
          </cell>
          <cell r="B7479">
            <v>0</v>
          </cell>
          <cell r="C7479" t="str">
            <v xml:space="preserve">  IFTIKHAR AHMED</v>
          </cell>
          <cell r="D7479">
            <v>0</v>
          </cell>
          <cell r="E7479">
            <v>0</v>
          </cell>
          <cell r="F7479">
            <v>0</v>
          </cell>
          <cell r="G7479">
            <v>0</v>
          </cell>
        </row>
        <row r="7480">
          <cell r="A7480" t="str">
            <v>55-06-99-0076</v>
          </cell>
          <cell r="B7480">
            <v>0</v>
          </cell>
          <cell r="C7480" t="str">
            <v xml:space="preserve">  MUHAMMAD NAEEM PESHAWAR.</v>
          </cell>
          <cell r="D7480">
            <v>0</v>
          </cell>
          <cell r="E7480">
            <v>0</v>
          </cell>
          <cell r="F7480">
            <v>0</v>
          </cell>
          <cell r="G7480">
            <v>0</v>
          </cell>
        </row>
        <row r="7481">
          <cell r="A7481" t="str">
            <v>55-06-99-0077</v>
          </cell>
          <cell r="B7481">
            <v>0</v>
          </cell>
          <cell r="C7481" t="str">
            <v xml:space="preserve">  MUNAWAR AHMED</v>
          </cell>
          <cell r="D7481">
            <v>0</v>
          </cell>
          <cell r="E7481">
            <v>0</v>
          </cell>
          <cell r="F7481">
            <v>0</v>
          </cell>
          <cell r="G7481">
            <v>0</v>
          </cell>
        </row>
        <row r="7482">
          <cell r="A7482" t="str">
            <v>55-06-99-0078</v>
          </cell>
          <cell r="B7482">
            <v>0</v>
          </cell>
          <cell r="C7482" t="str">
            <v xml:space="preserve">  ISAMIAL KHAN</v>
          </cell>
          <cell r="D7482">
            <v>0</v>
          </cell>
          <cell r="E7482">
            <v>0</v>
          </cell>
          <cell r="F7482">
            <v>0</v>
          </cell>
          <cell r="G7482">
            <v>0</v>
          </cell>
        </row>
        <row r="7483">
          <cell r="A7483" t="str">
            <v>55-06-99-0079</v>
          </cell>
          <cell r="B7483">
            <v>0</v>
          </cell>
          <cell r="C7483" t="str">
            <v xml:space="preserve">  ZABIT KHAN</v>
          </cell>
          <cell r="D7483">
            <v>0</v>
          </cell>
          <cell r="E7483">
            <v>0</v>
          </cell>
          <cell r="F7483">
            <v>0</v>
          </cell>
          <cell r="G7483">
            <v>0</v>
          </cell>
        </row>
        <row r="7484">
          <cell r="A7484" t="str">
            <v>55-06-99-0080</v>
          </cell>
          <cell r="B7484">
            <v>0</v>
          </cell>
          <cell r="C7484" t="str">
            <v xml:space="preserve">  RIAZ ALI SCRAPE DEALER</v>
          </cell>
          <cell r="D7484">
            <v>0</v>
          </cell>
          <cell r="E7484">
            <v>0</v>
          </cell>
          <cell r="F7484">
            <v>0</v>
          </cell>
          <cell r="G7484">
            <v>0</v>
          </cell>
        </row>
        <row r="7485">
          <cell r="A7485" t="str">
            <v>55-06-99-0081</v>
          </cell>
          <cell r="B7485">
            <v>0</v>
          </cell>
          <cell r="C7485" t="str">
            <v xml:space="preserve">  -</v>
          </cell>
          <cell r="D7485">
            <v>0</v>
          </cell>
          <cell r="E7485">
            <v>0</v>
          </cell>
          <cell r="F7485">
            <v>0</v>
          </cell>
          <cell r="G7485">
            <v>0</v>
          </cell>
        </row>
        <row r="7486">
          <cell r="A7486" t="str">
            <v>55-06-99-0089</v>
          </cell>
          <cell r="B7486">
            <v>0</v>
          </cell>
          <cell r="C7486" t="str">
            <v xml:space="preserve">  MUHAMMAD ASHFAQ</v>
          </cell>
          <cell r="D7486">
            <v>0</v>
          </cell>
          <cell r="E7486">
            <v>0</v>
          </cell>
          <cell r="F7486">
            <v>0</v>
          </cell>
          <cell r="G7486">
            <v>0</v>
          </cell>
        </row>
        <row r="7487">
          <cell r="A7487" t="str">
            <v>55-06-99-0090</v>
          </cell>
          <cell r="B7487">
            <v>0</v>
          </cell>
          <cell r="C7487" t="str">
            <v xml:space="preserve">  KHAIR WALI</v>
          </cell>
          <cell r="D7487">
            <v>0</v>
          </cell>
          <cell r="E7487">
            <v>0</v>
          </cell>
          <cell r="F7487">
            <v>0</v>
          </cell>
          <cell r="G7487">
            <v>0</v>
          </cell>
        </row>
        <row r="7488">
          <cell r="A7488" t="str">
            <v>55-06-99-0092</v>
          </cell>
          <cell r="B7488">
            <v>0</v>
          </cell>
          <cell r="C7488" t="str">
            <v xml:space="preserve">  SALAHUDDIN</v>
          </cell>
          <cell r="D7488">
            <v>0</v>
          </cell>
          <cell r="E7488">
            <v>0</v>
          </cell>
          <cell r="F7488">
            <v>0</v>
          </cell>
          <cell r="G7488">
            <v>0</v>
          </cell>
        </row>
        <row r="7489">
          <cell r="A7489" t="str">
            <v>55-06-99-0093</v>
          </cell>
          <cell r="B7489">
            <v>0</v>
          </cell>
          <cell r="C7489" t="str">
            <v xml:space="preserve">  ZAHOOR &amp; SONS</v>
          </cell>
          <cell r="D7489">
            <v>0</v>
          </cell>
          <cell r="E7489">
            <v>0</v>
          </cell>
          <cell r="F7489">
            <v>0</v>
          </cell>
          <cell r="G7489">
            <v>0</v>
          </cell>
        </row>
        <row r="7490">
          <cell r="A7490" t="str">
            <v>55-06-99-0096</v>
          </cell>
          <cell r="B7490">
            <v>0</v>
          </cell>
          <cell r="C7490" t="str">
            <v xml:space="preserve">  MISAL KHAN SCRAPE DEALER</v>
          </cell>
          <cell r="D7490">
            <v>0</v>
          </cell>
          <cell r="E7490">
            <v>0</v>
          </cell>
          <cell r="F7490">
            <v>0</v>
          </cell>
          <cell r="G7490">
            <v>0</v>
          </cell>
        </row>
        <row r="7491">
          <cell r="A7491" t="str">
            <v>55-06-99-0097</v>
          </cell>
          <cell r="B7491">
            <v>0</v>
          </cell>
          <cell r="C7491" t="str">
            <v xml:space="preserve">  ASHRAF CHAUDHRY SCRAPE DEALER</v>
          </cell>
          <cell r="D7491">
            <v>0</v>
          </cell>
          <cell r="E7491">
            <v>0</v>
          </cell>
          <cell r="F7491">
            <v>0</v>
          </cell>
          <cell r="G7491">
            <v>0</v>
          </cell>
        </row>
        <row r="7492">
          <cell r="A7492" t="str">
            <v>55-06-99-0098</v>
          </cell>
          <cell r="B7492">
            <v>0</v>
          </cell>
          <cell r="C7492" t="str">
            <v xml:space="preserve">  SAWAB JAN SCRAPE DEALER</v>
          </cell>
          <cell r="D7492">
            <v>0</v>
          </cell>
          <cell r="E7492">
            <v>0</v>
          </cell>
          <cell r="F7492">
            <v>0</v>
          </cell>
          <cell r="G7492">
            <v>0</v>
          </cell>
        </row>
        <row r="7493">
          <cell r="A7493" t="str">
            <v>55-06-99-0099</v>
          </cell>
          <cell r="B7493">
            <v>0</v>
          </cell>
          <cell r="C7493" t="str">
            <v xml:space="preserve">  SHEROON SCRAPE DEALER</v>
          </cell>
          <cell r="D7493">
            <v>0</v>
          </cell>
          <cell r="E7493">
            <v>0</v>
          </cell>
          <cell r="F7493">
            <v>0</v>
          </cell>
          <cell r="G7493">
            <v>0</v>
          </cell>
        </row>
        <row r="7494">
          <cell r="A7494" t="str">
            <v>55-06-99-0103</v>
          </cell>
          <cell r="B7494">
            <v>0</v>
          </cell>
          <cell r="C7494" t="str">
            <v xml:space="preserve">  JAWAID TANVEER</v>
          </cell>
          <cell r="D7494">
            <v>0</v>
          </cell>
          <cell r="E7494">
            <v>0</v>
          </cell>
          <cell r="F7494">
            <v>0</v>
          </cell>
          <cell r="G7494">
            <v>0</v>
          </cell>
        </row>
        <row r="7495">
          <cell r="A7495" t="str">
            <v>55-06-99-0104</v>
          </cell>
          <cell r="B7495">
            <v>0</v>
          </cell>
          <cell r="C7495" t="str">
            <v xml:space="preserve">  FAKIR HUSSAIN SCRAPE DEALER</v>
          </cell>
          <cell r="D7495">
            <v>0</v>
          </cell>
          <cell r="E7495">
            <v>0</v>
          </cell>
          <cell r="F7495">
            <v>0</v>
          </cell>
          <cell r="G7495">
            <v>0</v>
          </cell>
        </row>
        <row r="7496">
          <cell r="A7496" t="str">
            <v>55-06-99-0105</v>
          </cell>
          <cell r="B7496">
            <v>0</v>
          </cell>
          <cell r="C7496" t="str">
            <v xml:space="preserve">  GULZAR HUSSAIN .</v>
          </cell>
          <cell r="D7496">
            <v>0</v>
          </cell>
          <cell r="E7496">
            <v>0</v>
          </cell>
          <cell r="F7496">
            <v>0</v>
          </cell>
          <cell r="G7496">
            <v>0</v>
          </cell>
        </row>
        <row r="7497">
          <cell r="A7497" t="str">
            <v>55-06-99-0106</v>
          </cell>
          <cell r="B7497">
            <v>0</v>
          </cell>
          <cell r="C7497" t="str">
            <v xml:space="preserve">  MUHAMMAD IQBAL</v>
          </cell>
          <cell r="D7497">
            <v>0</v>
          </cell>
          <cell r="E7497">
            <v>0</v>
          </cell>
          <cell r="F7497">
            <v>0</v>
          </cell>
          <cell r="G7497">
            <v>0</v>
          </cell>
        </row>
        <row r="7498">
          <cell r="A7498" t="str">
            <v>55-06-99-0107</v>
          </cell>
          <cell r="B7498">
            <v>0</v>
          </cell>
          <cell r="C7498" t="str">
            <v xml:space="preserve">  ARIFULLAH</v>
          </cell>
          <cell r="D7498">
            <v>0</v>
          </cell>
          <cell r="E7498">
            <v>0</v>
          </cell>
          <cell r="F7498">
            <v>0</v>
          </cell>
          <cell r="G7498">
            <v>0</v>
          </cell>
        </row>
        <row r="7499">
          <cell r="A7499" t="str">
            <v>55-06-99-0108</v>
          </cell>
          <cell r="B7499">
            <v>0</v>
          </cell>
          <cell r="C7499" t="str">
            <v xml:space="preserve">  MUHAMMAD FAROOQ</v>
          </cell>
          <cell r="D7499">
            <v>0</v>
          </cell>
          <cell r="E7499">
            <v>0</v>
          </cell>
          <cell r="F7499">
            <v>0</v>
          </cell>
          <cell r="G7499">
            <v>0</v>
          </cell>
        </row>
        <row r="7500">
          <cell r="A7500" t="str">
            <v>55-06-99-0109</v>
          </cell>
          <cell r="B7500">
            <v>0</v>
          </cell>
          <cell r="C7500" t="str">
            <v xml:space="preserve">  WALI-UL-LAH</v>
          </cell>
          <cell r="D7500">
            <v>0</v>
          </cell>
          <cell r="E7500">
            <v>0</v>
          </cell>
          <cell r="F7500">
            <v>0</v>
          </cell>
          <cell r="G7500">
            <v>0</v>
          </cell>
        </row>
        <row r="7501">
          <cell r="A7501" t="str">
            <v>55-06-99-0110</v>
          </cell>
          <cell r="B7501">
            <v>0</v>
          </cell>
          <cell r="C7501" t="str">
            <v xml:space="preserve">  EZAT KHAN</v>
          </cell>
          <cell r="D7501">
            <v>0</v>
          </cell>
          <cell r="E7501">
            <v>0</v>
          </cell>
          <cell r="F7501">
            <v>0</v>
          </cell>
          <cell r="G7501">
            <v>0</v>
          </cell>
        </row>
        <row r="7502">
          <cell r="A7502" t="str">
            <v>55-06-99-0111</v>
          </cell>
          <cell r="B7502">
            <v>0</v>
          </cell>
          <cell r="C7502" t="str">
            <v xml:space="preserve">  ISLAMUDDIN</v>
          </cell>
          <cell r="D7502">
            <v>0</v>
          </cell>
          <cell r="E7502">
            <v>0</v>
          </cell>
          <cell r="F7502">
            <v>0</v>
          </cell>
          <cell r="G7502">
            <v>0</v>
          </cell>
        </row>
        <row r="7503">
          <cell r="A7503" t="str">
            <v>55-06-99-0112</v>
          </cell>
          <cell r="B7503">
            <v>0</v>
          </cell>
          <cell r="C7503" t="str">
            <v xml:space="preserve">  ASAD ULLAH CAMP</v>
          </cell>
          <cell r="D7503">
            <v>0</v>
          </cell>
          <cell r="E7503">
            <v>0</v>
          </cell>
          <cell r="F7503">
            <v>0</v>
          </cell>
          <cell r="G7503">
            <v>0</v>
          </cell>
        </row>
        <row r="7504">
          <cell r="A7504" t="str">
            <v>55-06-99-0113</v>
          </cell>
          <cell r="B7504">
            <v>0</v>
          </cell>
          <cell r="C7504" t="str">
            <v xml:space="preserve">  MUBARAK ICE STORE</v>
          </cell>
          <cell r="D7504">
            <v>0</v>
          </cell>
          <cell r="E7504">
            <v>0</v>
          </cell>
          <cell r="F7504">
            <v>0</v>
          </cell>
          <cell r="G7504">
            <v>0</v>
          </cell>
        </row>
        <row r="7505">
          <cell r="A7505" t="str">
            <v>55-06-99-0114</v>
          </cell>
          <cell r="B7505">
            <v>0</v>
          </cell>
          <cell r="C7505" t="str">
            <v xml:space="preserve">  MUZAMMIL CAMP</v>
          </cell>
          <cell r="D7505">
            <v>0</v>
          </cell>
          <cell r="E7505">
            <v>0</v>
          </cell>
          <cell r="F7505">
            <v>0</v>
          </cell>
          <cell r="G7505">
            <v>0</v>
          </cell>
        </row>
        <row r="7506">
          <cell r="A7506" t="str">
            <v>55-06-99-0115</v>
          </cell>
          <cell r="B7506">
            <v>0</v>
          </cell>
          <cell r="C7506" t="str">
            <v xml:space="preserve">  SULTAN MEHMOOD OKARA</v>
          </cell>
          <cell r="D7506">
            <v>0</v>
          </cell>
          <cell r="E7506">
            <v>0</v>
          </cell>
          <cell r="F7506">
            <v>0</v>
          </cell>
          <cell r="G7506">
            <v>0</v>
          </cell>
        </row>
        <row r="7507">
          <cell r="A7507" t="str">
            <v>55-06-99-0116</v>
          </cell>
          <cell r="B7507">
            <v>0</v>
          </cell>
          <cell r="C7507" t="str">
            <v xml:space="preserve">  SHER HASSAN TOPI.</v>
          </cell>
          <cell r="D7507">
            <v>0</v>
          </cell>
          <cell r="E7507">
            <v>0</v>
          </cell>
          <cell r="F7507">
            <v>0</v>
          </cell>
          <cell r="G7507">
            <v>0</v>
          </cell>
        </row>
        <row r="7508">
          <cell r="A7508" t="str">
            <v>55-06-99-0118</v>
          </cell>
          <cell r="B7508">
            <v>0</v>
          </cell>
          <cell r="C7508" t="str">
            <v xml:space="preserve">  IJAZ AHMAD</v>
          </cell>
          <cell r="D7508">
            <v>0</v>
          </cell>
          <cell r="E7508">
            <v>0</v>
          </cell>
          <cell r="F7508">
            <v>0</v>
          </cell>
          <cell r="G7508">
            <v>0</v>
          </cell>
        </row>
        <row r="7509">
          <cell r="A7509" t="str">
            <v>55-06-99-0119</v>
          </cell>
          <cell r="B7509">
            <v>0</v>
          </cell>
          <cell r="C7509" t="str">
            <v xml:space="preserve">  MUHAMMAD NABI CAMP</v>
          </cell>
          <cell r="D7509">
            <v>0</v>
          </cell>
          <cell r="E7509">
            <v>0</v>
          </cell>
          <cell r="F7509">
            <v>0</v>
          </cell>
          <cell r="G7509">
            <v>0</v>
          </cell>
        </row>
        <row r="7510">
          <cell r="A7510" t="str">
            <v>55-06-99-0120</v>
          </cell>
          <cell r="B7510">
            <v>0</v>
          </cell>
          <cell r="C7510" t="str">
            <v xml:space="preserve">  ZAHID HUSSAIN</v>
          </cell>
          <cell r="D7510">
            <v>0</v>
          </cell>
          <cell r="E7510">
            <v>0</v>
          </cell>
          <cell r="F7510">
            <v>0</v>
          </cell>
          <cell r="G7510">
            <v>0</v>
          </cell>
        </row>
        <row r="7511">
          <cell r="A7511" t="str">
            <v>55-06-99-0121</v>
          </cell>
          <cell r="B7511">
            <v>0</v>
          </cell>
          <cell r="C7511" t="str">
            <v xml:space="preserve">  BADAM KHAN</v>
          </cell>
          <cell r="D7511">
            <v>0</v>
          </cell>
          <cell r="E7511">
            <v>0</v>
          </cell>
          <cell r="F7511">
            <v>0</v>
          </cell>
          <cell r="G7511">
            <v>0</v>
          </cell>
        </row>
        <row r="7512">
          <cell r="A7512" t="str">
            <v>55-06-99-0122</v>
          </cell>
          <cell r="B7512">
            <v>0</v>
          </cell>
          <cell r="C7512" t="str">
            <v xml:space="preserve">  NIAZ TRADING COMPANY</v>
          </cell>
          <cell r="D7512">
            <v>0</v>
          </cell>
          <cell r="E7512">
            <v>0</v>
          </cell>
          <cell r="F7512">
            <v>0</v>
          </cell>
          <cell r="G7512">
            <v>0</v>
          </cell>
        </row>
        <row r="7513">
          <cell r="A7513" t="str">
            <v>55-06-99-0123</v>
          </cell>
          <cell r="B7513">
            <v>0</v>
          </cell>
          <cell r="C7513" t="str">
            <v xml:space="preserve">  KHYAL MUHAMMAD PESHAWAR</v>
          </cell>
          <cell r="D7513">
            <v>0</v>
          </cell>
          <cell r="E7513">
            <v>0</v>
          </cell>
          <cell r="F7513">
            <v>0</v>
          </cell>
          <cell r="G7513">
            <v>0</v>
          </cell>
        </row>
        <row r="7514">
          <cell r="A7514" t="str">
            <v>55-06-99-0124</v>
          </cell>
          <cell r="B7514">
            <v>0</v>
          </cell>
          <cell r="C7514" t="str">
            <v xml:space="preserve">  GHULAM RASOOD FAISALABAD</v>
          </cell>
          <cell r="D7514">
            <v>0</v>
          </cell>
          <cell r="E7514">
            <v>0</v>
          </cell>
          <cell r="F7514">
            <v>0</v>
          </cell>
          <cell r="G7514">
            <v>0</v>
          </cell>
        </row>
        <row r="7515">
          <cell r="A7515" t="str">
            <v>55-06-99-0125</v>
          </cell>
          <cell r="B7515">
            <v>0</v>
          </cell>
          <cell r="C7515" t="str">
            <v xml:space="preserve">  SALAMAT ALI</v>
          </cell>
          <cell r="D7515">
            <v>0</v>
          </cell>
          <cell r="E7515">
            <v>0</v>
          </cell>
          <cell r="F7515">
            <v>0</v>
          </cell>
          <cell r="G7515">
            <v>0</v>
          </cell>
        </row>
        <row r="7516">
          <cell r="A7516" t="str">
            <v>55-06-99-0126</v>
          </cell>
          <cell r="B7516">
            <v>0</v>
          </cell>
          <cell r="C7516" t="str">
            <v xml:space="preserve">  WAHEED GUL</v>
          </cell>
          <cell r="D7516">
            <v>0</v>
          </cell>
          <cell r="E7516">
            <v>0</v>
          </cell>
          <cell r="F7516">
            <v>0</v>
          </cell>
          <cell r="G7516">
            <v>0</v>
          </cell>
        </row>
        <row r="7517">
          <cell r="A7517" t="str">
            <v>55-06-99-0127</v>
          </cell>
          <cell r="B7517">
            <v>0</v>
          </cell>
          <cell r="C7517" t="str">
            <v xml:space="preserve">  SHAHI REHMAN TOPI</v>
          </cell>
          <cell r="D7517">
            <v>0</v>
          </cell>
          <cell r="E7517">
            <v>0</v>
          </cell>
          <cell r="F7517">
            <v>0</v>
          </cell>
          <cell r="G7517">
            <v>0</v>
          </cell>
        </row>
        <row r="7518">
          <cell r="A7518" t="str">
            <v>55-06-99-0128</v>
          </cell>
          <cell r="B7518">
            <v>0</v>
          </cell>
          <cell r="C7518" t="str">
            <v xml:space="preserve">  MUHAMMAD NAWAZ SWABI</v>
          </cell>
          <cell r="D7518">
            <v>0</v>
          </cell>
          <cell r="E7518">
            <v>0</v>
          </cell>
          <cell r="F7518">
            <v>0</v>
          </cell>
          <cell r="G7518">
            <v>0</v>
          </cell>
        </row>
        <row r="7519">
          <cell r="A7519" t="str">
            <v>55-06-99-0129</v>
          </cell>
          <cell r="B7519">
            <v>0</v>
          </cell>
          <cell r="C7519" t="str">
            <v xml:space="preserve">  SHER WALI SWABI</v>
          </cell>
          <cell r="D7519">
            <v>0</v>
          </cell>
          <cell r="E7519">
            <v>0</v>
          </cell>
          <cell r="F7519">
            <v>0</v>
          </cell>
          <cell r="G7519">
            <v>0</v>
          </cell>
        </row>
        <row r="7520">
          <cell r="A7520" t="str">
            <v>55-06-99-0132</v>
          </cell>
          <cell r="B7520">
            <v>0</v>
          </cell>
          <cell r="C7520" t="str">
            <v xml:space="preserve">  HIDAYATULLAH CAMP</v>
          </cell>
          <cell r="D7520">
            <v>0</v>
          </cell>
          <cell r="E7520">
            <v>0</v>
          </cell>
          <cell r="F7520">
            <v>0</v>
          </cell>
          <cell r="G7520">
            <v>0</v>
          </cell>
        </row>
        <row r="7521">
          <cell r="A7521" t="str">
            <v>55-06-99-0133</v>
          </cell>
          <cell r="B7521">
            <v>0</v>
          </cell>
          <cell r="C7521" t="str">
            <v xml:space="preserve">  HAZRAT UMER OKARA KHAATTAK</v>
          </cell>
          <cell r="D7521">
            <v>0</v>
          </cell>
          <cell r="E7521">
            <v>0</v>
          </cell>
          <cell r="F7521">
            <v>0</v>
          </cell>
          <cell r="G7521">
            <v>0</v>
          </cell>
        </row>
        <row r="7522">
          <cell r="A7522" t="str">
            <v>55-06-99-0134</v>
          </cell>
          <cell r="B7522">
            <v>0</v>
          </cell>
          <cell r="C7522" t="str">
            <v xml:space="preserve">  WAZIR KHAN CAMP.</v>
          </cell>
          <cell r="D7522">
            <v>0</v>
          </cell>
          <cell r="E7522">
            <v>0</v>
          </cell>
          <cell r="F7522">
            <v>0</v>
          </cell>
          <cell r="G7522">
            <v>0</v>
          </cell>
        </row>
        <row r="7523">
          <cell r="A7523" t="str">
            <v>55-06-99-0135</v>
          </cell>
          <cell r="B7523">
            <v>0</v>
          </cell>
          <cell r="C7523" t="str">
            <v xml:space="preserve">  INTEGRA AUTOMOTIVES (PVT) LTD</v>
          </cell>
          <cell r="D7523">
            <v>0</v>
          </cell>
          <cell r="E7523">
            <v>0</v>
          </cell>
          <cell r="F7523">
            <v>0</v>
          </cell>
          <cell r="G7523">
            <v>0</v>
          </cell>
        </row>
        <row r="7524">
          <cell r="A7524" t="str">
            <v>55-06-99-0136</v>
          </cell>
          <cell r="B7524">
            <v>0</v>
          </cell>
          <cell r="C7524" t="str">
            <v xml:space="preserve">  SHAHID COTTON FACTORY</v>
          </cell>
          <cell r="D7524">
            <v>0</v>
          </cell>
          <cell r="E7524">
            <v>0</v>
          </cell>
          <cell r="F7524">
            <v>0</v>
          </cell>
          <cell r="G7524">
            <v>0</v>
          </cell>
        </row>
        <row r="7525">
          <cell r="A7525" t="str">
            <v>55-06-99-0137</v>
          </cell>
          <cell r="B7525">
            <v>0</v>
          </cell>
          <cell r="C7525" t="str">
            <v xml:space="preserve">  IMRAN ALI JHANG</v>
          </cell>
          <cell r="D7525">
            <v>0</v>
          </cell>
          <cell r="E7525">
            <v>0</v>
          </cell>
          <cell r="F7525">
            <v>0</v>
          </cell>
          <cell r="G7525">
            <v>0</v>
          </cell>
        </row>
        <row r="7526">
          <cell r="A7526" t="str">
            <v>55-06-99-0138</v>
          </cell>
          <cell r="B7526">
            <v>0</v>
          </cell>
          <cell r="C7526" t="str">
            <v xml:space="preserve">  ABC</v>
          </cell>
          <cell r="D7526">
            <v>0</v>
          </cell>
          <cell r="E7526">
            <v>0</v>
          </cell>
          <cell r="F7526">
            <v>0</v>
          </cell>
          <cell r="G7526">
            <v>0</v>
          </cell>
        </row>
        <row r="7527">
          <cell r="A7527" t="str">
            <v>55-06-99-0139</v>
          </cell>
          <cell r="B7527">
            <v>0</v>
          </cell>
          <cell r="C7527" t="str">
            <v xml:space="preserve">  FAZAL RABI.</v>
          </cell>
          <cell r="D7527">
            <v>0</v>
          </cell>
          <cell r="E7527">
            <v>0</v>
          </cell>
          <cell r="F7527">
            <v>0</v>
          </cell>
          <cell r="G7527">
            <v>0</v>
          </cell>
        </row>
        <row r="7528">
          <cell r="A7528" t="str">
            <v>55-06-99-0140</v>
          </cell>
          <cell r="B7528">
            <v>0</v>
          </cell>
          <cell r="C7528" t="str">
            <v xml:space="preserve">  NAEEM KHAN SCRAP DEALER</v>
          </cell>
          <cell r="D7528">
            <v>0</v>
          </cell>
          <cell r="E7528">
            <v>0</v>
          </cell>
          <cell r="F7528">
            <v>0</v>
          </cell>
          <cell r="G7528">
            <v>0</v>
          </cell>
        </row>
        <row r="7529">
          <cell r="A7529" t="str">
            <v>55-06-99-0141</v>
          </cell>
          <cell r="B7529">
            <v>0</v>
          </cell>
          <cell r="C7529" t="str">
            <v xml:space="preserve">  MUHAMMAD NASAR ULLAH KHAN</v>
          </cell>
          <cell r="D7529">
            <v>0</v>
          </cell>
          <cell r="E7529">
            <v>0</v>
          </cell>
          <cell r="F7529">
            <v>0</v>
          </cell>
          <cell r="G7529">
            <v>0</v>
          </cell>
        </row>
        <row r="7530">
          <cell r="A7530" t="str">
            <v>55-06-99-0142</v>
          </cell>
          <cell r="B7530">
            <v>0</v>
          </cell>
          <cell r="C7530" t="str">
            <v xml:space="preserve">  GUL BAHADAR SCRAP DEALER</v>
          </cell>
          <cell r="D7530">
            <v>0</v>
          </cell>
          <cell r="E7530">
            <v>0</v>
          </cell>
          <cell r="F7530">
            <v>0</v>
          </cell>
          <cell r="G7530">
            <v>0</v>
          </cell>
        </row>
        <row r="7531">
          <cell r="A7531" t="str">
            <v>55-06-99-0143</v>
          </cell>
          <cell r="B7531">
            <v>0</v>
          </cell>
          <cell r="C7531" t="str">
            <v xml:space="preserve">  MUHAMMAD HUSSAIN FAISALABAD.</v>
          </cell>
          <cell r="D7531">
            <v>0</v>
          </cell>
          <cell r="E7531">
            <v>0</v>
          </cell>
          <cell r="F7531">
            <v>0</v>
          </cell>
          <cell r="G7531">
            <v>0</v>
          </cell>
        </row>
        <row r="7532">
          <cell r="A7532" t="str">
            <v>55-06-99-0144</v>
          </cell>
          <cell r="B7532">
            <v>0</v>
          </cell>
          <cell r="C7532" t="str">
            <v xml:space="preserve">  ABDUL JABBAR SCRAP DEALER</v>
          </cell>
          <cell r="D7532">
            <v>0</v>
          </cell>
          <cell r="E7532">
            <v>0</v>
          </cell>
          <cell r="F7532">
            <v>0</v>
          </cell>
          <cell r="G7532">
            <v>0</v>
          </cell>
        </row>
        <row r="7533">
          <cell r="A7533" t="str">
            <v>55-06-99-0145</v>
          </cell>
          <cell r="B7533">
            <v>0</v>
          </cell>
          <cell r="C7533" t="str">
            <v xml:space="preserve">  MALIK SANA ULLAH FSD</v>
          </cell>
          <cell r="D7533">
            <v>0</v>
          </cell>
          <cell r="E7533">
            <v>0</v>
          </cell>
          <cell r="F7533">
            <v>0</v>
          </cell>
          <cell r="G7533">
            <v>0</v>
          </cell>
        </row>
        <row r="7534">
          <cell r="A7534" t="str">
            <v>55-06-99-0146</v>
          </cell>
          <cell r="B7534">
            <v>0</v>
          </cell>
          <cell r="C7534" t="str">
            <v xml:space="preserve">  CHINA TEXTILE MACHINERY</v>
          </cell>
          <cell r="D7534">
            <v>0</v>
          </cell>
          <cell r="E7534">
            <v>0</v>
          </cell>
          <cell r="F7534">
            <v>0</v>
          </cell>
          <cell r="G7534">
            <v>0</v>
          </cell>
        </row>
        <row r="7535">
          <cell r="A7535" t="str">
            <v>55-06-99-0147</v>
          </cell>
          <cell r="B7535">
            <v>0</v>
          </cell>
          <cell r="C7535" t="str">
            <v xml:space="preserve">  FARHATULLAH C/O A.B.L.</v>
          </cell>
          <cell r="D7535">
            <v>0</v>
          </cell>
          <cell r="E7535">
            <v>0</v>
          </cell>
          <cell r="F7535">
            <v>0</v>
          </cell>
          <cell r="G7535">
            <v>0</v>
          </cell>
        </row>
        <row r="7536">
          <cell r="A7536" t="str">
            <v>55-06-99-0148</v>
          </cell>
          <cell r="B7536">
            <v>0</v>
          </cell>
          <cell r="C7536" t="str">
            <v xml:space="preserve">  LIAQAT ALI FAISALABAD SCRAP DEALER</v>
          </cell>
          <cell r="D7536">
            <v>0</v>
          </cell>
          <cell r="E7536">
            <v>0</v>
          </cell>
          <cell r="F7536">
            <v>0</v>
          </cell>
          <cell r="G7536">
            <v>0</v>
          </cell>
        </row>
        <row r="7537">
          <cell r="A7537" t="str">
            <v>55-06-99-0151</v>
          </cell>
          <cell r="B7537">
            <v>0</v>
          </cell>
          <cell r="C7537" t="str">
            <v xml:space="preserve">  MOHABBAT KHAN SCRAPE DEALER</v>
          </cell>
          <cell r="D7537">
            <v>0</v>
          </cell>
          <cell r="E7537">
            <v>0</v>
          </cell>
          <cell r="F7537">
            <v>0</v>
          </cell>
          <cell r="G7537">
            <v>0</v>
          </cell>
        </row>
        <row r="7538">
          <cell r="A7538" t="str">
            <v>55-06-99-3001</v>
          </cell>
          <cell r="B7538">
            <v>0</v>
          </cell>
          <cell r="C7538" t="str">
            <v xml:space="preserve">  MUHAMMAD HUSSAIN</v>
          </cell>
          <cell r="D7538">
            <v>0</v>
          </cell>
          <cell r="E7538">
            <v>0</v>
          </cell>
          <cell r="F7538">
            <v>0</v>
          </cell>
          <cell r="G7538">
            <v>0</v>
          </cell>
        </row>
        <row r="7539">
          <cell r="A7539" t="str">
            <v>55-07</v>
          </cell>
          <cell r="B7539">
            <v>0</v>
          </cell>
          <cell r="C7539" t="str">
            <v>**SALE OF MACHINERY.</v>
          </cell>
          <cell r="D7539">
            <v>0</v>
          </cell>
          <cell r="E7539">
            <v>421177</v>
          </cell>
          <cell r="F7539">
            <v>0</v>
          </cell>
          <cell r="G7539">
            <v>421177</v>
          </cell>
        </row>
        <row r="7540">
          <cell r="A7540" t="str">
            <v>55-07-01</v>
          </cell>
          <cell r="B7540">
            <v>421177</v>
          </cell>
          <cell r="C7540" t="str">
            <v>***SALE OF MACHINERY/VEHICLE</v>
          </cell>
          <cell r="D7540">
            <v>0</v>
          </cell>
          <cell r="E7540">
            <v>421177</v>
          </cell>
          <cell r="F7540">
            <v>0</v>
          </cell>
          <cell r="G7540">
            <v>421177</v>
          </cell>
        </row>
        <row r="7541">
          <cell r="A7541" t="str">
            <v>55-07-01-0001</v>
          </cell>
          <cell r="B7541">
            <v>421177</v>
          </cell>
          <cell r="C7541" t="str">
            <v xml:space="preserve">  CHOTI TEXTILE MILLS</v>
          </cell>
          <cell r="D7541">
            <v>0</v>
          </cell>
          <cell r="E7541">
            <v>0</v>
          </cell>
          <cell r="F7541">
            <v>0</v>
          </cell>
          <cell r="G7541">
            <v>0</v>
          </cell>
        </row>
        <row r="7542">
          <cell r="A7542" t="str">
            <v>55-07-01-0002</v>
          </cell>
          <cell r="B7542">
            <v>0</v>
          </cell>
          <cell r="C7542" t="str">
            <v xml:space="preserve">  NAYAB SPINNING &amp; WEAVING MILLS LTD.</v>
          </cell>
          <cell r="D7542">
            <v>0</v>
          </cell>
          <cell r="E7542">
            <v>0</v>
          </cell>
          <cell r="F7542">
            <v>0</v>
          </cell>
          <cell r="G7542">
            <v>0</v>
          </cell>
        </row>
        <row r="7543">
          <cell r="A7543" t="str">
            <v>55-07-01-0003</v>
          </cell>
          <cell r="B7543">
            <v>0</v>
          </cell>
          <cell r="C7543" t="str">
            <v xml:space="preserve">  CHINA TEXTILE MACHINERY</v>
          </cell>
          <cell r="D7543">
            <v>0</v>
          </cell>
          <cell r="E7543">
            <v>0</v>
          </cell>
          <cell r="F7543">
            <v>0</v>
          </cell>
          <cell r="G7543">
            <v>0</v>
          </cell>
        </row>
        <row r="7544">
          <cell r="A7544" t="str">
            <v>55-07-01-0004</v>
          </cell>
          <cell r="B7544">
            <v>0</v>
          </cell>
          <cell r="C7544" t="str">
            <v xml:space="preserve">  ZAIN INTERNATIONAL</v>
          </cell>
          <cell r="D7544">
            <v>0</v>
          </cell>
          <cell r="E7544">
            <v>0</v>
          </cell>
          <cell r="F7544">
            <v>0</v>
          </cell>
          <cell r="G7544">
            <v>0</v>
          </cell>
        </row>
        <row r="7545">
          <cell r="A7545" t="str">
            <v>55-07-01-0005</v>
          </cell>
          <cell r="B7545">
            <v>0</v>
          </cell>
          <cell r="C7545" t="str">
            <v xml:space="preserve">  HASHIM TEXTILE &amp; KNITWEARS (PVT) LIMIT</v>
          </cell>
          <cell r="D7545">
            <v>0</v>
          </cell>
          <cell r="E7545">
            <v>0</v>
          </cell>
          <cell r="F7545">
            <v>0</v>
          </cell>
          <cell r="G7545">
            <v>0</v>
          </cell>
        </row>
        <row r="7546">
          <cell r="A7546" t="str">
            <v>55-07-01-0006</v>
          </cell>
          <cell r="B7546">
            <v>0</v>
          </cell>
          <cell r="C7546" t="str">
            <v xml:space="preserve">  AMNA TEXTILE INDUSTRIES</v>
          </cell>
          <cell r="D7546">
            <v>0</v>
          </cell>
          <cell r="E7546">
            <v>677</v>
          </cell>
          <cell r="F7546">
            <v>0</v>
          </cell>
          <cell r="G7546">
            <v>0</v>
          </cell>
        </row>
        <row r="7547">
          <cell r="A7547" t="str">
            <v>55-07-01-0007</v>
          </cell>
          <cell r="B7547">
            <v>0</v>
          </cell>
          <cell r="C7547" t="str">
            <v xml:space="preserve">  REDCO TEXTILE LIMITED</v>
          </cell>
          <cell r="D7547">
            <v>0</v>
          </cell>
          <cell r="E7547">
            <v>0</v>
          </cell>
          <cell r="F7547">
            <v>0</v>
          </cell>
          <cell r="G7547">
            <v>0</v>
          </cell>
        </row>
        <row r="7548">
          <cell r="A7548" t="str">
            <v>55-07-01-0008</v>
          </cell>
          <cell r="B7548">
            <v>0</v>
          </cell>
          <cell r="C7548" t="str">
            <v xml:space="preserve">  MAZHAR SHAH</v>
          </cell>
          <cell r="D7548">
            <v>0</v>
          </cell>
          <cell r="E7548">
            <v>0</v>
          </cell>
          <cell r="F7548">
            <v>0</v>
          </cell>
          <cell r="G7548">
            <v>0</v>
          </cell>
        </row>
        <row r="7549">
          <cell r="A7549" t="str">
            <v>55-07-01-0009</v>
          </cell>
          <cell r="B7549">
            <v>0</v>
          </cell>
          <cell r="C7549" t="str">
            <v xml:space="preserve">  RAEES KHAN L/OPT GTML P/MACHINE P/THEN</v>
          </cell>
          <cell r="D7549">
            <v>0</v>
          </cell>
          <cell r="E7549">
            <v>0</v>
          </cell>
          <cell r="F7549">
            <v>0</v>
          </cell>
          <cell r="G7549">
            <v>0</v>
          </cell>
        </row>
        <row r="7550">
          <cell r="A7550" t="str">
            <v>55-07-01-0010</v>
          </cell>
          <cell r="B7550">
            <v>0</v>
          </cell>
          <cell r="C7550" t="str">
            <v xml:space="preserve">  TAUSEEF AMANULLAH</v>
          </cell>
          <cell r="D7550">
            <v>0</v>
          </cell>
          <cell r="E7550">
            <v>0</v>
          </cell>
          <cell r="F7550">
            <v>0</v>
          </cell>
          <cell r="G7550">
            <v>0</v>
          </cell>
        </row>
        <row r="7551">
          <cell r="A7551" t="str">
            <v>55-07-01-0011</v>
          </cell>
          <cell r="B7551">
            <v>0</v>
          </cell>
          <cell r="C7551" t="str">
            <v xml:space="preserve">  SHOAIB SALMAN TEXTILE MILLS LIMITED</v>
          </cell>
          <cell r="D7551">
            <v>0</v>
          </cell>
          <cell r="E7551">
            <v>170500</v>
          </cell>
          <cell r="F7551">
            <v>0</v>
          </cell>
          <cell r="G7551">
            <v>0</v>
          </cell>
        </row>
        <row r="7552">
          <cell r="A7552" t="str">
            <v>55-07-01-0012</v>
          </cell>
          <cell r="B7552">
            <v>0</v>
          </cell>
          <cell r="C7552" t="str">
            <v xml:space="preserve">  SHAHID COTTON FACTORY OKARA</v>
          </cell>
          <cell r="D7552">
            <v>0</v>
          </cell>
          <cell r="E7552">
            <v>0</v>
          </cell>
          <cell r="F7552">
            <v>0</v>
          </cell>
          <cell r="G7552">
            <v>0</v>
          </cell>
        </row>
        <row r="7553">
          <cell r="A7553" t="str">
            <v>55-07-01-0013</v>
          </cell>
          <cell r="B7553">
            <v>0</v>
          </cell>
          <cell r="C7553" t="str">
            <v xml:space="preserve">  CHAWLA SPINNING MILLS LIMITED</v>
          </cell>
          <cell r="D7553">
            <v>0</v>
          </cell>
          <cell r="E7553">
            <v>200000</v>
          </cell>
          <cell r="F7553">
            <v>0</v>
          </cell>
          <cell r="G7553">
            <v>0</v>
          </cell>
        </row>
        <row r="7554">
          <cell r="A7554" t="str">
            <v>55-07-01-0014</v>
          </cell>
          <cell r="B7554">
            <v>0</v>
          </cell>
          <cell r="C7554" t="str">
            <v xml:space="preserve">  S.S.Q TEXTILE TRADERS</v>
          </cell>
          <cell r="D7554">
            <v>0</v>
          </cell>
          <cell r="E7554">
            <v>0</v>
          </cell>
          <cell r="F7554">
            <v>0</v>
          </cell>
          <cell r="G7554">
            <v>0</v>
          </cell>
        </row>
        <row r="7555">
          <cell r="A7555" t="str">
            <v>55-07-01-0015</v>
          </cell>
          <cell r="B7555">
            <v>0</v>
          </cell>
          <cell r="C7555" t="str">
            <v xml:space="preserve">  FARAZ FIBRERS</v>
          </cell>
          <cell r="D7555">
            <v>0</v>
          </cell>
          <cell r="E7555">
            <v>50000</v>
          </cell>
          <cell r="F7555">
            <v>0</v>
          </cell>
          <cell r="G7555">
            <v>0</v>
          </cell>
        </row>
        <row r="7556">
          <cell r="A7556" t="str">
            <v>55-07-01-0016</v>
          </cell>
          <cell r="B7556">
            <v>0</v>
          </cell>
          <cell r="C7556" t="str">
            <v xml:space="preserve">  KHAN TEXTILE</v>
          </cell>
          <cell r="D7556">
            <v>0</v>
          </cell>
          <cell r="E7556">
            <v>0</v>
          </cell>
          <cell r="F7556">
            <v>0</v>
          </cell>
          <cell r="G7556">
            <v>0</v>
          </cell>
        </row>
        <row r="7557">
          <cell r="A7557" t="str">
            <v>55-07-01-0017</v>
          </cell>
          <cell r="B7557">
            <v>0</v>
          </cell>
          <cell r="C7557" t="str">
            <v xml:space="preserve">  ABDUL MAJEED SONS</v>
          </cell>
          <cell r="D7557">
            <v>0</v>
          </cell>
          <cell r="E7557">
            <v>0</v>
          </cell>
          <cell r="F7557">
            <v>0</v>
          </cell>
          <cell r="G7557">
            <v>0</v>
          </cell>
        </row>
        <row r="7558">
          <cell r="A7558" t="str">
            <v>55-08</v>
          </cell>
          <cell r="B7558">
            <v>0</v>
          </cell>
          <cell r="C7558" t="str">
            <v>**AGAINST FIBRE/COTTON SALES</v>
          </cell>
          <cell r="D7558">
            <v>0</v>
          </cell>
          <cell r="E7558">
            <v>0</v>
          </cell>
          <cell r="F7558">
            <v>0</v>
          </cell>
          <cell r="G7558">
            <v>0</v>
          </cell>
        </row>
        <row r="7559">
          <cell r="A7559" t="str">
            <v>55-08-01</v>
          </cell>
          <cell r="B7559">
            <v>0</v>
          </cell>
          <cell r="C7559" t="str">
            <v>***AGAINST FIBRE/COTTON SALES</v>
          </cell>
          <cell r="D7559">
            <v>0</v>
          </cell>
          <cell r="E7559">
            <v>0</v>
          </cell>
          <cell r="F7559">
            <v>0</v>
          </cell>
          <cell r="G7559">
            <v>0</v>
          </cell>
        </row>
        <row r="7560">
          <cell r="A7560" t="str">
            <v>55-08-01-0001</v>
          </cell>
          <cell r="B7560">
            <v>0</v>
          </cell>
          <cell r="C7560" t="str">
            <v xml:space="preserve">  KHYBER TEXTILE MILLS LIMITED</v>
          </cell>
          <cell r="D7560">
            <v>0</v>
          </cell>
          <cell r="E7560">
            <v>0</v>
          </cell>
          <cell r="F7560">
            <v>0</v>
          </cell>
          <cell r="G7560">
            <v>0</v>
          </cell>
        </row>
        <row r="7561">
          <cell r="A7561" t="str">
            <v>55-08-01-0002</v>
          </cell>
          <cell r="B7561">
            <v>0</v>
          </cell>
          <cell r="C7561" t="str">
            <v xml:space="preserve">  KOHINOOR SPINNING MILLS</v>
          </cell>
          <cell r="D7561">
            <v>0</v>
          </cell>
          <cell r="E7561">
            <v>0</v>
          </cell>
          <cell r="F7561">
            <v>0</v>
          </cell>
          <cell r="G7561">
            <v>0</v>
          </cell>
        </row>
        <row r="7562">
          <cell r="A7562" t="str">
            <v>55-08-01-0003</v>
          </cell>
          <cell r="B7562">
            <v>0</v>
          </cell>
          <cell r="C7562" t="str">
            <v xml:space="preserve">  TAQEES (PVT) LIMITED</v>
          </cell>
          <cell r="D7562">
            <v>0</v>
          </cell>
          <cell r="E7562">
            <v>0</v>
          </cell>
          <cell r="F7562">
            <v>0</v>
          </cell>
          <cell r="G7562">
            <v>0</v>
          </cell>
        </row>
        <row r="7563">
          <cell r="A7563" t="str">
            <v>55-08-01-0004</v>
          </cell>
          <cell r="B7563">
            <v>0</v>
          </cell>
          <cell r="C7563" t="str">
            <v xml:space="preserve">  SANA INDUSTRIES LIMITED</v>
          </cell>
          <cell r="D7563">
            <v>0</v>
          </cell>
          <cell r="E7563">
            <v>0</v>
          </cell>
          <cell r="F7563">
            <v>0</v>
          </cell>
          <cell r="G7563">
            <v>0</v>
          </cell>
        </row>
        <row r="7564">
          <cell r="A7564" t="str">
            <v>55-08-01-0005</v>
          </cell>
          <cell r="B7564">
            <v>0</v>
          </cell>
          <cell r="C7564" t="str">
            <v xml:space="preserve">  HATTAR TEXTILE MILLS (PVT) LTD</v>
          </cell>
          <cell r="D7564">
            <v>0</v>
          </cell>
          <cell r="E7564">
            <v>0</v>
          </cell>
          <cell r="F7564">
            <v>0</v>
          </cell>
          <cell r="G7564">
            <v>0</v>
          </cell>
        </row>
        <row r="7565">
          <cell r="A7565" t="str">
            <v>55-08-01-0006</v>
          </cell>
          <cell r="B7565">
            <v>0</v>
          </cell>
          <cell r="C7565" t="str">
            <v xml:space="preserve">  HUSSAIN INDUSTRIES LIMITED</v>
          </cell>
          <cell r="D7565">
            <v>0</v>
          </cell>
          <cell r="E7565">
            <v>0</v>
          </cell>
          <cell r="F7565">
            <v>0</v>
          </cell>
          <cell r="G7565">
            <v>0</v>
          </cell>
        </row>
        <row r="7566">
          <cell r="A7566" t="str">
            <v>56</v>
          </cell>
          <cell r="B7566">
            <v>0</v>
          </cell>
          <cell r="C7566" t="str">
            <v>*ASSOCIATED UNDERTAKING / SISTER CONCERN</v>
          </cell>
          <cell r="D7566">
            <v>0</v>
          </cell>
          <cell r="E7566">
            <v>14386800.15</v>
          </cell>
          <cell r="F7566">
            <v>0</v>
          </cell>
          <cell r="G7566">
            <v>14386800.15</v>
          </cell>
        </row>
        <row r="7567">
          <cell r="A7567" t="str">
            <v>56-01</v>
          </cell>
          <cell r="B7567">
            <v>14386800</v>
          </cell>
          <cell r="C7567" t="str">
            <v>**GROUP ASSOCIATED UNDERTAKING</v>
          </cell>
          <cell r="D7567">
            <v>0</v>
          </cell>
          <cell r="E7567">
            <v>14386800.15</v>
          </cell>
          <cell r="F7567">
            <v>0</v>
          </cell>
          <cell r="G7567">
            <v>14386800.15</v>
          </cell>
        </row>
        <row r="7568">
          <cell r="A7568" t="str">
            <v>56-01-01</v>
          </cell>
          <cell r="B7568">
            <v>14386800</v>
          </cell>
          <cell r="C7568" t="str">
            <v>***YUNUS BROTHER'S</v>
          </cell>
          <cell r="D7568">
            <v>0</v>
          </cell>
          <cell r="E7568">
            <v>0</v>
          </cell>
          <cell r="F7568">
            <v>0</v>
          </cell>
          <cell r="G7568">
            <v>0</v>
          </cell>
        </row>
        <row r="7569">
          <cell r="A7569" t="str">
            <v>56-01-01-0001</v>
          </cell>
          <cell r="B7569">
            <v>0</v>
          </cell>
          <cell r="C7569" t="str">
            <v xml:space="preserve">  YUNUS BROTHER'S DEBTOR</v>
          </cell>
          <cell r="D7569">
            <v>0</v>
          </cell>
          <cell r="E7569">
            <v>0</v>
          </cell>
          <cell r="F7569">
            <v>0</v>
          </cell>
          <cell r="G7569">
            <v>0</v>
          </cell>
        </row>
        <row r="7570">
          <cell r="A7570" t="str">
            <v>56-01-01-0002</v>
          </cell>
          <cell r="B7570">
            <v>0</v>
          </cell>
          <cell r="C7570" t="str">
            <v xml:space="preserve">  YUNUS BROTHER'S CREDITOR</v>
          </cell>
          <cell r="D7570">
            <v>0</v>
          </cell>
          <cell r="E7570">
            <v>0</v>
          </cell>
          <cell r="F7570">
            <v>0</v>
          </cell>
          <cell r="G7570">
            <v>0</v>
          </cell>
        </row>
        <row r="7571">
          <cell r="A7571" t="str">
            <v>56-01-02</v>
          </cell>
          <cell r="B7571">
            <v>0</v>
          </cell>
          <cell r="C7571" t="str">
            <v>***FAZAL TEXTILE MILLS LIMITED</v>
          </cell>
          <cell r="D7571">
            <v>0</v>
          </cell>
          <cell r="E7571">
            <v>0</v>
          </cell>
          <cell r="F7571">
            <v>0</v>
          </cell>
          <cell r="G7571">
            <v>0</v>
          </cell>
        </row>
        <row r="7572">
          <cell r="A7572" t="str">
            <v>56-01-02-0001</v>
          </cell>
          <cell r="B7572">
            <v>0</v>
          </cell>
          <cell r="C7572" t="str">
            <v xml:space="preserve">  FAZAL TEXTILE MILLS LTD DEBTOR</v>
          </cell>
          <cell r="D7572">
            <v>0</v>
          </cell>
          <cell r="E7572">
            <v>0</v>
          </cell>
          <cell r="F7572">
            <v>0</v>
          </cell>
          <cell r="G7572">
            <v>0</v>
          </cell>
        </row>
        <row r="7573">
          <cell r="A7573" t="str">
            <v>56-01-02-0002</v>
          </cell>
          <cell r="B7573">
            <v>0</v>
          </cell>
          <cell r="C7573" t="str">
            <v xml:space="preserve">  FAZAL TEXTILE MILLS LTD CREDITOR</v>
          </cell>
          <cell r="D7573">
            <v>0</v>
          </cell>
          <cell r="E7573">
            <v>0</v>
          </cell>
          <cell r="F7573">
            <v>0</v>
          </cell>
          <cell r="G7573">
            <v>0</v>
          </cell>
        </row>
        <row r="7574">
          <cell r="A7574" t="str">
            <v>56-01-02-0003</v>
          </cell>
          <cell r="B7574">
            <v>0</v>
          </cell>
          <cell r="C7574" t="str">
            <v xml:space="preserve">  LUCKY ENERGY LIMITED</v>
          </cell>
          <cell r="D7574">
            <v>0</v>
          </cell>
          <cell r="E7574">
            <v>0</v>
          </cell>
          <cell r="F7574">
            <v>0</v>
          </cell>
          <cell r="G7574">
            <v>0</v>
          </cell>
        </row>
        <row r="7575">
          <cell r="A7575" t="str">
            <v>56-01-03</v>
          </cell>
          <cell r="B7575">
            <v>0</v>
          </cell>
          <cell r="C7575" t="str">
            <v>***LUCKY TEXTILE MILLS</v>
          </cell>
          <cell r="D7575">
            <v>0</v>
          </cell>
          <cell r="E7575">
            <v>0</v>
          </cell>
          <cell r="F7575">
            <v>0</v>
          </cell>
          <cell r="G7575">
            <v>0</v>
          </cell>
        </row>
        <row r="7576">
          <cell r="A7576" t="str">
            <v>56-01-03-0001</v>
          </cell>
          <cell r="B7576">
            <v>0</v>
          </cell>
          <cell r="C7576" t="str">
            <v xml:space="preserve">  LUCKY TEXTILE MILLS DEBTOR</v>
          </cell>
          <cell r="D7576">
            <v>0</v>
          </cell>
          <cell r="E7576">
            <v>0</v>
          </cell>
          <cell r="F7576">
            <v>0</v>
          </cell>
          <cell r="G7576">
            <v>0</v>
          </cell>
        </row>
        <row r="7577">
          <cell r="A7577" t="str">
            <v>56-01-03-0002</v>
          </cell>
          <cell r="B7577">
            <v>0</v>
          </cell>
          <cell r="C7577" t="str">
            <v xml:space="preserve">  LUCKY TEXTILE MILLS CREDITOR</v>
          </cell>
          <cell r="D7577">
            <v>0</v>
          </cell>
          <cell r="E7577">
            <v>0</v>
          </cell>
          <cell r="F7577">
            <v>0</v>
          </cell>
          <cell r="G7577">
            <v>0</v>
          </cell>
        </row>
        <row r="7578">
          <cell r="A7578" t="str">
            <v>56-01-04</v>
          </cell>
          <cell r="B7578">
            <v>0</v>
          </cell>
          <cell r="C7578" t="str">
            <v>***YUNUS TEXTILE MILLS</v>
          </cell>
          <cell r="D7578">
            <v>0</v>
          </cell>
          <cell r="E7578">
            <v>14386800.15</v>
          </cell>
          <cell r="F7578">
            <v>0</v>
          </cell>
          <cell r="G7578">
            <v>14386800.15</v>
          </cell>
        </row>
        <row r="7579">
          <cell r="A7579" t="str">
            <v>56-01-04-0001</v>
          </cell>
          <cell r="B7579">
            <v>14386800</v>
          </cell>
          <cell r="C7579" t="str">
            <v xml:space="preserve">  YUNUS TEXTILE MILLS (SHUTTLE)</v>
          </cell>
          <cell r="D7579">
            <v>0</v>
          </cell>
          <cell r="E7579">
            <v>0</v>
          </cell>
          <cell r="F7579">
            <v>0</v>
          </cell>
          <cell r="G7579">
            <v>0</v>
          </cell>
        </row>
        <row r="7580">
          <cell r="A7580" t="str">
            <v>56-01-04-0002</v>
          </cell>
          <cell r="B7580">
            <v>0</v>
          </cell>
          <cell r="C7580" t="str">
            <v xml:space="preserve">  YUNUS TEXTILE MILLS (AIRJET)</v>
          </cell>
          <cell r="D7580">
            <v>0</v>
          </cell>
          <cell r="E7580">
            <v>0</v>
          </cell>
          <cell r="F7580">
            <v>0</v>
          </cell>
          <cell r="G7580">
            <v>0</v>
          </cell>
        </row>
        <row r="7581">
          <cell r="A7581" t="str">
            <v>56-01-04-0003</v>
          </cell>
          <cell r="B7581">
            <v>0</v>
          </cell>
          <cell r="C7581" t="str">
            <v xml:space="preserve">  YUNUS TEXTILE MILLS (FSD)</v>
          </cell>
          <cell r="D7581">
            <v>0</v>
          </cell>
          <cell r="E7581">
            <v>0</v>
          </cell>
          <cell r="F7581">
            <v>0</v>
          </cell>
          <cell r="G7581">
            <v>0</v>
          </cell>
        </row>
        <row r="7582">
          <cell r="A7582" t="str">
            <v>56-01-04-0004</v>
          </cell>
          <cell r="B7582">
            <v>0</v>
          </cell>
          <cell r="C7582" t="str">
            <v xml:space="preserve">  YUNUS TEXTILE MILLS  (CREDITOR)</v>
          </cell>
          <cell r="D7582">
            <v>0</v>
          </cell>
          <cell r="E7582">
            <v>14386800.15</v>
          </cell>
          <cell r="F7582">
            <v>0</v>
          </cell>
          <cell r="G7582">
            <v>0</v>
          </cell>
        </row>
        <row r="7583">
          <cell r="A7583" t="str">
            <v>56-01-05</v>
          </cell>
          <cell r="B7583">
            <v>0</v>
          </cell>
          <cell r="C7583" t="str">
            <v>***LUCKY CEMENT</v>
          </cell>
          <cell r="D7583">
            <v>0</v>
          </cell>
          <cell r="E7583">
            <v>0</v>
          </cell>
          <cell r="F7583">
            <v>0</v>
          </cell>
          <cell r="G7583">
            <v>0</v>
          </cell>
        </row>
        <row r="7584">
          <cell r="A7584" t="str">
            <v>56-01-05-0001</v>
          </cell>
          <cell r="B7584">
            <v>0</v>
          </cell>
          <cell r="C7584" t="str">
            <v xml:space="preserve">  LUCKY CEMENT LTD (CREDITOR A/C)</v>
          </cell>
          <cell r="D7584">
            <v>0</v>
          </cell>
          <cell r="E7584">
            <v>0</v>
          </cell>
          <cell r="F7584">
            <v>0</v>
          </cell>
          <cell r="G7584">
            <v>0</v>
          </cell>
        </row>
        <row r="7585">
          <cell r="A7585" t="str">
            <v>56-01-05-0002</v>
          </cell>
          <cell r="B7585">
            <v>0</v>
          </cell>
          <cell r="C7585" t="str">
            <v xml:space="preserve">  LUCKY CEMENT LTD (EXPENSES ACCOUNT)</v>
          </cell>
          <cell r="D7585">
            <v>0</v>
          </cell>
          <cell r="E7585">
            <v>0</v>
          </cell>
          <cell r="F7585">
            <v>0</v>
          </cell>
          <cell r="G7585">
            <v>0</v>
          </cell>
        </row>
        <row r="7586">
          <cell r="A7586" t="str">
            <v>56-01-05-0003</v>
          </cell>
          <cell r="B7586">
            <v>0</v>
          </cell>
          <cell r="C7586" t="str">
            <v xml:space="preserve">  LUCKY POWER TEC</v>
          </cell>
          <cell r="D7586">
            <v>0</v>
          </cell>
          <cell r="E7586">
            <v>0</v>
          </cell>
          <cell r="F7586">
            <v>0</v>
          </cell>
          <cell r="G7586">
            <v>0</v>
          </cell>
        </row>
        <row r="7587">
          <cell r="A7587" t="str">
            <v>56-01-05-0004</v>
          </cell>
          <cell r="B7587">
            <v>0</v>
          </cell>
          <cell r="C7587" t="str">
            <v xml:space="preserve">  LUCKY CEMENT LIMITED (DEBTOR A/C)</v>
          </cell>
          <cell r="D7587">
            <v>0</v>
          </cell>
          <cell r="E7587">
            <v>0</v>
          </cell>
          <cell r="F7587">
            <v>0</v>
          </cell>
          <cell r="G7587">
            <v>0</v>
          </cell>
        </row>
        <row r="7588">
          <cell r="A7588" t="str">
            <v>56-01-06</v>
          </cell>
          <cell r="B7588">
            <v>0</v>
          </cell>
          <cell r="C7588" t="str">
            <v>***SAIF GROUP COMPANY</v>
          </cell>
          <cell r="D7588">
            <v>0</v>
          </cell>
          <cell r="E7588">
            <v>0</v>
          </cell>
          <cell r="F7588">
            <v>0</v>
          </cell>
          <cell r="G7588">
            <v>0</v>
          </cell>
        </row>
        <row r="7589">
          <cell r="A7589" t="str">
            <v>56-01-06-0001</v>
          </cell>
          <cell r="B7589">
            <v>0</v>
          </cell>
          <cell r="C7589" t="str">
            <v xml:space="preserve">  KOHAT TEXTILE MILLS LTD</v>
          </cell>
          <cell r="D7589">
            <v>0</v>
          </cell>
          <cell r="E7589">
            <v>0</v>
          </cell>
          <cell r="F7589">
            <v>0</v>
          </cell>
          <cell r="G7589">
            <v>0</v>
          </cell>
        </row>
        <row r="7590">
          <cell r="A7590" t="str">
            <v>56-01-06-0002</v>
          </cell>
          <cell r="B7590">
            <v>0</v>
          </cell>
          <cell r="C7590" t="str">
            <v xml:space="preserve">  SAIF TEXTILE MILLS LTD</v>
          </cell>
          <cell r="D7590">
            <v>0</v>
          </cell>
          <cell r="E7590">
            <v>0</v>
          </cell>
          <cell r="F7590">
            <v>0</v>
          </cell>
          <cell r="G7590">
            <v>0</v>
          </cell>
        </row>
        <row r="7591">
          <cell r="A7591" t="str">
            <v>57</v>
          </cell>
          <cell r="B7591">
            <v>0</v>
          </cell>
          <cell r="C7591" t="str">
            <v>*LOAN AND ADVANCES TO EMPLOYEES</v>
          </cell>
          <cell r="D7591">
            <v>4735147</v>
          </cell>
          <cell r="E7591">
            <v>0</v>
          </cell>
          <cell r="F7591">
            <v>5082147</v>
          </cell>
          <cell r="G7591">
            <v>347000</v>
          </cell>
        </row>
        <row r="7592">
          <cell r="A7592" t="str">
            <v>57-01</v>
          </cell>
          <cell r="B7592">
            <v>347000</v>
          </cell>
          <cell r="C7592" t="str">
            <v>**LOAN TO EMPLOYEES</v>
          </cell>
          <cell r="D7592">
            <v>4437195</v>
          </cell>
          <cell r="E7592">
            <v>0</v>
          </cell>
          <cell r="F7592">
            <v>4784195</v>
          </cell>
          <cell r="G7592">
            <v>347000</v>
          </cell>
        </row>
        <row r="7593">
          <cell r="A7593" t="str">
            <v>57-01-01</v>
          </cell>
          <cell r="B7593">
            <v>347000</v>
          </cell>
          <cell r="C7593" t="str">
            <v>***LOAN TO EMPLOYEES ( FACTORY )</v>
          </cell>
          <cell r="D7593">
            <v>1939644</v>
          </cell>
          <cell r="E7593">
            <v>0</v>
          </cell>
          <cell r="F7593">
            <v>2116644</v>
          </cell>
          <cell r="G7593">
            <v>177000</v>
          </cell>
        </row>
        <row r="7594">
          <cell r="A7594" t="str">
            <v>57-01-01-0001</v>
          </cell>
          <cell r="B7594">
            <v>177000</v>
          </cell>
          <cell r="C7594" t="str">
            <v xml:space="preserve">  M. AZAM AKBER</v>
          </cell>
          <cell r="D7594">
            <v>0</v>
          </cell>
          <cell r="E7594">
            <v>0</v>
          </cell>
          <cell r="F7594">
            <v>0</v>
          </cell>
          <cell r="G7594">
            <v>0</v>
          </cell>
        </row>
        <row r="7595">
          <cell r="A7595" t="str">
            <v>57-01-01-0002</v>
          </cell>
          <cell r="B7595">
            <v>0</v>
          </cell>
          <cell r="C7595" t="str">
            <v xml:space="preserve">  M. OWAIS ( PROCUREMENT CONTROLLER )</v>
          </cell>
          <cell r="D7595">
            <v>0</v>
          </cell>
          <cell r="E7595">
            <v>0</v>
          </cell>
          <cell r="F7595">
            <v>0</v>
          </cell>
          <cell r="G7595">
            <v>0</v>
          </cell>
        </row>
        <row r="7596">
          <cell r="A7596" t="str">
            <v>57-01-01-0003</v>
          </cell>
          <cell r="B7596">
            <v>0</v>
          </cell>
          <cell r="C7596" t="str">
            <v xml:space="preserve">  PIR ABDUL AZIZ B. # 791</v>
          </cell>
          <cell r="D7596">
            <v>0</v>
          </cell>
          <cell r="E7596">
            <v>0</v>
          </cell>
          <cell r="F7596">
            <v>0</v>
          </cell>
          <cell r="G7596">
            <v>0</v>
          </cell>
        </row>
        <row r="7597">
          <cell r="A7597" t="str">
            <v>57-01-01-0004</v>
          </cell>
          <cell r="B7597">
            <v>0</v>
          </cell>
          <cell r="C7597" t="str">
            <v xml:space="preserve">  MUKHTAR AHMED 5347 G.SHIFT FITTER RING</v>
          </cell>
          <cell r="D7597">
            <v>0</v>
          </cell>
          <cell r="E7597">
            <v>0</v>
          </cell>
          <cell r="F7597">
            <v>0</v>
          </cell>
          <cell r="G7597">
            <v>0</v>
          </cell>
        </row>
        <row r="7598">
          <cell r="A7598" t="str">
            <v>57-01-01-0005</v>
          </cell>
          <cell r="B7598">
            <v>0</v>
          </cell>
          <cell r="C7598" t="str">
            <v xml:space="preserve">  RIAZ ALI LIFTER OPERATOR</v>
          </cell>
          <cell r="D7598">
            <v>0</v>
          </cell>
          <cell r="E7598">
            <v>0</v>
          </cell>
          <cell r="F7598">
            <v>0</v>
          </cell>
          <cell r="G7598">
            <v>0</v>
          </cell>
        </row>
        <row r="7599">
          <cell r="A7599" t="str">
            <v>57-01-01-0006</v>
          </cell>
          <cell r="B7599">
            <v>0</v>
          </cell>
          <cell r="C7599" t="str">
            <v xml:space="preserve">  GUL MOHAMMAD OFFICE BOY</v>
          </cell>
          <cell r="D7599">
            <v>0</v>
          </cell>
          <cell r="E7599">
            <v>0</v>
          </cell>
          <cell r="F7599">
            <v>0</v>
          </cell>
          <cell r="G7599">
            <v>0</v>
          </cell>
        </row>
        <row r="7600">
          <cell r="A7600" t="str">
            <v>57-01-01-0007</v>
          </cell>
          <cell r="B7600">
            <v>0</v>
          </cell>
          <cell r="C7600" t="str">
            <v xml:space="preserve">  QARI MUHAMMAD AJMAL IMAM SAHIB</v>
          </cell>
          <cell r="D7600">
            <v>0</v>
          </cell>
          <cell r="E7600">
            <v>0</v>
          </cell>
          <cell r="F7600">
            <v>0</v>
          </cell>
          <cell r="G7600">
            <v>0</v>
          </cell>
        </row>
        <row r="7601">
          <cell r="A7601" t="str">
            <v>57-01-01-0008</v>
          </cell>
          <cell r="B7601">
            <v>0</v>
          </cell>
          <cell r="C7601" t="str">
            <v xml:space="preserve">  MUHAMMAD SHAFIQUE 1063 SHIFT C RING 3</v>
          </cell>
          <cell r="D7601">
            <v>0</v>
          </cell>
          <cell r="E7601">
            <v>0</v>
          </cell>
          <cell r="F7601">
            <v>0</v>
          </cell>
          <cell r="G7601">
            <v>0</v>
          </cell>
        </row>
        <row r="7602">
          <cell r="A7602" t="str">
            <v>57-01-01-0009</v>
          </cell>
          <cell r="B7602">
            <v>0</v>
          </cell>
          <cell r="C7602" t="str">
            <v xml:space="preserve">  JEHAN ZAIB 10279 MIXING CLERK G SHIFT</v>
          </cell>
          <cell r="D7602">
            <v>0</v>
          </cell>
          <cell r="E7602">
            <v>0</v>
          </cell>
          <cell r="F7602">
            <v>0</v>
          </cell>
          <cell r="G7602">
            <v>0</v>
          </cell>
        </row>
        <row r="7603">
          <cell r="A7603" t="str">
            <v>57-01-01-0010</v>
          </cell>
          <cell r="B7603">
            <v>0</v>
          </cell>
          <cell r="C7603" t="str">
            <v xml:space="preserve">  M. IJAZ AHMED 5917 S/FITTER A/CONE I</v>
          </cell>
          <cell r="D7603">
            <v>0</v>
          </cell>
          <cell r="E7603">
            <v>0</v>
          </cell>
          <cell r="F7603">
            <v>0</v>
          </cell>
          <cell r="G7603">
            <v>0</v>
          </cell>
        </row>
        <row r="7604">
          <cell r="A7604" t="str">
            <v>57-01-01-0011</v>
          </cell>
          <cell r="B7604">
            <v>0</v>
          </cell>
          <cell r="C7604" t="str">
            <v xml:space="preserve">  SYED QALBE ABBAS 8670 FITTER RING 4</v>
          </cell>
          <cell r="D7604">
            <v>0</v>
          </cell>
          <cell r="E7604">
            <v>0</v>
          </cell>
          <cell r="F7604">
            <v>0</v>
          </cell>
          <cell r="G7604">
            <v>0</v>
          </cell>
        </row>
        <row r="7605">
          <cell r="A7605" t="str">
            <v>57-01-01-0012</v>
          </cell>
          <cell r="B7605">
            <v>0</v>
          </cell>
          <cell r="C7605" t="str">
            <v xml:space="preserve">  ANSAR IQBAL 636 4/S RING  B SHIFT</v>
          </cell>
          <cell r="D7605">
            <v>0</v>
          </cell>
          <cell r="E7605">
            <v>0</v>
          </cell>
          <cell r="F7605">
            <v>0</v>
          </cell>
          <cell r="G7605">
            <v>0</v>
          </cell>
        </row>
        <row r="7606">
          <cell r="A7606" t="str">
            <v>57-01-01-0013</v>
          </cell>
          <cell r="B7606">
            <v>0</v>
          </cell>
          <cell r="C7606" t="str">
            <v xml:space="preserve">  JAVAID IQBAL 357 JOBBER RING II B SHIF</v>
          </cell>
          <cell r="D7606">
            <v>0</v>
          </cell>
          <cell r="E7606">
            <v>0</v>
          </cell>
          <cell r="F7606">
            <v>0</v>
          </cell>
          <cell r="G7606">
            <v>0</v>
          </cell>
        </row>
        <row r="7607">
          <cell r="A7607" t="str">
            <v>57-01-01-0014</v>
          </cell>
          <cell r="B7607">
            <v>0</v>
          </cell>
          <cell r="C7607" t="str">
            <v xml:space="preserve">  M.KHALID 323 FITTER A/C II</v>
          </cell>
          <cell r="D7607">
            <v>0</v>
          </cell>
          <cell r="E7607">
            <v>0</v>
          </cell>
          <cell r="F7607">
            <v>0</v>
          </cell>
          <cell r="G7607">
            <v>0</v>
          </cell>
        </row>
        <row r="7608">
          <cell r="A7608" t="str">
            <v>57-01-01-0015</v>
          </cell>
          <cell r="B7608">
            <v>0</v>
          </cell>
          <cell r="C7608" t="str">
            <v xml:space="preserve">  MUHAMMAD RIAZ EXCISE ASST  277</v>
          </cell>
          <cell r="D7608">
            <v>0</v>
          </cell>
          <cell r="E7608">
            <v>0</v>
          </cell>
          <cell r="F7608">
            <v>0</v>
          </cell>
          <cell r="G7608">
            <v>0</v>
          </cell>
        </row>
        <row r="7609">
          <cell r="A7609" t="str">
            <v>57-01-01-0016</v>
          </cell>
          <cell r="B7609">
            <v>0</v>
          </cell>
          <cell r="C7609" t="str">
            <v xml:space="preserve">  WAQAR AHMED A/C ASST 8619</v>
          </cell>
          <cell r="D7609">
            <v>0</v>
          </cell>
          <cell r="E7609">
            <v>0</v>
          </cell>
          <cell r="F7609">
            <v>0</v>
          </cell>
          <cell r="G7609">
            <v>0</v>
          </cell>
        </row>
        <row r="7610">
          <cell r="A7610" t="str">
            <v>57-01-01-0017</v>
          </cell>
          <cell r="B7610">
            <v>0</v>
          </cell>
          <cell r="C7610" t="str">
            <v xml:space="preserve">  ABDUL HAKIM FOREMAN  265</v>
          </cell>
          <cell r="D7610">
            <v>0</v>
          </cell>
          <cell r="E7610">
            <v>0</v>
          </cell>
          <cell r="F7610">
            <v>0</v>
          </cell>
          <cell r="G7610">
            <v>0</v>
          </cell>
        </row>
        <row r="7611">
          <cell r="A7611" t="str">
            <v>57-01-01-0018</v>
          </cell>
          <cell r="B7611">
            <v>0</v>
          </cell>
          <cell r="C7611" t="str">
            <v xml:space="preserve">  GHAZANFAR ALI A/FOREMAN 1023</v>
          </cell>
          <cell r="D7611">
            <v>0</v>
          </cell>
          <cell r="E7611">
            <v>0</v>
          </cell>
          <cell r="F7611">
            <v>0</v>
          </cell>
          <cell r="G7611">
            <v>0</v>
          </cell>
        </row>
        <row r="7612">
          <cell r="A7612" t="str">
            <v>57-01-01-0019</v>
          </cell>
          <cell r="B7612">
            <v>0</v>
          </cell>
          <cell r="C7612" t="str">
            <v xml:space="preserve">  MUHAMMAD IQBAL A/FOREMAN 11081</v>
          </cell>
          <cell r="D7612">
            <v>0</v>
          </cell>
          <cell r="E7612">
            <v>0</v>
          </cell>
          <cell r="F7612">
            <v>0</v>
          </cell>
          <cell r="G7612">
            <v>0</v>
          </cell>
        </row>
        <row r="7613">
          <cell r="A7613" t="str">
            <v>57-01-01-0020</v>
          </cell>
          <cell r="B7613">
            <v>0</v>
          </cell>
          <cell r="C7613" t="str">
            <v xml:space="preserve">  MUHAMMAD AYUB H/FITTER 9242</v>
          </cell>
          <cell r="D7613">
            <v>0</v>
          </cell>
          <cell r="E7613">
            <v>0</v>
          </cell>
          <cell r="F7613">
            <v>0</v>
          </cell>
          <cell r="G7613">
            <v>0</v>
          </cell>
        </row>
        <row r="7614">
          <cell r="A7614" t="str">
            <v>57-01-01-0021</v>
          </cell>
          <cell r="B7614">
            <v>0</v>
          </cell>
          <cell r="C7614" t="str">
            <v xml:space="preserve">  MEHADI KHAN JOBBER  238</v>
          </cell>
          <cell r="D7614">
            <v>0</v>
          </cell>
          <cell r="E7614">
            <v>0</v>
          </cell>
          <cell r="F7614">
            <v>0</v>
          </cell>
          <cell r="G7614">
            <v>0</v>
          </cell>
        </row>
        <row r="7615">
          <cell r="A7615" t="str">
            <v>57-01-01-0022</v>
          </cell>
          <cell r="B7615">
            <v>0</v>
          </cell>
          <cell r="C7615" t="str">
            <v xml:space="preserve">  MUHAMMAD ASHRAF HEAD JOBBER  245</v>
          </cell>
          <cell r="D7615">
            <v>0</v>
          </cell>
          <cell r="E7615">
            <v>0</v>
          </cell>
          <cell r="F7615">
            <v>0</v>
          </cell>
          <cell r="G7615">
            <v>0</v>
          </cell>
        </row>
        <row r="7616">
          <cell r="A7616" t="str">
            <v>57-01-01-0023</v>
          </cell>
          <cell r="B7616">
            <v>0</v>
          </cell>
          <cell r="C7616" t="str">
            <v xml:space="preserve">  MUHAMMAD RASHID P/FITTER (A/C) 8693</v>
          </cell>
          <cell r="D7616">
            <v>0</v>
          </cell>
          <cell r="E7616">
            <v>0</v>
          </cell>
          <cell r="F7616">
            <v>0</v>
          </cell>
          <cell r="G7616">
            <v>0</v>
          </cell>
        </row>
        <row r="7617">
          <cell r="A7617" t="str">
            <v>57-01-01-0024</v>
          </cell>
          <cell r="B7617">
            <v>0</v>
          </cell>
          <cell r="C7617" t="str">
            <v xml:space="preserve">  MUHAMMAD NASIR FITTER RING I 10464</v>
          </cell>
          <cell r="D7617">
            <v>0</v>
          </cell>
          <cell r="E7617">
            <v>0</v>
          </cell>
          <cell r="F7617">
            <v>0</v>
          </cell>
          <cell r="G7617">
            <v>0</v>
          </cell>
        </row>
        <row r="7618">
          <cell r="A7618" t="str">
            <v>57-01-01-0025</v>
          </cell>
          <cell r="B7618">
            <v>0</v>
          </cell>
          <cell r="C7618" t="str">
            <v xml:space="preserve">  MUHAMMAD KHALID ASSISTANT FOREMAN  760</v>
          </cell>
          <cell r="D7618">
            <v>0</v>
          </cell>
          <cell r="E7618">
            <v>0</v>
          </cell>
          <cell r="F7618">
            <v>0</v>
          </cell>
          <cell r="G7618">
            <v>0</v>
          </cell>
        </row>
        <row r="7619">
          <cell r="A7619" t="str">
            <v>57-01-01-0026</v>
          </cell>
          <cell r="B7619">
            <v>0</v>
          </cell>
          <cell r="C7619" t="str">
            <v xml:space="preserve">  MUHAMMAD SAEED ASSISTANT FOREMAN 7795</v>
          </cell>
          <cell r="D7619">
            <v>0</v>
          </cell>
          <cell r="E7619">
            <v>0</v>
          </cell>
          <cell r="F7619">
            <v>0</v>
          </cell>
          <cell r="G7619">
            <v>0</v>
          </cell>
        </row>
        <row r="7620">
          <cell r="A7620" t="str">
            <v>57-01-01-0027</v>
          </cell>
          <cell r="B7620">
            <v>0</v>
          </cell>
          <cell r="C7620" t="str">
            <v xml:space="preserve">  MUHAMMAD ASLAM FOREMAN 9408</v>
          </cell>
          <cell r="D7620">
            <v>0</v>
          </cell>
          <cell r="E7620">
            <v>0</v>
          </cell>
          <cell r="F7620">
            <v>0</v>
          </cell>
          <cell r="G7620">
            <v>0</v>
          </cell>
        </row>
        <row r="7621">
          <cell r="A7621" t="str">
            <v>57-01-01-0028</v>
          </cell>
          <cell r="B7621">
            <v>0</v>
          </cell>
          <cell r="C7621" t="str">
            <v xml:space="preserve">  MAQSOOD AHMED (LAB INCHARGE) 263</v>
          </cell>
          <cell r="D7621">
            <v>0</v>
          </cell>
          <cell r="E7621">
            <v>0</v>
          </cell>
          <cell r="F7621">
            <v>0</v>
          </cell>
          <cell r="G7621">
            <v>0</v>
          </cell>
        </row>
        <row r="7622">
          <cell r="A7622" t="str">
            <v>57-01-01-0029</v>
          </cell>
          <cell r="B7622">
            <v>0</v>
          </cell>
          <cell r="C7622" t="str">
            <v xml:space="preserve">  MUHAMMAD NAWAZ HEAD FITTER 8676</v>
          </cell>
          <cell r="D7622">
            <v>0</v>
          </cell>
          <cell r="E7622">
            <v>0</v>
          </cell>
          <cell r="F7622">
            <v>0</v>
          </cell>
          <cell r="G7622">
            <v>0</v>
          </cell>
        </row>
        <row r="7623">
          <cell r="A7623" t="str">
            <v>57-01-01-0030</v>
          </cell>
          <cell r="B7623">
            <v>0</v>
          </cell>
          <cell r="C7623" t="str">
            <v xml:space="preserve">  MUHAMMAD ASGHAR S.INCHARGE 5730</v>
          </cell>
          <cell r="D7623">
            <v>0</v>
          </cell>
          <cell r="E7623">
            <v>0</v>
          </cell>
          <cell r="F7623">
            <v>0</v>
          </cell>
          <cell r="G7623">
            <v>0</v>
          </cell>
        </row>
        <row r="7624">
          <cell r="A7624" t="str">
            <v>57-01-01-0031</v>
          </cell>
          <cell r="B7624">
            <v>0</v>
          </cell>
          <cell r="C7624" t="str">
            <v xml:space="preserve">  NADIR KHAN 6172 JOBBER</v>
          </cell>
          <cell r="D7624">
            <v>0</v>
          </cell>
          <cell r="E7624">
            <v>0</v>
          </cell>
          <cell r="F7624">
            <v>0</v>
          </cell>
          <cell r="G7624">
            <v>0</v>
          </cell>
        </row>
        <row r="7625">
          <cell r="A7625" t="str">
            <v>57-01-01-0032</v>
          </cell>
          <cell r="B7625">
            <v>0</v>
          </cell>
          <cell r="C7625" t="str">
            <v xml:space="preserve">  NOOR KHAN JOBBER 7128</v>
          </cell>
          <cell r="D7625">
            <v>0</v>
          </cell>
          <cell r="E7625">
            <v>0</v>
          </cell>
          <cell r="F7625">
            <v>0</v>
          </cell>
          <cell r="G7625">
            <v>0</v>
          </cell>
        </row>
        <row r="7626">
          <cell r="A7626" t="str">
            <v>57-01-01-0033</v>
          </cell>
          <cell r="B7626">
            <v>0</v>
          </cell>
          <cell r="C7626" t="str">
            <v xml:space="preserve">  MUKAMIL SHAH JOBBER 8189</v>
          </cell>
          <cell r="D7626">
            <v>0</v>
          </cell>
          <cell r="E7626">
            <v>0</v>
          </cell>
          <cell r="F7626">
            <v>0</v>
          </cell>
          <cell r="G7626">
            <v>0</v>
          </cell>
        </row>
        <row r="7627">
          <cell r="A7627" t="str">
            <v>57-01-01-0034</v>
          </cell>
          <cell r="B7627">
            <v>0</v>
          </cell>
          <cell r="C7627" t="str">
            <v xml:space="preserve">  AKBAR ALI JOBBER 9345</v>
          </cell>
          <cell r="D7627">
            <v>0</v>
          </cell>
          <cell r="E7627">
            <v>0</v>
          </cell>
          <cell r="F7627">
            <v>0</v>
          </cell>
          <cell r="G7627">
            <v>0</v>
          </cell>
        </row>
        <row r="7628">
          <cell r="A7628" t="str">
            <v>57-01-01-0035</v>
          </cell>
          <cell r="B7628">
            <v>0</v>
          </cell>
          <cell r="C7628" t="str">
            <v xml:space="preserve">  MUHAMMAD AKBER B # 8397</v>
          </cell>
          <cell r="D7628">
            <v>0</v>
          </cell>
          <cell r="E7628">
            <v>0</v>
          </cell>
          <cell r="F7628">
            <v>0</v>
          </cell>
          <cell r="G7628">
            <v>0</v>
          </cell>
        </row>
        <row r="7629">
          <cell r="A7629" t="str">
            <v>57-01-01-0036</v>
          </cell>
          <cell r="B7629">
            <v>0</v>
          </cell>
          <cell r="C7629" t="str">
            <v xml:space="preserve">  MUHAMMAD ASHRAF S/FITTER RING 3  8550</v>
          </cell>
          <cell r="D7629">
            <v>0</v>
          </cell>
          <cell r="E7629">
            <v>0</v>
          </cell>
          <cell r="F7629">
            <v>0</v>
          </cell>
          <cell r="G7629">
            <v>0</v>
          </cell>
        </row>
        <row r="7630">
          <cell r="A7630" t="str">
            <v>57-01-01-0037</v>
          </cell>
          <cell r="B7630">
            <v>0</v>
          </cell>
          <cell r="C7630" t="str">
            <v xml:space="preserve">  JAVED IQBAL FITTER RING 3  9394</v>
          </cell>
          <cell r="D7630">
            <v>0</v>
          </cell>
          <cell r="E7630">
            <v>0</v>
          </cell>
          <cell r="F7630">
            <v>0</v>
          </cell>
          <cell r="G7630">
            <v>0</v>
          </cell>
        </row>
        <row r="7631">
          <cell r="A7631" t="str">
            <v>57-01-01-0038</v>
          </cell>
          <cell r="B7631">
            <v>0</v>
          </cell>
          <cell r="C7631" t="str">
            <v xml:space="preserve">  MUHAMMAD AZAM FITTER RING 5  8671</v>
          </cell>
          <cell r="D7631">
            <v>0</v>
          </cell>
          <cell r="E7631">
            <v>0</v>
          </cell>
          <cell r="F7631">
            <v>0</v>
          </cell>
          <cell r="G7631">
            <v>0</v>
          </cell>
        </row>
        <row r="7632">
          <cell r="A7632" t="str">
            <v>57-01-01-0039</v>
          </cell>
          <cell r="B7632">
            <v>0</v>
          </cell>
          <cell r="C7632" t="str">
            <v xml:space="preserve">  ZAHID ALI ELECTRICIAN ELECTRIC  301</v>
          </cell>
          <cell r="D7632">
            <v>0</v>
          </cell>
          <cell r="E7632">
            <v>0</v>
          </cell>
          <cell r="F7632">
            <v>0</v>
          </cell>
          <cell r="G7632">
            <v>0</v>
          </cell>
        </row>
        <row r="7633">
          <cell r="A7633" t="str">
            <v>57-01-01-0040</v>
          </cell>
          <cell r="B7633">
            <v>0</v>
          </cell>
          <cell r="C7633" t="str">
            <v xml:space="preserve">  .</v>
          </cell>
          <cell r="D7633">
            <v>0</v>
          </cell>
          <cell r="E7633">
            <v>0</v>
          </cell>
          <cell r="F7633">
            <v>0</v>
          </cell>
          <cell r="G7633">
            <v>0</v>
          </cell>
        </row>
        <row r="7634">
          <cell r="A7634" t="str">
            <v>57-01-01-0041</v>
          </cell>
          <cell r="B7634">
            <v>0</v>
          </cell>
          <cell r="C7634" t="str">
            <v xml:space="preserve">  IJAZ AHMED MEHANDI A/CONE I SHIFT C 79</v>
          </cell>
          <cell r="D7634">
            <v>0</v>
          </cell>
          <cell r="E7634">
            <v>0</v>
          </cell>
          <cell r="F7634">
            <v>0</v>
          </cell>
          <cell r="G7634">
            <v>0</v>
          </cell>
        </row>
        <row r="7635">
          <cell r="A7635" t="str">
            <v>57-01-01-0042</v>
          </cell>
          <cell r="B7635">
            <v>0</v>
          </cell>
          <cell r="C7635" t="str">
            <v xml:space="preserve">  SHAFIQ-UR-REHMAN STORE ACCOUNTANT  112</v>
          </cell>
          <cell r="D7635">
            <v>0</v>
          </cell>
          <cell r="E7635">
            <v>0</v>
          </cell>
          <cell r="F7635">
            <v>0</v>
          </cell>
          <cell r="G7635">
            <v>0</v>
          </cell>
        </row>
        <row r="7636">
          <cell r="A7636" t="str">
            <v>57-01-01-0043</v>
          </cell>
          <cell r="B7636">
            <v>0</v>
          </cell>
          <cell r="C7636" t="str">
            <v xml:space="preserve">  FAZAL HUSSAIN 261 D/SIMPLEX 2 B SHIFT</v>
          </cell>
          <cell r="D7636">
            <v>0</v>
          </cell>
          <cell r="E7636">
            <v>0</v>
          </cell>
          <cell r="F7636">
            <v>0</v>
          </cell>
          <cell r="G7636">
            <v>0</v>
          </cell>
        </row>
        <row r="7637">
          <cell r="A7637" t="str">
            <v>57-01-01-0044</v>
          </cell>
          <cell r="B7637">
            <v>0</v>
          </cell>
          <cell r="C7637" t="str">
            <v xml:space="preserve">  MUHAMMAD LUQMAN FITTER RING 3  10162</v>
          </cell>
          <cell r="D7637">
            <v>0</v>
          </cell>
          <cell r="E7637">
            <v>0</v>
          </cell>
          <cell r="F7637">
            <v>0</v>
          </cell>
          <cell r="G7637">
            <v>0</v>
          </cell>
        </row>
        <row r="7638">
          <cell r="A7638" t="str">
            <v>57-01-01-0045</v>
          </cell>
          <cell r="B7638">
            <v>0</v>
          </cell>
          <cell r="C7638" t="str">
            <v xml:space="preserve">  AMANAT ALI S.I.C. SHIFT C   11639</v>
          </cell>
          <cell r="D7638">
            <v>0</v>
          </cell>
          <cell r="E7638">
            <v>0</v>
          </cell>
          <cell r="F7638">
            <v>0</v>
          </cell>
          <cell r="G7638">
            <v>0</v>
          </cell>
        </row>
        <row r="7639">
          <cell r="A7639" t="str">
            <v>57-01-01-0046</v>
          </cell>
          <cell r="B7639">
            <v>0</v>
          </cell>
          <cell r="C7639" t="str">
            <v xml:space="preserve">  SHOUKAT ALI SHIFT C RING 4  11619</v>
          </cell>
          <cell r="D7639">
            <v>0</v>
          </cell>
          <cell r="E7639">
            <v>0</v>
          </cell>
          <cell r="F7639">
            <v>0</v>
          </cell>
          <cell r="G7639">
            <v>0</v>
          </cell>
        </row>
        <row r="7640">
          <cell r="A7640" t="str">
            <v>57-01-01-0047</v>
          </cell>
          <cell r="B7640">
            <v>0</v>
          </cell>
          <cell r="C7640" t="str">
            <v xml:space="preserve">  BASHART RASOOL H/FITTER G SHIFT  239</v>
          </cell>
          <cell r="D7640">
            <v>0</v>
          </cell>
          <cell r="E7640">
            <v>0</v>
          </cell>
          <cell r="F7640">
            <v>0</v>
          </cell>
          <cell r="G7640">
            <v>0</v>
          </cell>
        </row>
        <row r="7641">
          <cell r="A7641" t="str">
            <v>57-01-01-0048</v>
          </cell>
          <cell r="B7641">
            <v>0</v>
          </cell>
          <cell r="C7641" t="str">
            <v xml:space="preserve">  NAZAR HUSSAIN FINISHING G SHIFT B # 66</v>
          </cell>
          <cell r="D7641">
            <v>0</v>
          </cell>
          <cell r="E7641">
            <v>0</v>
          </cell>
          <cell r="F7641">
            <v>0</v>
          </cell>
          <cell r="G7641">
            <v>0</v>
          </cell>
        </row>
        <row r="7642">
          <cell r="A7642" t="str">
            <v>57-01-01-0049</v>
          </cell>
          <cell r="B7642">
            <v>0</v>
          </cell>
          <cell r="C7642" t="str">
            <v xml:space="preserve">  ABDUL GHAFOOR H/FITTER CARDING 2 G  97</v>
          </cell>
          <cell r="D7642">
            <v>0</v>
          </cell>
          <cell r="E7642">
            <v>0</v>
          </cell>
          <cell r="F7642">
            <v>0</v>
          </cell>
          <cell r="G7642">
            <v>0</v>
          </cell>
        </row>
        <row r="7643">
          <cell r="A7643" t="str">
            <v>57-01-01-0050</v>
          </cell>
          <cell r="B7643">
            <v>0</v>
          </cell>
          <cell r="C7643" t="str">
            <v xml:space="preserve">  ABDUL RASHID FITTER B/ROOM 2 G  10498</v>
          </cell>
          <cell r="D7643">
            <v>0</v>
          </cell>
          <cell r="E7643">
            <v>0</v>
          </cell>
          <cell r="F7643">
            <v>0</v>
          </cell>
          <cell r="G7643">
            <v>0</v>
          </cell>
        </row>
        <row r="7644">
          <cell r="A7644" t="str">
            <v>57-01-01-0051</v>
          </cell>
          <cell r="B7644">
            <v>0</v>
          </cell>
          <cell r="C7644" t="str">
            <v xml:space="preserve">  ALI AKHTAR OPT. A/CONE 2  6583</v>
          </cell>
          <cell r="D7644">
            <v>0</v>
          </cell>
          <cell r="E7644">
            <v>0</v>
          </cell>
          <cell r="F7644">
            <v>0</v>
          </cell>
          <cell r="G7644">
            <v>0</v>
          </cell>
        </row>
        <row r="7645">
          <cell r="A7645" t="str">
            <v>57-01-01-0052</v>
          </cell>
          <cell r="B7645">
            <v>0</v>
          </cell>
          <cell r="C7645" t="str">
            <v xml:space="preserve">  MUHAMMAD RAMZAN FITTER RING 2 5440</v>
          </cell>
          <cell r="D7645">
            <v>0</v>
          </cell>
          <cell r="E7645">
            <v>0</v>
          </cell>
          <cell r="F7645">
            <v>0</v>
          </cell>
          <cell r="G7645">
            <v>0</v>
          </cell>
        </row>
        <row r="7646">
          <cell r="A7646" t="str">
            <v>57-01-01-0053</v>
          </cell>
          <cell r="B7646">
            <v>0</v>
          </cell>
          <cell r="C7646" t="str">
            <v xml:space="preserve">  ZAHOOR AHMED PIPE FITTER W/SHOP G  215</v>
          </cell>
          <cell r="D7646">
            <v>0</v>
          </cell>
          <cell r="E7646">
            <v>0</v>
          </cell>
          <cell r="F7646">
            <v>0</v>
          </cell>
          <cell r="G7646">
            <v>0</v>
          </cell>
        </row>
        <row r="7647">
          <cell r="A7647" t="str">
            <v>57-01-01-0054</v>
          </cell>
          <cell r="B7647">
            <v>0</v>
          </cell>
          <cell r="C7647" t="str">
            <v xml:space="preserve">  MUHAMMAD JAVAID FITTER RING 4  5444</v>
          </cell>
          <cell r="D7647">
            <v>0</v>
          </cell>
          <cell r="E7647">
            <v>0</v>
          </cell>
          <cell r="F7647">
            <v>0</v>
          </cell>
          <cell r="G7647">
            <v>0</v>
          </cell>
        </row>
        <row r="7648">
          <cell r="A7648" t="str">
            <v>57-01-01-0055</v>
          </cell>
          <cell r="B7648">
            <v>0</v>
          </cell>
          <cell r="C7648" t="str">
            <v xml:space="preserve">  SAIF ALI JOBBER RING 3 G SHIFT 10165</v>
          </cell>
          <cell r="D7648">
            <v>0</v>
          </cell>
          <cell r="E7648">
            <v>0</v>
          </cell>
          <cell r="F7648">
            <v>0</v>
          </cell>
          <cell r="G7648">
            <v>0</v>
          </cell>
        </row>
        <row r="7649">
          <cell r="A7649" t="str">
            <v>57-01-01-0056</v>
          </cell>
          <cell r="B7649">
            <v>0</v>
          </cell>
          <cell r="C7649" t="str">
            <v xml:space="preserve">  ABDUL GHAFOOR FORMAN A/CONE I G  298</v>
          </cell>
          <cell r="D7649">
            <v>0</v>
          </cell>
          <cell r="E7649">
            <v>0</v>
          </cell>
          <cell r="F7649">
            <v>0</v>
          </cell>
          <cell r="G7649">
            <v>0</v>
          </cell>
        </row>
        <row r="7650">
          <cell r="A7650" t="str">
            <v>57-01-01-0057</v>
          </cell>
          <cell r="B7650">
            <v>0</v>
          </cell>
          <cell r="C7650" t="str">
            <v xml:space="preserve">  SHAHBAZ ALI A/JOBBER D/SIMPLEX II A 96</v>
          </cell>
          <cell r="D7650">
            <v>0</v>
          </cell>
          <cell r="E7650">
            <v>0</v>
          </cell>
          <cell r="F7650">
            <v>0</v>
          </cell>
          <cell r="G7650">
            <v>0</v>
          </cell>
        </row>
        <row r="7651">
          <cell r="A7651" t="str">
            <v>57-01-01-0058</v>
          </cell>
          <cell r="B7651">
            <v>0</v>
          </cell>
          <cell r="C7651" t="str">
            <v xml:space="preserve">  SARTAJ TIME KEEPER ADMIN G SHIFT 5975</v>
          </cell>
          <cell r="D7651">
            <v>0</v>
          </cell>
          <cell r="E7651">
            <v>0</v>
          </cell>
          <cell r="F7651">
            <v>0</v>
          </cell>
          <cell r="G7651">
            <v>0</v>
          </cell>
        </row>
        <row r="7652">
          <cell r="A7652" t="str">
            <v>57-01-01-0059</v>
          </cell>
          <cell r="B7652">
            <v>0</v>
          </cell>
          <cell r="C7652" t="str">
            <v xml:space="preserve">  GULFARAZ KHAN W/MAN SECURITY 808</v>
          </cell>
          <cell r="D7652">
            <v>0</v>
          </cell>
          <cell r="E7652">
            <v>0</v>
          </cell>
          <cell r="F7652">
            <v>0</v>
          </cell>
          <cell r="G7652">
            <v>0</v>
          </cell>
        </row>
        <row r="7653">
          <cell r="A7653" t="str">
            <v>57-01-01-0060</v>
          </cell>
          <cell r="B7653">
            <v>0</v>
          </cell>
          <cell r="C7653" t="str">
            <v xml:space="preserve">  MUHAMMAD ASHFAQ QT/OBS LAB  10029</v>
          </cell>
          <cell r="D7653">
            <v>0</v>
          </cell>
          <cell r="E7653">
            <v>0</v>
          </cell>
          <cell r="F7653">
            <v>0</v>
          </cell>
          <cell r="G7653">
            <v>0</v>
          </cell>
        </row>
        <row r="7654">
          <cell r="A7654" t="str">
            <v>57-01-01-0061</v>
          </cell>
          <cell r="B7654">
            <v>0</v>
          </cell>
          <cell r="C7654" t="str">
            <v xml:space="preserve">  ABDUL GHAFFAR S/FITTER RING 4 7367</v>
          </cell>
          <cell r="D7654">
            <v>0</v>
          </cell>
          <cell r="E7654">
            <v>0</v>
          </cell>
          <cell r="F7654">
            <v>0</v>
          </cell>
          <cell r="G7654">
            <v>0</v>
          </cell>
        </row>
        <row r="7655">
          <cell r="A7655" t="str">
            <v>57-01-01-0062</v>
          </cell>
          <cell r="B7655">
            <v>0</v>
          </cell>
          <cell r="C7655" t="str">
            <v xml:space="preserve">  SHOUKAT ALI JOBBER B/ROOM 2A  G 9623</v>
          </cell>
          <cell r="D7655">
            <v>0</v>
          </cell>
          <cell r="E7655">
            <v>0</v>
          </cell>
          <cell r="F7655">
            <v>0</v>
          </cell>
          <cell r="G7655">
            <v>0</v>
          </cell>
        </row>
        <row r="7656">
          <cell r="A7656" t="str">
            <v>57-01-01-0063</v>
          </cell>
          <cell r="B7656">
            <v>0</v>
          </cell>
          <cell r="C7656" t="str">
            <v xml:space="preserve">  .</v>
          </cell>
          <cell r="D7656">
            <v>0</v>
          </cell>
          <cell r="E7656">
            <v>0</v>
          </cell>
          <cell r="F7656">
            <v>0</v>
          </cell>
          <cell r="G7656">
            <v>0</v>
          </cell>
        </row>
        <row r="7657">
          <cell r="A7657" t="str">
            <v>57-01-01-0064</v>
          </cell>
          <cell r="B7657">
            <v>0</v>
          </cell>
          <cell r="C7657" t="str">
            <v xml:space="preserve">  AMJID IQBAL FITTER D/SIMPLEX I 1048</v>
          </cell>
          <cell r="D7657">
            <v>0</v>
          </cell>
          <cell r="E7657">
            <v>0</v>
          </cell>
          <cell r="F7657">
            <v>0</v>
          </cell>
          <cell r="G7657">
            <v>0</v>
          </cell>
        </row>
        <row r="7658">
          <cell r="A7658" t="str">
            <v>57-01-01-0065</v>
          </cell>
          <cell r="B7658">
            <v>0</v>
          </cell>
          <cell r="C7658" t="str">
            <v xml:space="preserve">  NOOR MUHAMMAD JOB B/ROOM I A  5705</v>
          </cell>
          <cell r="D7658">
            <v>0</v>
          </cell>
          <cell r="E7658">
            <v>0</v>
          </cell>
          <cell r="F7658">
            <v>0</v>
          </cell>
          <cell r="G7658">
            <v>0</v>
          </cell>
        </row>
        <row r="7659">
          <cell r="A7659" t="str">
            <v>57-01-01-0066</v>
          </cell>
          <cell r="B7659">
            <v>0</v>
          </cell>
          <cell r="C7659" t="str">
            <v xml:space="preserve">  QAMAR ABBAS B.NO 5688 T/MAN RING 4</v>
          </cell>
          <cell r="D7659">
            <v>0</v>
          </cell>
          <cell r="E7659">
            <v>0</v>
          </cell>
          <cell r="F7659">
            <v>0</v>
          </cell>
          <cell r="G7659">
            <v>0</v>
          </cell>
        </row>
        <row r="7660">
          <cell r="A7660" t="str">
            <v>57-01-01-0067</v>
          </cell>
          <cell r="B7660">
            <v>0</v>
          </cell>
          <cell r="C7660" t="str">
            <v xml:space="preserve">  SAKHAWAT KHAN B.NO 9293 FITTER B/ROOM</v>
          </cell>
          <cell r="D7660">
            <v>0</v>
          </cell>
          <cell r="E7660">
            <v>0</v>
          </cell>
          <cell r="F7660">
            <v>0</v>
          </cell>
          <cell r="G7660">
            <v>0</v>
          </cell>
        </row>
        <row r="7661">
          <cell r="A7661" t="str">
            <v>57-01-01-0068</v>
          </cell>
          <cell r="B7661">
            <v>0</v>
          </cell>
          <cell r="C7661" t="str">
            <v xml:space="preserve">  MOHAMMAD AZAM 4/S RING II B.NO 825 SH.</v>
          </cell>
          <cell r="D7661">
            <v>0</v>
          </cell>
          <cell r="E7661">
            <v>0</v>
          </cell>
          <cell r="F7661">
            <v>0</v>
          </cell>
          <cell r="G7661">
            <v>0</v>
          </cell>
        </row>
        <row r="7662">
          <cell r="A7662" t="str">
            <v>57-01-01-0069</v>
          </cell>
          <cell r="B7662">
            <v>0</v>
          </cell>
          <cell r="C7662" t="str">
            <v xml:space="preserve">  TASLEEMUL HAQ 9182 HELPER RING 3 G SHI</v>
          </cell>
          <cell r="D7662">
            <v>0</v>
          </cell>
          <cell r="E7662">
            <v>0</v>
          </cell>
          <cell r="F7662">
            <v>0</v>
          </cell>
          <cell r="G7662">
            <v>0</v>
          </cell>
        </row>
        <row r="7663">
          <cell r="A7663" t="str">
            <v>57-01-01-0070</v>
          </cell>
          <cell r="B7663">
            <v>0</v>
          </cell>
          <cell r="C7663" t="str">
            <v xml:space="preserve">  IQBAL MEHMOOD TECHNICAL MANAGER</v>
          </cell>
          <cell r="D7663">
            <v>0</v>
          </cell>
          <cell r="E7663">
            <v>0</v>
          </cell>
          <cell r="F7663">
            <v>0</v>
          </cell>
          <cell r="G7663">
            <v>0</v>
          </cell>
        </row>
        <row r="7664">
          <cell r="A7664" t="str">
            <v>57-01-01-0071</v>
          </cell>
          <cell r="B7664">
            <v>0</v>
          </cell>
          <cell r="C7664" t="str">
            <v xml:space="preserve">  M.NAWAZ B.# 12014 A/FITTER RING I</v>
          </cell>
          <cell r="D7664">
            <v>0</v>
          </cell>
          <cell r="E7664">
            <v>0</v>
          </cell>
          <cell r="F7664">
            <v>0</v>
          </cell>
          <cell r="G7664">
            <v>0</v>
          </cell>
        </row>
        <row r="7665">
          <cell r="A7665" t="str">
            <v>57-01-01-0072</v>
          </cell>
          <cell r="B7665">
            <v>0</v>
          </cell>
          <cell r="C7665" t="str">
            <v xml:space="preserve">  A.GHAFOOR S/FITTER B. # 7800 RING II</v>
          </cell>
          <cell r="D7665">
            <v>0</v>
          </cell>
          <cell r="E7665">
            <v>0</v>
          </cell>
          <cell r="F7665">
            <v>0</v>
          </cell>
          <cell r="G7665">
            <v>0</v>
          </cell>
        </row>
        <row r="7666">
          <cell r="A7666" t="str">
            <v>57-01-01-0073</v>
          </cell>
          <cell r="B7666">
            <v>0</v>
          </cell>
          <cell r="C7666" t="str">
            <v xml:space="preserve">  MUHAMMAD ASLAM 4/S B.6154 SHIFT A</v>
          </cell>
          <cell r="D7666">
            <v>0</v>
          </cell>
          <cell r="E7666">
            <v>0</v>
          </cell>
          <cell r="F7666">
            <v>0</v>
          </cell>
          <cell r="G7666">
            <v>0</v>
          </cell>
        </row>
        <row r="7667">
          <cell r="A7667" t="str">
            <v>57-01-01-0074</v>
          </cell>
          <cell r="B7667">
            <v>0</v>
          </cell>
          <cell r="C7667" t="str">
            <v xml:space="preserve">  REHMAT KHAN RING 3 SHIFT A 4/S B # 114</v>
          </cell>
          <cell r="D7667">
            <v>0</v>
          </cell>
          <cell r="E7667">
            <v>0</v>
          </cell>
          <cell r="F7667">
            <v>0</v>
          </cell>
          <cell r="G7667">
            <v>0</v>
          </cell>
        </row>
        <row r="7668">
          <cell r="A7668" t="str">
            <v>57-01-01-0075</v>
          </cell>
          <cell r="B7668">
            <v>0</v>
          </cell>
          <cell r="C7668" t="str">
            <v xml:space="preserve">  NASRULLAH JAN STORE HELPER B.5237</v>
          </cell>
          <cell r="D7668">
            <v>0</v>
          </cell>
          <cell r="E7668">
            <v>0</v>
          </cell>
          <cell r="F7668">
            <v>0</v>
          </cell>
          <cell r="G7668">
            <v>0</v>
          </cell>
        </row>
        <row r="7669">
          <cell r="A7669" t="str">
            <v>57-01-01-0076</v>
          </cell>
          <cell r="B7669">
            <v>0</v>
          </cell>
          <cell r="C7669" t="str">
            <v xml:space="preserve">  FAZAL SHAH B.# 243 A.C. JOBBER</v>
          </cell>
          <cell r="D7669">
            <v>0</v>
          </cell>
          <cell r="E7669">
            <v>0</v>
          </cell>
          <cell r="F7669">
            <v>0</v>
          </cell>
          <cell r="G7669">
            <v>0</v>
          </cell>
        </row>
        <row r="7670">
          <cell r="A7670" t="str">
            <v>57-01-01-0077</v>
          </cell>
          <cell r="B7670">
            <v>0</v>
          </cell>
          <cell r="C7670" t="str">
            <v xml:space="preserve">  S.MUZAFFER SHAH A.C. JOBBER B/# 13634</v>
          </cell>
          <cell r="D7670">
            <v>0</v>
          </cell>
          <cell r="E7670">
            <v>0</v>
          </cell>
          <cell r="F7670">
            <v>0</v>
          </cell>
          <cell r="G7670">
            <v>0</v>
          </cell>
        </row>
        <row r="7671">
          <cell r="A7671" t="str">
            <v>57-01-01-0078</v>
          </cell>
          <cell r="B7671">
            <v>0</v>
          </cell>
          <cell r="C7671" t="str">
            <v xml:space="preserve">  TASAWAR HUSSAIN A.C. OPT. B.# 331</v>
          </cell>
          <cell r="D7671">
            <v>0</v>
          </cell>
          <cell r="E7671">
            <v>0</v>
          </cell>
          <cell r="F7671">
            <v>0</v>
          </cell>
          <cell r="G7671">
            <v>0</v>
          </cell>
        </row>
        <row r="7672">
          <cell r="A7672" t="str">
            <v>57-01-01-0079</v>
          </cell>
          <cell r="B7672">
            <v>0</v>
          </cell>
          <cell r="C7672" t="str">
            <v xml:space="preserve">  ABDUL AZIZ QLTY OBS.</v>
          </cell>
          <cell r="D7672">
            <v>0</v>
          </cell>
          <cell r="E7672">
            <v>0</v>
          </cell>
          <cell r="F7672">
            <v>0</v>
          </cell>
          <cell r="G7672">
            <v>0</v>
          </cell>
        </row>
        <row r="7673">
          <cell r="A7673" t="str">
            <v>57-01-01-0080</v>
          </cell>
          <cell r="B7673">
            <v>0</v>
          </cell>
          <cell r="C7673" t="str">
            <v xml:space="preserve">  SHAHID NAZEER S/FITTER B.# 14005</v>
          </cell>
          <cell r="D7673">
            <v>0</v>
          </cell>
          <cell r="E7673">
            <v>0</v>
          </cell>
          <cell r="F7673">
            <v>0</v>
          </cell>
          <cell r="G7673">
            <v>0</v>
          </cell>
        </row>
        <row r="7674">
          <cell r="A7674" t="str">
            <v>57-01-01-0081</v>
          </cell>
          <cell r="B7674">
            <v>0</v>
          </cell>
          <cell r="C7674" t="str">
            <v xml:space="preserve">  BAHADUR ALI H/JOB RING 4 B # 6142.</v>
          </cell>
          <cell r="D7674">
            <v>0</v>
          </cell>
          <cell r="E7674">
            <v>0</v>
          </cell>
          <cell r="F7674">
            <v>0</v>
          </cell>
          <cell r="G7674">
            <v>0</v>
          </cell>
        </row>
        <row r="7675">
          <cell r="A7675" t="str">
            <v>57-01-01-0082</v>
          </cell>
          <cell r="B7675">
            <v>0</v>
          </cell>
          <cell r="C7675" t="str">
            <v xml:space="preserve">  LIAQUAT ALI H/JOB B # 8367.</v>
          </cell>
          <cell r="D7675">
            <v>0</v>
          </cell>
          <cell r="E7675">
            <v>0</v>
          </cell>
          <cell r="F7675">
            <v>0</v>
          </cell>
          <cell r="G7675">
            <v>0</v>
          </cell>
        </row>
        <row r="7676">
          <cell r="A7676" t="str">
            <v>57-01-01-0083</v>
          </cell>
          <cell r="B7676">
            <v>0</v>
          </cell>
          <cell r="C7676" t="str">
            <v xml:space="preserve">  NAIK MOHAMMAD JOBBER D/SIMPLEX'A'10158</v>
          </cell>
          <cell r="D7676">
            <v>0</v>
          </cell>
          <cell r="E7676">
            <v>0</v>
          </cell>
          <cell r="F7676">
            <v>0</v>
          </cell>
          <cell r="G7676">
            <v>0</v>
          </cell>
        </row>
        <row r="7677">
          <cell r="A7677" t="str">
            <v>57-01-01-0084</v>
          </cell>
          <cell r="B7677">
            <v>0</v>
          </cell>
          <cell r="C7677" t="str">
            <v xml:space="preserve">  ZARIN KHAN H/FITER RING 1 B # 746.</v>
          </cell>
          <cell r="D7677">
            <v>0</v>
          </cell>
          <cell r="E7677">
            <v>0</v>
          </cell>
          <cell r="F7677">
            <v>0</v>
          </cell>
          <cell r="G7677">
            <v>0</v>
          </cell>
        </row>
        <row r="7678">
          <cell r="A7678" t="str">
            <v>57-01-01-0085</v>
          </cell>
          <cell r="B7678">
            <v>0</v>
          </cell>
          <cell r="C7678" t="str">
            <v xml:space="preserve">  SHAHID HUSSAIN A/F RING 4 B # 7423</v>
          </cell>
          <cell r="D7678">
            <v>0</v>
          </cell>
          <cell r="E7678">
            <v>0</v>
          </cell>
          <cell r="F7678">
            <v>0</v>
          </cell>
          <cell r="G7678">
            <v>0</v>
          </cell>
        </row>
        <row r="7679">
          <cell r="A7679" t="str">
            <v>57-01-01-0086</v>
          </cell>
          <cell r="B7679">
            <v>0</v>
          </cell>
          <cell r="C7679" t="str">
            <v xml:space="preserve">  MUHAMMAD JAMIL WELDER W/SHOP "G" B.784</v>
          </cell>
          <cell r="D7679">
            <v>0</v>
          </cell>
          <cell r="E7679">
            <v>0</v>
          </cell>
          <cell r="F7679">
            <v>0</v>
          </cell>
          <cell r="G7679">
            <v>0</v>
          </cell>
        </row>
        <row r="7680">
          <cell r="A7680" t="str">
            <v>57-01-01-0087</v>
          </cell>
          <cell r="B7680">
            <v>0</v>
          </cell>
          <cell r="C7680" t="str">
            <v xml:space="preserve">  MUHAMMAD ASIF SHIFT INCHARGE B.# 5298</v>
          </cell>
          <cell r="D7680">
            <v>0</v>
          </cell>
          <cell r="E7680">
            <v>0</v>
          </cell>
          <cell r="F7680">
            <v>0</v>
          </cell>
          <cell r="G7680">
            <v>0</v>
          </cell>
        </row>
        <row r="7681">
          <cell r="A7681" t="str">
            <v>57-01-01-0088</v>
          </cell>
          <cell r="B7681">
            <v>0</v>
          </cell>
          <cell r="C7681" t="str">
            <v xml:space="preserve">  RASHID ALI JOBBER RING 2 G SHIFT B #54</v>
          </cell>
          <cell r="D7681">
            <v>0</v>
          </cell>
          <cell r="E7681">
            <v>0</v>
          </cell>
          <cell r="F7681">
            <v>0</v>
          </cell>
          <cell r="G7681">
            <v>0</v>
          </cell>
        </row>
        <row r="7682">
          <cell r="A7682" t="str">
            <v>57-01-01-0089</v>
          </cell>
          <cell r="B7682">
            <v>0</v>
          </cell>
          <cell r="C7682" t="str">
            <v xml:space="preserve">  MUHAMMAD HAYAT B SHIFT RING B # 11156</v>
          </cell>
          <cell r="D7682">
            <v>0</v>
          </cell>
          <cell r="E7682">
            <v>0</v>
          </cell>
          <cell r="F7682">
            <v>0</v>
          </cell>
          <cell r="G7682">
            <v>0</v>
          </cell>
        </row>
        <row r="7683">
          <cell r="A7683" t="str">
            <v>57-01-01-0090</v>
          </cell>
          <cell r="B7683">
            <v>0</v>
          </cell>
          <cell r="C7683" t="str">
            <v xml:space="preserve">  IJAZ HUSSAIN FITTER RING 4 `G' B # 103</v>
          </cell>
          <cell r="D7683">
            <v>0</v>
          </cell>
          <cell r="E7683">
            <v>0</v>
          </cell>
          <cell r="F7683">
            <v>0</v>
          </cell>
          <cell r="G7683">
            <v>0</v>
          </cell>
        </row>
        <row r="7684">
          <cell r="A7684" t="str">
            <v>57-01-01-0091</v>
          </cell>
          <cell r="B7684">
            <v>0</v>
          </cell>
          <cell r="C7684" t="str">
            <v xml:space="preserve">  MUHAMMAD AFSAR KHAN H/TIME KEEPER GSHI</v>
          </cell>
          <cell r="D7684">
            <v>0</v>
          </cell>
          <cell r="E7684">
            <v>0</v>
          </cell>
          <cell r="F7684">
            <v>0</v>
          </cell>
          <cell r="G7684">
            <v>0</v>
          </cell>
        </row>
        <row r="7685">
          <cell r="A7685" t="str">
            <v>57-01-01-0092</v>
          </cell>
          <cell r="B7685">
            <v>0</v>
          </cell>
          <cell r="C7685" t="str">
            <v xml:space="preserve">  NIAMAT ALI A/FITTER A/CONE B # 6667 `G</v>
          </cell>
          <cell r="D7685">
            <v>0</v>
          </cell>
          <cell r="E7685">
            <v>0</v>
          </cell>
          <cell r="F7685">
            <v>0</v>
          </cell>
          <cell r="G7685">
            <v>0</v>
          </cell>
        </row>
        <row r="7686">
          <cell r="A7686" t="str">
            <v>57-01-01-0093</v>
          </cell>
          <cell r="B7686">
            <v>0</v>
          </cell>
          <cell r="C7686" t="str">
            <v xml:space="preserve">  MUNIR ANJUM W/SHOP FITTER B.# 1286</v>
          </cell>
          <cell r="D7686">
            <v>0</v>
          </cell>
          <cell r="E7686">
            <v>0</v>
          </cell>
          <cell r="F7686">
            <v>0</v>
          </cell>
          <cell r="G7686">
            <v>0</v>
          </cell>
        </row>
        <row r="7687">
          <cell r="A7687" t="str">
            <v>57-01-01-0094</v>
          </cell>
          <cell r="B7687">
            <v>0</v>
          </cell>
          <cell r="C7687" t="str">
            <v xml:space="preserve">  RANA MUHAMMAD AKRAM B. # 5508</v>
          </cell>
          <cell r="D7687">
            <v>0</v>
          </cell>
          <cell r="E7687">
            <v>0</v>
          </cell>
          <cell r="F7687">
            <v>0</v>
          </cell>
          <cell r="G7687">
            <v>0</v>
          </cell>
        </row>
        <row r="7688">
          <cell r="A7688" t="str">
            <v>57-01-01-0095</v>
          </cell>
          <cell r="B7688">
            <v>0</v>
          </cell>
          <cell r="C7688" t="str">
            <v xml:space="preserve">  SHABBIR AHMED B. # 6725</v>
          </cell>
          <cell r="D7688">
            <v>0</v>
          </cell>
          <cell r="E7688">
            <v>0</v>
          </cell>
          <cell r="F7688">
            <v>0</v>
          </cell>
          <cell r="G7688">
            <v>0</v>
          </cell>
        </row>
        <row r="7689">
          <cell r="A7689" t="str">
            <v>57-01-01-0096</v>
          </cell>
          <cell r="B7689">
            <v>0</v>
          </cell>
          <cell r="C7689" t="str">
            <v xml:space="preserve">  TARIQ SALEEM ASTT FOREMAN B.# 885</v>
          </cell>
          <cell r="D7689">
            <v>0</v>
          </cell>
          <cell r="E7689">
            <v>0</v>
          </cell>
          <cell r="F7689">
            <v>0</v>
          </cell>
          <cell r="G7689">
            <v>0</v>
          </cell>
        </row>
        <row r="7690">
          <cell r="A7690" t="str">
            <v>57-01-01-0097</v>
          </cell>
          <cell r="B7690">
            <v>0</v>
          </cell>
          <cell r="C7690" t="str">
            <v xml:space="preserve">  FAYAZ AHMED B.# 7108</v>
          </cell>
          <cell r="D7690">
            <v>0</v>
          </cell>
          <cell r="E7690">
            <v>0</v>
          </cell>
          <cell r="F7690">
            <v>0</v>
          </cell>
          <cell r="G7690">
            <v>0</v>
          </cell>
        </row>
        <row r="7691">
          <cell r="A7691" t="str">
            <v>57-01-01-0098</v>
          </cell>
          <cell r="B7691">
            <v>0</v>
          </cell>
          <cell r="C7691" t="str">
            <v xml:space="preserve">  FAYAZ AHMED B.# 6416</v>
          </cell>
          <cell r="D7691">
            <v>0</v>
          </cell>
          <cell r="E7691">
            <v>0</v>
          </cell>
          <cell r="F7691">
            <v>0</v>
          </cell>
          <cell r="G7691">
            <v>0</v>
          </cell>
        </row>
        <row r="7692">
          <cell r="A7692" t="str">
            <v>57-01-01-0099</v>
          </cell>
          <cell r="B7692">
            <v>0</v>
          </cell>
          <cell r="C7692" t="str">
            <v xml:space="preserve">  MUHAMMAD SIDDIQUE B.# 1085</v>
          </cell>
          <cell r="D7692">
            <v>0</v>
          </cell>
          <cell r="E7692">
            <v>0</v>
          </cell>
          <cell r="F7692">
            <v>0</v>
          </cell>
          <cell r="G7692">
            <v>0</v>
          </cell>
        </row>
        <row r="7693">
          <cell r="A7693" t="str">
            <v>57-01-01-0100</v>
          </cell>
          <cell r="B7693">
            <v>0</v>
          </cell>
          <cell r="C7693" t="str">
            <v xml:space="preserve">  KHALID MEHMOOD B.# 1117</v>
          </cell>
          <cell r="D7693">
            <v>0</v>
          </cell>
          <cell r="E7693">
            <v>0</v>
          </cell>
          <cell r="F7693">
            <v>0</v>
          </cell>
          <cell r="G7693">
            <v>0</v>
          </cell>
        </row>
        <row r="7694">
          <cell r="A7694" t="str">
            <v>57-01-01-0101</v>
          </cell>
          <cell r="B7694">
            <v>0</v>
          </cell>
          <cell r="C7694" t="str">
            <v xml:space="preserve">  MUHAMMAD ARIF S/FITTER A/CON I B.# 735</v>
          </cell>
          <cell r="D7694">
            <v>0</v>
          </cell>
          <cell r="E7694">
            <v>0</v>
          </cell>
          <cell r="F7694">
            <v>0</v>
          </cell>
          <cell r="G7694">
            <v>0</v>
          </cell>
        </row>
        <row r="7695">
          <cell r="A7695" t="str">
            <v>57-01-01-0102</v>
          </cell>
          <cell r="B7695">
            <v>0</v>
          </cell>
          <cell r="C7695" t="str">
            <v xml:space="preserve">  MUHAMMAD BOOTA W/SHOP G SHIFT B. # 973</v>
          </cell>
          <cell r="D7695">
            <v>0</v>
          </cell>
          <cell r="E7695">
            <v>0</v>
          </cell>
          <cell r="F7695">
            <v>0</v>
          </cell>
          <cell r="G7695">
            <v>0</v>
          </cell>
        </row>
        <row r="7696">
          <cell r="A7696" t="str">
            <v>57-01-01-0103</v>
          </cell>
          <cell r="B7696">
            <v>0</v>
          </cell>
          <cell r="C7696" t="str">
            <v xml:space="preserve">  ARSHAD MEHMOOD B.NO.8283 H/JOBBER</v>
          </cell>
          <cell r="D7696">
            <v>0</v>
          </cell>
          <cell r="E7696">
            <v>0</v>
          </cell>
          <cell r="F7696">
            <v>0</v>
          </cell>
          <cell r="G7696">
            <v>0</v>
          </cell>
        </row>
        <row r="7697">
          <cell r="A7697" t="str">
            <v>57-01-01-0104</v>
          </cell>
          <cell r="B7697">
            <v>0</v>
          </cell>
          <cell r="C7697" t="str">
            <v xml:space="preserve">  GHULAM SARWAR B # 13489 JOBBER RING 4</v>
          </cell>
          <cell r="D7697">
            <v>0</v>
          </cell>
          <cell r="E7697">
            <v>0</v>
          </cell>
          <cell r="F7697">
            <v>0</v>
          </cell>
          <cell r="G7697">
            <v>0</v>
          </cell>
        </row>
        <row r="7698">
          <cell r="A7698" t="str">
            <v>57-01-01-0105</v>
          </cell>
          <cell r="B7698">
            <v>0</v>
          </cell>
          <cell r="C7698" t="str">
            <v xml:space="preserve">  RIFAQAT ALI B. # 6124 4/S RING 3 `A'</v>
          </cell>
          <cell r="D7698">
            <v>0</v>
          </cell>
          <cell r="E7698">
            <v>0</v>
          </cell>
          <cell r="F7698">
            <v>0</v>
          </cell>
          <cell r="G7698">
            <v>0</v>
          </cell>
        </row>
        <row r="7699">
          <cell r="A7699" t="str">
            <v>57-01-01-0106</v>
          </cell>
          <cell r="B7699">
            <v>0</v>
          </cell>
          <cell r="C7699" t="str">
            <v xml:space="preserve">  MUHAMMAD ZAMAN B # 777 RING 2 SHIFT A</v>
          </cell>
          <cell r="D7699">
            <v>0</v>
          </cell>
          <cell r="E7699">
            <v>0</v>
          </cell>
          <cell r="F7699">
            <v>0</v>
          </cell>
          <cell r="G7699">
            <v>0</v>
          </cell>
        </row>
        <row r="7700">
          <cell r="A7700" t="str">
            <v>57-01-01-0107</v>
          </cell>
          <cell r="B7700">
            <v>0</v>
          </cell>
          <cell r="C7700" t="str">
            <v xml:space="preserve">  MUHAMMMAD MUNAWAR B # 7246 FOREMAN A/C</v>
          </cell>
          <cell r="D7700">
            <v>0</v>
          </cell>
          <cell r="E7700">
            <v>0</v>
          </cell>
          <cell r="F7700">
            <v>0</v>
          </cell>
          <cell r="G7700">
            <v>0</v>
          </cell>
        </row>
        <row r="7701">
          <cell r="A7701" t="str">
            <v>57-01-01-0108</v>
          </cell>
          <cell r="B7701">
            <v>0</v>
          </cell>
          <cell r="C7701" t="str">
            <v xml:space="preserve">  KHALID REHMAN B # 8411 HEAD ELECT. MIL</v>
          </cell>
          <cell r="D7701">
            <v>0</v>
          </cell>
          <cell r="E7701">
            <v>0</v>
          </cell>
          <cell r="F7701">
            <v>0</v>
          </cell>
          <cell r="G7701">
            <v>0</v>
          </cell>
        </row>
        <row r="7702">
          <cell r="A7702" t="str">
            <v>57-01-01-0109</v>
          </cell>
          <cell r="B7702">
            <v>0</v>
          </cell>
          <cell r="C7702" t="str">
            <v xml:space="preserve">  SHAKER ALI B # 9554 A/CONE SHIFT B OPT</v>
          </cell>
          <cell r="D7702">
            <v>0</v>
          </cell>
          <cell r="E7702">
            <v>0</v>
          </cell>
          <cell r="F7702">
            <v>0</v>
          </cell>
          <cell r="G7702">
            <v>0</v>
          </cell>
        </row>
        <row r="7703">
          <cell r="A7703" t="str">
            <v>57-01-01-0110</v>
          </cell>
          <cell r="B7703">
            <v>0</v>
          </cell>
          <cell r="C7703" t="str">
            <v xml:space="preserve">  .</v>
          </cell>
          <cell r="D7703">
            <v>0</v>
          </cell>
          <cell r="E7703">
            <v>0</v>
          </cell>
          <cell r="F7703">
            <v>0</v>
          </cell>
          <cell r="G7703">
            <v>0</v>
          </cell>
        </row>
        <row r="7704">
          <cell r="A7704" t="str">
            <v>57-01-01-0111</v>
          </cell>
          <cell r="B7704">
            <v>0</v>
          </cell>
          <cell r="C7704" t="str">
            <v xml:space="preserve">  ALAH DITTA B # 10301 A/CONE SHIFT B OP</v>
          </cell>
          <cell r="D7704">
            <v>0</v>
          </cell>
          <cell r="E7704">
            <v>0</v>
          </cell>
          <cell r="F7704">
            <v>0</v>
          </cell>
          <cell r="G7704">
            <v>0</v>
          </cell>
        </row>
        <row r="7705">
          <cell r="A7705" t="str">
            <v>57-01-01-0112</v>
          </cell>
          <cell r="B7705">
            <v>0</v>
          </cell>
          <cell r="C7705" t="str">
            <v xml:space="preserve">  TALIB HUSSAIN 11087 MIX/SUPERVISOR LAB</v>
          </cell>
          <cell r="D7705">
            <v>0</v>
          </cell>
          <cell r="E7705">
            <v>0</v>
          </cell>
          <cell r="F7705">
            <v>0</v>
          </cell>
          <cell r="G7705">
            <v>0</v>
          </cell>
        </row>
        <row r="7706">
          <cell r="A7706" t="str">
            <v>57-01-01-0113</v>
          </cell>
          <cell r="B7706">
            <v>0</v>
          </cell>
          <cell r="C7706" t="str">
            <v xml:space="preserve">  ZARIN KHAN ELECT I 403</v>
          </cell>
          <cell r="D7706">
            <v>0</v>
          </cell>
          <cell r="E7706">
            <v>0</v>
          </cell>
          <cell r="F7706">
            <v>0</v>
          </cell>
          <cell r="G7706">
            <v>0</v>
          </cell>
        </row>
        <row r="7707">
          <cell r="A7707" t="str">
            <v>57-01-01-0114</v>
          </cell>
          <cell r="B7707">
            <v>0</v>
          </cell>
          <cell r="C7707" t="str">
            <v xml:space="preserve">  SAJID MEHMOOD 7172 FOREMAN A/CONE II</v>
          </cell>
          <cell r="D7707">
            <v>0</v>
          </cell>
          <cell r="E7707">
            <v>0</v>
          </cell>
          <cell r="F7707">
            <v>0</v>
          </cell>
          <cell r="G7707">
            <v>0</v>
          </cell>
        </row>
        <row r="7708">
          <cell r="A7708" t="str">
            <v>57-01-01-0115</v>
          </cell>
          <cell r="B7708">
            <v>0</v>
          </cell>
          <cell r="C7708" t="str">
            <v xml:space="preserve">  MUHAMMAD FAZIL 8322 PRC ADMIN</v>
          </cell>
          <cell r="D7708">
            <v>0</v>
          </cell>
          <cell r="E7708">
            <v>0</v>
          </cell>
          <cell r="F7708">
            <v>0</v>
          </cell>
          <cell r="G7708">
            <v>0</v>
          </cell>
        </row>
        <row r="7709">
          <cell r="A7709" t="str">
            <v>57-01-01-0116</v>
          </cell>
          <cell r="B7709">
            <v>0</v>
          </cell>
          <cell r="C7709" t="str">
            <v xml:space="preserve">  MUHAMMAD NAZIM B # 13083 OPT LAB I</v>
          </cell>
          <cell r="D7709">
            <v>0</v>
          </cell>
          <cell r="E7709">
            <v>0</v>
          </cell>
          <cell r="F7709">
            <v>0</v>
          </cell>
          <cell r="G7709">
            <v>0</v>
          </cell>
        </row>
        <row r="7710">
          <cell r="A7710" t="str">
            <v>57-01-01-0117</v>
          </cell>
          <cell r="B7710">
            <v>0</v>
          </cell>
          <cell r="C7710" t="str">
            <v xml:space="preserve">  HAQ NAWAZ JABBER B.# 14532 RINGI SHIFT</v>
          </cell>
          <cell r="D7710">
            <v>0</v>
          </cell>
          <cell r="E7710">
            <v>0</v>
          </cell>
          <cell r="F7710">
            <v>0</v>
          </cell>
          <cell r="G7710">
            <v>0</v>
          </cell>
        </row>
        <row r="7711">
          <cell r="A7711" t="str">
            <v>57-01-01-0118</v>
          </cell>
          <cell r="B7711">
            <v>0</v>
          </cell>
          <cell r="C7711" t="str">
            <v xml:space="preserve">  MAKHDOOM HUSSAIN B.# 6232 FITTER A/CON</v>
          </cell>
          <cell r="D7711">
            <v>0</v>
          </cell>
          <cell r="E7711">
            <v>0</v>
          </cell>
          <cell r="F7711">
            <v>0</v>
          </cell>
          <cell r="G7711">
            <v>0</v>
          </cell>
        </row>
        <row r="7712">
          <cell r="A7712" t="str">
            <v>57-01-01-0119</v>
          </cell>
          <cell r="B7712">
            <v>0</v>
          </cell>
          <cell r="C7712" t="str">
            <v xml:space="preserve">  MUHAMMAD EHSAN B.# 14527 W/SHOP TURNER</v>
          </cell>
          <cell r="D7712">
            <v>0</v>
          </cell>
          <cell r="E7712">
            <v>0</v>
          </cell>
          <cell r="F7712">
            <v>0</v>
          </cell>
          <cell r="G7712">
            <v>0</v>
          </cell>
        </row>
        <row r="7713">
          <cell r="A7713" t="str">
            <v>57-01-01-0120</v>
          </cell>
          <cell r="B7713">
            <v>0</v>
          </cell>
          <cell r="C7713" t="str">
            <v xml:space="preserve">  GHAZANFER SHAZAD B.# 6343 JOBBER RING</v>
          </cell>
          <cell r="D7713">
            <v>0</v>
          </cell>
          <cell r="E7713">
            <v>0</v>
          </cell>
          <cell r="F7713">
            <v>0</v>
          </cell>
          <cell r="G7713">
            <v>0</v>
          </cell>
        </row>
        <row r="7714">
          <cell r="A7714" t="str">
            <v>57-01-01-0121</v>
          </cell>
          <cell r="B7714">
            <v>0</v>
          </cell>
          <cell r="C7714" t="str">
            <v xml:space="preserve">  SALAMAT ALI B.# 10814 QLTY/OBSER LAB #</v>
          </cell>
          <cell r="D7714">
            <v>0</v>
          </cell>
          <cell r="E7714">
            <v>0</v>
          </cell>
          <cell r="F7714">
            <v>0</v>
          </cell>
          <cell r="G7714">
            <v>0</v>
          </cell>
        </row>
        <row r="7715">
          <cell r="A7715" t="str">
            <v>57-01-01-0122</v>
          </cell>
          <cell r="B7715">
            <v>0</v>
          </cell>
          <cell r="C7715" t="str">
            <v xml:space="preserve">  AFZAL HUSSAIN SHAH 5952 A/CONE SHIFT B</v>
          </cell>
          <cell r="D7715">
            <v>0</v>
          </cell>
          <cell r="E7715">
            <v>0</v>
          </cell>
          <cell r="F7715">
            <v>0</v>
          </cell>
          <cell r="G7715">
            <v>0</v>
          </cell>
        </row>
        <row r="7716">
          <cell r="A7716" t="str">
            <v>57-01-01-0123</v>
          </cell>
          <cell r="B7716">
            <v>0</v>
          </cell>
          <cell r="C7716" t="str">
            <v xml:space="preserve">  MUHAMMAD RAMZAN 11051 OPT A/C SHIFT G</v>
          </cell>
          <cell r="D7716">
            <v>0</v>
          </cell>
          <cell r="E7716">
            <v>0</v>
          </cell>
          <cell r="F7716">
            <v>0</v>
          </cell>
          <cell r="G7716">
            <v>0</v>
          </cell>
        </row>
        <row r="7717">
          <cell r="A7717" t="str">
            <v>57-01-01-0124</v>
          </cell>
          <cell r="B7717">
            <v>0</v>
          </cell>
          <cell r="C7717" t="str">
            <v xml:space="preserve">  SAEED AHMED B 8460 RING I TAPEMAN `G'</v>
          </cell>
          <cell r="D7717">
            <v>0</v>
          </cell>
          <cell r="E7717">
            <v>0</v>
          </cell>
          <cell r="F7717">
            <v>0</v>
          </cell>
          <cell r="G7717">
            <v>0</v>
          </cell>
        </row>
        <row r="7718">
          <cell r="A7718" t="str">
            <v>57-01-01-0125</v>
          </cell>
          <cell r="B7718">
            <v>0</v>
          </cell>
          <cell r="C7718" t="str">
            <v xml:space="preserve">  ZAHID PERVAIZ B # 244 FOREMAN SHIFT G</v>
          </cell>
          <cell r="D7718">
            <v>0</v>
          </cell>
          <cell r="E7718">
            <v>0</v>
          </cell>
          <cell r="F7718">
            <v>0</v>
          </cell>
          <cell r="G7718">
            <v>0</v>
          </cell>
        </row>
        <row r="7719">
          <cell r="A7719" t="str">
            <v>57-01-01-0126</v>
          </cell>
          <cell r="B7719">
            <v>0</v>
          </cell>
          <cell r="C7719" t="str">
            <v xml:space="preserve">  MUHAMMAD MUNIR 8814 FITTER D/S 2 SHIFT</v>
          </cell>
          <cell r="D7719">
            <v>0</v>
          </cell>
          <cell r="E7719">
            <v>0</v>
          </cell>
          <cell r="F7719">
            <v>0</v>
          </cell>
          <cell r="G7719">
            <v>0</v>
          </cell>
        </row>
        <row r="7720">
          <cell r="A7720" t="str">
            <v>57-01-01-0127</v>
          </cell>
          <cell r="B7720">
            <v>0</v>
          </cell>
          <cell r="C7720" t="str">
            <v xml:space="preserve">  M.SHAHID TANVEER 11684 FITTER RING 4</v>
          </cell>
          <cell r="D7720">
            <v>0</v>
          </cell>
          <cell r="E7720">
            <v>0</v>
          </cell>
          <cell r="F7720">
            <v>0</v>
          </cell>
          <cell r="G7720">
            <v>0</v>
          </cell>
        </row>
        <row r="7721">
          <cell r="A7721" t="str">
            <v>57-01-01-0128</v>
          </cell>
          <cell r="B7721">
            <v>0</v>
          </cell>
          <cell r="C7721" t="str">
            <v xml:space="preserve">  TARIQ MEHMOOD 8667 F/MAN RING 4 SHIFT</v>
          </cell>
          <cell r="D7721">
            <v>0</v>
          </cell>
          <cell r="E7721">
            <v>0</v>
          </cell>
          <cell r="F7721">
            <v>0</v>
          </cell>
          <cell r="G7721">
            <v>0</v>
          </cell>
        </row>
        <row r="7722">
          <cell r="A7722" t="str">
            <v>57-01-01-0129</v>
          </cell>
          <cell r="B7722">
            <v>0</v>
          </cell>
          <cell r="C7722" t="str">
            <v xml:space="preserve">  MOHAMMAD FAROOQ 11452 S.FITTER RING S</v>
          </cell>
          <cell r="D7722">
            <v>0</v>
          </cell>
          <cell r="E7722">
            <v>0</v>
          </cell>
          <cell r="F7722">
            <v>0</v>
          </cell>
          <cell r="G7722">
            <v>0</v>
          </cell>
        </row>
        <row r="7723">
          <cell r="A7723" t="str">
            <v>57-01-01-0130</v>
          </cell>
          <cell r="B7723">
            <v>0</v>
          </cell>
          <cell r="C7723" t="str">
            <v xml:space="preserve">  KHUDA BUX 13973 H/FITTER D/S 2 SHIFT G</v>
          </cell>
          <cell r="D7723">
            <v>0</v>
          </cell>
          <cell r="E7723">
            <v>0</v>
          </cell>
          <cell r="F7723">
            <v>0</v>
          </cell>
          <cell r="G7723">
            <v>0</v>
          </cell>
        </row>
        <row r="7724">
          <cell r="A7724" t="str">
            <v>57-01-01-0131</v>
          </cell>
          <cell r="B7724">
            <v>0</v>
          </cell>
          <cell r="C7724" t="str">
            <v xml:space="preserve">  GUL SHER KHAN 8594 STORE HELPER M/STOR</v>
          </cell>
          <cell r="D7724">
            <v>0</v>
          </cell>
          <cell r="E7724">
            <v>0</v>
          </cell>
          <cell r="F7724">
            <v>0</v>
          </cell>
          <cell r="G7724">
            <v>0</v>
          </cell>
        </row>
        <row r="7725">
          <cell r="A7725" t="str">
            <v>57-01-01-0132</v>
          </cell>
          <cell r="B7725">
            <v>0</v>
          </cell>
          <cell r="C7725" t="str">
            <v xml:space="preserve">  MOHAMMAD AKRAM 13200 B/ROOM 2 SHIFT G</v>
          </cell>
          <cell r="D7725">
            <v>0</v>
          </cell>
          <cell r="E7725">
            <v>0</v>
          </cell>
          <cell r="F7725">
            <v>0</v>
          </cell>
          <cell r="G7725">
            <v>0</v>
          </cell>
        </row>
        <row r="7726">
          <cell r="A7726" t="str">
            <v>57-01-01-0133</v>
          </cell>
          <cell r="B7726">
            <v>0</v>
          </cell>
          <cell r="C7726" t="str">
            <v xml:space="preserve">  MUHAMMAD ANWER HUSSAIN 10308 F/MAN B/S</v>
          </cell>
          <cell r="D7726">
            <v>0</v>
          </cell>
          <cell r="E7726">
            <v>0</v>
          </cell>
          <cell r="F7726">
            <v>0</v>
          </cell>
          <cell r="G7726">
            <v>0</v>
          </cell>
        </row>
        <row r="7727">
          <cell r="A7727" t="str">
            <v>57-01-01-0134</v>
          </cell>
          <cell r="B7727">
            <v>0</v>
          </cell>
          <cell r="C7727" t="str">
            <v xml:space="preserve">  MUHAMMAD IQBAL 643 A/F/MAN RING 3 SH.G</v>
          </cell>
          <cell r="D7727">
            <v>0</v>
          </cell>
          <cell r="E7727">
            <v>0</v>
          </cell>
          <cell r="F7727">
            <v>0</v>
          </cell>
          <cell r="G7727">
            <v>0</v>
          </cell>
        </row>
        <row r="7728">
          <cell r="A7728" t="str">
            <v>57-01-01-0135</v>
          </cell>
          <cell r="B7728">
            <v>0</v>
          </cell>
          <cell r="C7728" t="str">
            <v xml:space="preserve">  MUHAMMAD RAMZAN 14673 A/FORMAN CARD 2G</v>
          </cell>
          <cell r="D7728">
            <v>0</v>
          </cell>
          <cell r="E7728">
            <v>0</v>
          </cell>
          <cell r="F7728">
            <v>0</v>
          </cell>
          <cell r="G7728">
            <v>0</v>
          </cell>
        </row>
        <row r="7729">
          <cell r="A7729" t="str">
            <v>57-01-01-0136</v>
          </cell>
          <cell r="B7729">
            <v>0</v>
          </cell>
          <cell r="C7729" t="str">
            <v xml:space="preserve">  MAQBOOL AHMED 9576 FITTER CARD 2 SHIFT</v>
          </cell>
          <cell r="D7729">
            <v>0</v>
          </cell>
          <cell r="E7729">
            <v>0</v>
          </cell>
          <cell r="F7729">
            <v>0</v>
          </cell>
          <cell r="G7729">
            <v>0</v>
          </cell>
        </row>
        <row r="7730">
          <cell r="A7730" t="str">
            <v>57-01-01-0137</v>
          </cell>
          <cell r="B7730">
            <v>0</v>
          </cell>
          <cell r="C7730" t="str">
            <v xml:space="preserve">  M. JAVED AFRIDI 10881 A.S.M SHIFT (G)</v>
          </cell>
          <cell r="D7730">
            <v>0</v>
          </cell>
          <cell r="E7730">
            <v>0</v>
          </cell>
          <cell r="F7730">
            <v>0</v>
          </cell>
          <cell r="G7730">
            <v>0</v>
          </cell>
        </row>
        <row r="7731">
          <cell r="A7731" t="str">
            <v>57-01-01-0138</v>
          </cell>
          <cell r="B7731">
            <v>0</v>
          </cell>
          <cell r="C7731" t="str">
            <v xml:space="preserve">  GHULAM FAROOQ 10903 W.SHOP H/FITTER</v>
          </cell>
          <cell r="D7731">
            <v>0</v>
          </cell>
          <cell r="E7731">
            <v>0</v>
          </cell>
          <cell r="F7731">
            <v>0</v>
          </cell>
          <cell r="G7731">
            <v>0</v>
          </cell>
        </row>
        <row r="7732">
          <cell r="A7732" t="str">
            <v>57-01-01-0139</v>
          </cell>
          <cell r="B7732">
            <v>0</v>
          </cell>
          <cell r="C7732" t="str">
            <v xml:space="preserve">  ABID HUSSAIN SHAH 11108 PUR.OFFICE STO</v>
          </cell>
          <cell r="D7732">
            <v>0</v>
          </cell>
          <cell r="E7732">
            <v>0</v>
          </cell>
          <cell r="F7732">
            <v>0</v>
          </cell>
          <cell r="G7732">
            <v>0</v>
          </cell>
        </row>
        <row r="7733">
          <cell r="A7733" t="str">
            <v>57-01-01-0140</v>
          </cell>
          <cell r="B7733">
            <v>0</v>
          </cell>
          <cell r="C7733" t="str">
            <v xml:space="preserve">  MUHAMMAD ASIF 16111 H/JOB. RING 182</v>
          </cell>
          <cell r="D7733">
            <v>0</v>
          </cell>
          <cell r="E7733">
            <v>0</v>
          </cell>
          <cell r="F7733">
            <v>0</v>
          </cell>
          <cell r="G7733">
            <v>0</v>
          </cell>
        </row>
        <row r="7734">
          <cell r="A7734" t="str">
            <v>57-01-01-0141</v>
          </cell>
          <cell r="B7734">
            <v>0</v>
          </cell>
          <cell r="C7734" t="str">
            <v xml:space="preserve">  M. ASHRAF SHAHZAD 14887 S/FITT B/R 2 `</v>
          </cell>
          <cell r="D7734">
            <v>0</v>
          </cell>
          <cell r="E7734">
            <v>0</v>
          </cell>
          <cell r="F7734">
            <v>0</v>
          </cell>
          <cell r="G7734">
            <v>0</v>
          </cell>
        </row>
        <row r="7735">
          <cell r="A7735" t="str">
            <v>57-01-01-0142</v>
          </cell>
          <cell r="B7735">
            <v>0</v>
          </cell>
          <cell r="C7735" t="str">
            <v xml:space="preserve">  TARIQ MEHMOOD 14889 WELDER W\SHOP</v>
          </cell>
          <cell r="D7735">
            <v>0</v>
          </cell>
          <cell r="E7735">
            <v>0</v>
          </cell>
          <cell r="F7735">
            <v>0</v>
          </cell>
          <cell r="G7735">
            <v>0</v>
          </cell>
        </row>
        <row r="7736">
          <cell r="A7736" t="str">
            <v>57-01-01-0143</v>
          </cell>
          <cell r="B7736">
            <v>0</v>
          </cell>
          <cell r="C7736" t="str">
            <v xml:space="preserve">  SHAHID RIAZ 319 H\FITTER A\CONE</v>
          </cell>
          <cell r="D7736">
            <v>0</v>
          </cell>
          <cell r="E7736">
            <v>0</v>
          </cell>
          <cell r="F7736">
            <v>0</v>
          </cell>
          <cell r="G7736">
            <v>0</v>
          </cell>
        </row>
        <row r="7737">
          <cell r="A7737" t="str">
            <v>57-01-01-0144</v>
          </cell>
          <cell r="B7737">
            <v>0</v>
          </cell>
          <cell r="C7737" t="str">
            <v xml:space="preserve">  NOOR ALLAHI 14294 STORE OFFICER</v>
          </cell>
          <cell r="D7737">
            <v>0</v>
          </cell>
          <cell r="E7737">
            <v>0</v>
          </cell>
          <cell r="F7737">
            <v>0</v>
          </cell>
          <cell r="G7737">
            <v>0</v>
          </cell>
        </row>
        <row r="7738">
          <cell r="A7738" t="str">
            <v>57-01-01-0145</v>
          </cell>
          <cell r="B7738">
            <v>0</v>
          </cell>
          <cell r="C7738" t="str">
            <v xml:space="preserve">  MUHAMMAD SALEEM 14565 COMP/OPT ACC</v>
          </cell>
          <cell r="D7738">
            <v>8000</v>
          </cell>
          <cell r="E7738">
            <v>0</v>
          </cell>
          <cell r="F7738">
            <v>0</v>
          </cell>
          <cell r="G7738">
            <v>0</v>
          </cell>
        </row>
        <row r="7739">
          <cell r="A7739" t="str">
            <v>57-01-01-0146</v>
          </cell>
          <cell r="B7739">
            <v>0</v>
          </cell>
          <cell r="C7739" t="str">
            <v xml:space="preserve">  MUHAMMAD ARIF 5788 RING 5 JOBBER (A)</v>
          </cell>
          <cell r="D7739">
            <v>0</v>
          </cell>
          <cell r="E7739">
            <v>0</v>
          </cell>
          <cell r="F7739">
            <v>0</v>
          </cell>
          <cell r="G7739">
            <v>0</v>
          </cell>
        </row>
        <row r="7740">
          <cell r="A7740" t="str">
            <v>57-01-01-0147</v>
          </cell>
          <cell r="B7740">
            <v>0</v>
          </cell>
          <cell r="C7740" t="str">
            <v xml:space="preserve">  SHABIR KHAN 13698 Q/OBS LAB NO.2</v>
          </cell>
          <cell r="D7740">
            <v>0</v>
          </cell>
          <cell r="E7740">
            <v>0</v>
          </cell>
          <cell r="F7740">
            <v>0</v>
          </cell>
          <cell r="G7740">
            <v>0</v>
          </cell>
        </row>
        <row r="7741">
          <cell r="A7741" t="str">
            <v>57-01-01-0148</v>
          </cell>
          <cell r="B7741">
            <v>0</v>
          </cell>
          <cell r="C7741" t="str">
            <v xml:space="preserve">  MEHDI HASSAN 14243 F/MAN W/SHOP</v>
          </cell>
          <cell r="D7741">
            <v>0</v>
          </cell>
          <cell r="E7741">
            <v>0</v>
          </cell>
          <cell r="F7741">
            <v>0</v>
          </cell>
          <cell r="G7741">
            <v>0</v>
          </cell>
        </row>
        <row r="7742">
          <cell r="A7742" t="str">
            <v>57-01-01-0149</v>
          </cell>
          <cell r="B7742">
            <v>0</v>
          </cell>
          <cell r="C7742" t="str">
            <v xml:space="preserve">  SHOUKET ALI 15052 CARD H/FITTER (G)</v>
          </cell>
          <cell r="D7742">
            <v>0</v>
          </cell>
          <cell r="E7742">
            <v>0</v>
          </cell>
          <cell r="F7742">
            <v>0</v>
          </cell>
          <cell r="G7742">
            <v>0</v>
          </cell>
        </row>
        <row r="7743">
          <cell r="A7743" t="str">
            <v>57-01-01-0150</v>
          </cell>
          <cell r="B7743">
            <v>0</v>
          </cell>
          <cell r="C7743" t="str">
            <v xml:space="preserve">  MUHAMMAD YOUSAF 1049 H/JOBBER</v>
          </cell>
          <cell r="D7743">
            <v>0</v>
          </cell>
          <cell r="E7743">
            <v>0</v>
          </cell>
          <cell r="F7743">
            <v>0</v>
          </cell>
          <cell r="G7743">
            <v>0</v>
          </cell>
        </row>
        <row r="7744">
          <cell r="A7744" t="str">
            <v>57-01-01-0151</v>
          </cell>
          <cell r="B7744">
            <v>0</v>
          </cell>
          <cell r="C7744" t="str">
            <v xml:space="preserve">  MUHAMMAD YASEEN 9026 Q/OBS LAB 1 (G</v>
          </cell>
          <cell r="D7744">
            <v>0</v>
          </cell>
          <cell r="E7744">
            <v>0</v>
          </cell>
          <cell r="F7744">
            <v>0</v>
          </cell>
          <cell r="G7744">
            <v>0</v>
          </cell>
        </row>
        <row r="7745">
          <cell r="A7745" t="str">
            <v>57-01-01-0152</v>
          </cell>
          <cell r="B7745">
            <v>0</v>
          </cell>
          <cell r="C7745" t="str">
            <v xml:space="preserve">  MUHAMMAD NAZEER 13147 JOBBER CARD 2 (B</v>
          </cell>
          <cell r="D7745">
            <v>0</v>
          </cell>
          <cell r="E7745">
            <v>0</v>
          </cell>
          <cell r="F7745">
            <v>0</v>
          </cell>
          <cell r="G7745">
            <v>0</v>
          </cell>
        </row>
        <row r="7746">
          <cell r="A7746" t="str">
            <v>57-01-01-0153</v>
          </cell>
          <cell r="B7746">
            <v>0</v>
          </cell>
          <cell r="C7746" t="str">
            <v xml:space="preserve">  NOSHER AHMED 6100 JOBBER A/CONE 2 (A)</v>
          </cell>
          <cell r="D7746">
            <v>0</v>
          </cell>
          <cell r="E7746">
            <v>0</v>
          </cell>
          <cell r="F7746">
            <v>0</v>
          </cell>
          <cell r="G7746">
            <v>0</v>
          </cell>
        </row>
        <row r="7747">
          <cell r="A7747" t="str">
            <v>57-01-01-0154</v>
          </cell>
          <cell r="B7747">
            <v>0</v>
          </cell>
          <cell r="C7747" t="str">
            <v xml:space="preserve">  TANVEER AHMED 10057 FORMAN D/SIM NO.2</v>
          </cell>
          <cell r="D7747">
            <v>0</v>
          </cell>
          <cell r="E7747">
            <v>0</v>
          </cell>
          <cell r="F7747">
            <v>0</v>
          </cell>
          <cell r="G7747">
            <v>0</v>
          </cell>
        </row>
        <row r="7748">
          <cell r="A7748" t="str">
            <v>57-01-01-0155</v>
          </cell>
          <cell r="B7748">
            <v>0</v>
          </cell>
          <cell r="C7748" t="str">
            <v xml:space="preserve">  SYED TARIQ KHURSHEED 9348 FITTER A/CON</v>
          </cell>
          <cell r="D7748">
            <v>0</v>
          </cell>
          <cell r="E7748">
            <v>0</v>
          </cell>
          <cell r="F7748">
            <v>0</v>
          </cell>
          <cell r="G7748">
            <v>0</v>
          </cell>
        </row>
        <row r="7749">
          <cell r="A7749" t="str">
            <v>57-01-01-0156</v>
          </cell>
          <cell r="B7749">
            <v>0</v>
          </cell>
          <cell r="C7749" t="str">
            <v xml:space="preserve">  M.ARSHAD THAIR 14937 S/FITT CARD 2 (G)</v>
          </cell>
          <cell r="D7749">
            <v>0</v>
          </cell>
          <cell r="E7749">
            <v>0</v>
          </cell>
          <cell r="F7749">
            <v>0</v>
          </cell>
          <cell r="G7749">
            <v>0</v>
          </cell>
        </row>
        <row r="7750">
          <cell r="A7750" t="str">
            <v>57-01-01-0157</v>
          </cell>
          <cell r="B7750">
            <v>0</v>
          </cell>
          <cell r="C7750" t="str">
            <v xml:space="preserve">  MUHAMMAD AFZAL 10218 FITTER B/ROOM (G</v>
          </cell>
          <cell r="D7750">
            <v>0</v>
          </cell>
          <cell r="E7750">
            <v>0</v>
          </cell>
          <cell r="F7750">
            <v>0</v>
          </cell>
          <cell r="G7750">
            <v>0</v>
          </cell>
        </row>
        <row r="7751">
          <cell r="A7751" t="str">
            <v>57-01-01-0158</v>
          </cell>
          <cell r="B7751">
            <v>0</v>
          </cell>
          <cell r="C7751" t="str">
            <v xml:space="preserve">  RIASAT ALI 5731 H/JOBBER RING 3 (G)</v>
          </cell>
          <cell r="D7751">
            <v>0</v>
          </cell>
          <cell r="E7751">
            <v>0</v>
          </cell>
          <cell r="F7751">
            <v>0</v>
          </cell>
          <cell r="G7751">
            <v>0</v>
          </cell>
        </row>
        <row r="7752">
          <cell r="A7752" t="str">
            <v>57-01-01-0159</v>
          </cell>
          <cell r="B7752">
            <v>0</v>
          </cell>
          <cell r="C7752" t="str">
            <v xml:space="preserve">  MUHAMMAD AFZAL 8398 JOBBER A/S 2 (C</v>
          </cell>
          <cell r="D7752">
            <v>0</v>
          </cell>
          <cell r="E7752">
            <v>0</v>
          </cell>
          <cell r="F7752">
            <v>0</v>
          </cell>
          <cell r="G7752">
            <v>0</v>
          </cell>
        </row>
        <row r="7753">
          <cell r="A7753" t="str">
            <v>57-01-01-0160</v>
          </cell>
          <cell r="B7753">
            <v>0</v>
          </cell>
          <cell r="C7753" t="str">
            <v xml:space="preserve">  FAZAL HUSSAIN 16164 S/I/C RING 1 SHIFT</v>
          </cell>
          <cell r="D7753">
            <v>0</v>
          </cell>
          <cell r="E7753">
            <v>0</v>
          </cell>
          <cell r="F7753">
            <v>0</v>
          </cell>
          <cell r="G7753">
            <v>0</v>
          </cell>
        </row>
        <row r="7754">
          <cell r="A7754" t="str">
            <v>57-01-01-0161</v>
          </cell>
          <cell r="B7754">
            <v>0</v>
          </cell>
          <cell r="C7754" t="str">
            <v xml:space="preserve">  MUHAMMAD BANARIS 13014 S/I/C RING 4</v>
          </cell>
          <cell r="D7754">
            <v>0</v>
          </cell>
          <cell r="E7754">
            <v>0</v>
          </cell>
          <cell r="F7754">
            <v>0</v>
          </cell>
          <cell r="G7754">
            <v>0</v>
          </cell>
        </row>
        <row r="7755">
          <cell r="A7755" t="str">
            <v>57-01-01-0162</v>
          </cell>
          <cell r="B7755">
            <v>0</v>
          </cell>
          <cell r="C7755" t="str">
            <v xml:space="preserve">  MUHAMMAD NAWAZ 13396 4/S RING 5 SHIFT</v>
          </cell>
          <cell r="D7755">
            <v>0</v>
          </cell>
          <cell r="E7755">
            <v>0</v>
          </cell>
          <cell r="F7755">
            <v>0</v>
          </cell>
          <cell r="G7755">
            <v>0</v>
          </cell>
        </row>
        <row r="7756">
          <cell r="A7756" t="str">
            <v>57-01-01-0163</v>
          </cell>
          <cell r="B7756">
            <v>0</v>
          </cell>
          <cell r="C7756" t="str">
            <v xml:space="preserve">  MUHAMMAD ARSHAD 16404 S/I/C RING 1</v>
          </cell>
          <cell r="D7756">
            <v>0</v>
          </cell>
          <cell r="E7756">
            <v>0</v>
          </cell>
          <cell r="F7756">
            <v>0</v>
          </cell>
          <cell r="G7756">
            <v>0</v>
          </cell>
        </row>
        <row r="7757">
          <cell r="A7757" t="str">
            <v>57-01-01-0164</v>
          </cell>
          <cell r="B7757">
            <v>0</v>
          </cell>
          <cell r="C7757" t="str">
            <v xml:space="preserve">  HAQ NAWAZ 13350 B/FIXER D/S 1 SHIFT (G</v>
          </cell>
          <cell r="D7757">
            <v>0</v>
          </cell>
          <cell r="E7757">
            <v>0</v>
          </cell>
          <cell r="F7757">
            <v>0</v>
          </cell>
          <cell r="G7757">
            <v>0</v>
          </cell>
        </row>
        <row r="7758">
          <cell r="A7758" t="str">
            <v>57-01-01-0165</v>
          </cell>
          <cell r="B7758">
            <v>0</v>
          </cell>
          <cell r="C7758" t="str">
            <v xml:space="preserve">  FIDA HUSSAIN 9755 FITTER RING 3 SHIF (</v>
          </cell>
          <cell r="D7758">
            <v>0</v>
          </cell>
          <cell r="E7758">
            <v>0</v>
          </cell>
          <cell r="F7758">
            <v>0</v>
          </cell>
          <cell r="G7758">
            <v>0</v>
          </cell>
        </row>
        <row r="7759">
          <cell r="A7759" t="str">
            <v>57-01-01-0166</v>
          </cell>
          <cell r="B7759">
            <v>0</v>
          </cell>
          <cell r="C7759" t="str">
            <v xml:space="preserve">  MUHAMMAD RIAZ 7365 OIL MAN RING 4 (G)</v>
          </cell>
          <cell r="D7759">
            <v>0</v>
          </cell>
          <cell r="E7759">
            <v>0</v>
          </cell>
          <cell r="F7759">
            <v>0</v>
          </cell>
          <cell r="G7759">
            <v>0</v>
          </cell>
        </row>
        <row r="7760">
          <cell r="A7760" t="str">
            <v>57-01-01-0167</v>
          </cell>
          <cell r="B7760">
            <v>0</v>
          </cell>
          <cell r="C7760" t="str">
            <v xml:space="preserve">  MUHAMMAD RIAZ 1169 H/FITTER RING 2 (G)</v>
          </cell>
          <cell r="D7760">
            <v>0</v>
          </cell>
          <cell r="E7760">
            <v>0</v>
          </cell>
          <cell r="F7760">
            <v>0</v>
          </cell>
          <cell r="G7760">
            <v>0</v>
          </cell>
        </row>
        <row r="7761">
          <cell r="A7761" t="str">
            <v>57-01-01-0168</v>
          </cell>
          <cell r="B7761">
            <v>0</v>
          </cell>
          <cell r="C7761" t="str">
            <v xml:space="preserve">  ZAHID IQBAL 14544 FITTER RING 5 SHIFT</v>
          </cell>
          <cell r="D7761">
            <v>0</v>
          </cell>
          <cell r="E7761">
            <v>0</v>
          </cell>
          <cell r="F7761">
            <v>0</v>
          </cell>
          <cell r="G7761">
            <v>0</v>
          </cell>
        </row>
        <row r="7762">
          <cell r="A7762" t="str">
            <v>57-01-01-0169</v>
          </cell>
          <cell r="B7762">
            <v>0</v>
          </cell>
          <cell r="C7762" t="str">
            <v xml:space="preserve">  AMJID ALI 13946 A/FITTER CARD SHIFT (G</v>
          </cell>
          <cell r="D7762">
            <v>0</v>
          </cell>
          <cell r="E7762">
            <v>0</v>
          </cell>
          <cell r="F7762">
            <v>0</v>
          </cell>
          <cell r="G7762">
            <v>0</v>
          </cell>
        </row>
        <row r="7763">
          <cell r="A7763" t="str">
            <v>57-01-01-0170</v>
          </cell>
          <cell r="B7763">
            <v>0</v>
          </cell>
          <cell r="C7763" t="str">
            <v xml:space="preserve">  MUHAMMAD ILYAS 11756 D/S 1 JOB RING</v>
          </cell>
          <cell r="D7763">
            <v>0</v>
          </cell>
          <cell r="E7763">
            <v>0</v>
          </cell>
          <cell r="F7763">
            <v>0</v>
          </cell>
          <cell r="G7763">
            <v>0</v>
          </cell>
        </row>
        <row r="7764">
          <cell r="A7764" t="str">
            <v>57-01-01-0171</v>
          </cell>
          <cell r="B7764">
            <v>0</v>
          </cell>
          <cell r="C7764" t="str">
            <v xml:space="preserve">  KARIM DAD 18481 JOBBER RING 4 SHIFT (G</v>
          </cell>
          <cell r="D7764">
            <v>0</v>
          </cell>
          <cell r="E7764">
            <v>0</v>
          </cell>
          <cell r="F7764">
            <v>0</v>
          </cell>
          <cell r="G7764">
            <v>0</v>
          </cell>
        </row>
        <row r="7765">
          <cell r="A7765" t="str">
            <v>57-01-01-0172</v>
          </cell>
          <cell r="B7765">
            <v>0</v>
          </cell>
          <cell r="C7765" t="str">
            <v xml:space="preserve">  MUHAMMAD TAHIR 16544 FITTER RING 4 (G)</v>
          </cell>
          <cell r="D7765">
            <v>0</v>
          </cell>
          <cell r="E7765">
            <v>0</v>
          </cell>
          <cell r="F7765">
            <v>0</v>
          </cell>
          <cell r="G7765">
            <v>0</v>
          </cell>
        </row>
        <row r="7766">
          <cell r="A7766" t="str">
            <v>57-01-01-0173</v>
          </cell>
          <cell r="B7766">
            <v>0</v>
          </cell>
          <cell r="C7766" t="str">
            <v xml:space="preserve">  MOHAMMAD MURTAZA B NO.11712 A/FITT RIN</v>
          </cell>
          <cell r="D7766">
            <v>0</v>
          </cell>
          <cell r="E7766">
            <v>0</v>
          </cell>
          <cell r="F7766">
            <v>0</v>
          </cell>
          <cell r="G7766">
            <v>0</v>
          </cell>
        </row>
        <row r="7767">
          <cell r="A7767" t="str">
            <v>57-01-01-0174</v>
          </cell>
          <cell r="B7767">
            <v>0</v>
          </cell>
          <cell r="C7767" t="str">
            <v xml:space="preserve">  SYED TAYYAB BASHIR 8713 CASHIER (ACCTT</v>
          </cell>
          <cell r="D7767">
            <v>0</v>
          </cell>
          <cell r="E7767">
            <v>0</v>
          </cell>
          <cell r="F7767">
            <v>0</v>
          </cell>
          <cell r="G7767">
            <v>0</v>
          </cell>
        </row>
        <row r="7768">
          <cell r="A7768" t="str">
            <v>57-01-01-0175</v>
          </cell>
          <cell r="B7768">
            <v>0</v>
          </cell>
          <cell r="C7768" t="str">
            <v xml:space="preserve">  MUHAMMAD IQBAL 10446 JOBBER B/ROOM</v>
          </cell>
          <cell r="D7768">
            <v>0</v>
          </cell>
          <cell r="E7768">
            <v>0</v>
          </cell>
          <cell r="F7768">
            <v>0</v>
          </cell>
          <cell r="G7768">
            <v>0</v>
          </cell>
        </row>
        <row r="7769">
          <cell r="A7769" t="str">
            <v>57-01-01-0176</v>
          </cell>
          <cell r="B7769">
            <v>0</v>
          </cell>
          <cell r="C7769" t="str">
            <v xml:space="preserve">  KHALID MEHMOOD 13057 JOBBER RING 4(A</v>
          </cell>
          <cell r="D7769">
            <v>0</v>
          </cell>
          <cell r="E7769">
            <v>0</v>
          </cell>
          <cell r="F7769">
            <v>0</v>
          </cell>
          <cell r="G7769">
            <v>0</v>
          </cell>
        </row>
        <row r="7770">
          <cell r="A7770" t="str">
            <v>57-01-01-0177</v>
          </cell>
          <cell r="B7770">
            <v>0</v>
          </cell>
          <cell r="C7770" t="str">
            <v xml:space="preserve">  MUHAMMAD MUMTAZ 9610 JOBBER B/R 1</v>
          </cell>
          <cell r="D7770">
            <v>0</v>
          </cell>
          <cell r="E7770">
            <v>0</v>
          </cell>
          <cell r="F7770">
            <v>0</v>
          </cell>
          <cell r="G7770">
            <v>0</v>
          </cell>
        </row>
        <row r="7771">
          <cell r="A7771" t="str">
            <v>57-01-01-0178</v>
          </cell>
          <cell r="B7771">
            <v>0</v>
          </cell>
          <cell r="C7771" t="str">
            <v xml:space="preserve">  ABDUL MAJEED 10455 JIBBER B/R 2 (A)</v>
          </cell>
          <cell r="D7771">
            <v>0</v>
          </cell>
          <cell r="E7771">
            <v>0</v>
          </cell>
          <cell r="F7771">
            <v>0</v>
          </cell>
          <cell r="G7771">
            <v>0</v>
          </cell>
        </row>
        <row r="7772">
          <cell r="A7772" t="str">
            <v>57-01-01-0179</v>
          </cell>
          <cell r="B7772">
            <v>0</v>
          </cell>
          <cell r="C7772" t="str">
            <v xml:space="preserve">  SULTAN MUHAMMAD DRIVER</v>
          </cell>
          <cell r="D7772">
            <v>0</v>
          </cell>
          <cell r="E7772">
            <v>0</v>
          </cell>
          <cell r="F7772">
            <v>0</v>
          </cell>
          <cell r="G7772">
            <v>0</v>
          </cell>
        </row>
        <row r="7773">
          <cell r="A7773" t="str">
            <v>57-01-01-0180</v>
          </cell>
          <cell r="B7773">
            <v>0</v>
          </cell>
          <cell r="C7773" t="str">
            <v xml:space="preserve">  KHALID FAROOQ 15572 TURNER W/SHOP (G)</v>
          </cell>
          <cell r="D7773">
            <v>0</v>
          </cell>
          <cell r="E7773">
            <v>0</v>
          </cell>
          <cell r="F7773">
            <v>0</v>
          </cell>
          <cell r="G7773">
            <v>0</v>
          </cell>
        </row>
        <row r="7774">
          <cell r="A7774" t="str">
            <v>57-01-01-0181</v>
          </cell>
          <cell r="B7774">
            <v>0</v>
          </cell>
          <cell r="C7774" t="str">
            <v xml:space="preserve">  MUHAMMAD YASEEN 10013 E/SUPERVISOR (G)</v>
          </cell>
          <cell r="D7774">
            <v>0</v>
          </cell>
          <cell r="E7774">
            <v>0</v>
          </cell>
          <cell r="F7774">
            <v>0</v>
          </cell>
          <cell r="G7774">
            <v>0</v>
          </cell>
        </row>
        <row r="7775">
          <cell r="A7775" t="str">
            <v>57-01-01-0182</v>
          </cell>
          <cell r="B7775">
            <v>0</v>
          </cell>
          <cell r="C7775" t="str">
            <v xml:space="preserve">  ALLAH DITTA 17572 4/S RING 3 SHIFT (C)</v>
          </cell>
          <cell r="D7775">
            <v>0</v>
          </cell>
          <cell r="E7775">
            <v>0</v>
          </cell>
          <cell r="F7775">
            <v>0</v>
          </cell>
          <cell r="G7775">
            <v>0</v>
          </cell>
        </row>
        <row r="7776">
          <cell r="A7776" t="str">
            <v>57-01-01-0183</v>
          </cell>
          <cell r="B7776">
            <v>0</v>
          </cell>
          <cell r="C7776" t="str">
            <v xml:space="preserve">  MUHAMMAD IQBAL 16443 4/S RING 3 SHI (</v>
          </cell>
          <cell r="D7776">
            <v>0</v>
          </cell>
          <cell r="E7776">
            <v>0</v>
          </cell>
          <cell r="F7776">
            <v>0</v>
          </cell>
          <cell r="G7776">
            <v>0</v>
          </cell>
        </row>
        <row r="7777">
          <cell r="A7777" t="str">
            <v>57-01-01-0184</v>
          </cell>
          <cell r="B7777">
            <v>0</v>
          </cell>
          <cell r="C7777" t="str">
            <v xml:space="preserve">  SHABIR HUSSAIN 5789 S/I/C RING 3 SHI</v>
          </cell>
          <cell r="D7777">
            <v>0</v>
          </cell>
          <cell r="E7777">
            <v>0</v>
          </cell>
          <cell r="F7777">
            <v>0</v>
          </cell>
          <cell r="G7777">
            <v>0</v>
          </cell>
        </row>
        <row r="7778">
          <cell r="A7778" t="str">
            <v>57-01-01-0185</v>
          </cell>
          <cell r="B7778">
            <v>0</v>
          </cell>
          <cell r="C7778" t="str">
            <v xml:space="preserve">  MUHAMMAD AZHAR 16524 TURNER W/SHOP</v>
          </cell>
          <cell r="D7778">
            <v>0</v>
          </cell>
          <cell r="E7778">
            <v>0</v>
          </cell>
          <cell r="F7778">
            <v>0</v>
          </cell>
          <cell r="G7778">
            <v>0</v>
          </cell>
        </row>
        <row r="7779">
          <cell r="A7779" t="str">
            <v>57-01-01-0186</v>
          </cell>
          <cell r="B7779">
            <v>0</v>
          </cell>
          <cell r="C7779" t="str">
            <v xml:space="preserve">  MUNIR AHMED 6197 JOBBER RING 3 SHIF (</v>
          </cell>
          <cell r="D7779">
            <v>0</v>
          </cell>
          <cell r="E7779">
            <v>0</v>
          </cell>
          <cell r="F7779">
            <v>0</v>
          </cell>
          <cell r="G7779">
            <v>0</v>
          </cell>
        </row>
        <row r="7780">
          <cell r="A7780" t="str">
            <v>57-01-01-0187</v>
          </cell>
          <cell r="B7780">
            <v>0</v>
          </cell>
          <cell r="C7780" t="str">
            <v xml:space="preserve">  MAZHAR IQBAL 9458/JOBBER A/CONE 2 (</v>
          </cell>
          <cell r="D7780">
            <v>0</v>
          </cell>
          <cell r="E7780">
            <v>0</v>
          </cell>
          <cell r="F7780">
            <v>0</v>
          </cell>
          <cell r="G7780">
            <v>0</v>
          </cell>
        </row>
        <row r="7781">
          <cell r="A7781" t="str">
            <v>57-01-01-0188</v>
          </cell>
          <cell r="B7781">
            <v>0</v>
          </cell>
          <cell r="C7781" t="str">
            <v xml:space="preserve">  INAYAT ULLAH 13774 DRIVER</v>
          </cell>
          <cell r="D7781">
            <v>0</v>
          </cell>
          <cell r="E7781">
            <v>0</v>
          </cell>
          <cell r="F7781">
            <v>0</v>
          </cell>
          <cell r="G7781">
            <v>0</v>
          </cell>
        </row>
        <row r="7782">
          <cell r="A7782" t="str">
            <v>57-01-01-0189</v>
          </cell>
          <cell r="B7782">
            <v>0</v>
          </cell>
          <cell r="C7782" t="str">
            <v xml:space="preserve">  REHMAT KHAN 17623 4/S RING 3 SHIFT (A</v>
          </cell>
          <cell r="D7782">
            <v>0</v>
          </cell>
          <cell r="E7782">
            <v>0</v>
          </cell>
          <cell r="F7782">
            <v>0</v>
          </cell>
          <cell r="G7782">
            <v>0</v>
          </cell>
        </row>
        <row r="7783">
          <cell r="A7783" t="str">
            <v>57-01-01-0190</v>
          </cell>
          <cell r="B7783">
            <v>0</v>
          </cell>
          <cell r="C7783" t="str">
            <v xml:space="preserve">  MUHAMMAD KHAN 12038 JOBBER B/R 1 SHIF</v>
          </cell>
          <cell r="D7783">
            <v>0</v>
          </cell>
          <cell r="E7783">
            <v>0</v>
          </cell>
          <cell r="F7783">
            <v>0</v>
          </cell>
          <cell r="G7783">
            <v>0</v>
          </cell>
        </row>
        <row r="7784">
          <cell r="A7784" t="str">
            <v>57-01-01-0191</v>
          </cell>
          <cell r="B7784">
            <v>0</v>
          </cell>
          <cell r="C7784" t="str">
            <v xml:space="preserve">  SHAHBAZ 16690 JOBBER B/ROOM SHIFT (C)</v>
          </cell>
          <cell r="D7784">
            <v>0</v>
          </cell>
          <cell r="E7784">
            <v>0</v>
          </cell>
          <cell r="F7784">
            <v>0</v>
          </cell>
          <cell r="G7784">
            <v>0</v>
          </cell>
        </row>
        <row r="7785">
          <cell r="A7785" t="str">
            <v>57-01-01-0192</v>
          </cell>
          <cell r="B7785">
            <v>0</v>
          </cell>
          <cell r="C7785" t="str">
            <v xml:space="preserve">  ARSHAD SALEEM 14917 F/MAN CARD SHIFT</v>
          </cell>
          <cell r="D7785">
            <v>0</v>
          </cell>
          <cell r="E7785">
            <v>0</v>
          </cell>
          <cell r="F7785">
            <v>0</v>
          </cell>
          <cell r="G7785">
            <v>0</v>
          </cell>
        </row>
        <row r="7786">
          <cell r="A7786" t="str">
            <v>57-01-01-0193</v>
          </cell>
          <cell r="B7786">
            <v>0</v>
          </cell>
          <cell r="C7786" t="str">
            <v xml:space="preserve">  MUHAMMAD AFZAL 11052 A/FITT A/C 2 (GE</v>
          </cell>
          <cell r="D7786">
            <v>0</v>
          </cell>
          <cell r="E7786">
            <v>0</v>
          </cell>
          <cell r="F7786">
            <v>0</v>
          </cell>
          <cell r="G7786">
            <v>0</v>
          </cell>
        </row>
        <row r="7787">
          <cell r="A7787" t="str">
            <v>57-01-01-0194</v>
          </cell>
          <cell r="B7787">
            <v>0</v>
          </cell>
          <cell r="C7787" t="str">
            <v xml:space="preserve">  MUHAMMAD RUKHSAR 17058 A/FITT A/C 2</v>
          </cell>
          <cell r="D7787">
            <v>0</v>
          </cell>
          <cell r="E7787">
            <v>0</v>
          </cell>
          <cell r="F7787">
            <v>0</v>
          </cell>
          <cell r="G7787">
            <v>0</v>
          </cell>
        </row>
        <row r="7788">
          <cell r="A7788" t="str">
            <v>57-01-01-0195</v>
          </cell>
          <cell r="B7788">
            <v>0</v>
          </cell>
          <cell r="C7788" t="str">
            <v xml:space="preserve">  ABDUL AZIZ 6369 HELPER A/C 2 SHIFT C</v>
          </cell>
          <cell r="D7788">
            <v>0</v>
          </cell>
          <cell r="E7788">
            <v>0</v>
          </cell>
          <cell r="F7788">
            <v>0</v>
          </cell>
          <cell r="G7788">
            <v>0</v>
          </cell>
        </row>
        <row r="7789">
          <cell r="A7789" t="str">
            <v>57-01-01-0196</v>
          </cell>
          <cell r="B7789">
            <v>0</v>
          </cell>
          <cell r="C7789" t="str">
            <v xml:space="preserve">  MUHAMMAD ASLAM 15963 JOBBER RING 2 (B</v>
          </cell>
          <cell r="D7789">
            <v>0</v>
          </cell>
          <cell r="E7789">
            <v>0</v>
          </cell>
          <cell r="F7789">
            <v>0</v>
          </cell>
          <cell r="G7789">
            <v>0</v>
          </cell>
        </row>
        <row r="7790">
          <cell r="A7790" t="str">
            <v>57-01-01-0197</v>
          </cell>
          <cell r="B7790">
            <v>0</v>
          </cell>
          <cell r="C7790" t="str">
            <v xml:space="preserve">  RAJAB KHAN 8844 4/S RING 4 SHIFT (A)</v>
          </cell>
          <cell r="D7790">
            <v>0</v>
          </cell>
          <cell r="E7790">
            <v>0</v>
          </cell>
          <cell r="F7790">
            <v>0</v>
          </cell>
          <cell r="G7790">
            <v>0</v>
          </cell>
        </row>
        <row r="7791">
          <cell r="A7791" t="str">
            <v>57-01-01-0198</v>
          </cell>
          <cell r="B7791">
            <v>0</v>
          </cell>
          <cell r="C7791" t="str">
            <v xml:space="preserve">  MUHAMMAD IQBAL</v>
          </cell>
          <cell r="D7791">
            <v>0</v>
          </cell>
          <cell r="E7791">
            <v>0</v>
          </cell>
          <cell r="F7791">
            <v>0</v>
          </cell>
          <cell r="G7791">
            <v>0</v>
          </cell>
        </row>
        <row r="7792">
          <cell r="A7792" t="str">
            <v>57-01-01-0199</v>
          </cell>
          <cell r="B7792">
            <v>0</v>
          </cell>
          <cell r="C7792" t="str">
            <v xml:space="preserve">  LIAQAT ALI</v>
          </cell>
          <cell r="D7792">
            <v>0</v>
          </cell>
          <cell r="E7792">
            <v>0</v>
          </cell>
          <cell r="F7792">
            <v>0</v>
          </cell>
          <cell r="G7792">
            <v>0</v>
          </cell>
        </row>
        <row r="7793">
          <cell r="A7793" t="str">
            <v>57-01-01-0201</v>
          </cell>
          <cell r="B7793">
            <v>0</v>
          </cell>
          <cell r="C7793" t="str">
            <v xml:space="preserve">  SHAFAQAT ALI 17069 P/FITTER A/C 2</v>
          </cell>
          <cell r="D7793">
            <v>0</v>
          </cell>
          <cell r="E7793">
            <v>0</v>
          </cell>
          <cell r="F7793">
            <v>0</v>
          </cell>
          <cell r="G7793">
            <v>0</v>
          </cell>
        </row>
        <row r="7794">
          <cell r="A7794" t="str">
            <v>57-01-01-0202</v>
          </cell>
          <cell r="B7794">
            <v>0</v>
          </cell>
          <cell r="C7794" t="str">
            <v xml:space="preserve">  KHUSAL KHAN SHIFT INCHARGE</v>
          </cell>
          <cell r="D7794">
            <v>0</v>
          </cell>
          <cell r="E7794">
            <v>0</v>
          </cell>
          <cell r="F7794">
            <v>0</v>
          </cell>
          <cell r="G7794">
            <v>0</v>
          </cell>
        </row>
        <row r="7795">
          <cell r="A7795" t="str">
            <v>57-01-01-0203</v>
          </cell>
          <cell r="B7795">
            <v>0</v>
          </cell>
          <cell r="C7795" t="str">
            <v xml:space="preserve">  NOOR KHAN JOBBER D/SIMPLEX</v>
          </cell>
          <cell r="D7795">
            <v>0</v>
          </cell>
          <cell r="E7795">
            <v>0</v>
          </cell>
          <cell r="F7795">
            <v>0</v>
          </cell>
          <cell r="G7795">
            <v>0</v>
          </cell>
        </row>
        <row r="7796">
          <cell r="A7796" t="str">
            <v>57-01-01-0204</v>
          </cell>
          <cell r="B7796">
            <v>0</v>
          </cell>
          <cell r="C7796" t="str">
            <v xml:space="preserve">  MAZHAR IQBAL  17559 JOBBER RING.</v>
          </cell>
          <cell r="D7796">
            <v>0</v>
          </cell>
          <cell r="E7796">
            <v>0</v>
          </cell>
          <cell r="F7796">
            <v>0</v>
          </cell>
          <cell r="G7796">
            <v>0</v>
          </cell>
        </row>
        <row r="7797">
          <cell r="A7797" t="str">
            <v>57-01-01-0205</v>
          </cell>
          <cell r="B7797">
            <v>0</v>
          </cell>
          <cell r="C7797" t="str">
            <v xml:space="preserve">  ZAFAR IQBAL 14595 OIL MAN RING 4.</v>
          </cell>
          <cell r="D7797">
            <v>0</v>
          </cell>
          <cell r="E7797">
            <v>0</v>
          </cell>
          <cell r="F7797">
            <v>0</v>
          </cell>
          <cell r="G7797">
            <v>0</v>
          </cell>
        </row>
        <row r="7798">
          <cell r="A7798" t="str">
            <v>57-01-01-0206</v>
          </cell>
          <cell r="B7798">
            <v>0</v>
          </cell>
          <cell r="C7798" t="str">
            <v xml:space="preserve">  FAYAZ AHMED 14228 JOBBER RING -4.</v>
          </cell>
          <cell r="D7798">
            <v>0</v>
          </cell>
          <cell r="E7798">
            <v>0</v>
          </cell>
          <cell r="F7798">
            <v>0</v>
          </cell>
          <cell r="G7798">
            <v>0</v>
          </cell>
        </row>
        <row r="7799">
          <cell r="A7799" t="str">
            <v>57-01-01-0207</v>
          </cell>
          <cell r="B7799">
            <v>0</v>
          </cell>
          <cell r="C7799" t="str">
            <v xml:space="preserve">  GHALIB HUSSAIN 16967 RING 3 JOBBER</v>
          </cell>
          <cell r="D7799">
            <v>0</v>
          </cell>
          <cell r="E7799">
            <v>0</v>
          </cell>
          <cell r="F7799">
            <v>0</v>
          </cell>
          <cell r="G7799">
            <v>0</v>
          </cell>
        </row>
        <row r="7800">
          <cell r="A7800" t="str">
            <v>57-01-01-0208</v>
          </cell>
          <cell r="B7800">
            <v>0</v>
          </cell>
          <cell r="C7800" t="str">
            <v xml:space="preserve">  MUHAMMED ASGHAR 4/S RING 3 SHIFT-A 568</v>
          </cell>
          <cell r="D7800">
            <v>0</v>
          </cell>
          <cell r="E7800">
            <v>0</v>
          </cell>
          <cell r="F7800">
            <v>0</v>
          </cell>
          <cell r="G7800">
            <v>0</v>
          </cell>
        </row>
        <row r="7801">
          <cell r="A7801" t="str">
            <v>57-01-01-0209</v>
          </cell>
          <cell r="B7801">
            <v>0</v>
          </cell>
          <cell r="C7801" t="str">
            <v xml:space="preserve">  AMANAT ALI JOBBER 16507 MILL NO:2.</v>
          </cell>
          <cell r="D7801">
            <v>0</v>
          </cell>
          <cell r="E7801">
            <v>0</v>
          </cell>
          <cell r="F7801">
            <v>0</v>
          </cell>
          <cell r="G7801">
            <v>0</v>
          </cell>
        </row>
        <row r="7802">
          <cell r="A7802" t="str">
            <v>57-01-01-0210</v>
          </cell>
          <cell r="B7802">
            <v>0</v>
          </cell>
          <cell r="C7802" t="str">
            <v xml:space="preserve">  SULTAN SIKANDER A/JOBBER D/S 2-B 20639</v>
          </cell>
          <cell r="D7802">
            <v>0</v>
          </cell>
          <cell r="E7802">
            <v>0</v>
          </cell>
          <cell r="F7802">
            <v>0</v>
          </cell>
          <cell r="G7802">
            <v>0</v>
          </cell>
        </row>
        <row r="7803">
          <cell r="A7803" t="str">
            <v>57-01-01-0211</v>
          </cell>
          <cell r="B7803">
            <v>0</v>
          </cell>
          <cell r="C7803" t="str">
            <v xml:space="preserve">  MEHBOOB SULTAN JOBBER MILL 1 B.13956.</v>
          </cell>
          <cell r="D7803">
            <v>0</v>
          </cell>
          <cell r="E7803">
            <v>0</v>
          </cell>
          <cell r="F7803">
            <v>0</v>
          </cell>
          <cell r="G7803">
            <v>0</v>
          </cell>
        </row>
        <row r="7804">
          <cell r="A7804" t="str">
            <v>57-01-01-0212</v>
          </cell>
          <cell r="B7804">
            <v>0</v>
          </cell>
          <cell r="C7804" t="str">
            <v xml:space="preserve">  SHER AFZAL 8637 W/MAN SECURITY.</v>
          </cell>
          <cell r="D7804">
            <v>0</v>
          </cell>
          <cell r="E7804">
            <v>0</v>
          </cell>
          <cell r="F7804">
            <v>0</v>
          </cell>
          <cell r="G7804">
            <v>0</v>
          </cell>
        </row>
        <row r="7805">
          <cell r="A7805" t="str">
            <v>57-01-01-0213</v>
          </cell>
          <cell r="B7805">
            <v>0</v>
          </cell>
          <cell r="C7805" t="str">
            <v xml:space="preserve">  MUHAMMED KHALID 5673 JOBBER RING'05.</v>
          </cell>
          <cell r="D7805">
            <v>0</v>
          </cell>
          <cell r="E7805">
            <v>0</v>
          </cell>
          <cell r="F7805">
            <v>0</v>
          </cell>
          <cell r="G7805">
            <v>0</v>
          </cell>
        </row>
        <row r="7806">
          <cell r="A7806" t="str">
            <v>57-01-01-0214</v>
          </cell>
          <cell r="B7806">
            <v>0</v>
          </cell>
          <cell r="C7806" t="str">
            <v xml:space="preserve">  MUBARAK ALI 16861 FITTER CARD 1</v>
          </cell>
          <cell r="D7806">
            <v>0</v>
          </cell>
          <cell r="E7806">
            <v>0</v>
          </cell>
          <cell r="F7806">
            <v>0</v>
          </cell>
          <cell r="G7806">
            <v>0</v>
          </cell>
        </row>
        <row r="7807">
          <cell r="A7807" t="str">
            <v>57-01-01-0215</v>
          </cell>
          <cell r="B7807">
            <v>0</v>
          </cell>
          <cell r="C7807" t="str">
            <v xml:space="preserve">  ZAFAR IQBAL 13686 TAPE MAN RING.</v>
          </cell>
          <cell r="D7807">
            <v>0</v>
          </cell>
          <cell r="E7807">
            <v>0</v>
          </cell>
          <cell r="F7807">
            <v>0</v>
          </cell>
          <cell r="G7807">
            <v>0</v>
          </cell>
        </row>
        <row r="7808">
          <cell r="A7808" t="str">
            <v>57-01-01-0216</v>
          </cell>
          <cell r="B7808">
            <v>0</v>
          </cell>
          <cell r="C7808" t="str">
            <v xml:space="preserve">  WAJID HUSSAIN 13054 JOBBER RING'4 (A).</v>
          </cell>
          <cell r="D7808">
            <v>0</v>
          </cell>
          <cell r="E7808">
            <v>0</v>
          </cell>
          <cell r="F7808">
            <v>0</v>
          </cell>
          <cell r="G7808">
            <v>0</v>
          </cell>
        </row>
        <row r="7809">
          <cell r="A7809" t="str">
            <v>57-01-01-0217</v>
          </cell>
          <cell r="B7809">
            <v>0</v>
          </cell>
          <cell r="C7809" t="str">
            <v xml:space="preserve">  MUHAMMED ARSHAD 16614 JOBBER RING 4.</v>
          </cell>
          <cell r="D7809">
            <v>0</v>
          </cell>
          <cell r="E7809">
            <v>0</v>
          </cell>
          <cell r="F7809">
            <v>0</v>
          </cell>
          <cell r="G7809">
            <v>0</v>
          </cell>
        </row>
        <row r="7810">
          <cell r="A7810" t="str">
            <v>57-01-01-0218</v>
          </cell>
          <cell r="B7810">
            <v>0</v>
          </cell>
          <cell r="C7810" t="str">
            <v xml:space="preserve">  MAZHAR IQBAL 16714 JOBBER RING NO: 1.</v>
          </cell>
          <cell r="D7810">
            <v>0</v>
          </cell>
          <cell r="E7810">
            <v>0</v>
          </cell>
          <cell r="F7810">
            <v>0</v>
          </cell>
          <cell r="G7810">
            <v>0</v>
          </cell>
        </row>
        <row r="7811">
          <cell r="A7811" t="str">
            <v>57-01-01-0219</v>
          </cell>
          <cell r="B7811">
            <v>0</v>
          </cell>
          <cell r="C7811" t="str">
            <v xml:space="preserve">  TAHIR REHMAN 10206 FITTER R/C 2 SHIFT.</v>
          </cell>
          <cell r="D7811">
            <v>0</v>
          </cell>
          <cell r="E7811">
            <v>0</v>
          </cell>
          <cell r="F7811">
            <v>0</v>
          </cell>
          <cell r="G7811">
            <v>0</v>
          </cell>
        </row>
        <row r="7812">
          <cell r="A7812" t="str">
            <v>57-01-01-0220</v>
          </cell>
          <cell r="B7812">
            <v>0</v>
          </cell>
          <cell r="C7812" t="str">
            <v xml:space="preserve">  SAEEDREHMAN 10350 A/FITTER R/C 2 (G)</v>
          </cell>
          <cell r="D7812">
            <v>0</v>
          </cell>
          <cell r="E7812">
            <v>0</v>
          </cell>
          <cell r="F7812">
            <v>0</v>
          </cell>
          <cell r="G7812">
            <v>0</v>
          </cell>
        </row>
        <row r="7813">
          <cell r="A7813" t="str">
            <v>57-01-01-0221</v>
          </cell>
          <cell r="B7813">
            <v>0</v>
          </cell>
          <cell r="C7813" t="str">
            <v xml:space="preserve">  KHAN MUHAMMAD 13717 C/T CARD 1 SHIFT.</v>
          </cell>
          <cell r="D7813">
            <v>0</v>
          </cell>
          <cell r="E7813">
            <v>0</v>
          </cell>
          <cell r="F7813">
            <v>0</v>
          </cell>
          <cell r="G7813">
            <v>0</v>
          </cell>
        </row>
        <row r="7814">
          <cell r="A7814" t="str">
            <v>57-01-01-0222</v>
          </cell>
          <cell r="B7814">
            <v>0</v>
          </cell>
          <cell r="C7814" t="str">
            <v xml:space="preserve">  MUHAMMED ASLAM 6802 JOBBER AUTO CONE.</v>
          </cell>
          <cell r="D7814">
            <v>0</v>
          </cell>
          <cell r="E7814">
            <v>0</v>
          </cell>
          <cell r="F7814">
            <v>0</v>
          </cell>
          <cell r="G7814">
            <v>0</v>
          </cell>
        </row>
        <row r="7815">
          <cell r="A7815" t="str">
            <v>57-01-01-0223</v>
          </cell>
          <cell r="B7815">
            <v>0</v>
          </cell>
          <cell r="C7815" t="str">
            <v xml:space="preserve">  MEHBOOB AKHTAR 9740 FITTER R/C SHIFT.</v>
          </cell>
          <cell r="D7815">
            <v>0</v>
          </cell>
          <cell r="E7815">
            <v>0</v>
          </cell>
          <cell r="F7815">
            <v>0</v>
          </cell>
          <cell r="G7815">
            <v>0</v>
          </cell>
        </row>
        <row r="7816">
          <cell r="A7816" t="str">
            <v>57-01-01-0224</v>
          </cell>
          <cell r="B7816">
            <v>0</v>
          </cell>
          <cell r="C7816" t="str">
            <v xml:space="preserve">  MAZHAR IQBAL 18585 4/S RING 5 SHIFT.</v>
          </cell>
          <cell r="D7816">
            <v>0</v>
          </cell>
          <cell r="E7816">
            <v>0</v>
          </cell>
          <cell r="F7816">
            <v>0</v>
          </cell>
          <cell r="G7816">
            <v>0</v>
          </cell>
        </row>
        <row r="7817">
          <cell r="A7817" t="str">
            <v>57-01-01-0225</v>
          </cell>
          <cell r="B7817">
            <v>0</v>
          </cell>
          <cell r="C7817" t="str">
            <v xml:space="preserve">  KHAN GUL 16858 JOBBER M-2</v>
          </cell>
          <cell r="D7817">
            <v>0</v>
          </cell>
          <cell r="E7817">
            <v>0</v>
          </cell>
          <cell r="F7817">
            <v>0</v>
          </cell>
          <cell r="G7817">
            <v>0</v>
          </cell>
        </row>
        <row r="7818">
          <cell r="A7818" t="str">
            <v>57-01-01-0226</v>
          </cell>
          <cell r="B7818">
            <v>0</v>
          </cell>
          <cell r="C7818" t="str">
            <v xml:space="preserve">  MUHAMMAD ANAR H/JOBBER RING-6.</v>
          </cell>
          <cell r="D7818">
            <v>0</v>
          </cell>
          <cell r="E7818">
            <v>0</v>
          </cell>
          <cell r="F7818">
            <v>0</v>
          </cell>
          <cell r="G7818">
            <v>0</v>
          </cell>
        </row>
        <row r="7819">
          <cell r="A7819" t="str">
            <v>57-01-01-0227</v>
          </cell>
          <cell r="B7819">
            <v>0</v>
          </cell>
          <cell r="C7819" t="str">
            <v xml:space="preserve">  MUHAMMAD YOUNAS 8539 FITTER RING 5 GE</v>
          </cell>
          <cell r="D7819">
            <v>0</v>
          </cell>
          <cell r="E7819">
            <v>0</v>
          </cell>
          <cell r="F7819">
            <v>0</v>
          </cell>
          <cell r="G7819">
            <v>0</v>
          </cell>
        </row>
        <row r="7820">
          <cell r="A7820" t="str">
            <v>57-01-01-0228</v>
          </cell>
          <cell r="B7820">
            <v>0</v>
          </cell>
          <cell r="C7820" t="str">
            <v xml:space="preserve">  M,AZHAR IQBAL 5631 FITTER RC 2 GEN</v>
          </cell>
          <cell r="D7820">
            <v>0</v>
          </cell>
          <cell r="E7820">
            <v>0</v>
          </cell>
          <cell r="F7820">
            <v>0</v>
          </cell>
          <cell r="G7820">
            <v>0</v>
          </cell>
        </row>
        <row r="7821">
          <cell r="A7821" t="str">
            <v>57-01-01-0229</v>
          </cell>
          <cell r="B7821">
            <v>0</v>
          </cell>
          <cell r="C7821" t="str">
            <v xml:space="preserve">  ABDUL HAKEEM 19862 W/BOY LAB-2.</v>
          </cell>
          <cell r="D7821">
            <v>0</v>
          </cell>
          <cell r="E7821">
            <v>0</v>
          </cell>
          <cell r="F7821">
            <v>0</v>
          </cell>
          <cell r="G7821">
            <v>0</v>
          </cell>
        </row>
        <row r="7822">
          <cell r="A7822" t="str">
            <v>57-01-01-0230</v>
          </cell>
          <cell r="B7822">
            <v>0</v>
          </cell>
          <cell r="C7822" t="str">
            <v xml:space="preserve">  MUHAMMED AFZAL 20805 R/C SHOP</v>
          </cell>
          <cell r="D7822">
            <v>0</v>
          </cell>
          <cell r="E7822">
            <v>0</v>
          </cell>
          <cell r="F7822">
            <v>0</v>
          </cell>
          <cell r="G7822">
            <v>0</v>
          </cell>
        </row>
        <row r="7823">
          <cell r="A7823" t="str">
            <v>57-01-01-0231</v>
          </cell>
          <cell r="B7823">
            <v>0</v>
          </cell>
          <cell r="C7823" t="str">
            <v xml:space="preserve">  MUHAMMED IQBAL 15707 FITTER CARD 2.</v>
          </cell>
          <cell r="D7823">
            <v>0</v>
          </cell>
          <cell r="E7823">
            <v>0</v>
          </cell>
          <cell r="F7823">
            <v>0</v>
          </cell>
          <cell r="G7823">
            <v>0</v>
          </cell>
        </row>
        <row r="7824">
          <cell r="A7824" t="str">
            <v>57-01-01-0232</v>
          </cell>
          <cell r="B7824">
            <v>0</v>
          </cell>
          <cell r="C7824" t="str">
            <v xml:space="preserve">  MUHAMMED ASHRAF 17063 H/FITTER.</v>
          </cell>
          <cell r="D7824">
            <v>0</v>
          </cell>
          <cell r="E7824">
            <v>0</v>
          </cell>
          <cell r="F7824">
            <v>0</v>
          </cell>
          <cell r="G7824">
            <v>0</v>
          </cell>
        </row>
        <row r="7825">
          <cell r="A7825" t="str">
            <v>57-01-01-0233</v>
          </cell>
          <cell r="B7825">
            <v>0</v>
          </cell>
          <cell r="C7825" t="str">
            <v xml:space="preserve">  NASIR MEHMOOD 22103 COMP/OPT STORE (G)</v>
          </cell>
          <cell r="D7825">
            <v>0</v>
          </cell>
          <cell r="E7825">
            <v>0</v>
          </cell>
          <cell r="F7825">
            <v>0</v>
          </cell>
          <cell r="G7825">
            <v>0</v>
          </cell>
        </row>
        <row r="7826">
          <cell r="A7826" t="str">
            <v>57-01-01-0234</v>
          </cell>
          <cell r="B7826">
            <v>0</v>
          </cell>
          <cell r="C7826" t="str">
            <v xml:space="preserve">  IFTIKHAR HUSSAIN 8357 JOBBER CARD 2.</v>
          </cell>
          <cell r="D7826">
            <v>0</v>
          </cell>
          <cell r="E7826">
            <v>0</v>
          </cell>
          <cell r="F7826">
            <v>0</v>
          </cell>
          <cell r="G7826">
            <v>0</v>
          </cell>
        </row>
        <row r="7827">
          <cell r="A7827" t="str">
            <v>57-01-01-0235</v>
          </cell>
          <cell r="B7827">
            <v>0</v>
          </cell>
          <cell r="C7827" t="str">
            <v xml:space="preserve">  HAQ NAWAZ 20786 JOBBER RING 1 SHIFT.</v>
          </cell>
          <cell r="D7827">
            <v>0</v>
          </cell>
          <cell r="E7827">
            <v>0</v>
          </cell>
          <cell r="F7827">
            <v>0</v>
          </cell>
          <cell r="G7827">
            <v>0</v>
          </cell>
        </row>
        <row r="7828">
          <cell r="A7828" t="str">
            <v>57-01-01-0236</v>
          </cell>
          <cell r="B7828">
            <v>0</v>
          </cell>
          <cell r="C7828" t="str">
            <v xml:space="preserve">  MUHAMMED NAWAZ 873 JOBBER A/CONE 2</v>
          </cell>
          <cell r="D7828">
            <v>0</v>
          </cell>
          <cell r="E7828">
            <v>0</v>
          </cell>
          <cell r="F7828">
            <v>0</v>
          </cell>
          <cell r="G7828">
            <v>0</v>
          </cell>
        </row>
        <row r="7829">
          <cell r="A7829" t="str">
            <v>57-01-01-0237</v>
          </cell>
          <cell r="B7829">
            <v>0</v>
          </cell>
          <cell r="C7829" t="str">
            <v xml:space="preserve">  EJAZ AHMED 8536 FITTER RING 6 SHIFT.</v>
          </cell>
          <cell r="D7829">
            <v>0</v>
          </cell>
          <cell r="E7829">
            <v>0</v>
          </cell>
          <cell r="F7829">
            <v>0</v>
          </cell>
          <cell r="G7829">
            <v>0</v>
          </cell>
        </row>
        <row r="7830">
          <cell r="A7830" t="str">
            <v>57-01-01-0238</v>
          </cell>
          <cell r="B7830">
            <v>0</v>
          </cell>
          <cell r="C7830" t="str">
            <v xml:space="preserve">  MUHAMMED AKRAM 16976 A/FORMAN A/C (G)</v>
          </cell>
          <cell r="D7830">
            <v>0</v>
          </cell>
          <cell r="E7830">
            <v>0</v>
          </cell>
          <cell r="F7830">
            <v>0</v>
          </cell>
          <cell r="G7830">
            <v>0</v>
          </cell>
        </row>
        <row r="7831">
          <cell r="A7831" t="str">
            <v>57-01-01-0239</v>
          </cell>
          <cell r="B7831">
            <v>0</v>
          </cell>
          <cell r="C7831" t="str">
            <v xml:space="preserve">  BAKHT AFSAR COOK GHAZI GUEST HOUSE.</v>
          </cell>
          <cell r="D7831">
            <v>0</v>
          </cell>
          <cell r="E7831">
            <v>0</v>
          </cell>
          <cell r="F7831">
            <v>0</v>
          </cell>
          <cell r="G7831">
            <v>0</v>
          </cell>
        </row>
        <row r="7832">
          <cell r="A7832" t="str">
            <v>57-01-01-0240</v>
          </cell>
          <cell r="B7832">
            <v>0</v>
          </cell>
          <cell r="C7832" t="str">
            <v xml:space="preserve">  RAMZAN GUL 5269 MIXING LABOUR SHIFT.</v>
          </cell>
          <cell r="D7832">
            <v>0</v>
          </cell>
          <cell r="E7832">
            <v>0</v>
          </cell>
          <cell r="F7832">
            <v>0</v>
          </cell>
          <cell r="G7832">
            <v>0</v>
          </cell>
        </row>
        <row r="7833">
          <cell r="A7833" t="str">
            <v>57-01-01-0241</v>
          </cell>
          <cell r="B7833">
            <v>0</v>
          </cell>
          <cell r="C7833" t="str">
            <v xml:space="preserve">  ABDUL WAHEED 13230 FITTER B/ROOM 2/G</v>
          </cell>
          <cell r="D7833">
            <v>0</v>
          </cell>
          <cell r="E7833">
            <v>0</v>
          </cell>
          <cell r="F7833">
            <v>0</v>
          </cell>
          <cell r="G7833">
            <v>0</v>
          </cell>
        </row>
        <row r="7834">
          <cell r="A7834" t="str">
            <v>57-01-01-0242</v>
          </cell>
          <cell r="B7834">
            <v>0</v>
          </cell>
          <cell r="C7834" t="str">
            <v xml:space="preserve">  QURBAN ALI 16153 JOBBER RING</v>
          </cell>
          <cell r="D7834">
            <v>0</v>
          </cell>
          <cell r="E7834">
            <v>0</v>
          </cell>
          <cell r="F7834">
            <v>0</v>
          </cell>
          <cell r="G7834">
            <v>0</v>
          </cell>
        </row>
        <row r="7835">
          <cell r="A7835" t="str">
            <v>57-01-01-0243</v>
          </cell>
          <cell r="B7835">
            <v>0</v>
          </cell>
          <cell r="C7835" t="str">
            <v xml:space="preserve">  HABIB ULLAH H/JOBBER  RING NO: 2.</v>
          </cell>
          <cell r="D7835">
            <v>0</v>
          </cell>
          <cell r="E7835">
            <v>0</v>
          </cell>
          <cell r="F7835">
            <v>0</v>
          </cell>
          <cell r="G7835">
            <v>0</v>
          </cell>
        </row>
        <row r="7836">
          <cell r="A7836" t="str">
            <v>57-01-01-0244</v>
          </cell>
          <cell r="B7836">
            <v>0</v>
          </cell>
          <cell r="C7836" t="str">
            <v xml:space="preserve">  RIAZ GUL 15066 FITTER R/C 1 SHIFT.</v>
          </cell>
          <cell r="D7836">
            <v>0</v>
          </cell>
          <cell r="E7836">
            <v>0</v>
          </cell>
          <cell r="F7836">
            <v>0</v>
          </cell>
          <cell r="G7836">
            <v>0</v>
          </cell>
        </row>
        <row r="7837">
          <cell r="A7837" t="str">
            <v>57-01-01-0245</v>
          </cell>
          <cell r="B7837">
            <v>0</v>
          </cell>
          <cell r="C7837" t="str">
            <v xml:space="preserve">  MUHAMMAD AFZAL S/I/C RING 2</v>
          </cell>
          <cell r="D7837">
            <v>0</v>
          </cell>
          <cell r="E7837">
            <v>0</v>
          </cell>
          <cell r="F7837">
            <v>0</v>
          </cell>
          <cell r="G7837">
            <v>0</v>
          </cell>
        </row>
        <row r="7838">
          <cell r="A7838" t="str">
            <v>57-01-01-0246</v>
          </cell>
          <cell r="B7838">
            <v>0</v>
          </cell>
          <cell r="C7838" t="str">
            <v xml:space="preserve">  ABDUL MANAF 20349 JOBBER RING 3 SHIFT</v>
          </cell>
          <cell r="D7838">
            <v>0</v>
          </cell>
          <cell r="E7838">
            <v>0</v>
          </cell>
          <cell r="F7838">
            <v>0</v>
          </cell>
          <cell r="G7838">
            <v>0</v>
          </cell>
        </row>
        <row r="7839">
          <cell r="A7839" t="str">
            <v>57-01-01-0247</v>
          </cell>
          <cell r="B7839">
            <v>0</v>
          </cell>
          <cell r="C7839" t="str">
            <v xml:space="preserve">  MUHAMMAD IBRAHIM 17533 4/S RING 3 (C)</v>
          </cell>
          <cell r="D7839">
            <v>0</v>
          </cell>
          <cell r="E7839">
            <v>0</v>
          </cell>
          <cell r="F7839">
            <v>0</v>
          </cell>
          <cell r="G7839">
            <v>0</v>
          </cell>
        </row>
        <row r="7840">
          <cell r="A7840" t="str">
            <v>57-01-01-0248</v>
          </cell>
          <cell r="B7840">
            <v>0</v>
          </cell>
          <cell r="C7840" t="str">
            <v xml:space="preserve">  AKHTAR HUSSAIN 17532 D/F RING 3 SHIFT.</v>
          </cell>
          <cell r="D7840">
            <v>0</v>
          </cell>
          <cell r="E7840">
            <v>0</v>
          </cell>
          <cell r="F7840">
            <v>0</v>
          </cell>
          <cell r="G7840">
            <v>0</v>
          </cell>
        </row>
        <row r="7841">
          <cell r="A7841" t="str">
            <v>57-01-01-0249</v>
          </cell>
          <cell r="B7841">
            <v>0</v>
          </cell>
          <cell r="C7841" t="str">
            <v xml:space="preserve">  ABDUL WADOOD 17699 4/S RING 3 SHIFT.</v>
          </cell>
          <cell r="D7841">
            <v>0</v>
          </cell>
          <cell r="E7841">
            <v>0</v>
          </cell>
          <cell r="F7841">
            <v>0</v>
          </cell>
          <cell r="G7841">
            <v>0</v>
          </cell>
        </row>
        <row r="7842">
          <cell r="A7842" t="str">
            <v>57-01-01-0250</v>
          </cell>
          <cell r="B7842">
            <v>0</v>
          </cell>
          <cell r="C7842" t="str">
            <v xml:space="preserve">  HAJI KAMIL KHAN 514 ADM/ASST ADMIN.</v>
          </cell>
          <cell r="D7842">
            <v>0</v>
          </cell>
          <cell r="E7842">
            <v>0</v>
          </cell>
          <cell r="F7842">
            <v>0</v>
          </cell>
          <cell r="G7842">
            <v>0</v>
          </cell>
        </row>
        <row r="7843">
          <cell r="A7843" t="str">
            <v>57-01-01-0251</v>
          </cell>
          <cell r="B7843">
            <v>0</v>
          </cell>
          <cell r="C7843" t="str">
            <v xml:space="preserve">  ZAFAR IQBAL 6242 4/S RING 3 SHIFT.</v>
          </cell>
          <cell r="D7843">
            <v>0</v>
          </cell>
          <cell r="E7843">
            <v>0</v>
          </cell>
          <cell r="F7843">
            <v>0</v>
          </cell>
          <cell r="G7843">
            <v>0</v>
          </cell>
        </row>
        <row r="7844">
          <cell r="A7844" t="str">
            <v>57-01-01-0252</v>
          </cell>
          <cell r="B7844">
            <v>0</v>
          </cell>
          <cell r="C7844" t="str">
            <v xml:space="preserve">  IMTIAZ ALI 5726 4/S RING 3 SHIFT.</v>
          </cell>
          <cell r="D7844">
            <v>0</v>
          </cell>
          <cell r="E7844">
            <v>0</v>
          </cell>
          <cell r="F7844">
            <v>0</v>
          </cell>
          <cell r="G7844">
            <v>0</v>
          </cell>
        </row>
        <row r="7845">
          <cell r="A7845" t="str">
            <v>57-01-01-0253</v>
          </cell>
          <cell r="B7845">
            <v>0</v>
          </cell>
          <cell r="C7845" t="str">
            <v xml:space="preserve">  NIAZ ALI 8447 4/S RING 3 SHIFT (C).</v>
          </cell>
          <cell r="D7845">
            <v>0</v>
          </cell>
          <cell r="E7845">
            <v>0</v>
          </cell>
          <cell r="F7845">
            <v>0</v>
          </cell>
          <cell r="G7845">
            <v>0</v>
          </cell>
        </row>
        <row r="7846">
          <cell r="A7846" t="str">
            <v>57-01-01-0254</v>
          </cell>
          <cell r="B7846">
            <v>0</v>
          </cell>
          <cell r="C7846" t="str">
            <v xml:space="preserve">  NADEEM QAISER 7592 4/S RING 3 SHIFT</v>
          </cell>
          <cell r="D7846">
            <v>0</v>
          </cell>
          <cell r="E7846">
            <v>0</v>
          </cell>
          <cell r="F7846">
            <v>0</v>
          </cell>
          <cell r="G7846">
            <v>0</v>
          </cell>
        </row>
        <row r="7847">
          <cell r="A7847" t="str">
            <v>57-01-01-0255</v>
          </cell>
          <cell r="B7847">
            <v>0</v>
          </cell>
          <cell r="C7847" t="str">
            <v xml:space="preserve">  ANSAR ALI 15566 FITTER R/C SHOP NO: 1.</v>
          </cell>
          <cell r="D7847">
            <v>0</v>
          </cell>
          <cell r="E7847">
            <v>0</v>
          </cell>
          <cell r="F7847">
            <v>0</v>
          </cell>
          <cell r="G7847">
            <v>0</v>
          </cell>
        </row>
        <row r="7848">
          <cell r="A7848" t="str">
            <v>57-01-01-0256</v>
          </cell>
          <cell r="B7848">
            <v>0</v>
          </cell>
          <cell r="C7848" t="str">
            <v xml:space="preserve">  MUHAMMAD ARIF 11836 D/D/T D/SIMPLEX 1.</v>
          </cell>
          <cell r="D7848">
            <v>0</v>
          </cell>
          <cell r="E7848">
            <v>0</v>
          </cell>
          <cell r="F7848">
            <v>0</v>
          </cell>
          <cell r="G7848">
            <v>0</v>
          </cell>
        </row>
        <row r="7849">
          <cell r="A7849" t="str">
            <v>57-01-01-0257</v>
          </cell>
          <cell r="B7849">
            <v>0</v>
          </cell>
          <cell r="C7849" t="str">
            <v xml:space="preserve">  RASHID 11718 D/S/T D/SIMPLEX 1 SHIFT (</v>
          </cell>
          <cell r="D7849">
            <v>0</v>
          </cell>
          <cell r="E7849">
            <v>0</v>
          </cell>
          <cell r="F7849">
            <v>0</v>
          </cell>
          <cell r="G7849">
            <v>0</v>
          </cell>
        </row>
        <row r="7850">
          <cell r="A7850" t="str">
            <v>57-01-01-0258</v>
          </cell>
          <cell r="B7850">
            <v>0</v>
          </cell>
          <cell r="C7850" t="str">
            <v xml:space="preserve">  MUHAMMAD RAFIQ 17534 A/FITTER A/C 2.</v>
          </cell>
          <cell r="D7850">
            <v>0</v>
          </cell>
          <cell r="E7850">
            <v>0</v>
          </cell>
          <cell r="F7850">
            <v>0</v>
          </cell>
          <cell r="G7850">
            <v>0</v>
          </cell>
        </row>
        <row r="7851">
          <cell r="A7851" t="str">
            <v>57-01-01-0259</v>
          </cell>
          <cell r="B7851">
            <v>0</v>
          </cell>
          <cell r="C7851" t="str">
            <v xml:space="preserve">  MUHAMMED SARWAR 17293 MOULDER W/SHOP.</v>
          </cell>
          <cell r="D7851">
            <v>0</v>
          </cell>
          <cell r="E7851">
            <v>0</v>
          </cell>
          <cell r="F7851">
            <v>0</v>
          </cell>
          <cell r="G7851">
            <v>0</v>
          </cell>
        </row>
        <row r="7852">
          <cell r="A7852" t="str">
            <v>57-01-01-0260</v>
          </cell>
          <cell r="B7852">
            <v>0</v>
          </cell>
          <cell r="C7852" t="str">
            <v xml:space="preserve">  MUHAMMAD SARWAR 13891 S/FIT A/CONE.</v>
          </cell>
          <cell r="D7852">
            <v>0</v>
          </cell>
          <cell r="E7852">
            <v>0</v>
          </cell>
          <cell r="F7852">
            <v>0</v>
          </cell>
          <cell r="G7852">
            <v>0</v>
          </cell>
        </row>
        <row r="7853">
          <cell r="A7853" t="str">
            <v>57-01-01-0261</v>
          </cell>
          <cell r="B7853">
            <v>0</v>
          </cell>
          <cell r="C7853" t="str">
            <v xml:space="preserve">  GHULAM YOUNUS 17502 JOBBER RING 4(B).</v>
          </cell>
          <cell r="D7853">
            <v>0</v>
          </cell>
          <cell r="E7853">
            <v>0</v>
          </cell>
          <cell r="F7853">
            <v>0</v>
          </cell>
          <cell r="G7853">
            <v>0</v>
          </cell>
        </row>
        <row r="7854">
          <cell r="A7854" t="str">
            <v>57-01-01-0262</v>
          </cell>
          <cell r="B7854">
            <v>0</v>
          </cell>
          <cell r="C7854" t="str">
            <v xml:space="preserve">  ABDUL RASHEED 5893 JOBBER A/CONE 1 (A)</v>
          </cell>
          <cell r="D7854">
            <v>0</v>
          </cell>
          <cell r="E7854">
            <v>0</v>
          </cell>
          <cell r="F7854">
            <v>0</v>
          </cell>
          <cell r="G7854">
            <v>0</v>
          </cell>
        </row>
        <row r="7855">
          <cell r="A7855" t="str">
            <v>57-01-01-0263</v>
          </cell>
          <cell r="B7855">
            <v>0</v>
          </cell>
          <cell r="C7855" t="str">
            <v xml:space="preserve">  MUHAMMAD SHAFIQUE 17066 F/MAN CARD.</v>
          </cell>
          <cell r="D7855">
            <v>0</v>
          </cell>
          <cell r="E7855">
            <v>0</v>
          </cell>
          <cell r="F7855">
            <v>0</v>
          </cell>
          <cell r="G7855">
            <v>0</v>
          </cell>
        </row>
        <row r="7856">
          <cell r="A7856" t="str">
            <v>57-01-01-0264</v>
          </cell>
          <cell r="B7856">
            <v>0</v>
          </cell>
          <cell r="C7856" t="str">
            <v xml:space="preserve">  MUHAMMAD YOUSAF 15276 JOBBER. A/CONE.</v>
          </cell>
          <cell r="D7856">
            <v>0</v>
          </cell>
          <cell r="E7856">
            <v>0</v>
          </cell>
          <cell r="F7856">
            <v>0</v>
          </cell>
          <cell r="G7856">
            <v>0</v>
          </cell>
        </row>
        <row r="7857">
          <cell r="A7857" t="str">
            <v>57-01-01-0265</v>
          </cell>
          <cell r="B7857">
            <v>0</v>
          </cell>
          <cell r="C7857" t="str">
            <v xml:space="preserve">  SAEED HAIDER 16977 S/QT/OBS.</v>
          </cell>
          <cell r="D7857">
            <v>0</v>
          </cell>
          <cell r="E7857">
            <v>0</v>
          </cell>
          <cell r="F7857">
            <v>0</v>
          </cell>
          <cell r="G7857">
            <v>0</v>
          </cell>
        </row>
        <row r="7858">
          <cell r="A7858" t="str">
            <v>57-01-01-0266</v>
          </cell>
          <cell r="B7858">
            <v>0</v>
          </cell>
          <cell r="C7858" t="str">
            <v xml:space="preserve">  PITRUS MASIH SWEEPER FACTORY.</v>
          </cell>
          <cell r="D7858">
            <v>0</v>
          </cell>
          <cell r="E7858">
            <v>0</v>
          </cell>
          <cell r="F7858">
            <v>0</v>
          </cell>
          <cell r="G7858">
            <v>0</v>
          </cell>
        </row>
        <row r="7859">
          <cell r="A7859" t="str">
            <v>57-01-01-0267</v>
          </cell>
          <cell r="B7859">
            <v>0</v>
          </cell>
          <cell r="C7859" t="str">
            <v xml:space="preserve">  GHULAM SARWAR 23779 4/S RING.</v>
          </cell>
          <cell r="D7859">
            <v>0</v>
          </cell>
          <cell r="E7859">
            <v>0</v>
          </cell>
          <cell r="F7859">
            <v>0</v>
          </cell>
          <cell r="G7859">
            <v>0</v>
          </cell>
        </row>
        <row r="7860">
          <cell r="A7860" t="str">
            <v>57-01-01-0268</v>
          </cell>
          <cell r="B7860">
            <v>0</v>
          </cell>
          <cell r="C7860" t="str">
            <v xml:space="preserve">  MUHAMMAD SHAHBAZ 7211 OPT A/CONE (A)</v>
          </cell>
          <cell r="D7860">
            <v>0</v>
          </cell>
          <cell r="E7860">
            <v>0</v>
          </cell>
          <cell r="F7860">
            <v>0</v>
          </cell>
          <cell r="G7860">
            <v>0</v>
          </cell>
        </row>
        <row r="7861">
          <cell r="A7861" t="str">
            <v>57-01-01-0269</v>
          </cell>
          <cell r="B7861">
            <v>0</v>
          </cell>
          <cell r="C7861" t="str">
            <v xml:space="preserve">  LIAQAT ALI 17694 JOBBER D/SIMPLEX.</v>
          </cell>
          <cell r="D7861">
            <v>0</v>
          </cell>
          <cell r="E7861">
            <v>0</v>
          </cell>
          <cell r="F7861">
            <v>0</v>
          </cell>
          <cell r="G7861">
            <v>0</v>
          </cell>
        </row>
        <row r="7862">
          <cell r="A7862" t="str">
            <v>57-01-01-0270</v>
          </cell>
          <cell r="B7862">
            <v>0</v>
          </cell>
          <cell r="C7862" t="str">
            <v xml:space="preserve">  MUHAMMAD HANIF 18640 C/T CARDING.</v>
          </cell>
          <cell r="D7862">
            <v>0</v>
          </cell>
          <cell r="E7862">
            <v>0</v>
          </cell>
          <cell r="F7862">
            <v>0</v>
          </cell>
          <cell r="G7862">
            <v>0</v>
          </cell>
        </row>
        <row r="7863">
          <cell r="A7863" t="str">
            <v>57-01-01-0271</v>
          </cell>
          <cell r="B7863">
            <v>0</v>
          </cell>
          <cell r="C7863" t="str">
            <v xml:space="preserve">  ZAMEER HUSSAIN 19186 P/T B/ROOM.</v>
          </cell>
          <cell r="D7863">
            <v>0</v>
          </cell>
          <cell r="E7863">
            <v>0</v>
          </cell>
          <cell r="F7863">
            <v>0</v>
          </cell>
          <cell r="G7863">
            <v>0</v>
          </cell>
        </row>
        <row r="7864">
          <cell r="A7864" t="str">
            <v>57-01-01-0272</v>
          </cell>
          <cell r="B7864">
            <v>0</v>
          </cell>
          <cell r="C7864" t="str">
            <v xml:space="preserve">  HAFEEZ UR REHMAN 16432 S/FIT CARD 1.</v>
          </cell>
          <cell r="D7864">
            <v>0</v>
          </cell>
          <cell r="E7864">
            <v>0</v>
          </cell>
          <cell r="F7864">
            <v>0</v>
          </cell>
          <cell r="G7864">
            <v>0</v>
          </cell>
        </row>
        <row r="7865">
          <cell r="A7865" t="str">
            <v>57-01-01-0273</v>
          </cell>
          <cell r="B7865">
            <v>0</v>
          </cell>
          <cell r="C7865" t="str">
            <v xml:space="preserve">  SHAHID MEHMOOD 19438 WELDER WORK SHOP.</v>
          </cell>
          <cell r="D7865">
            <v>0</v>
          </cell>
          <cell r="E7865">
            <v>0</v>
          </cell>
          <cell r="F7865">
            <v>0</v>
          </cell>
          <cell r="G7865">
            <v>0</v>
          </cell>
        </row>
        <row r="7866">
          <cell r="A7866" t="str">
            <v>57-01-01-0274</v>
          </cell>
          <cell r="B7866">
            <v>0</v>
          </cell>
          <cell r="C7866" t="str">
            <v xml:space="preserve">  IBRAR HUSSAIN SHAH 20628 S/A/F/MAN RI</v>
          </cell>
          <cell r="D7866">
            <v>0</v>
          </cell>
          <cell r="E7866">
            <v>0</v>
          </cell>
          <cell r="F7866">
            <v>0</v>
          </cell>
          <cell r="G7866">
            <v>0</v>
          </cell>
        </row>
        <row r="7867">
          <cell r="A7867" t="str">
            <v>57-01-01-0275</v>
          </cell>
          <cell r="B7867">
            <v>0</v>
          </cell>
          <cell r="C7867" t="str">
            <v xml:space="preserve">  MAZHAR IQBAL 20316 JOBBER RING 2 SHI</v>
          </cell>
          <cell r="D7867">
            <v>0</v>
          </cell>
          <cell r="E7867">
            <v>0</v>
          </cell>
          <cell r="F7867">
            <v>0</v>
          </cell>
          <cell r="G7867">
            <v>0</v>
          </cell>
        </row>
        <row r="7868">
          <cell r="A7868" t="str">
            <v>57-01-01-0276</v>
          </cell>
          <cell r="B7868">
            <v>0</v>
          </cell>
          <cell r="C7868" t="str">
            <v xml:space="preserve">  MUHAMMAD ASIF 16167 JOBBER RING 1 (C)</v>
          </cell>
          <cell r="D7868">
            <v>0</v>
          </cell>
          <cell r="E7868">
            <v>0</v>
          </cell>
          <cell r="F7868">
            <v>0</v>
          </cell>
          <cell r="G7868">
            <v>0</v>
          </cell>
        </row>
        <row r="7869">
          <cell r="A7869" t="str">
            <v>57-01-01-0277</v>
          </cell>
          <cell r="B7869">
            <v>0</v>
          </cell>
          <cell r="C7869" t="str">
            <v xml:space="preserve">  MUHAMMAD AKRAM 22792 JOBBER RING 2 (B</v>
          </cell>
          <cell r="D7869">
            <v>0</v>
          </cell>
          <cell r="E7869">
            <v>0</v>
          </cell>
          <cell r="F7869">
            <v>0</v>
          </cell>
          <cell r="G7869">
            <v>0</v>
          </cell>
        </row>
        <row r="7870">
          <cell r="A7870" t="str">
            <v>57-01-01-0278</v>
          </cell>
          <cell r="B7870">
            <v>0</v>
          </cell>
          <cell r="C7870" t="str">
            <v xml:space="preserve">  RAFAQAT ALI 23461 D/D/T D/S 1 SHIFT</v>
          </cell>
          <cell r="D7870">
            <v>0</v>
          </cell>
          <cell r="E7870">
            <v>0</v>
          </cell>
          <cell r="F7870">
            <v>0</v>
          </cell>
          <cell r="G7870">
            <v>0</v>
          </cell>
        </row>
        <row r="7871">
          <cell r="A7871" t="str">
            <v>57-01-01-0279</v>
          </cell>
          <cell r="B7871">
            <v>0</v>
          </cell>
          <cell r="C7871" t="str">
            <v xml:space="preserve">  SADAQAT ALI 25077 D/D/T D/S 1 SHIFT</v>
          </cell>
          <cell r="D7871">
            <v>0</v>
          </cell>
          <cell r="E7871">
            <v>0</v>
          </cell>
          <cell r="F7871">
            <v>0</v>
          </cell>
          <cell r="G7871">
            <v>0</v>
          </cell>
        </row>
        <row r="7872">
          <cell r="A7872" t="str">
            <v>57-01-01-0280</v>
          </cell>
          <cell r="B7872">
            <v>0</v>
          </cell>
          <cell r="C7872" t="str">
            <v xml:space="preserve">  SHAHID SHARIF 19439 F/MAN D/SIMPLEX 1</v>
          </cell>
          <cell r="D7872">
            <v>0</v>
          </cell>
          <cell r="E7872">
            <v>0</v>
          </cell>
          <cell r="F7872">
            <v>0</v>
          </cell>
          <cell r="G7872">
            <v>0</v>
          </cell>
        </row>
        <row r="7873">
          <cell r="A7873" t="str">
            <v>57-01-01-0281</v>
          </cell>
          <cell r="B7873">
            <v>0</v>
          </cell>
          <cell r="C7873" t="str">
            <v xml:space="preserve">  MUHAMMAD WAKEEL 14975 G/KEEPER ACCOUNT</v>
          </cell>
          <cell r="D7873">
            <v>0</v>
          </cell>
          <cell r="E7873">
            <v>0</v>
          </cell>
          <cell r="F7873">
            <v>0</v>
          </cell>
          <cell r="G7873">
            <v>0</v>
          </cell>
        </row>
        <row r="7874">
          <cell r="A7874" t="str">
            <v>57-01-01-0282</v>
          </cell>
          <cell r="B7874">
            <v>0</v>
          </cell>
          <cell r="C7874" t="str">
            <v xml:space="preserve">  ARSHAD IQBAL 20609 JOBBER D/SIMP 2 (C</v>
          </cell>
          <cell r="D7874">
            <v>0</v>
          </cell>
          <cell r="E7874">
            <v>0</v>
          </cell>
          <cell r="F7874">
            <v>0</v>
          </cell>
          <cell r="G7874">
            <v>0</v>
          </cell>
        </row>
        <row r="7875">
          <cell r="A7875" t="str">
            <v>57-01-01-0283</v>
          </cell>
          <cell r="B7875">
            <v>0</v>
          </cell>
          <cell r="C7875" t="str">
            <v xml:space="preserve">  JAVAID ANWAR 19953 CASHIER ACCOUNTS</v>
          </cell>
          <cell r="D7875">
            <v>0</v>
          </cell>
          <cell r="E7875">
            <v>0</v>
          </cell>
          <cell r="F7875">
            <v>0</v>
          </cell>
          <cell r="G7875">
            <v>0</v>
          </cell>
        </row>
        <row r="7876">
          <cell r="A7876" t="str">
            <v>57-01-01-0284</v>
          </cell>
          <cell r="B7876">
            <v>0</v>
          </cell>
          <cell r="C7876" t="str">
            <v xml:space="preserve">  MUHAMMAD ASIF 23794 FITTER RING 5 (G)</v>
          </cell>
          <cell r="D7876">
            <v>0</v>
          </cell>
          <cell r="E7876">
            <v>0</v>
          </cell>
          <cell r="F7876">
            <v>0</v>
          </cell>
          <cell r="G7876">
            <v>0</v>
          </cell>
        </row>
        <row r="7877">
          <cell r="A7877" t="str">
            <v>57-01-01-0285</v>
          </cell>
          <cell r="B7877">
            <v>0</v>
          </cell>
          <cell r="C7877" t="str">
            <v xml:space="preserve">  MUHAMMAD JHANGIR 22384 A/FITTER RING</v>
          </cell>
          <cell r="D7877">
            <v>0</v>
          </cell>
          <cell r="E7877">
            <v>0</v>
          </cell>
          <cell r="F7877">
            <v>0</v>
          </cell>
          <cell r="G7877">
            <v>0</v>
          </cell>
        </row>
        <row r="7878">
          <cell r="A7878" t="str">
            <v>57-01-01-0286</v>
          </cell>
          <cell r="B7878">
            <v>0</v>
          </cell>
          <cell r="C7878" t="str">
            <v xml:space="preserve">  BANARAS ALI 22969 JOBBER RING-1</v>
          </cell>
          <cell r="D7878">
            <v>0</v>
          </cell>
          <cell r="E7878">
            <v>0</v>
          </cell>
          <cell r="F7878">
            <v>0</v>
          </cell>
          <cell r="G7878">
            <v>0</v>
          </cell>
        </row>
        <row r="7879">
          <cell r="A7879" t="str">
            <v>57-01-01-0287</v>
          </cell>
          <cell r="B7879">
            <v>0</v>
          </cell>
          <cell r="C7879" t="str">
            <v xml:space="preserve">  QAISAR MEHMOOD 5671 RING-3 SHIFT C</v>
          </cell>
          <cell r="D7879">
            <v>0</v>
          </cell>
          <cell r="E7879">
            <v>0</v>
          </cell>
          <cell r="F7879">
            <v>0</v>
          </cell>
          <cell r="G7879">
            <v>0</v>
          </cell>
        </row>
        <row r="7880">
          <cell r="A7880" t="str">
            <v>57-01-01-0288</v>
          </cell>
          <cell r="B7880">
            <v>0</v>
          </cell>
          <cell r="C7880" t="str">
            <v xml:space="preserve">  DOST MUHAMMAD 19964 JOBBER CARDING-1</v>
          </cell>
          <cell r="D7880">
            <v>0</v>
          </cell>
          <cell r="E7880">
            <v>0</v>
          </cell>
          <cell r="F7880">
            <v>0</v>
          </cell>
          <cell r="G7880">
            <v>0</v>
          </cell>
        </row>
        <row r="7881">
          <cell r="A7881" t="str">
            <v>57-01-01-0289</v>
          </cell>
          <cell r="B7881">
            <v>0</v>
          </cell>
          <cell r="C7881" t="str">
            <v xml:space="preserve">  PERVAIZ AHMED 17319 JOBBER RING 5 (G)</v>
          </cell>
          <cell r="D7881">
            <v>0</v>
          </cell>
          <cell r="E7881">
            <v>0</v>
          </cell>
          <cell r="F7881">
            <v>0</v>
          </cell>
          <cell r="G7881">
            <v>0</v>
          </cell>
        </row>
        <row r="7882">
          <cell r="A7882" t="str">
            <v>57-01-01-0290</v>
          </cell>
          <cell r="B7882">
            <v>0</v>
          </cell>
          <cell r="C7882" t="str">
            <v xml:space="preserve">  8636 MUHAMMAD BASHIR S/ELECT ELECTRIC</v>
          </cell>
          <cell r="D7882">
            <v>0</v>
          </cell>
          <cell r="E7882">
            <v>0</v>
          </cell>
          <cell r="F7882">
            <v>0</v>
          </cell>
          <cell r="G7882">
            <v>0</v>
          </cell>
        </row>
        <row r="7883">
          <cell r="A7883" t="str">
            <v>57-01-01-0291</v>
          </cell>
          <cell r="B7883">
            <v>0</v>
          </cell>
          <cell r="C7883" t="str">
            <v xml:space="preserve">  16576 QAISER ALI A/FITTER R/C 2 (G)</v>
          </cell>
          <cell r="D7883">
            <v>0</v>
          </cell>
          <cell r="E7883">
            <v>0</v>
          </cell>
          <cell r="F7883">
            <v>0</v>
          </cell>
          <cell r="G7883">
            <v>0</v>
          </cell>
        </row>
        <row r="7884">
          <cell r="A7884" t="str">
            <v>57-01-01-0292</v>
          </cell>
          <cell r="B7884">
            <v>0</v>
          </cell>
          <cell r="C7884" t="str">
            <v xml:space="preserve">  20955 MUHAMMAD RIAZ W/SHOP MALING/OPT</v>
          </cell>
          <cell r="D7884">
            <v>0</v>
          </cell>
          <cell r="E7884">
            <v>0</v>
          </cell>
          <cell r="F7884">
            <v>0</v>
          </cell>
          <cell r="G7884">
            <v>0</v>
          </cell>
        </row>
        <row r="7885">
          <cell r="A7885" t="str">
            <v>57-01-01-0293</v>
          </cell>
          <cell r="B7885">
            <v>0</v>
          </cell>
          <cell r="C7885" t="str">
            <v xml:space="preserve">  23037 MUHAMMAD ZAFAR ULLAH FITTER CAR</v>
          </cell>
          <cell r="D7885">
            <v>0</v>
          </cell>
          <cell r="E7885">
            <v>0</v>
          </cell>
          <cell r="F7885">
            <v>0</v>
          </cell>
          <cell r="G7885">
            <v>0</v>
          </cell>
        </row>
        <row r="7886">
          <cell r="A7886" t="str">
            <v>57-01-01-0294</v>
          </cell>
          <cell r="B7886">
            <v>0</v>
          </cell>
          <cell r="C7886" t="str">
            <v xml:space="preserve">  23219 MUHAMMAD AFZAL JOBBER RING 2 (C</v>
          </cell>
          <cell r="D7886">
            <v>0</v>
          </cell>
          <cell r="E7886">
            <v>0</v>
          </cell>
          <cell r="F7886">
            <v>0</v>
          </cell>
          <cell r="G7886">
            <v>0</v>
          </cell>
        </row>
        <row r="7887">
          <cell r="A7887" t="str">
            <v>57-01-01-0295</v>
          </cell>
          <cell r="B7887">
            <v>0</v>
          </cell>
          <cell r="C7887" t="str">
            <v xml:space="preserve">  15169 WAJID RASHID COMP/OPT ACCOUNT</v>
          </cell>
          <cell r="D7887">
            <v>0</v>
          </cell>
          <cell r="E7887">
            <v>0</v>
          </cell>
          <cell r="F7887">
            <v>0</v>
          </cell>
          <cell r="G7887">
            <v>0</v>
          </cell>
        </row>
        <row r="7888">
          <cell r="A7888" t="str">
            <v>57-01-01-0296</v>
          </cell>
          <cell r="B7888">
            <v>0</v>
          </cell>
          <cell r="C7888" t="str">
            <v xml:space="preserve">  20935 SHAH MUHAMMAD S/I/C RING 3 (G)</v>
          </cell>
          <cell r="D7888">
            <v>0</v>
          </cell>
          <cell r="E7888">
            <v>0</v>
          </cell>
          <cell r="F7888">
            <v>0</v>
          </cell>
          <cell r="G7888">
            <v>0</v>
          </cell>
        </row>
        <row r="7889">
          <cell r="A7889" t="str">
            <v>57-01-01-0297</v>
          </cell>
          <cell r="B7889">
            <v>0</v>
          </cell>
          <cell r="C7889" t="str">
            <v xml:space="preserve">  24313 MUHAMMAD ANWAR FITTER RING 4 (G</v>
          </cell>
          <cell r="D7889">
            <v>0</v>
          </cell>
          <cell r="E7889">
            <v>0</v>
          </cell>
          <cell r="F7889">
            <v>0</v>
          </cell>
          <cell r="G7889">
            <v>0</v>
          </cell>
        </row>
        <row r="7890">
          <cell r="A7890" t="str">
            <v>57-01-01-0298</v>
          </cell>
          <cell r="B7890">
            <v>0</v>
          </cell>
          <cell r="C7890" t="str">
            <v xml:space="preserve">  21937 MUHAMMAD IQBAL JOBBER RING 4 (B</v>
          </cell>
          <cell r="D7890">
            <v>0</v>
          </cell>
          <cell r="E7890">
            <v>0</v>
          </cell>
          <cell r="F7890">
            <v>0</v>
          </cell>
          <cell r="G7890">
            <v>0</v>
          </cell>
        </row>
        <row r="7891">
          <cell r="A7891" t="str">
            <v>57-01-01-0299</v>
          </cell>
          <cell r="B7891">
            <v>0</v>
          </cell>
          <cell r="C7891" t="str">
            <v xml:space="preserve">  14860 S.SAJJAD BASHIR T/CLERK LAB 2</v>
          </cell>
          <cell r="D7891">
            <v>0</v>
          </cell>
          <cell r="E7891">
            <v>0</v>
          </cell>
          <cell r="F7891">
            <v>0</v>
          </cell>
          <cell r="G7891">
            <v>0</v>
          </cell>
        </row>
        <row r="7892">
          <cell r="A7892" t="str">
            <v>57-01-01-0300</v>
          </cell>
          <cell r="B7892">
            <v>0</v>
          </cell>
          <cell r="C7892" t="str">
            <v xml:space="preserve">  AKRAM MASIH SWEEPER FACTORY</v>
          </cell>
          <cell r="D7892">
            <v>0</v>
          </cell>
          <cell r="E7892">
            <v>0</v>
          </cell>
          <cell r="F7892">
            <v>0</v>
          </cell>
          <cell r="G7892">
            <v>0</v>
          </cell>
        </row>
        <row r="7893">
          <cell r="A7893" t="str">
            <v>57-01-01-0301</v>
          </cell>
          <cell r="B7893">
            <v>0</v>
          </cell>
          <cell r="C7893" t="str">
            <v xml:space="preserve">  WAQAR KHAN G.M.-ADMIN.</v>
          </cell>
          <cell r="D7893">
            <v>0</v>
          </cell>
          <cell r="E7893">
            <v>0</v>
          </cell>
          <cell r="F7893">
            <v>0</v>
          </cell>
          <cell r="G7893">
            <v>0</v>
          </cell>
        </row>
        <row r="7894">
          <cell r="A7894" t="str">
            <v>57-01-01-0302</v>
          </cell>
          <cell r="B7894">
            <v>0</v>
          </cell>
          <cell r="C7894" t="str">
            <v xml:space="preserve">  MUHAMMAD IFTIKHAR AHMED</v>
          </cell>
          <cell r="D7894">
            <v>0</v>
          </cell>
          <cell r="E7894">
            <v>0</v>
          </cell>
          <cell r="F7894">
            <v>0</v>
          </cell>
          <cell r="G7894">
            <v>0</v>
          </cell>
        </row>
        <row r="7895">
          <cell r="A7895" t="str">
            <v>57-01-01-0303</v>
          </cell>
          <cell r="B7895">
            <v>0</v>
          </cell>
          <cell r="C7895" t="str">
            <v xml:space="preserve">  14293 ABDUL WAHID E/ASSISTANT ACCOUNT</v>
          </cell>
          <cell r="D7895">
            <v>0</v>
          </cell>
          <cell r="E7895">
            <v>0</v>
          </cell>
          <cell r="F7895">
            <v>0</v>
          </cell>
          <cell r="G7895">
            <v>0</v>
          </cell>
        </row>
        <row r="7896">
          <cell r="A7896" t="str">
            <v>57-01-01-0304</v>
          </cell>
          <cell r="B7896">
            <v>0</v>
          </cell>
          <cell r="C7896" t="str">
            <v xml:space="preserve">  19720 ABDUL LATIF A/FITTER A/C 2 (G)</v>
          </cell>
          <cell r="D7896">
            <v>0</v>
          </cell>
          <cell r="E7896">
            <v>0</v>
          </cell>
          <cell r="F7896">
            <v>0</v>
          </cell>
          <cell r="G7896">
            <v>0</v>
          </cell>
        </row>
        <row r="7897">
          <cell r="A7897" t="str">
            <v>57-01-01-0305</v>
          </cell>
          <cell r="B7897">
            <v>0</v>
          </cell>
          <cell r="C7897" t="str">
            <v xml:space="preserve">  17378 GHULAM YASIN C/T CARD 1 (A)</v>
          </cell>
          <cell r="D7897">
            <v>0</v>
          </cell>
          <cell r="E7897">
            <v>0</v>
          </cell>
          <cell r="F7897">
            <v>0</v>
          </cell>
          <cell r="G7897">
            <v>0</v>
          </cell>
        </row>
        <row r="7898">
          <cell r="A7898" t="str">
            <v>57-01-01-0306</v>
          </cell>
          <cell r="B7898">
            <v>0</v>
          </cell>
          <cell r="C7898" t="str">
            <v xml:space="preserve">  19838 MUHAMMAD NAEEM A/FITTER A/CONE</v>
          </cell>
          <cell r="D7898">
            <v>0</v>
          </cell>
          <cell r="E7898">
            <v>0</v>
          </cell>
          <cell r="F7898">
            <v>0</v>
          </cell>
          <cell r="G7898">
            <v>0</v>
          </cell>
        </row>
        <row r="7899">
          <cell r="A7899" t="str">
            <v>57-01-01-0307</v>
          </cell>
          <cell r="B7899">
            <v>0</v>
          </cell>
          <cell r="C7899" t="str">
            <v xml:space="preserve">  21120 RIAZ ALI LIFTER OPERATOR</v>
          </cell>
          <cell r="D7899">
            <v>0</v>
          </cell>
          <cell r="E7899">
            <v>0</v>
          </cell>
          <cell r="F7899">
            <v>0</v>
          </cell>
          <cell r="G7899">
            <v>0</v>
          </cell>
        </row>
        <row r="7900">
          <cell r="A7900" t="str">
            <v>57-01-01-0308</v>
          </cell>
          <cell r="B7900">
            <v>0</v>
          </cell>
          <cell r="C7900" t="str">
            <v xml:space="preserve">  MIR AZAM 18721 WATCHMAN SECURITY GEN</v>
          </cell>
          <cell r="D7900">
            <v>0</v>
          </cell>
          <cell r="E7900">
            <v>0</v>
          </cell>
          <cell r="F7900">
            <v>0</v>
          </cell>
          <cell r="G7900">
            <v>0</v>
          </cell>
        </row>
        <row r="7901">
          <cell r="A7901" t="str">
            <v>57-01-01-0309</v>
          </cell>
          <cell r="B7901">
            <v>0</v>
          </cell>
          <cell r="C7901" t="str">
            <v xml:space="preserve">  ABDUL QADIR 20525 JOBBER RING-6 (A)</v>
          </cell>
          <cell r="D7901">
            <v>0</v>
          </cell>
          <cell r="E7901">
            <v>0</v>
          </cell>
          <cell r="F7901">
            <v>0</v>
          </cell>
          <cell r="G7901">
            <v>0</v>
          </cell>
        </row>
        <row r="7902">
          <cell r="A7902" t="str">
            <v>57-01-01-0310</v>
          </cell>
          <cell r="B7902">
            <v>0</v>
          </cell>
          <cell r="C7902" t="str">
            <v xml:space="preserve">  ZIARAT GUL 20470 JOBBER RING-6 (G)</v>
          </cell>
          <cell r="D7902">
            <v>0</v>
          </cell>
          <cell r="E7902">
            <v>0</v>
          </cell>
          <cell r="F7902">
            <v>0</v>
          </cell>
          <cell r="G7902">
            <v>0</v>
          </cell>
        </row>
        <row r="7903">
          <cell r="A7903" t="str">
            <v>57-01-01-0311</v>
          </cell>
          <cell r="B7903">
            <v>0</v>
          </cell>
          <cell r="C7903" t="str">
            <v xml:space="preserve">  17099 YAQOOT HUSSAIN P/FITTER A/C-1 G</v>
          </cell>
          <cell r="D7903">
            <v>0</v>
          </cell>
          <cell r="E7903">
            <v>0</v>
          </cell>
          <cell r="F7903">
            <v>0</v>
          </cell>
          <cell r="G7903">
            <v>0</v>
          </cell>
        </row>
        <row r="7904">
          <cell r="A7904" t="str">
            <v>57-01-01-0312</v>
          </cell>
          <cell r="B7904">
            <v>0</v>
          </cell>
          <cell r="C7904" t="str">
            <v xml:space="preserve">  22730 MUHAMMAD ASLAM FITTER RING-5 (G)</v>
          </cell>
          <cell r="D7904">
            <v>0</v>
          </cell>
          <cell r="E7904">
            <v>0</v>
          </cell>
          <cell r="F7904">
            <v>0</v>
          </cell>
          <cell r="G7904">
            <v>0</v>
          </cell>
        </row>
        <row r="7905">
          <cell r="A7905" t="str">
            <v>57-01-01-0313</v>
          </cell>
          <cell r="B7905">
            <v>0</v>
          </cell>
          <cell r="C7905" t="str">
            <v xml:space="preserve">  19855 SHABAZ AHMED B.SHIFT RING-4</v>
          </cell>
          <cell r="D7905">
            <v>0</v>
          </cell>
          <cell r="E7905">
            <v>0</v>
          </cell>
          <cell r="F7905">
            <v>0</v>
          </cell>
          <cell r="G7905">
            <v>0</v>
          </cell>
        </row>
        <row r="7906">
          <cell r="A7906" t="str">
            <v>57-01-01-0314</v>
          </cell>
          <cell r="B7906">
            <v>0</v>
          </cell>
          <cell r="C7906" t="str">
            <v xml:space="preserve">  10460 SAJID SHEHZAD FITTER D/SIMP-1</v>
          </cell>
          <cell r="D7906">
            <v>0</v>
          </cell>
          <cell r="E7906">
            <v>0</v>
          </cell>
          <cell r="F7906">
            <v>0</v>
          </cell>
          <cell r="G7906">
            <v>0</v>
          </cell>
        </row>
        <row r="7907">
          <cell r="A7907" t="str">
            <v>57-01-01-0315</v>
          </cell>
          <cell r="B7907">
            <v>0</v>
          </cell>
          <cell r="C7907" t="str">
            <v xml:space="preserve">  21166 MUHAMMAD EJAZ 4/S RING-1 (B)</v>
          </cell>
          <cell r="D7907">
            <v>0</v>
          </cell>
          <cell r="E7907">
            <v>0</v>
          </cell>
          <cell r="F7907">
            <v>0</v>
          </cell>
          <cell r="G7907">
            <v>0</v>
          </cell>
        </row>
        <row r="7908">
          <cell r="A7908" t="str">
            <v>57-01-01-0316</v>
          </cell>
          <cell r="B7908">
            <v>0</v>
          </cell>
          <cell r="C7908" t="str">
            <v xml:space="preserve">  17078 JAGER HAYAT D.D.T D/SIMP-1 (A)</v>
          </cell>
          <cell r="D7908">
            <v>0</v>
          </cell>
          <cell r="E7908">
            <v>0</v>
          </cell>
          <cell r="F7908">
            <v>0</v>
          </cell>
          <cell r="G7908">
            <v>0</v>
          </cell>
        </row>
        <row r="7909">
          <cell r="A7909" t="str">
            <v>57-01-01-0317</v>
          </cell>
          <cell r="B7909">
            <v>0</v>
          </cell>
          <cell r="C7909" t="str">
            <v xml:space="preserve">  8123 MUHAMMAD NAZIR D.D.T D/SIMPLEX (</v>
          </cell>
          <cell r="D7909">
            <v>0</v>
          </cell>
          <cell r="E7909">
            <v>0</v>
          </cell>
          <cell r="F7909">
            <v>0</v>
          </cell>
          <cell r="G7909">
            <v>0</v>
          </cell>
        </row>
        <row r="7910">
          <cell r="A7910" t="str">
            <v>57-01-01-0318</v>
          </cell>
          <cell r="B7910">
            <v>0</v>
          </cell>
          <cell r="C7910" t="str">
            <v xml:space="preserve">  22637 M.SHAKIL AHMED PROCUR.OFFICER</v>
          </cell>
          <cell r="D7910">
            <v>0</v>
          </cell>
          <cell r="E7910">
            <v>0</v>
          </cell>
          <cell r="F7910">
            <v>0</v>
          </cell>
          <cell r="G7910">
            <v>0</v>
          </cell>
        </row>
        <row r="7911">
          <cell r="A7911" t="str">
            <v>57-01-01-0319</v>
          </cell>
          <cell r="B7911">
            <v>0</v>
          </cell>
          <cell r="C7911" t="str">
            <v xml:space="preserve">  19381 MUHAMMAD RAFIQ A/FITTER A/C (G)</v>
          </cell>
          <cell r="D7911">
            <v>0</v>
          </cell>
          <cell r="E7911">
            <v>0</v>
          </cell>
          <cell r="F7911">
            <v>0</v>
          </cell>
          <cell r="G7911">
            <v>0</v>
          </cell>
        </row>
        <row r="7912">
          <cell r="A7912" t="str">
            <v>57-01-01-0320</v>
          </cell>
          <cell r="B7912">
            <v>0</v>
          </cell>
          <cell r="C7912" t="str">
            <v xml:space="preserve">  28391 MUHAMMAD ASHRAF H/JOBB RING MIL</v>
          </cell>
          <cell r="D7912">
            <v>0</v>
          </cell>
          <cell r="E7912">
            <v>0</v>
          </cell>
          <cell r="F7912">
            <v>0</v>
          </cell>
          <cell r="G7912">
            <v>0</v>
          </cell>
        </row>
        <row r="7913">
          <cell r="A7913" t="str">
            <v>57-01-01-0321</v>
          </cell>
          <cell r="B7913">
            <v>0</v>
          </cell>
          <cell r="C7913" t="str">
            <v xml:space="preserve">  18606 FARMAN ALI SHIFT INCH.RING-II</v>
          </cell>
          <cell r="D7913">
            <v>0</v>
          </cell>
          <cell r="E7913">
            <v>0</v>
          </cell>
          <cell r="F7913">
            <v>0</v>
          </cell>
          <cell r="G7913">
            <v>0</v>
          </cell>
        </row>
        <row r="7914">
          <cell r="A7914" t="str">
            <v>57-01-01-0322</v>
          </cell>
          <cell r="B7914">
            <v>0</v>
          </cell>
          <cell r="C7914" t="str">
            <v xml:space="preserve">  16155 AMRAIZ IQBAL JOBBER RING-I (C)</v>
          </cell>
          <cell r="D7914">
            <v>0</v>
          </cell>
          <cell r="E7914">
            <v>0</v>
          </cell>
          <cell r="F7914">
            <v>0</v>
          </cell>
          <cell r="G7914">
            <v>0</v>
          </cell>
        </row>
        <row r="7915">
          <cell r="A7915" t="str">
            <v>57-01-01-0323</v>
          </cell>
          <cell r="B7915">
            <v>0</v>
          </cell>
          <cell r="C7915" t="str">
            <v xml:space="preserve">  13762 ALAM ZAIB D.S.T. D/SIMPLEX (C)</v>
          </cell>
          <cell r="D7915">
            <v>0</v>
          </cell>
          <cell r="E7915">
            <v>0</v>
          </cell>
          <cell r="F7915">
            <v>0</v>
          </cell>
          <cell r="G7915">
            <v>0</v>
          </cell>
        </row>
        <row r="7916">
          <cell r="A7916" t="str">
            <v>57-01-01-0324</v>
          </cell>
          <cell r="B7916">
            <v>0</v>
          </cell>
          <cell r="C7916" t="str">
            <v xml:space="preserve">  19407 MUHAMMAD ZUBAIR D.S.T D/SIMP (C</v>
          </cell>
          <cell r="D7916">
            <v>0</v>
          </cell>
          <cell r="E7916">
            <v>0</v>
          </cell>
          <cell r="F7916">
            <v>0</v>
          </cell>
          <cell r="G7916">
            <v>0</v>
          </cell>
        </row>
        <row r="7917">
          <cell r="A7917" t="str">
            <v>57-01-01-0325</v>
          </cell>
          <cell r="B7917">
            <v>0</v>
          </cell>
          <cell r="C7917" t="str">
            <v xml:space="preserve">  6056 NASER IQBAL JOBBER A/CONE (B)</v>
          </cell>
          <cell r="D7917">
            <v>0</v>
          </cell>
          <cell r="E7917">
            <v>0</v>
          </cell>
          <cell r="F7917">
            <v>0</v>
          </cell>
          <cell r="G7917">
            <v>0</v>
          </cell>
        </row>
        <row r="7918">
          <cell r="A7918" t="str">
            <v>57-01-01-0326</v>
          </cell>
          <cell r="B7918">
            <v>0</v>
          </cell>
          <cell r="C7918" t="str">
            <v xml:space="preserve">  17012 JAMSHAID ALI ASSTT.FITTER RING-</v>
          </cell>
          <cell r="D7918">
            <v>0</v>
          </cell>
          <cell r="E7918">
            <v>0</v>
          </cell>
          <cell r="F7918">
            <v>0</v>
          </cell>
          <cell r="G7918">
            <v>0</v>
          </cell>
        </row>
        <row r="7919">
          <cell r="A7919" t="str">
            <v>57-01-01-0327</v>
          </cell>
          <cell r="B7919">
            <v>0</v>
          </cell>
          <cell r="C7919" t="str">
            <v xml:space="preserve">  14514 MUHAMMAD AKHTAR D.D.T. D/SIMP (</v>
          </cell>
          <cell r="D7919">
            <v>0</v>
          </cell>
          <cell r="E7919">
            <v>0</v>
          </cell>
          <cell r="F7919">
            <v>0</v>
          </cell>
          <cell r="G7919">
            <v>0</v>
          </cell>
        </row>
        <row r="7920">
          <cell r="A7920" t="str">
            <v>57-01-01-0328</v>
          </cell>
          <cell r="B7920">
            <v>0</v>
          </cell>
          <cell r="C7920" t="str">
            <v xml:space="preserve">  22127 ALLAH YAR D.S.T (A) D/SIMP-1</v>
          </cell>
          <cell r="D7920">
            <v>0</v>
          </cell>
          <cell r="E7920">
            <v>0</v>
          </cell>
          <cell r="F7920">
            <v>0</v>
          </cell>
          <cell r="G7920">
            <v>0</v>
          </cell>
        </row>
        <row r="7921">
          <cell r="A7921" t="str">
            <v>57-01-01-0329</v>
          </cell>
          <cell r="B7921">
            <v>0</v>
          </cell>
          <cell r="C7921" t="str">
            <v xml:space="preserve">  22835 NAEEM-UD-DIN C.T.CARDING-1 (B)</v>
          </cell>
          <cell r="D7921">
            <v>0</v>
          </cell>
          <cell r="E7921">
            <v>0</v>
          </cell>
          <cell r="F7921">
            <v>0</v>
          </cell>
          <cell r="G7921">
            <v>0</v>
          </cell>
        </row>
        <row r="7922">
          <cell r="A7922" t="str">
            <v>57-01-01-0330</v>
          </cell>
          <cell r="B7922">
            <v>0</v>
          </cell>
          <cell r="C7922" t="str">
            <v xml:space="preserve">  16387 MUHAMMAD AFZAL JOBBER (B) RING</v>
          </cell>
          <cell r="D7922">
            <v>0</v>
          </cell>
          <cell r="E7922">
            <v>0</v>
          </cell>
          <cell r="F7922">
            <v>0</v>
          </cell>
          <cell r="G7922">
            <v>0</v>
          </cell>
        </row>
        <row r="7923">
          <cell r="A7923" t="str">
            <v>57-01-01-0331</v>
          </cell>
          <cell r="B7923">
            <v>0</v>
          </cell>
          <cell r="C7923" t="str">
            <v xml:space="preserve">  360 ZIARAT SHAH LABOUR MIXING-2</v>
          </cell>
          <cell r="D7923">
            <v>0</v>
          </cell>
          <cell r="E7923">
            <v>0</v>
          </cell>
          <cell r="F7923">
            <v>0</v>
          </cell>
          <cell r="G7923">
            <v>0</v>
          </cell>
        </row>
        <row r="7924">
          <cell r="A7924" t="str">
            <v>57-01-01-0332</v>
          </cell>
          <cell r="B7924">
            <v>0</v>
          </cell>
          <cell r="C7924" t="str">
            <v xml:space="preserve">  20408 MUHAMMAD AMEEN D/F D/SIMP-1 (C)</v>
          </cell>
          <cell r="D7924">
            <v>0</v>
          </cell>
          <cell r="E7924">
            <v>0</v>
          </cell>
          <cell r="F7924">
            <v>0</v>
          </cell>
          <cell r="G7924">
            <v>0</v>
          </cell>
        </row>
        <row r="7925">
          <cell r="A7925" t="str">
            <v>57-01-01-0333</v>
          </cell>
          <cell r="B7925">
            <v>0</v>
          </cell>
          <cell r="C7925" t="str">
            <v xml:space="preserve">  15531 MUHAMMAD SHAFIQUE FITTER A/CONE</v>
          </cell>
          <cell r="D7925">
            <v>0</v>
          </cell>
          <cell r="E7925">
            <v>0</v>
          </cell>
          <cell r="F7925">
            <v>0</v>
          </cell>
          <cell r="G7925">
            <v>0</v>
          </cell>
        </row>
        <row r="7926">
          <cell r="A7926" t="str">
            <v>57-01-01-0334</v>
          </cell>
          <cell r="B7926">
            <v>0</v>
          </cell>
          <cell r="C7926" t="str">
            <v xml:space="preserve">  23090 ZAHID MEHMOOD GODOWN CLERK (ACC</v>
          </cell>
          <cell r="D7926">
            <v>0</v>
          </cell>
          <cell r="E7926">
            <v>0</v>
          </cell>
          <cell r="F7926">
            <v>0</v>
          </cell>
          <cell r="G7926">
            <v>0</v>
          </cell>
        </row>
        <row r="7927">
          <cell r="A7927" t="str">
            <v>57-01-01-0335</v>
          </cell>
          <cell r="B7927">
            <v>0</v>
          </cell>
          <cell r="C7927" t="str">
            <v xml:space="preserve">  17478 ATTA ULLAH ASSTT.FITTER W/SHOP</v>
          </cell>
          <cell r="D7927">
            <v>0</v>
          </cell>
          <cell r="E7927">
            <v>0</v>
          </cell>
          <cell r="F7927">
            <v>0</v>
          </cell>
          <cell r="G7927">
            <v>0</v>
          </cell>
        </row>
        <row r="7928">
          <cell r="A7928" t="str">
            <v>57-01-01-0336</v>
          </cell>
          <cell r="B7928">
            <v>0</v>
          </cell>
          <cell r="C7928" t="str">
            <v xml:space="preserve">  22020 MUHMMAD RAZA JOBBER RING-4</v>
          </cell>
          <cell r="D7928">
            <v>0</v>
          </cell>
          <cell r="E7928">
            <v>0</v>
          </cell>
          <cell r="F7928">
            <v>0</v>
          </cell>
          <cell r="G7928">
            <v>0</v>
          </cell>
        </row>
        <row r="7929">
          <cell r="A7929" t="str">
            <v>57-01-01-0337</v>
          </cell>
          <cell r="B7929">
            <v>0</v>
          </cell>
          <cell r="C7929" t="str">
            <v xml:space="preserve">  21939 SADAQAT ALI 4/S RING-4 (C)</v>
          </cell>
          <cell r="D7929">
            <v>0</v>
          </cell>
          <cell r="E7929">
            <v>0</v>
          </cell>
          <cell r="F7929">
            <v>0</v>
          </cell>
          <cell r="G7929">
            <v>0</v>
          </cell>
        </row>
        <row r="7930">
          <cell r="A7930" t="str">
            <v>57-01-01-0338</v>
          </cell>
          <cell r="B7930">
            <v>0</v>
          </cell>
          <cell r="C7930" t="str">
            <v xml:space="preserve">  14767 MUHAMMAD SARWAR FITTER RING-4</v>
          </cell>
          <cell r="D7930">
            <v>0</v>
          </cell>
          <cell r="E7930">
            <v>0</v>
          </cell>
          <cell r="F7930">
            <v>0</v>
          </cell>
          <cell r="G7930">
            <v>0</v>
          </cell>
        </row>
        <row r="7931">
          <cell r="A7931" t="str">
            <v>57-01-01-0339</v>
          </cell>
          <cell r="B7931">
            <v>0</v>
          </cell>
          <cell r="C7931" t="str">
            <v xml:space="preserve">  19863 BASHRAT ALI A/FITTER RING-4</v>
          </cell>
          <cell r="D7931">
            <v>0</v>
          </cell>
          <cell r="E7931">
            <v>0</v>
          </cell>
          <cell r="F7931">
            <v>0</v>
          </cell>
          <cell r="G7931">
            <v>0</v>
          </cell>
        </row>
        <row r="7932">
          <cell r="A7932" t="str">
            <v>57-01-01-0340</v>
          </cell>
          <cell r="B7932">
            <v>0</v>
          </cell>
          <cell r="C7932" t="str">
            <v xml:space="preserve">  22729 AKBAR ALI FITTER RING-4 (G)</v>
          </cell>
          <cell r="D7932">
            <v>0</v>
          </cell>
          <cell r="E7932">
            <v>0</v>
          </cell>
          <cell r="F7932">
            <v>0</v>
          </cell>
          <cell r="G7932">
            <v>0</v>
          </cell>
        </row>
        <row r="7933">
          <cell r="A7933" t="str">
            <v>57-01-01-0341</v>
          </cell>
          <cell r="B7933">
            <v>0</v>
          </cell>
          <cell r="C7933" t="str">
            <v xml:space="preserve">  18767 YOUNUS EJAZ FITTER R/C-2 (G)</v>
          </cell>
          <cell r="D7933">
            <v>0</v>
          </cell>
          <cell r="E7933">
            <v>0</v>
          </cell>
          <cell r="F7933">
            <v>0</v>
          </cell>
          <cell r="G7933">
            <v>0</v>
          </cell>
        </row>
        <row r="7934">
          <cell r="A7934" t="str">
            <v>57-01-01-0342</v>
          </cell>
          <cell r="B7934">
            <v>0</v>
          </cell>
          <cell r="C7934" t="str">
            <v xml:space="preserve">  20523 RAFAQAT ALI FITTER R/C -3 (G)</v>
          </cell>
          <cell r="D7934">
            <v>0</v>
          </cell>
          <cell r="E7934">
            <v>0</v>
          </cell>
          <cell r="F7934">
            <v>0</v>
          </cell>
          <cell r="G7934">
            <v>0</v>
          </cell>
        </row>
        <row r="7935">
          <cell r="A7935" t="str">
            <v>57-01-01-0343</v>
          </cell>
          <cell r="B7935">
            <v>0</v>
          </cell>
          <cell r="C7935" t="str">
            <v xml:space="preserve">  20939 MUHAMMAD YAQOOB JOBBER RING-3 (</v>
          </cell>
          <cell r="D7935">
            <v>0</v>
          </cell>
          <cell r="E7935">
            <v>0</v>
          </cell>
          <cell r="F7935">
            <v>0</v>
          </cell>
          <cell r="G7935">
            <v>0</v>
          </cell>
        </row>
        <row r="7936">
          <cell r="A7936" t="str">
            <v>57-01-01-0344</v>
          </cell>
          <cell r="B7936">
            <v>0</v>
          </cell>
          <cell r="C7936" t="str">
            <v xml:space="preserve">  7934 MOHSIN SHAH EXCISE CLERK ACCOUNT</v>
          </cell>
          <cell r="D7936">
            <v>0</v>
          </cell>
          <cell r="E7936">
            <v>0</v>
          </cell>
          <cell r="F7936">
            <v>0</v>
          </cell>
          <cell r="G7936">
            <v>0</v>
          </cell>
        </row>
        <row r="7937">
          <cell r="A7937" t="str">
            <v>57-01-01-0345</v>
          </cell>
          <cell r="B7937">
            <v>0</v>
          </cell>
          <cell r="C7937" t="str">
            <v xml:space="preserve">  8756 MUHAMMAD BASHIR ASSTT.JOBB (C)</v>
          </cell>
          <cell r="D7937">
            <v>0</v>
          </cell>
          <cell r="E7937">
            <v>0</v>
          </cell>
          <cell r="F7937">
            <v>0</v>
          </cell>
          <cell r="G7937">
            <v>0</v>
          </cell>
        </row>
        <row r="7938">
          <cell r="A7938" t="str">
            <v>57-01-01-0346</v>
          </cell>
          <cell r="B7938">
            <v>0</v>
          </cell>
          <cell r="C7938" t="str">
            <v xml:space="preserve">  17215 MUSTAFA SARWAR 4/S RING-4 (B)</v>
          </cell>
          <cell r="D7938">
            <v>0</v>
          </cell>
          <cell r="E7938">
            <v>0</v>
          </cell>
          <cell r="F7938">
            <v>0</v>
          </cell>
          <cell r="G7938">
            <v>0</v>
          </cell>
        </row>
        <row r="7939">
          <cell r="A7939" t="str">
            <v>57-01-01-0347</v>
          </cell>
          <cell r="B7939">
            <v>0</v>
          </cell>
          <cell r="C7939" t="str">
            <v xml:space="preserve">  9327 FAYAZ AHMED KHAN FITTER D/SIMP-2</v>
          </cell>
          <cell r="D7939">
            <v>0</v>
          </cell>
          <cell r="E7939">
            <v>0</v>
          </cell>
          <cell r="F7939">
            <v>0</v>
          </cell>
          <cell r="G7939">
            <v>0</v>
          </cell>
        </row>
        <row r="7940">
          <cell r="A7940" t="str">
            <v>57-01-01-0348</v>
          </cell>
          <cell r="B7940">
            <v>0</v>
          </cell>
          <cell r="C7940" t="str">
            <v xml:space="preserve">  20607 SAJID HUSSAIN A.JOB D/SIMP-2 (B)</v>
          </cell>
          <cell r="D7940">
            <v>0</v>
          </cell>
          <cell r="E7940">
            <v>0</v>
          </cell>
          <cell r="F7940">
            <v>0</v>
          </cell>
          <cell r="G7940">
            <v>0</v>
          </cell>
        </row>
        <row r="7941">
          <cell r="A7941" t="str">
            <v>57-01-01-0349</v>
          </cell>
          <cell r="B7941">
            <v>0</v>
          </cell>
          <cell r="C7941" t="str">
            <v xml:space="preserve">  22724 MUHAMMAD ALTAF P.T B/ROOM (C)</v>
          </cell>
          <cell r="D7941">
            <v>0</v>
          </cell>
          <cell r="E7941">
            <v>0</v>
          </cell>
          <cell r="F7941">
            <v>0</v>
          </cell>
          <cell r="G7941">
            <v>0</v>
          </cell>
        </row>
        <row r="7942">
          <cell r="A7942" t="str">
            <v>57-01-01-0350</v>
          </cell>
          <cell r="B7942">
            <v>0</v>
          </cell>
          <cell r="C7942" t="str">
            <v xml:space="preserve">  8617 MAZHAR IQBAL OPT A/CONE (B)</v>
          </cell>
          <cell r="D7942">
            <v>0</v>
          </cell>
          <cell r="E7942">
            <v>0</v>
          </cell>
          <cell r="F7942">
            <v>0</v>
          </cell>
          <cell r="G7942">
            <v>0</v>
          </cell>
        </row>
        <row r="7943">
          <cell r="A7943" t="str">
            <v>57-01-01-0351</v>
          </cell>
          <cell r="B7943">
            <v>0</v>
          </cell>
          <cell r="C7943" t="str">
            <v xml:space="preserve">  13900 ATTA-UR-REHMAN A/FITT RING-5 (G</v>
          </cell>
          <cell r="D7943">
            <v>0</v>
          </cell>
          <cell r="E7943">
            <v>0</v>
          </cell>
          <cell r="F7943">
            <v>0</v>
          </cell>
          <cell r="G7943">
            <v>0</v>
          </cell>
        </row>
        <row r="7944">
          <cell r="A7944" t="str">
            <v>57-01-01-0352</v>
          </cell>
          <cell r="B7944">
            <v>0</v>
          </cell>
          <cell r="C7944" t="str">
            <v xml:space="preserve">  MOHAMMAD KASHIF 17523 FITT. RONG 3 GE</v>
          </cell>
          <cell r="D7944">
            <v>0</v>
          </cell>
          <cell r="E7944">
            <v>0</v>
          </cell>
          <cell r="F7944">
            <v>0</v>
          </cell>
          <cell r="G7944">
            <v>0</v>
          </cell>
        </row>
        <row r="7945">
          <cell r="A7945" t="str">
            <v>57-01-01-0353</v>
          </cell>
          <cell r="B7945">
            <v>0</v>
          </cell>
          <cell r="C7945" t="str">
            <v xml:space="preserve">  MUHAMMAD RIAZ 5143 H/FITTER D/S GEN</v>
          </cell>
          <cell r="D7945">
            <v>0</v>
          </cell>
          <cell r="E7945">
            <v>0</v>
          </cell>
          <cell r="F7945">
            <v>0</v>
          </cell>
          <cell r="G7945">
            <v>0</v>
          </cell>
        </row>
        <row r="7946">
          <cell r="A7946" t="str">
            <v>57-01-01-0354</v>
          </cell>
          <cell r="B7946">
            <v>0</v>
          </cell>
          <cell r="C7946" t="str">
            <v xml:space="preserve">  16180 MUHAMMAD AFZAL JOBBER RING MILL</v>
          </cell>
          <cell r="D7946">
            <v>0</v>
          </cell>
          <cell r="E7946">
            <v>0</v>
          </cell>
          <cell r="F7946">
            <v>0</v>
          </cell>
          <cell r="G7946">
            <v>0</v>
          </cell>
        </row>
        <row r="7947">
          <cell r="A7947" t="str">
            <v>57-01-01-0355</v>
          </cell>
          <cell r="B7947">
            <v>0</v>
          </cell>
          <cell r="C7947" t="str">
            <v xml:space="preserve">  23435 WAJID MEHMOOD D.DT D/SIMP-1 (C</v>
          </cell>
          <cell r="D7947">
            <v>0</v>
          </cell>
          <cell r="E7947">
            <v>0</v>
          </cell>
          <cell r="F7947">
            <v>0</v>
          </cell>
          <cell r="G7947">
            <v>0</v>
          </cell>
        </row>
        <row r="7948">
          <cell r="A7948" t="str">
            <v>57-01-01-0356</v>
          </cell>
          <cell r="B7948">
            <v>0</v>
          </cell>
          <cell r="C7948" t="str">
            <v xml:space="preserve">  10442 MUHAMMAD RAMZAN D.D.T D/SIMP (A</v>
          </cell>
          <cell r="D7948">
            <v>0</v>
          </cell>
          <cell r="E7948">
            <v>0</v>
          </cell>
          <cell r="F7948">
            <v>0</v>
          </cell>
          <cell r="G7948">
            <v>0</v>
          </cell>
        </row>
        <row r="7949">
          <cell r="A7949" t="str">
            <v>57-01-01-0357</v>
          </cell>
          <cell r="B7949">
            <v>0</v>
          </cell>
          <cell r="C7949" t="str">
            <v xml:space="preserve">  15177 GUL SHAD D.S.T D/SIMP-1 (C)</v>
          </cell>
          <cell r="D7949">
            <v>0</v>
          </cell>
          <cell r="E7949">
            <v>0</v>
          </cell>
          <cell r="F7949">
            <v>0</v>
          </cell>
          <cell r="G7949">
            <v>0</v>
          </cell>
        </row>
        <row r="7950">
          <cell r="A7950" t="str">
            <v>57-01-01-0358</v>
          </cell>
          <cell r="B7950">
            <v>0</v>
          </cell>
          <cell r="C7950" t="str">
            <v xml:space="preserve">  21673 GULZAR HUSSAIN 4/S RING-3</v>
          </cell>
          <cell r="D7950">
            <v>0</v>
          </cell>
          <cell r="E7950">
            <v>0</v>
          </cell>
          <cell r="F7950">
            <v>0</v>
          </cell>
          <cell r="G7950">
            <v>0</v>
          </cell>
        </row>
        <row r="7951">
          <cell r="A7951" t="str">
            <v>57-01-01-0359</v>
          </cell>
          <cell r="B7951">
            <v>0</v>
          </cell>
          <cell r="C7951" t="str">
            <v xml:space="preserve">  11669 ABDUL REHMAN OPT A/CONE-1</v>
          </cell>
          <cell r="D7951">
            <v>0</v>
          </cell>
          <cell r="E7951">
            <v>0</v>
          </cell>
          <cell r="F7951">
            <v>0</v>
          </cell>
          <cell r="G7951">
            <v>0</v>
          </cell>
        </row>
        <row r="7952">
          <cell r="A7952" t="str">
            <v>57-01-01-0360</v>
          </cell>
          <cell r="B7952">
            <v>0</v>
          </cell>
          <cell r="C7952" t="str">
            <v xml:space="preserve">  14616 MUHAMMAD RAMZAN OPT A/CONE-2 (A</v>
          </cell>
          <cell r="D7952">
            <v>0</v>
          </cell>
          <cell r="E7952">
            <v>0</v>
          </cell>
          <cell r="F7952">
            <v>0</v>
          </cell>
          <cell r="G7952">
            <v>0</v>
          </cell>
        </row>
        <row r="7953">
          <cell r="A7953" t="str">
            <v>57-01-01-0361</v>
          </cell>
          <cell r="B7953">
            <v>0</v>
          </cell>
          <cell r="C7953" t="str">
            <v xml:space="preserve">  22587 MUHAMMAD IQBAL D.S.T D/SIMP (A)</v>
          </cell>
          <cell r="D7953">
            <v>0</v>
          </cell>
          <cell r="E7953">
            <v>0</v>
          </cell>
          <cell r="F7953">
            <v>0</v>
          </cell>
          <cell r="G7953">
            <v>0</v>
          </cell>
        </row>
        <row r="7954">
          <cell r="A7954" t="str">
            <v>57-01-01-0362</v>
          </cell>
          <cell r="B7954">
            <v>0</v>
          </cell>
          <cell r="C7954" t="str">
            <v xml:space="preserve">  23627 UMAR HAYAT JOBBER RING-2 (GEN)</v>
          </cell>
          <cell r="D7954">
            <v>0</v>
          </cell>
          <cell r="E7954">
            <v>0</v>
          </cell>
          <cell r="F7954">
            <v>0</v>
          </cell>
          <cell r="G7954">
            <v>0</v>
          </cell>
        </row>
        <row r="7955">
          <cell r="A7955" t="str">
            <v>57-01-01-0363</v>
          </cell>
          <cell r="B7955">
            <v>0</v>
          </cell>
          <cell r="C7955" t="str">
            <v xml:space="preserve">  18864 ABDUL GHAFFAR FITTER RING-3 GEN</v>
          </cell>
          <cell r="D7955">
            <v>0</v>
          </cell>
          <cell r="E7955">
            <v>0</v>
          </cell>
          <cell r="F7955">
            <v>0</v>
          </cell>
          <cell r="G7955">
            <v>0</v>
          </cell>
        </row>
        <row r="7956">
          <cell r="A7956" t="str">
            <v>57-01-01-0364</v>
          </cell>
          <cell r="B7956">
            <v>0</v>
          </cell>
          <cell r="C7956" t="str">
            <v xml:space="preserve">  15386 MUHAMMAD YUNUS4/S (B) RING-4</v>
          </cell>
          <cell r="D7956">
            <v>0</v>
          </cell>
          <cell r="E7956">
            <v>0</v>
          </cell>
          <cell r="F7956">
            <v>0</v>
          </cell>
          <cell r="G7956">
            <v>0</v>
          </cell>
        </row>
        <row r="7957">
          <cell r="A7957" t="str">
            <v>57-01-01-0365</v>
          </cell>
          <cell r="B7957">
            <v>0</v>
          </cell>
          <cell r="C7957" t="str">
            <v xml:space="preserve">  19043 ABDUL SATTAR4/S (B) RING-4</v>
          </cell>
          <cell r="D7957">
            <v>0</v>
          </cell>
          <cell r="E7957">
            <v>0</v>
          </cell>
          <cell r="F7957">
            <v>0</v>
          </cell>
          <cell r="G7957">
            <v>0</v>
          </cell>
        </row>
        <row r="7958">
          <cell r="A7958" t="str">
            <v>57-01-01-0366</v>
          </cell>
          <cell r="B7958">
            <v>0</v>
          </cell>
          <cell r="C7958" t="str">
            <v xml:space="preserve">  20976 ANSAR HUSSAINJOBBER RING-1</v>
          </cell>
          <cell r="D7958">
            <v>0</v>
          </cell>
          <cell r="E7958">
            <v>0</v>
          </cell>
          <cell r="F7958">
            <v>0</v>
          </cell>
          <cell r="G7958">
            <v>0</v>
          </cell>
        </row>
        <row r="7959">
          <cell r="A7959" t="str">
            <v>57-01-01-0367</v>
          </cell>
          <cell r="B7959">
            <v>0</v>
          </cell>
          <cell r="C7959" t="str">
            <v xml:space="preserve">  23212 YASIR IQBAL 4/S RING-2 (C).</v>
          </cell>
          <cell r="D7959">
            <v>0</v>
          </cell>
          <cell r="E7959">
            <v>0</v>
          </cell>
          <cell r="F7959">
            <v>0</v>
          </cell>
          <cell r="G7959">
            <v>0</v>
          </cell>
        </row>
        <row r="7960">
          <cell r="A7960" t="str">
            <v>57-01-01-0368</v>
          </cell>
          <cell r="B7960">
            <v>0</v>
          </cell>
          <cell r="C7960" t="str">
            <v xml:space="preserve">  25079 UMER DARAZ 4/S RING-2 (C).</v>
          </cell>
          <cell r="D7960">
            <v>0</v>
          </cell>
          <cell r="E7960">
            <v>0</v>
          </cell>
          <cell r="F7960">
            <v>0</v>
          </cell>
          <cell r="G7960">
            <v>0</v>
          </cell>
        </row>
        <row r="7961">
          <cell r="A7961" t="str">
            <v>57-01-01-0369</v>
          </cell>
          <cell r="B7961">
            <v>0</v>
          </cell>
          <cell r="C7961" t="str">
            <v xml:space="preserve">  26131 AZHAR HUSSAINDF D/SIMPLEX-1</v>
          </cell>
          <cell r="D7961">
            <v>0</v>
          </cell>
          <cell r="E7961">
            <v>0</v>
          </cell>
          <cell r="F7961">
            <v>0</v>
          </cell>
          <cell r="G7961">
            <v>0</v>
          </cell>
        </row>
        <row r="7962">
          <cell r="A7962" t="str">
            <v>57-01-01-0370</v>
          </cell>
          <cell r="B7962">
            <v>0</v>
          </cell>
          <cell r="C7962" t="str">
            <v xml:space="preserve">  26960 MAZHAR IQBAL OPT. A/C MILL # 2.</v>
          </cell>
          <cell r="D7962">
            <v>0</v>
          </cell>
          <cell r="E7962">
            <v>0</v>
          </cell>
          <cell r="F7962">
            <v>0</v>
          </cell>
          <cell r="G7962">
            <v>0</v>
          </cell>
        </row>
        <row r="7963">
          <cell r="A7963" t="str">
            <v>57-01-01-0371</v>
          </cell>
          <cell r="B7963">
            <v>0</v>
          </cell>
          <cell r="C7963" t="str">
            <v xml:space="preserve">  25931 TANVEER AHMED FITTER A/C-II G</v>
          </cell>
          <cell r="D7963">
            <v>0</v>
          </cell>
          <cell r="E7963">
            <v>0</v>
          </cell>
          <cell r="F7963">
            <v>0</v>
          </cell>
          <cell r="G7963">
            <v>0</v>
          </cell>
        </row>
        <row r="7964">
          <cell r="A7964" t="str">
            <v>57-01-01-0372</v>
          </cell>
          <cell r="B7964">
            <v>0</v>
          </cell>
          <cell r="C7964" t="str">
            <v xml:space="preserve">  26799 MUHAMMAD HAFEEZ A. FOREMAN RING</v>
          </cell>
          <cell r="D7964">
            <v>0</v>
          </cell>
          <cell r="E7964">
            <v>0</v>
          </cell>
          <cell r="F7964">
            <v>0</v>
          </cell>
          <cell r="G7964">
            <v>0</v>
          </cell>
        </row>
        <row r="7965">
          <cell r="A7965" t="str">
            <v>57-01-01-0373</v>
          </cell>
          <cell r="B7965">
            <v>0</v>
          </cell>
          <cell r="C7965" t="str">
            <v xml:space="preserve">  24024 AKHTAR ZAMAN OIL MAN RING-3 (G)</v>
          </cell>
          <cell r="D7965">
            <v>0</v>
          </cell>
          <cell r="E7965">
            <v>0</v>
          </cell>
          <cell r="F7965">
            <v>0</v>
          </cell>
          <cell r="G7965">
            <v>0</v>
          </cell>
        </row>
        <row r="7966">
          <cell r="A7966" t="str">
            <v>57-01-01-0374</v>
          </cell>
          <cell r="B7966">
            <v>0</v>
          </cell>
          <cell r="C7966" t="str">
            <v xml:space="preserve">  27038 ANSAR ABBAS FITTER D/SIMP-1 (G)</v>
          </cell>
          <cell r="D7966">
            <v>0</v>
          </cell>
          <cell r="E7966">
            <v>0</v>
          </cell>
          <cell r="F7966">
            <v>0</v>
          </cell>
          <cell r="G7966">
            <v>0</v>
          </cell>
        </row>
        <row r="7967">
          <cell r="A7967" t="str">
            <v>57-01-01-0375</v>
          </cell>
          <cell r="B7967">
            <v>0</v>
          </cell>
          <cell r="C7967" t="str">
            <v xml:space="preserve">  16126 MUHAMMAD ILYAS 4/S RING-3 (C)</v>
          </cell>
          <cell r="D7967">
            <v>0</v>
          </cell>
          <cell r="E7967">
            <v>0</v>
          </cell>
          <cell r="F7967">
            <v>0</v>
          </cell>
          <cell r="G7967">
            <v>0</v>
          </cell>
        </row>
        <row r="7968">
          <cell r="A7968" t="str">
            <v>57-01-01-0376</v>
          </cell>
          <cell r="B7968">
            <v>0</v>
          </cell>
          <cell r="C7968" t="str">
            <v xml:space="preserve">  18676 MUHAMMAD SAQLAIN 4/S RING-3 (C)</v>
          </cell>
          <cell r="D7968">
            <v>0</v>
          </cell>
          <cell r="E7968">
            <v>0</v>
          </cell>
          <cell r="F7968">
            <v>0</v>
          </cell>
          <cell r="G7968">
            <v>0</v>
          </cell>
        </row>
        <row r="7969">
          <cell r="A7969" t="str">
            <v>57-01-01-0377</v>
          </cell>
          <cell r="B7969">
            <v>0</v>
          </cell>
          <cell r="C7969" t="str">
            <v xml:space="preserve">  25043 MUHAMMAD FAISAL 4/S RING-3 (C)</v>
          </cell>
          <cell r="D7969">
            <v>0</v>
          </cell>
          <cell r="E7969">
            <v>0</v>
          </cell>
          <cell r="F7969">
            <v>0</v>
          </cell>
          <cell r="G7969">
            <v>0</v>
          </cell>
        </row>
        <row r="7970">
          <cell r="A7970" t="str">
            <v>57-01-01-0378</v>
          </cell>
          <cell r="B7970">
            <v>0</v>
          </cell>
          <cell r="C7970" t="str">
            <v xml:space="preserve">  16273 MUHAMMAD AMIN FITTER A/C -1 (G)</v>
          </cell>
          <cell r="D7970">
            <v>0</v>
          </cell>
          <cell r="E7970">
            <v>0</v>
          </cell>
          <cell r="F7970">
            <v>0</v>
          </cell>
          <cell r="G7970">
            <v>0</v>
          </cell>
        </row>
        <row r="7971">
          <cell r="A7971" t="str">
            <v>57-01-01-0379</v>
          </cell>
          <cell r="B7971">
            <v>0</v>
          </cell>
          <cell r="C7971" t="str">
            <v xml:space="preserve">  26408 ANSAR IQBAL A. FITTER RING-4 (G)</v>
          </cell>
          <cell r="D7971">
            <v>0</v>
          </cell>
          <cell r="E7971">
            <v>0</v>
          </cell>
          <cell r="F7971">
            <v>0</v>
          </cell>
          <cell r="G7971">
            <v>0</v>
          </cell>
        </row>
        <row r="7972">
          <cell r="A7972" t="str">
            <v>57-01-01-0380</v>
          </cell>
          <cell r="B7972">
            <v>0</v>
          </cell>
          <cell r="C7972" t="str">
            <v xml:space="preserve">  26332 MUHAMMAD ASHRAF DDT D/SIMP- (C)</v>
          </cell>
          <cell r="D7972">
            <v>0</v>
          </cell>
          <cell r="E7972">
            <v>0</v>
          </cell>
          <cell r="F7972">
            <v>0</v>
          </cell>
          <cell r="G7972">
            <v>0</v>
          </cell>
        </row>
        <row r="7973">
          <cell r="A7973" t="str">
            <v>57-01-01-0381</v>
          </cell>
          <cell r="B7973">
            <v>0</v>
          </cell>
          <cell r="C7973" t="str">
            <v xml:space="preserve">  26333 MUHAMMAD ASGHAR DDT D/SIMP-2 (C)</v>
          </cell>
          <cell r="D7973">
            <v>0</v>
          </cell>
          <cell r="E7973">
            <v>0</v>
          </cell>
          <cell r="F7973">
            <v>0</v>
          </cell>
          <cell r="G7973">
            <v>0</v>
          </cell>
        </row>
        <row r="7974">
          <cell r="A7974" t="str">
            <v>57-01-01-0382</v>
          </cell>
          <cell r="B7974">
            <v>0</v>
          </cell>
          <cell r="C7974" t="str">
            <v xml:space="preserve">  35477 MEHDI KHAN H/JOBBER RING MILL</v>
          </cell>
          <cell r="D7974">
            <v>0</v>
          </cell>
          <cell r="E7974">
            <v>0</v>
          </cell>
          <cell r="F7974">
            <v>0</v>
          </cell>
          <cell r="G7974">
            <v>0</v>
          </cell>
        </row>
        <row r="7975">
          <cell r="A7975" t="str">
            <v>57-01-01-0383</v>
          </cell>
          <cell r="B7975">
            <v>0</v>
          </cell>
          <cell r="C7975" t="str">
            <v xml:space="preserve">  25630 MUHAMMAD MISKIN D/F D/SIMP-1 (C)</v>
          </cell>
          <cell r="D7975">
            <v>0</v>
          </cell>
          <cell r="E7975">
            <v>0</v>
          </cell>
          <cell r="F7975">
            <v>0</v>
          </cell>
          <cell r="G7975">
            <v>0</v>
          </cell>
        </row>
        <row r="7976">
          <cell r="A7976" t="str">
            <v>57-01-01-0384</v>
          </cell>
          <cell r="B7976">
            <v>0</v>
          </cell>
          <cell r="C7976" t="str">
            <v xml:space="preserve">  23676 MUHAMMAD MANSHA A/ JOBB A/CONE</v>
          </cell>
          <cell r="D7976">
            <v>0</v>
          </cell>
          <cell r="E7976">
            <v>0</v>
          </cell>
          <cell r="F7976">
            <v>0</v>
          </cell>
          <cell r="G7976">
            <v>0</v>
          </cell>
        </row>
        <row r="7977">
          <cell r="A7977" t="str">
            <v>57-01-01-0385</v>
          </cell>
          <cell r="B7977">
            <v>0</v>
          </cell>
          <cell r="C7977" t="str">
            <v xml:space="preserve">  23755 NASIR ALI A/JOBB A/CONE (A)</v>
          </cell>
          <cell r="D7977">
            <v>0</v>
          </cell>
          <cell r="E7977">
            <v>0</v>
          </cell>
          <cell r="F7977">
            <v>0</v>
          </cell>
          <cell r="G7977">
            <v>0</v>
          </cell>
        </row>
        <row r="7978">
          <cell r="A7978" t="str">
            <v>57-01-01-0386</v>
          </cell>
          <cell r="B7978">
            <v>0</v>
          </cell>
          <cell r="C7978" t="str">
            <v xml:space="preserve">  26271 GHULAM RASOOL D/F RING-4 (C)</v>
          </cell>
          <cell r="D7978">
            <v>0</v>
          </cell>
          <cell r="E7978">
            <v>0</v>
          </cell>
          <cell r="F7978">
            <v>0</v>
          </cell>
          <cell r="G7978">
            <v>0</v>
          </cell>
        </row>
        <row r="7979">
          <cell r="A7979" t="str">
            <v>57-01-01-0387</v>
          </cell>
          <cell r="B7979">
            <v>0</v>
          </cell>
          <cell r="C7979" t="str">
            <v xml:space="preserve">  20561 MUHAMMAD NAWAZ 4/S RING-1 (C)</v>
          </cell>
          <cell r="D7979">
            <v>0</v>
          </cell>
          <cell r="E7979">
            <v>0</v>
          </cell>
          <cell r="F7979">
            <v>0</v>
          </cell>
          <cell r="G7979">
            <v>0</v>
          </cell>
        </row>
        <row r="7980">
          <cell r="A7980" t="str">
            <v>57-01-01-0388</v>
          </cell>
          <cell r="B7980">
            <v>0</v>
          </cell>
          <cell r="C7980" t="str">
            <v xml:space="preserve">  23149 NOOR MUHAMMAD D.D.T D/SIMPLEX</v>
          </cell>
          <cell r="D7980">
            <v>0</v>
          </cell>
          <cell r="E7980">
            <v>0</v>
          </cell>
          <cell r="F7980">
            <v>0</v>
          </cell>
          <cell r="G7980">
            <v>0</v>
          </cell>
        </row>
        <row r="7981">
          <cell r="A7981" t="str">
            <v>57-01-01-0389</v>
          </cell>
          <cell r="B7981">
            <v>0</v>
          </cell>
          <cell r="C7981" t="str">
            <v xml:space="preserve">  20038 SHER MUHAMMAD 4/S RING-3 (B)</v>
          </cell>
          <cell r="D7981">
            <v>0</v>
          </cell>
          <cell r="E7981">
            <v>0</v>
          </cell>
          <cell r="F7981">
            <v>0</v>
          </cell>
          <cell r="G7981">
            <v>0</v>
          </cell>
        </row>
        <row r="7982">
          <cell r="A7982" t="str">
            <v>57-01-01-0390</v>
          </cell>
          <cell r="B7982">
            <v>0</v>
          </cell>
          <cell r="C7982" t="str">
            <v xml:space="preserve">  18581 MUHAMMAD AFZAL FITTER CARD-2 (GE</v>
          </cell>
          <cell r="D7982">
            <v>0</v>
          </cell>
          <cell r="E7982">
            <v>0</v>
          </cell>
          <cell r="F7982">
            <v>0</v>
          </cell>
          <cell r="G7982">
            <v>0</v>
          </cell>
        </row>
        <row r="7983">
          <cell r="A7983" t="str">
            <v>57-01-01-0391</v>
          </cell>
          <cell r="B7983">
            <v>0</v>
          </cell>
          <cell r="C7983" t="str">
            <v xml:space="preserve">  20302 MANZOOR AHMED PACKING CLERK</v>
          </cell>
          <cell r="D7983">
            <v>0</v>
          </cell>
          <cell r="E7983">
            <v>0</v>
          </cell>
          <cell r="F7983">
            <v>0</v>
          </cell>
          <cell r="G7983">
            <v>0</v>
          </cell>
        </row>
        <row r="7984">
          <cell r="A7984" t="str">
            <v>57-01-01-0392</v>
          </cell>
          <cell r="B7984">
            <v>0</v>
          </cell>
          <cell r="C7984" t="str">
            <v xml:space="preserve">  26062 MUHAMMAD BOOTA D.D.T D/SIMP-2</v>
          </cell>
          <cell r="D7984">
            <v>0</v>
          </cell>
          <cell r="E7984">
            <v>0</v>
          </cell>
          <cell r="F7984">
            <v>0</v>
          </cell>
          <cell r="G7984">
            <v>0</v>
          </cell>
        </row>
        <row r="7985">
          <cell r="A7985" t="str">
            <v>57-01-01-0393</v>
          </cell>
          <cell r="B7985">
            <v>0</v>
          </cell>
          <cell r="C7985" t="str">
            <v xml:space="preserve">  16146 LIAQAT ALI 4/S RING-1 (C)</v>
          </cell>
          <cell r="D7985">
            <v>0</v>
          </cell>
          <cell r="E7985">
            <v>0</v>
          </cell>
          <cell r="F7985">
            <v>0</v>
          </cell>
          <cell r="G7985">
            <v>0</v>
          </cell>
        </row>
        <row r="7986">
          <cell r="A7986" t="str">
            <v>57-01-01-0394</v>
          </cell>
          <cell r="B7986">
            <v>0</v>
          </cell>
          <cell r="C7986" t="str">
            <v xml:space="preserve">  16159 SHAUKAT ALI 4/S RING-1 (C)</v>
          </cell>
          <cell r="D7986">
            <v>0</v>
          </cell>
          <cell r="E7986">
            <v>0</v>
          </cell>
          <cell r="F7986">
            <v>0</v>
          </cell>
          <cell r="G7986">
            <v>0</v>
          </cell>
        </row>
        <row r="7987">
          <cell r="A7987" t="str">
            <v>57-01-01-0395</v>
          </cell>
          <cell r="B7987">
            <v>0</v>
          </cell>
          <cell r="C7987" t="str">
            <v xml:space="preserve">  20462 MUHAMMAD WASIM ASSTT.FITT A/CON</v>
          </cell>
          <cell r="D7987">
            <v>0</v>
          </cell>
          <cell r="E7987">
            <v>0</v>
          </cell>
          <cell r="F7987">
            <v>0</v>
          </cell>
          <cell r="G7987">
            <v>0</v>
          </cell>
        </row>
        <row r="7988">
          <cell r="A7988" t="str">
            <v>57-01-01-0396</v>
          </cell>
          <cell r="B7988">
            <v>0</v>
          </cell>
          <cell r="C7988" t="str">
            <v xml:space="preserve">  16891 IMRAN KHAN 4/S RING-1 (A)</v>
          </cell>
          <cell r="D7988">
            <v>0</v>
          </cell>
          <cell r="E7988">
            <v>0</v>
          </cell>
          <cell r="F7988">
            <v>0</v>
          </cell>
          <cell r="G7988">
            <v>0</v>
          </cell>
        </row>
        <row r="7989">
          <cell r="A7989" t="str">
            <v>57-01-01-0397</v>
          </cell>
          <cell r="B7989">
            <v>0</v>
          </cell>
          <cell r="C7989" t="str">
            <v xml:space="preserve">  22402 MUHAMMAD NAWAZ P.T B/ROOM-1 (A)</v>
          </cell>
          <cell r="D7989">
            <v>0</v>
          </cell>
          <cell r="E7989">
            <v>0</v>
          </cell>
          <cell r="F7989">
            <v>0</v>
          </cell>
          <cell r="G7989">
            <v>0</v>
          </cell>
        </row>
        <row r="7990">
          <cell r="A7990" t="str">
            <v>57-01-01-0398</v>
          </cell>
          <cell r="B7990">
            <v>0</v>
          </cell>
          <cell r="C7990" t="str">
            <v xml:space="preserve">  26757 SHAUKAT ALI JOBBER CARDING-2.</v>
          </cell>
          <cell r="D7990">
            <v>0</v>
          </cell>
          <cell r="E7990">
            <v>0</v>
          </cell>
          <cell r="F7990">
            <v>0</v>
          </cell>
          <cell r="G7990">
            <v>0</v>
          </cell>
        </row>
        <row r="7991">
          <cell r="A7991" t="str">
            <v>57-01-01-0399</v>
          </cell>
          <cell r="B7991">
            <v>0</v>
          </cell>
          <cell r="C7991" t="str">
            <v xml:space="preserve">  28137 MUHAMMAD ASLAM OPT A/C-2 (G)</v>
          </cell>
          <cell r="D7991">
            <v>0</v>
          </cell>
          <cell r="E7991">
            <v>0</v>
          </cell>
          <cell r="F7991">
            <v>0</v>
          </cell>
          <cell r="G7991">
            <v>0</v>
          </cell>
        </row>
        <row r="7992">
          <cell r="A7992" t="str">
            <v>57-01-01-0400</v>
          </cell>
          <cell r="B7992">
            <v>0</v>
          </cell>
          <cell r="C7992" t="str">
            <v xml:space="preserve">  28728 MUHAMMAD RASHID A/FILTER RING-3</v>
          </cell>
          <cell r="D7992">
            <v>0</v>
          </cell>
          <cell r="E7992">
            <v>0</v>
          </cell>
          <cell r="F7992">
            <v>0</v>
          </cell>
          <cell r="G7992">
            <v>0</v>
          </cell>
        </row>
        <row r="7993">
          <cell r="A7993" t="str">
            <v>57-01-01-0401</v>
          </cell>
          <cell r="B7993">
            <v>0</v>
          </cell>
          <cell r="C7993" t="str">
            <v xml:space="preserve">  26989 HAMID SALEEM ASST.FORMAN B/ROOM</v>
          </cell>
          <cell r="D7993">
            <v>0</v>
          </cell>
          <cell r="E7993">
            <v>0</v>
          </cell>
          <cell r="F7993">
            <v>0</v>
          </cell>
          <cell r="G7993">
            <v>0</v>
          </cell>
        </row>
        <row r="7994">
          <cell r="A7994" t="str">
            <v>57-01-01-0402</v>
          </cell>
          <cell r="B7994">
            <v>0</v>
          </cell>
          <cell r="C7994" t="str">
            <v xml:space="preserve">  27410 KASHIF MEHMOODFOREMAN B/ROOM-3</v>
          </cell>
          <cell r="D7994">
            <v>0</v>
          </cell>
          <cell r="E7994">
            <v>0</v>
          </cell>
          <cell r="F7994">
            <v>0</v>
          </cell>
          <cell r="G7994">
            <v>0</v>
          </cell>
        </row>
        <row r="7995">
          <cell r="A7995" t="str">
            <v>57-01-01-0403</v>
          </cell>
          <cell r="B7995">
            <v>0</v>
          </cell>
          <cell r="C7995" t="str">
            <v xml:space="preserve">  22383 HAMID HUSSAIN HELPER RING-4</v>
          </cell>
          <cell r="D7995">
            <v>0</v>
          </cell>
          <cell r="E7995">
            <v>0</v>
          </cell>
          <cell r="F7995">
            <v>0</v>
          </cell>
          <cell r="G7995">
            <v>0</v>
          </cell>
        </row>
        <row r="7996">
          <cell r="A7996" t="str">
            <v>57-01-01-0404</v>
          </cell>
          <cell r="B7996">
            <v>0</v>
          </cell>
          <cell r="C7996" t="str">
            <v xml:space="preserve">  29583 TARIQ MEHMOOD A/FILTER RING-3</v>
          </cell>
          <cell r="D7996">
            <v>0</v>
          </cell>
          <cell r="E7996">
            <v>0</v>
          </cell>
          <cell r="F7996">
            <v>0</v>
          </cell>
          <cell r="G7996">
            <v>0</v>
          </cell>
        </row>
        <row r="7997">
          <cell r="A7997" t="str">
            <v>57-01-01-0405</v>
          </cell>
          <cell r="B7997">
            <v>0</v>
          </cell>
          <cell r="C7997" t="str">
            <v xml:space="preserve">  21996 MUHAMMAD RIFAT D.D.T D/SIMP-1</v>
          </cell>
          <cell r="D7997">
            <v>0</v>
          </cell>
          <cell r="E7997">
            <v>0</v>
          </cell>
          <cell r="F7997">
            <v>0</v>
          </cell>
          <cell r="G7997">
            <v>0</v>
          </cell>
        </row>
        <row r="7998">
          <cell r="A7998" t="str">
            <v>57-01-01-0406</v>
          </cell>
          <cell r="B7998">
            <v>0</v>
          </cell>
          <cell r="C7998" t="str">
            <v xml:space="preserve">  27650 ASGHAR ALIFITTER A/C-4 (G)</v>
          </cell>
          <cell r="D7998">
            <v>0</v>
          </cell>
          <cell r="E7998">
            <v>0</v>
          </cell>
          <cell r="F7998">
            <v>0</v>
          </cell>
          <cell r="G7998">
            <v>0</v>
          </cell>
        </row>
        <row r="7999">
          <cell r="A7999" t="str">
            <v>57-01-01-0407</v>
          </cell>
          <cell r="B7999">
            <v>0</v>
          </cell>
          <cell r="C7999" t="str">
            <v xml:space="preserve">  28720 SAFDAR SHIFT I/C RING</v>
          </cell>
          <cell r="D7999">
            <v>0</v>
          </cell>
          <cell r="E7999">
            <v>0</v>
          </cell>
          <cell r="F7999">
            <v>0</v>
          </cell>
          <cell r="G7999">
            <v>0</v>
          </cell>
        </row>
        <row r="8000">
          <cell r="A8000" t="str">
            <v>57-01-01-0408</v>
          </cell>
          <cell r="B8000">
            <v>0</v>
          </cell>
          <cell r="C8000" t="str">
            <v xml:space="preserve">  28304 ZAHID IQBAL D.S.T D/SIMP-1 (C)</v>
          </cell>
          <cell r="D8000">
            <v>0</v>
          </cell>
          <cell r="E8000">
            <v>0</v>
          </cell>
          <cell r="F8000">
            <v>0</v>
          </cell>
          <cell r="G8000">
            <v>0</v>
          </cell>
        </row>
        <row r="8001">
          <cell r="A8001" t="str">
            <v>57-01-01-0409</v>
          </cell>
          <cell r="B8001">
            <v>0</v>
          </cell>
          <cell r="C8001" t="str">
            <v xml:space="preserve">  11969 IFTIKHAR AHMAD A/FITTER RING-1 (</v>
          </cell>
          <cell r="D8001">
            <v>0</v>
          </cell>
          <cell r="E8001">
            <v>0</v>
          </cell>
          <cell r="F8001">
            <v>0</v>
          </cell>
          <cell r="G8001">
            <v>0</v>
          </cell>
        </row>
        <row r="8002">
          <cell r="A8002" t="str">
            <v>57-01-01-0410</v>
          </cell>
          <cell r="B8002">
            <v>0</v>
          </cell>
          <cell r="C8002" t="str">
            <v xml:space="preserve">  25190 ASIF ALI OIL MAN RING-5 MILL2</v>
          </cell>
          <cell r="D8002">
            <v>0</v>
          </cell>
          <cell r="E8002">
            <v>0</v>
          </cell>
          <cell r="F8002">
            <v>0</v>
          </cell>
          <cell r="G8002">
            <v>0</v>
          </cell>
        </row>
        <row r="8003">
          <cell r="A8003" t="str">
            <v>57-01-01-0411</v>
          </cell>
          <cell r="B8003">
            <v>0</v>
          </cell>
          <cell r="C8003" t="str">
            <v xml:space="preserve">  16757 QAMAR ABBAS 4/S RING 1</v>
          </cell>
          <cell r="D8003">
            <v>0</v>
          </cell>
          <cell r="E8003">
            <v>0</v>
          </cell>
          <cell r="F8003">
            <v>0</v>
          </cell>
          <cell r="G8003">
            <v>0</v>
          </cell>
        </row>
        <row r="8004">
          <cell r="A8004" t="str">
            <v>57-01-01-0412</v>
          </cell>
          <cell r="B8004">
            <v>0</v>
          </cell>
          <cell r="C8004" t="str">
            <v xml:space="preserve">  13346 MUHAMMAD SALEEM D.D.T MILL#2</v>
          </cell>
          <cell r="D8004">
            <v>0</v>
          </cell>
          <cell r="E8004">
            <v>0</v>
          </cell>
          <cell r="F8004">
            <v>0</v>
          </cell>
          <cell r="G8004">
            <v>0</v>
          </cell>
        </row>
        <row r="8005">
          <cell r="A8005" t="str">
            <v>57-01-01-0413</v>
          </cell>
          <cell r="B8005">
            <v>0</v>
          </cell>
          <cell r="C8005" t="str">
            <v xml:space="preserve">  25191 ABDUL QAYYUM AUTO CONE MILL#2</v>
          </cell>
          <cell r="D8005">
            <v>0</v>
          </cell>
          <cell r="E8005">
            <v>0</v>
          </cell>
          <cell r="F8005">
            <v>0</v>
          </cell>
          <cell r="G8005">
            <v>0</v>
          </cell>
        </row>
        <row r="8006">
          <cell r="A8006" t="str">
            <v>57-01-01-0414</v>
          </cell>
          <cell r="B8006">
            <v>0</v>
          </cell>
          <cell r="C8006" t="str">
            <v xml:space="preserve">  28429 ASHFAQ AHMAD RING #4 SHIFT B</v>
          </cell>
          <cell r="D8006">
            <v>0</v>
          </cell>
          <cell r="E8006">
            <v>0</v>
          </cell>
          <cell r="F8006">
            <v>0</v>
          </cell>
          <cell r="G8006">
            <v>0</v>
          </cell>
        </row>
        <row r="8007">
          <cell r="A8007" t="str">
            <v>57-01-01-0415</v>
          </cell>
          <cell r="B8007">
            <v>0</v>
          </cell>
          <cell r="C8007" t="str">
            <v xml:space="preserve">  18977 MUHAMMAD AZMAT FITTER A/CONE</v>
          </cell>
          <cell r="D8007">
            <v>0</v>
          </cell>
          <cell r="E8007">
            <v>0</v>
          </cell>
          <cell r="F8007">
            <v>0</v>
          </cell>
          <cell r="G8007">
            <v>0</v>
          </cell>
        </row>
        <row r="8008">
          <cell r="A8008" t="str">
            <v>57-01-01-0416</v>
          </cell>
          <cell r="B8008">
            <v>0</v>
          </cell>
          <cell r="C8008" t="str">
            <v xml:space="preserve">  25900 SHAMS KHAN 4/S RING-6 MILL-1</v>
          </cell>
          <cell r="D8008">
            <v>0</v>
          </cell>
          <cell r="E8008">
            <v>0</v>
          </cell>
          <cell r="F8008">
            <v>0</v>
          </cell>
          <cell r="G8008">
            <v>0</v>
          </cell>
        </row>
        <row r="8009">
          <cell r="A8009" t="str">
            <v>57-01-01-0417</v>
          </cell>
          <cell r="B8009">
            <v>0</v>
          </cell>
          <cell r="C8009" t="str">
            <v xml:space="preserve">  7219 ZAHID IQBAL A/F/MAN A/CONE-2 (G)</v>
          </cell>
          <cell r="D8009">
            <v>8000</v>
          </cell>
          <cell r="E8009">
            <v>0</v>
          </cell>
          <cell r="F8009">
            <v>0</v>
          </cell>
          <cell r="G8009">
            <v>0</v>
          </cell>
        </row>
        <row r="8010">
          <cell r="A8010" t="str">
            <v>57-01-01-0418</v>
          </cell>
          <cell r="B8010">
            <v>0</v>
          </cell>
          <cell r="C8010" t="str">
            <v xml:space="preserve">  24035 JEHANGIR AHMED JOBBER RING-4</v>
          </cell>
          <cell r="D8010">
            <v>0</v>
          </cell>
          <cell r="E8010">
            <v>0</v>
          </cell>
          <cell r="F8010">
            <v>0</v>
          </cell>
          <cell r="G8010">
            <v>0</v>
          </cell>
        </row>
        <row r="8011">
          <cell r="A8011" t="str">
            <v>57-01-01-0419</v>
          </cell>
          <cell r="B8011">
            <v>0</v>
          </cell>
          <cell r="C8011" t="str">
            <v xml:space="preserve">  27496 MUHAMMAD USMAN A/FITTER RING-5</v>
          </cell>
          <cell r="D8011">
            <v>0</v>
          </cell>
          <cell r="E8011">
            <v>0</v>
          </cell>
          <cell r="F8011">
            <v>0</v>
          </cell>
          <cell r="G8011">
            <v>0</v>
          </cell>
        </row>
        <row r="8012">
          <cell r="A8012" t="str">
            <v>57-01-01-0420</v>
          </cell>
          <cell r="B8012">
            <v>0</v>
          </cell>
          <cell r="C8012" t="str">
            <v xml:space="preserve">  9039 MUHAMMAD TAHIR CEN.HELPER (ADMN)</v>
          </cell>
          <cell r="D8012">
            <v>0</v>
          </cell>
          <cell r="E8012">
            <v>0</v>
          </cell>
          <cell r="F8012">
            <v>0</v>
          </cell>
          <cell r="G8012">
            <v>0</v>
          </cell>
        </row>
        <row r="8013">
          <cell r="A8013" t="str">
            <v>57-01-01-0421</v>
          </cell>
          <cell r="B8013">
            <v>0</v>
          </cell>
          <cell r="C8013" t="str">
            <v xml:space="preserve">  29962 IMAM DIN FOREMAN D/SIMPLEX-3 (G)</v>
          </cell>
          <cell r="D8013">
            <v>0</v>
          </cell>
          <cell r="E8013">
            <v>0</v>
          </cell>
          <cell r="F8013">
            <v>0</v>
          </cell>
          <cell r="G8013">
            <v>0</v>
          </cell>
        </row>
        <row r="8014">
          <cell r="A8014" t="str">
            <v>57-01-01-0422</v>
          </cell>
          <cell r="B8014">
            <v>0</v>
          </cell>
          <cell r="C8014" t="str">
            <v xml:space="preserve">  23531 MUHAMMAD SAJJAD A/FITT D/SIMP-1</v>
          </cell>
          <cell r="D8014">
            <v>0</v>
          </cell>
          <cell r="E8014">
            <v>0</v>
          </cell>
          <cell r="F8014">
            <v>0</v>
          </cell>
          <cell r="G8014">
            <v>0</v>
          </cell>
        </row>
        <row r="8015">
          <cell r="A8015" t="str">
            <v>57-01-01-0423</v>
          </cell>
          <cell r="B8015">
            <v>0</v>
          </cell>
          <cell r="C8015" t="str">
            <v xml:space="preserve">  30196 NAZAKAT ALI D/F D/SIMP-1 (C)</v>
          </cell>
          <cell r="D8015">
            <v>0</v>
          </cell>
          <cell r="E8015">
            <v>0</v>
          </cell>
          <cell r="F8015">
            <v>0</v>
          </cell>
          <cell r="G8015">
            <v>0</v>
          </cell>
        </row>
        <row r="8016">
          <cell r="A8016" t="str">
            <v>57-01-01-0424</v>
          </cell>
          <cell r="B8016">
            <v>0</v>
          </cell>
          <cell r="C8016" t="str">
            <v xml:space="preserve">  27495 MUHAMMAD SHAHID H/FITTER RING</v>
          </cell>
          <cell r="D8016">
            <v>0</v>
          </cell>
          <cell r="E8016">
            <v>0</v>
          </cell>
          <cell r="F8016">
            <v>0</v>
          </cell>
          <cell r="G8016">
            <v>0</v>
          </cell>
        </row>
        <row r="8017">
          <cell r="A8017" t="str">
            <v>57-01-01-0425</v>
          </cell>
          <cell r="B8017">
            <v>0</v>
          </cell>
          <cell r="C8017" t="str">
            <v xml:space="preserve">  26362 AKBAR ALI JOBBER D/SIMP-2</v>
          </cell>
          <cell r="D8017">
            <v>0</v>
          </cell>
          <cell r="E8017">
            <v>0</v>
          </cell>
          <cell r="F8017">
            <v>0</v>
          </cell>
          <cell r="G8017">
            <v>0</v>
          </cell>
        </row>
        <row r="8018">
          <cell r="A8018" t="str">
            <v>57-01-01-0426</v>
          </cell>
          <cell r="B8018">
            <v>0</v>
          </cell>
          <cell r="C8018" t="str">
            <v xml:space="preserve">  22331 FARYAD HUSSAIN 4/S RING-1 (C)</v>
          </cell>
          <cell r="D8018">
            <v>0</v>
          </cell>
          <cell r="E8018">
            <v>0</v>
          </cell>
          <cell r="F8018">
            <v>0</v>
          </cell>
          <cell r="G8018">
            <v>0</v>
          </cell>
        </row>
        <row r="8019">
          <cell r="A8019" t="str">
            <v>57-01-01-0427</v>
          </cell>
          <cell r="B8019">
            <v>0</v>
          </cell>
          <cell r="C8019" t="str">
            <v xml:space="preserve">  17606 LIAQAT ALI JOBBER RING-3</v>
          </cell>
          <cell r="D8019">
            <v>0</v>
          </cell>
          <cell r="E8019">
            <v>0</v>
          </cell>
          <cell r="F8019">
            <v>0</v>
          </cell>
          <cell r="G8019">
            <v>0</v>
          </cell>
        </row>
        <row r="8020">
          <cell r="A8020" t="str">
            <v>57-01-01-0428</v>
          </cell>
          <cell r="B8020">
            <v>0</v>
          </cell>
          <cell r="C8020" t="str">
            <v xml:space="preserve">  24190 MANZAR ABBAS JOBBER B/ROOM (C)</v>
          </cell>
          <cell r="D8020">
            <v>0</v>
          </cell>
          <cell r="E8020">
            <v>0</v>
          </cell>
          <cell r="F8020">
            <v>0</v>
          </cell>
          <cell r="G8020">
            <v>0</v>
          </cell>
        </row>
        <row r="8021">
          <cell r="A8021" t="str">
            <v>57-01-01-0429</v>
          </cell>
          <cell r="B8021">
            <v>0</v>
          </cell>
          <cell r="C8021" t="str">
            <v xml:space="preserve">  28899 IFTIKHAR AHMED TAPE MAN RING-4</v>
          </cell>
          <cell r="D8021">
            <v>0</v>
          </cell>
          <cell r="E8021">
            <v>0</v>
          </cell>
          <cell r="F8021">
            <v>0</v>
          </cell>
          <cell r="G8021">
            <v>0</v>
          </cell>
        </row>
        <row r="8022">
          <cell r="A8022" t="str">
            <v>57-01-01-0430</v>
          </cell>
          <cell r="B8022">
            <v>0</v>
          </cell>
          <cell r="C8022" t="str">
            <v xml:space="preserve">  19068 MUSLIM KHAN ASSTT. JOBBER D/SIMP</v>
          </cell>
          <cell r="D8022">
            <v>0</v>
          </cell>
          <cell r="E8022">
            <v>0</v>
          </cell>
          <cell r="F8022">
            <v>0</v>
          </cell>
          <cell r="G8022">
            <v>0</v>
          </cell>
        </row>
        <row r="8023">
          <cell r="A8023" t="str">
            <v>57-01-01-0431</v>
          </cell>
          <cell r="B8023">
            <v>0</v>
          </cell>
          <cell r="C8023" t="str">
            <v xml:space="preserve">  30989 SHAFQAT ALI D/F SIMPLEX-1 (C)</v>
          </cell>
          <cell r="D8023">
            <v>0</v>
          </cell>
          <cell r="E8023">
            <v>0</v>
          </cell>
          <cell r="F8023">
            <v>0</v>
          </cell>
          <cell r="G8023">
            <v>0</v>
          </cell>
        </row>
        <row r="8024">
          <cell r="A8024" t="str">
            <v>57-01-01-0432</v>
          </cell>
          <cell r="B8024">
            <v>0</v>
          </cell>
          <cell r="C8024" t="str">
            <v xml:space="preserve">  15975 MUHAMMAD AKHTAR JOBBER RING-5</v>
          </cell>
          <cell r="D8024">
            <v>0</v>
          </cell>
          <cell r="E8024">
            <v>0</v>
          </cell>
          <cell r="F8024">
            <v>0</v>
          </cell>
          <cell r="G8024">
            <v>0</v>
          </cell>
        </row>
        <row r="8025">
          <cell r="A8025" t="str">
            <v>57-01-01-0433</v>
          </cell>
          <cell r="B8025">
            <v>0</v>
          </cell>
          <cell r="C8025" t="str">
            <v xml:space="preserve">  29481 MUHAMMAD ASHRAF A/F/MAN RING-3</v>
          </cell>
          <cell r="D8025">
            <v>0</v>
          </cell>
          <cell r="E8025">
            <v>0</v>
          </cell>
          <cell r="F8025">
            <v>0</v>
          </cell>
          <cell r="G8025">
            <v>0</v>
          </cell>
        </row>
        <row r="8026">
          <cell r="A8026" t="str">
            <v>57-01-01-0434</v>
          </cell>
          <cell r="B8026">
            <v>0</v>
          </cell>
          <cell r="C8026" t="str">
            <v xml:space="preserve">  28062 ASGHAR ALI H/ FITTER A/CONE-3 (G</v>
          </cell>
          <cell r="D8026">
            <v>0</v>
          </cell>
          <cell r="E8026">
            <v>0</v>
          </cell>
          <cell r="F8026">
            <v>0</v>
          </cell>
          <cell r="G8026">
            <v>0</v>
          </cell>
        </row>
        <row r="8027">
          <cell r="A8027" t="str">
            <v>57-01-01-0435</v>
          </cell>
          <cell r="B8027">
            <v>0</v>
          </cell>
          <cell r="C8027" t="str">
            <v xml:space="preserve">  28088 BASIT MEHMOOD FOREMAN MILL-3 (G)</v>
          </cell>
          <cell r="D8027">
            <v>0</v>
          </cell>
          <cell r="E8027">
            <v>0</v>
          </cell>
          <cell r="F8027">
            <v>0</v>
          </cell>
          <cell r="G8027">
            <v>0</v>
          </cell>
        </row>
        <row r="8028">
          <cell r="A8028" t="str">
            <v>57-01-01-0436</v>
          </cell>
          <cell r="B8028">
            <v>0</v>
          </cell>
          <cell r="C8028" t="str">
            <v xml:space="preserve">  29966 GHULAM SABIR HELPER RING-4 (G)</v>
          </cell>
          <cell r="D8028">
            <v>0</v>
          </cell>
          <cell r="E8028">
            <v>0</v>
          </cell>
          <cell r="F8028">
            <v>0</v>
          </cell>
          <cell r="G8028">
            <v>0</v>
          </cell>
        </row>
        <row r="8029">
          <cell r="A8029" t="str">
            <v>57-01-01-0437</v>
          </cell>
          <cell r="B8029">
            <v>0</v>
          </cell>
          <cell r="C8029" t="str">
            <v xml:space="preserve">  24387 FAYAZ AHMED JOBBER D/SIMP-2</v>
          </cell>
          <cell r="D8029">
            <v>0</v>
          </cell>
          <cell r="E8029">
            <v>0</v>
          </cell>
          <cell r="F8029">
            <v>0</v>
          </cell>
          <cell r="G8029">
            <v>0</v>
          </cell>
        </row>
        <row r="8030">
          <cell r="A8030" t="str">
            <v>57-01-01-0438</v>
          </cell>
          <cell r="B8030">
            <v>0</v>
          </cell>
          <cell r="C8030" t="str">
            <v xml:space="preserve">  29904 AMJAD HUSSAIN P.T B/ROOM-2 (C)</v>
          </cell>
          <cell r="D8030">
            <v>0</v>
          </cell>
          <cell r="E8030">
            <v>0</v>
          </cell>
          <cell r="F8030">
            <v>0</v>
          </cell>
          <cell r="G8030">
            <v>0</v>
          </cell>
        </row>
        <row r="8031">
          <cell r="A8031" t="str">
            <v>57-01-01-0439</v>
          </cell>
          <cell r="B8031">
            <v>0</v>
          </cell>
          <cell r="C8031" t="str">
            <v xml:space="preserve">  29143 GHULAM MUSTAFA OPT. A/C-2 (G)</v>
          </cell>
          <cell r="D8031">
            <v>0</v>
          </cell>
          <cell r="E8031">
            <v>0</v>
          </cell>
          <cell r="F8031">
            <v>0</v>
          </cell>
          <cell r="G8031">
            <v>0</v>
          </cell>
        </row>
        <row r="8032">
          <cell r="A8032" t="str">
            <v>57-01-01-0440</v>
          </cell>
          <cell r="B8032">
            <v>0</v>
          </cell>
          <cell r="C8032" t="str">
            <v xml:space="preserve">  24191 IFTIKHAR AHMED WIRE MAN ELECTRIC</v>
          </cell>
          <cell r="D8032">
            <v>0</v>
          </cell>
          <cell r="E8032">
            <v>0</v>
          </cell>
          <cell r="F8032">
            <v>0</v>
          </cell>
          <cell r="G8032">
            <v>0</v>
          </cell>
        </row>
        <row r="8033">
          <cell r="A8033" t="str">
            <v>57-01-01-0441</v>
          </cell>
          <cell r="B8033">
            <v>0</v>
          </cell>
          <cell r="C8033" t="str">
            <v xml:space="preserve">  30097 MUHAMMAD FAYYAZ JOBBER RING-4</v>
          </cell>
          <cell r="D8033">
            <v>0</v>
          </cell>
          <cell r="E8033">
            <v>0</v>
          </cell>
          <cell r="F8033">
            <v>0</v>
          </cell>
          <cell r="G8033">
            <v>0</v>
          </cell>
        </row>
        <row r="8034">
          <cell r="A8034" t="str">
            <v>57-01-01-0442</v>
          </cell>
          <cell r="B8034">
            <v>0</v>
          </cell>
          <cell r="C8034" t="str">
            <v xml:space="preserve">  SHABBIR AHMED DRIVER</v>
          </cell>
          <cell r="D8034">
            <v>0</v>
          </cell>
          <cell r="E8034">
            <v>0</v>
          </cell>
          <cell r="F8034">
            <v>0</v>
          </cell>
          <cell r="G8034">
            <v>0</v>
          </cell>
        </row>
        <row r="8035">
          <cell r="A8035" t="str">
            <v>57-01-01-0443</v>
          </cell>
          <cell r="B8035">
            <v>0</v>
          </cell>
          <cell r="C8035" t="str">
            <v xml:space="preserve">  24987 MUSHTAQ AHMEDS/FITTERRING-4</v>
          </cell>
          <cell r="D8035">
            <v>0</v>
          </cell>
          <cell r="E8035">
            <v>0</v>
          </cell>
          <cell r="F8035">
            <v>0</v>
          </cell>
          <cell r="G8035">
            <v>0</v>
          </cell>
        </row>
        <row r="8036">
          <cell r="A8036" t="str">
            <v>57-01-01-0444</v>
          </cell>
          <cell r="B8036">
            <v>0</v>
          </cell>
          <cell r="C8036" t="str">
            <v xml:space="preserve">  22172 GHULAM YASIN P.T B/ROOM-2 (A)</v>
          </cell>
          <cell r="D8036">
            <v>0</v>
          </cell>
          <cell r="E8036">
            <v>0</v>
          </cell>
          <cell r="F8036">
            <v>0</v>
          </cell>
          <cell r="G8036">
            <v>0</v>
          </cell>
        </row>
        <row r="8037">
          <cell r="A8037" t="str">
            <v>57-01-01-0445</v>
          </cell>
          <cell r="B8037">
            <v>0</v>
          </cell>
          <cell r="C8037" t="str">
            <v xml:space="preserve">  25065 AHMED YAR OPT A/CONE-1 (B)</v>
          </cell>
          <cell r="D8037">
            <v>0</v>
          </cell>
          <cell r="E8037">
            <v>0</v>
          </cell>
          <cell r="F8037">
            <v>0</v>
          </cell>
          <cell r="G8037">
            <v>0</v>
          </cell>
        </row>
        <row r="8038">
          <cell r="A8038" t="str">
            <v>57-01-01-0446</v>
          </cell>
          <cell r="B8038">
            <v>0</v>
          </cell>
          <cell r="C8038" t="str">
            <v xml:space="preserve">  30622 SYED ABBAS SHAH A/JOBB CARD-2</v>
          </cell>
          <cell r="D8038">
            <v>0</v>
          </cell>
          <cell r="E8038">
            <v>0</v>
          </cell>
          <cell r="F8038">
            <v>0</v>
          </cell>
          <cell r="G8038">
            <v>0</v>
          </cell>
        </row>
        <row r="8039">
          <cell r="A8039" t="str">
            <v>57-01-01-0447</v>
          </cell>
          <cell r="B8039">
            <v>0</v>
          </cell>
          <cell r="C8039" t="str">
            <v xml:space="preserve">  20928 JAVAID IQBAL 4/S RING-1 (A)</v>
          </cell>
          <cell r="D8039">
            <v>0</v>
          </cell>
          <cell r="E8039">
            <v>0</v>
          </cell>
          <cell r="F8039">
            <v>0</v>
          </cell>
          <cell r="G8039">
            <v>0</v>
          </cell>
        </row>
        <row r="8040">
          <cell r="A8040" t="str">
            <v>57-01-01-0448</v>
          </cell>
          <cell r="B8040">
            <v>0</v>
          </cell>
          <cell r="C8040" t="str">
            <v xml:space="preserve">  29789 JAVAID IQBAL OPT. A/CONE-1 (B)</v>
          </cell>
          <cell r="D8040">
            <v>0</v>
          </cell>
          <cell r="E8040">
            <v>0</v>
          </cell>
          <cell r="F8040">
            <v>0</v>
          </cell>
          <cell r="G8040">
            <v>0</v>
          </cell>
        </row>
        <row r="8041">
          <cell r="A8041" t="str">
            <v>57-01-01-0449</v>
          </cell>
          <cell r="B8041">
            <v>0</v>
          </cell>
          <cell r="C8041" t="str">
            <v xml:space="preserve">  15459 ALLAH YAR OPT. A/CONE-1 (A)</v>
          </cell>
          <cell r="D8041">
            <v>0</v>
          </cell>
          <cell r="E8041">
            <v>0</v>
          </cell>
          <cell r="F8041">
            <v>0</v>
          </cell>
          <cell r="G8041">
            <v>0</v>
          </cell>
        </row>
        <row r="8042">
          <cell r="A8042" t="str">
            <v>57-01-01-0450</v>
          </cell>
          <cell r="B8042">
            <v>0</v>
          </cell>
          <cell r="C8042" t="str">
            <v xml:space="preserve">  23052 AMJAD ALI JOBBER RING-3</v>
          </cell>
          <cell r="D8042">
            <v>0</v>
          </cell>
          <cell r="E8042">
            <v>0</v>
          </cell>
          <cell r="F8042">
            <v>0</v>
          </cell>
          <cell r="G8042">
            <v>0</v>
          </cell>
        </row>
        <row r="8043">
          <cell r="A8043" t="str">
            <v>57-01-01-0451</v>
          </cell>
          <cell r="B8043">
            <v>0</v>
          </cell>
          <cell r="C8043" t="str">
            <v xml:space="preserve">  26636 MUHAMMAD SUFYAN HELPER W/SHOP</v>
          </cell>
          <cell r="D8043">
            <v>0</v>
          </cell>
          <cell r="E8043">
            <v>0</v>
          </cell>
          <cell r="F8043">
            <v>0</v>
          </cell>
          <cell r="G8043">
            <v>0</v>
          </cell>
        </row>
        <row r="8044">
          <cell r="A8044" t="str">
            <v>57-01-01-0452</v>
          </cell>
          <cell r="B8044">
            <v>0</v>
          </cell>
          <cell r="C8044" t="str">
            <v xml:space="preserve">  23002 ASIF MEHMOOD A/FITTER A/CONE-4</v>
          </cell>
          <cell r="D8044">
            <v>0</v>
          </cell>
          <cell r="E8044">
            <v>0</v>
          </cell>
          <cell r="F8044">
            <v>0</v>
          </cell>
          <cell r="G8044">
            <v>0</v>
          </cell>
        </row>
        <row r="8045">
          <cell r="A8045" t="str">
            <v>57-01-01-0453</v>
          </cell>
          <cell r="B8045">
            <v>0</v>
          </cell>
          <cell r="C8045" t="str">
            <v xml:space="preserve">  31300 HUSSAIN SUBHANI HELPER RING-4</v>
          </cell>
          <cell r="D8045">
            <v>0</v>
          </cell>
          <cell r="E8045">
            <v>0</v>
          </cell>
          <cell r="F8045">
            <v>0</v>
          </cell>
          <cell r="G8045">
            <v>0</v>
          </cell>
        </row>
        <row r="8046">
          <cell r="A8046" t="str">
            <v>57-01-01-0454</v>
          </cell>
          <cell r="B8046">
            <v>0</v>
          </cell>
          <cell r="C8046" t="str">
            <v xml:space="preserve">  27309 MEHDI KHAN 4/S RING-4 (B)</v>
          </cell>
          <cell r="D8046">
            <v>0</v>
          </cell>
          <cell r="E8046">
            <v>0</v>
          </cell>
          <cell r="F8046">
            <v>0</v>
          </cell>
          <cell r="G8046">
            <v>0</v>
          </cell>
        </row>
        <row r="8047">
          <cell r="A8047" t="str">
            <v>57-01-01-0455</v>
          </cell>
          <cell r="B8047">
            <v>0</v>
          </cell>
          <cell r="C8047" t="str">
            <v xml:space="preserve">  24572 MUHAMMAD JEHANGIR A/FITTER RING</v>
          </cell>
          <cell r="D8047">
            <v>0</v>
          </cell>
          <cell r="E8047">
            <v>0</v>
          </cell>
          <cell r="F8047">
            <v>0</v>
          </cell>
          <cell r="G8047">
            <v>0</v>
          </cell>
        </row>
        <row r="8048">
          <cell r="A8048" t="str">
            <v>57-01-01-0456</v>
          </cell>
          <cell r="B8048">
            <v>0</v>
          </cell>
          <cell r="C8048" t="str">
            <v xml:space="preserve">  30313 ABDUL SATTAR JOBBER RING MILL-3</v>
          </cell>
          <cell r="D8048">
            <v>0</v>
          </cell>
          <cell r="E8048">
            <v>0</v>
          </cell>
          <cell r="F8048">
            <v>0</v>
          </cell>
          <cell r="G8048">
            <v>0</v>
          </cell>
        </row>
        <row r="8049">
          <cell r="A8049" t="str">
            <v>57-01-01-0457</v>
          </cell>
          <cell r="B8049">
            <v>0</v>
          </cell>
          <cell r="C8049" t="str">
            <v xml:space="preserve">  30098 MUZAFFAR HUSSAIN 4/S RING-4 (A)</v>
          </cell>
          <cell r="D8049">
            <v>0</v>
          </cell>
          <cell r="E8049">
            <v>0</v>
          </cell>
          <cell r="F8049">
            <v>0</v>
          </cell>
          <cell r="G8049">
            <v>0</v>
          </cell>
        </row>
        <row r="8050">
          <cell r="A8050" t="str">
            <v>57-01-01-0458</v>
          </cell>
          <cell r="B8050">
            <v>0</v>
          </cell>
          <cell r="C8050" t="str">
            <v xml:space="preserve">  8202 SHER MUHAMMAD D.D.T D/SIMP-1 (A)</v>
          </cell>
          <cell r="D8050">
            <v>0</v>
          </cell>
          <cell r="E8050">
            <v>0</v>
          </cell>
          <cell r="F8050">
            <v>0</v>
          </cell>
          <cell r="G8050">
            <v>0</v>
          </cell>
        </row>
        <row r="8051">
          <cell r="A8051" t="str">
            <v>57-01-01-0459</v>
          </cell>
          <cell r="B8051">
            <v>0</v>
          </cell>
          <cell r="C8051" t="str">
            <v xml:space="preserve">  21123 MUHAMMAD IDREES JOBBER RING-1</v>
          </cell>
          <cell r="D8051">
            <v>0</v>
          </cell>
          <cell r="E8051">
            <v>0</v>
          </cell>
          <cell r="F8051">
            <v>0</v>
          </cell>
          <cell r="G8051">
            <v>0</v>
          </cell>
        </row>
        <row r="8052">
          <cell r="A8052" t="str">
            <v>57-01-01-0460</v>
          </cell>
          <cell r="B8052">
            <v>0</v>
          </cell>
          <cell r="C8052" t="str">
            <v xml:space="preserve">  31410 ABDUL AZIZ S/INC RING-4 SH-AM</v>
          </cell>
          <cell r="D8052">
            <v>0</v>
          </cell>
          <cell r="E8052">
            <v>0</v>
          </cell>
          <cell r="F8052">
            <v>0</v>
          </cell>
          <cell r="G8052">
            <v>0</v>
          </cell>
        </row>
        <row r="8053">
          <cell r="A8053" t="str">
            <v>57-01-01-0461</v>
          </cell>
          <cell r="B8053">
            <v>0</v>
          </cell>
          <cell r="C8053" t="str">
            <v xml:space="preserve">  16131 RASHID ALI S.INCH R-1 S.C MILL</v>
          </cell>
          <cell r="D8053">
            <v>0</v>
          </cell>
          <cell r="E8053">
            <v>0</v>
          </cell>
          <cell r="F8053">
            <v>0</v>
          </cell>
          <cell r="G8053">
            <v>0</v>
          </cell>
        </row>
        <row r="8054">
          <cell r="A8054" t="str">
            <v>57-01-01-0462</v>
          </cell>
          <cell r="B8054">
            <v>0</v>
          </cell>
          <cell r="C8054" t="str">
            <v xml:space="preserve">  27516 IMTIAZ HUSSAIN D.S.T. D/S-I SH.</v>
          </cell>
          <cell r="D8054">
            <v>0</v>
          </cell>
          <cell r="E8054">
            <v>0</v>
          </cell>
          <cell r="F8054">
            <v>0</v>
          </cell>
          <cell r="G8054">
            <v>0</v>
          </cell>
        </row>
        <row r="8055">
          <cell r="A8055" t="str">
            <v>57-01-01-0463</v>
          </cell>
          <cell r="B8055">
            <v>0</v>
          </cell>
          <cell r="C8055" t="str">
            <v xml:space="preserve">  24818 MUHAMMAD KHAN JOBBER D/SIMP-1</v>
          </cell>
          <cell r="D8055">
            <v>0</v>
          </cell>
          <cell r="E8055">
            <v>0</v>
          </cell>
          <cell r="F8055">
            <v>0</v>
          </cell>
          <cell r="G8055">
            <v>0</v>
          </cell>
        </row>
        <row r="8056">
          <cell r="A8056" t="str">
            <v>57-01-01-0464</v>
          </cell>
          <cell r="B8056">
            <v>0</v>
          </cell>
          <cell r="C8056" t="str">
            <v xml:space="preserve">  8277 MUHAMMAD ASADULLAH MIXIXNG SUPER</v>
          </cell>
          <cell r="D8056">
            <v>0</v>
          </cell>
          <cell r="E8056">
            <v>0</v>
          </cell>
          <cell r="F8056">
            <v>0</v>
          </cell>
          <cell r="G8056">
            <v>0</v>
          </cell>
        </row>
        <row r="8057">
          <cell r="A8057" t="str">
            <v>57-01-01-0465</v>
          </cell>
          <cell r="B8057">
            <v>0</v>
          </cell>
          <cell r="C8057" t="str">
            <v xml:space="preserve">  26261 ABDULLAH KHAN JOBBER MILL-3</v>
          </cell>
          <cell r="D8057">
            <v>0</v>
          </cell>
          <cell r="E8057">
            <v>0</v>
          </cell>
          <cell r="F8057">
            <v>0</v>
          </cell>
          <cell r="G8057">
            <v>0</v>
          </cell>
        </row>
        <row r="8058">
          <cell r="A8058" t="str">
            <v>57-01-01-0466</v>
          </cell>
          <cell r="B8058">
            <v>0</v>
          </cell>
          <cell r="C8058" t="str">
            <v xml:space="preserve">  29353 ABDUL RAZZAK SHIFT INCH. MILL-3</v>
          </cell>
          <cell r="D8058">
            <v>0</v>
          </cell>
          <cell r="E8058">
            <v>0</v>
          </cell>
          <cell r="F8058">
            <v>0</v>
          </cell>
          <cell r="G8058">
            <v>0</v>
          </cell>
        </row>
        <row r="8059">
          <cell r="A8059" t="str">
            <v>57-01-01-0467</v>
          </cell>
          <cell r="B8059">
            <v>0</v>
          </cell>
          <cell r="C8059" t="str">
            <v xml:space="preserve">  23598 MURID ABBAS JOBBER A/CONE-3</v>
          </cell>
          <cell r="D8059">
            <v>0</v>
          </cell>
          <cell r="E8059">
            <v>0</v>
          </cell>
          <cell r="F8059">
            <v>0</v>
          </cell>
          <cell r="G8059">
            <v>0</v>
          </cell>
        </row>
        <row r="8060">
          <cell r="A8060" t="str">
            <v>57-01-01-0468</v>
          </cell>
          <cell r="B8060">
            <v>0</v>
          </cell>
          <cell r="C8060" t="str">
            <v xml:space="preserve">  27303 TALAT HUSSAIN 4/S (B) RING-4</v>
          </cell>
          <cell r="D8060">
            <v>0</v>
          </cell>
          <cell r="E8060">
            <v>0</v>
          </cell>
          <cell r="F8060">
            <v>0</v>
          </cell>
          <cell r="G8060">
            <v>0</v>
          </cell>
        </row>
        <row r="8061">
          <cell r="A8061" t="str">
            <v>57-01-01-0469</v>
          </cell>
          <cell r="B8061">
            <v>0</v>
          </cell>
          <cell r="C8061" t="str">
            <v xml:space="preserve">  31867 KHALID MEHMOOD 4/S RING-4</v>
          </cell>
          <cell r="D8061">
            <v>0</v>
          </cell>
          <cell r="E8061">
            <v>0</v>
          </cell>
          <cell r="F8061">
            <v>0</v>
          </cell>
          <cell r="G8061">
            <v>0</v>
          </cell>
        </row>
        <row r="8062">
          <cell r="A8062" t="str">
            <v>57-01-01-0470</v>
          </cell>
          <cell r="B8062">
            <v>0</v>
          </cell>
          <cell r="C8062" t="str">
            <v xml:space="preserve">  28067 SALAMAT ALI SR.QTY OBS LAB-2</v>
          </cell>
          <cell r="D8062">
            <v>0</v>
          </cell>
          <cell r="E8062">
            <v>0</v>
          </cell>
          <cell r="F8062">
            <v>0</v>
          </cell>
          <cell r="G8062">
            <v>0</v>
          </cell>
        </row>
        <row r="8063">
          <cell r="A8063" t="str">
            <v>57-01-01-0471</v>
          </cell>
          <cell r="B8063">
            <v>0</v>
          </cell>
          <cell r="C8063" t="str">
            <v xml:space="preserve">  29679 MUHAMMAD JAMIL A/FIT R-3 MILL #</v>
          </cell>
          <cell r="D8063">
            <v>0</v>
          </cell>
          <cell r="E8063">
            <v>0</v>
          </cell>
          <cell r="F8063">
            <v>0</v>
          </cell>
          <cell r="G8063">
            <v>0</v>
          </cell>
        </row>
        <row r="8064">
          <cell r="A8064" t="str">
            <v>57-01-01-0472</v>
          </cell>
          <cell r="B8064">
            <v>0</v>
          </cell>
          <cell r="C8064" t="str">
            <v xml:space="preserve">  27730 MUHAMMAD AFSAR H/FITTER CARDING</v>
          </cell>
          <cell r="D8064">
            <v>0</v>
          </cell>
          <cell r="E8064">
            <v>0</v>
          </cell>
          <cell r="F8064">
            <v>0</v>
          </cell>
          <cell r="G8064">
            <v>0</v>
          </cell>
        </row>
        <row r="8065">
          <cell r="A8065" t="str">
            <v>57-01-01-0473</v>
          </cell>
          <cell r="B8065">
            <v>0</v>
          </cell>
          <cell r="C8065" t="str">
            <v xml:space="preserve">  29919 EJAZ ALI DDT D/SIMP-1 (C)</v>
          </cell>
          <cell r="D8065">
            <v>0</v>
          </cell>
          <cell r="E8065">
            <v>0</v>
          </cell>
          <cell r="F8065">
            <v>0</v>
          </cell>
          <cell r="G8065">
            <v>0</v>
          </cell>
        </row>
        <row r="8066">
          <cell r="A8066" t="str">
            <v>57-01-01-0474</v>
          </cell>
          <cell r="B8066">
            <v>0</v>
          </cell>
          <cell r="C8066" t="str">
            <v xml:space="preserve">  17118 QAISER MUBEEN A/F/MAN CARD-1</v>
          </cell>
          <cell r="D8066">
            <v>0</v>
          </cell>
          <cell r="E8066">
            <v>0</v>
          </cell>
          <cell r="F8066">
            <v>0</v>
          </cell>
          <cell r="G8066">
            <v>0</v>
          </cell>
        </row>
        <row r="8067">
          <cell r="A8067" t="str">
            <v>57-01-01-0475</v>
          </cell>
          <cell r="B8067">
            <v>0</v>
          </cell>
          <cell r="C8067" t="str">
            <v xml:space="preserve">  32506 IRSHAD AHMED 4/S RING-4 (C)</v>
          </cell>
          <cell r="D8067">
            <v>0</v>
          </cell>
          <cell r="E8067">
            <v>0</v>
          </cell>
          <cell r="F8067">
            <v>0</v>
          </cell>
          <cell r="G8067">
            <v>0</v>
          </cell>
        </row>
        <row r="8068">
          <cell r="A8068" t="str">
            <v>57-01-01-0476</v>
          </cell>
          <cell r="B8068">
            <v>0</v>
          </cell>
          <cell r="C8068" t="str">
            <v xml:space="preserve">  32513 MUHAMMAD RAMZAN 4/S RING-4 (C)</v>
          </cell>
          <cell r="D8068">
            <v>0</v>
          </cell>
          <cell r="E8068">
            <v>0</v>
          </cell>
          <cell r="F8068">
            <v>0</v>
          </cell>
          <cell r="G8068">
            <v>0</v>
          </cell>
        </row>
        <row r="8069">
          <cell r="A8069" t="str">
            <v>57-01-01-0477</v>
          </cell>
          <cell r="B8069">
            <v>0</v>
          </cell>
          <cell r="C8069" t="str">
            <v xml:space="preserve">  33776 GHULAM MURTAZA H/JOBBER MILL-1</v>
          </cell>
          <cell r="D8069">
            <v>0</v>
          </cell>
          <cell r="E8069">
            <v>0</v>
          </cell>
          <cell r="F8069">
            <v>0</v>
          </cell>
          <cell r="G8069">
            <v>0</v>
          </cell>
        </row>
        <row r="8070">
          <cell r="A8070" t="str">
            <v>57-01-01-0478</v>
          </cell>
          <cell r="B8070">
            <v>0</v>
          </cell>
          <cell r="C8070" t="str">
            <v xml:space="preserve">  34839 FALAK SHER KHAN DY.FOREMAN MILL</v>
          </cell>
          <cell r="D8070">
            <v>0</v>
          </cell>
          <cell r="E8070">
            <v>0</v>
          </cell>
          <cell r="F8070">
            <v>0</v>
          </cell>
          <cell r="G8070">
            <v>0</v>
          </cell>
        </row>
        <row r="8071">
          <cell r="A8071" t="str">
            <v>57-01-01-0479</v>
          </cell>
          <cell r="B8071">
            <v>0</v>
          </cell>
          <cell r="C8071" t="str">
            <v xml:space="preserve">  34558 MUHAMMAD ARSHAD S.I.C RING MILL</v>
          </cell>
          <cell r="D8071">
            <v>0</v>
          </cell>
          <cell r="E8071">
            <v>0</v>
          </cell>
          <cell r="F8071">
            <v>0</v>
          </cell>
          <cell r="G8071">
            <v>0</v>
          </cell>
        </row>
        <row r="8072">
          <cell r="A8072" t="str">
            <v>57-01-01-0480</v>
          </cell>
          <cell r="B8072">
            <v>0</v>
          </cell>
          <cell r="C8072" t="str">
            <v xml:space="preserve">  33072 MUSHTAQ AHMED JOBBER RING MILL</v>
          </cell>
          <cell r="D8072">
            <v>0</v>
          </cell>
          <cell r="E8072">
            <v>0</v>
          </cell>
          <cell r="F8072">
            <v>0</v>
          </cell>
          <cell r="G8072">
            <v>0</v>
          </cell>
        </row>
        <row r="8073">
          <cell r="A8073" t="str">
            <v>57-01-01-0481</v>
          </cell>
          <cell r="B8073">
            <v>0</v>
          </cell>
          <cell r="C8073" t="str">
            <v xml:space="preserve">  35093 MUHAMMAD IBRAHIM FITTER A/C-2</v>
          </cell>
          <cell r="D8073">
            <v>0</v>
          </cell>
          <cell r="E8073">
            <v>0</v>
          </cell>
          <cell r="F8073">
            <v>0</v>
          </cell>
          <cell r="G8073">
            <v>0</v>
          </cell>
        </row>
        <row r="8074">
          <cell r="A8074" t="str">
            <v>57-01-01-0482</v>
          </cell>
          <cell r="B8074">
            <v>0</v>
          </cell>
          <cell r="C8074" t="str">
            <v xml:space="preserve">  33377 MUHAMMAD NAEEM H/FITT RING MILL</v>
          </cell>
          <cell r="D8074">
            <v>0</v>
          </cell>
          <cell r="E8074">
            <v>0</v>
          </cell>
          <cell r="F8074">
            <v>0</v>
          </cell>
          <cell r="G8074">
            <v>0</v>
          </cell>
        </row>
        <row r="8075">
          <cell r="A8075" t="str">
            <v>57-01-01-0483</v>
          </cell>
          <cell r="B8075">
            <v>0</v>
          </cell>
          <cell r="C8075" t="str">
            <v xml:space="preserve">  34258 HAQ NAWAZ D.S.T D/SIMPLEX-3 (A)</v>
          </cell>
          <cell r="D8075">
            <v>0</v>
          </cell>
          <cell r="E8075">
            <v>0</v>
          </cell>
          <cell r="F8075">
            <v>0</v>
          </cell>
          <cell r="G8075">
            <v>0</v>
          </cell>
        </row>
        <row r="8076">
          <cell r="A8076" t="str">
            <v>57-01-01-0484</v>
          </cell>
          <cell r="B8076">
            <v>0</v>
          </cell>
          <cell r="C8076" t="str">
            <v xml:space="preserve">  MUHAMMAD SARWAR COMP.</v>
          </cell>
          <cell r="D8076">
            <v>270000</v>
          </cell>
          <cell r="E8076">
            <v>0</v>
          </cell>
          <cell r="F8076">
            <v>0</v>
          </cell>
          <cell r="G8076">
            <v>0</v>
          </cell>
        </row>
        <row r="8077">
          <cell r="A8077" t="str">
            <v>57-01-01-0485</v>
          </cell>
          <cell r="B8077">
            <v>0</v>
          </cell>
          <cell r="C8077" t="str">
            <v xml:space="preserve">  26146 MUSHTAQ AHMED JOBBER D/SIMP MILL</v>
          </cell>
          <cell r="D8077">
            <v>0</v>
          </cell>
          <cell r="E8077">
            <v>0</v>
          </cell>
          <cell r="F8077">
            <v>0</v>
          </cell>
          <cell r="G8077">
            <v>0</v>
          </cell>
        </row>
        <row r="8078">
          <cell r="A8078" t="str">
            <v>57-01-01-0486</v>
          </cell>
          <cell r="B8078">
            <v>0</v>
          </cell>
          <cell r="C8078" t="str">
            <v xml:space="preserve">  23818 TARIQ MASOOD ASSTT.F/MAN/D/SIM</v>
          </cell>
          <cell r="D8078">
            <v>0</v>
          </cell>
          <cell r="E8078">
            <v>0</v>
          </cell>
          <cell r="F8078">
            <v>0</v>
          </cell>
          <cell r="G8078">
            <v>0</v>
          </cell>
        </row>
        <row r="8079">
          <cell r="A8079" t="str">
            <v>57-01-01-0487</v>
          </cell>
          <cell r="B8079">
            <v>0</v>
          </cell>
          <cell r="C8079" t="str">
            <v xml:space="preserve">  28638 MUHAMMAD SHEHBAZ SR.FITT.D/SIM</v>
          </cell>
          <cell r="D8079">
            <v>0</v>
          </cell>
          <cell r="E8079">
            <v>0</v>
          </cell>
          <cell r="F8079">
            <v>0</v>
          </cell>
          <cell r="G8079">
            <v>0</v>
          </cell>
        </row>
        <row r="8080">
          <cell r="A8080" t="str">
            <v>57-01-01-0488</v>
          </cell>
          <cell r="B8080">
            <v>0</v>
          </cell>
          <cell r="C8080" t="str">
            <v xml:space="preserve">  31975 MUHAMMAD YOUNAS D.D.T (B) D/SIM</v>
          </cell>
          <cell r="D8080">
            <v>0</v>
          </cell>
          <cell r="E8080">
            <v>0</v>
          </cell>
          <cell r="F8080">
            <v>0</v>
          </cell>
          <cell r="G8080">
            <v>0</v>
          </cell>
        </row>
        <row r="8081">
          <cell r="A8081" t="str">
            <v>57-01-01-0489</v>
          </cell>
          <cell r="B8081">
            <v>0</v>
          </cell>
          <cell r="C8081" t="str">
            <v xml:space="preserve">  18921 ABDUL HAFEEZ A/FITTER RING-6</v>
          </cell>
          <cell r="D8081">
            <v>0</v>
          </cell>
          <cell r="E8081">
            <v>0</v>
          </cell>
          <cell r="F8081">
            <v>0</v>
          </cell>
          <cell r="G8081">
            <v>0</v>
          </cell>
        </row>
        <row r="8082">
          <cell r="A8082" t="str">
            <v>57-01-01-0490</v>
          </cell>
          <cell r="B8082">
            <v>0</v>
          </cell>
          <cell r="C8082" t="str">
            <v xml:space="preserve">  33458 QAISER MEHMOOD FITTER RING MILL</v>
          </cell>
          <cell r="D8082">
            <v>0</v>
          </cell>
          <cell r="E8082">
            <v>0</v>
          </cell>
          <cell r="F8082">
            <v>0</v>
          </cell>
          <cell r="G8082">
            <v>0</v>
          </cell>
        </row>
        <row r="8083">
          <cell r="A8083" t="str">
            <v>57-01-01-0491</v>
          </cell>
          <cell r="B8083">
            <v>0</v>
          </cell>
          <cell r="C8083" t="str">
            <v xml:space="preserve">  34341 ABDUL KHALIQ FINISHING INCH.MIL</v>
          </cell>
          <cell r="D8083">
            <v>0</v>
          </cell>
          <cell r="E8083">
            <v>0</v>
          </cell>
          <cell r="F8083">
            <v>0</v>
          </cell>
          <cell r="G8083">
            <v>0</v>
          </cell>
        </row>
        <row r="8084">
          <cell r="A8084" t="str">
            <v>57-01-01-0492</v>
          </cell>
          <cell r="B8084">
            <v>0</v>
          </cell>
          <cell r="C8084" t="str">
            <v xml:space="preserve">  33587 ZAHID SHAHEEN SR-FITTER A/CONE</v>
          </cell>
          <cell r="D8084">
            <v>0</v>
          </cell>
          <cell r="E8084">
            <v>0</v>
          </cell>
          <cell r="F8084">
            <v>0</v>
          </cell>
          <cell r="G8084">
            <v>0</v>
          </cell>
        </row>
        <row r="8085">
          <cell r="A8085" t="str">
            <v>57-01-01-0493</v>
          </cell>
          <cell r="B8085">
            <v>0</v>
          </cell>
          <cell r="C8085" t="str">
            <v xml:space="preserve">  26204 MUHAMMAD RAMZAN QLTY.OBS LAB-2</v>
          </cell>
          <cell r="D8085">
            <v>0</v>
          </cell>
          <cell r="E8085">
            <v>0</v>
          </cell>
          <cell r="F8085">
            <v>0</v>
          </cell>
          <cell r="G8085">
            <v>0</v>
          </cell>
        </row>
        <row r="8086">
          <cell r="A8086" t="str">
            <v>57-01-01-0494</v>
          </cell>
          <cell r="B8086">
            <v>0</v>
          </cell>
          <cell r="C8086" t="str">
            <v xml:space="preserve">  32337 MIAN KHAN DDT D/SIMP-1 (A)</v>
          </cell>
          <cell r="D8086">
            <v>0</v>
          </cell>
          <cell r="E8086">
            <v>0</v>
          </cell>
          <cell r="F8086">
            <v>0</v>
          </cell>
          <cell r="G8086">
            <v>0</v>
          </cell>
        </row>
        <row r="8087">
          <cell r="A8087" t="str">
            <v>57-01-01-0495</v>
          </cell>
          <cell r="B8087">
            <v>0</v>
          </cell>
          <cell r="C8087" t="str">
            <v xml:space="preserve">  32807 GHULAM SARWAR A/FITTER RING MILL</v>
          </cell>
          <cell r="D8087">
            <v>0</v>
          </cell>
          <cell r="E8087">
            <v>0</v>
          </cell>
          <cell r="F8087">
            <v>0</v>
          </cell>
          <cell r="G8087">
            <v>0</v>
          </cell>
        </row>
        <row r="8088">
          <cell r="A8088" t="str">
            <v>57-01-01-0496</v>
          </cell>
          <cell r="B8088">
            <v>0</v>
          </cell>
          <cell r="C8088" t="str">
            <v xml:space="preserve">  36038 BAHDAR KHAN 4/S RING MILL-4</v>
          </cell>
          <cell r="D8088">
            <v>0</v>
          </cell>
          <cell r="E8088">
            <v>0</v>
          </cell>
          <cell r="F8088">
            <v>0</v>
          </cell>
          <cell r="G8088">
            <v>0</v>
          </cell>
        </row>
        <row r="8089">
          <cell r="A8089" t="str">
            <v>57-01-01-0497</v>
          </cell>
          <cell r="B8089">
            <v>0</v>
          </cell>
          <cell r="C8089" t="str">
            <v xml:space="preserve">  34178 MUHAMMAD SAJID QLTY.CTRL.OFFICE</v>
          </cell>
          <cell r="D8089">
            <v>0</v>
          </cell>
          <cell r="E8089">
            <v>0</v>
          </cell>
          <cell r="F8089">
            <v>0</v>
          </cell>
          <cell r="G8089">
            <v>0</v>
          </cell>
        </row>
        <row r="8090">
          <cell r="A8090" t="str">
            <v>57-01-01-0498</v>
          </cell>
          <cell r="B8090">
            <v>0</v>
          </cell>
          <cell r="C8090" t="str">
            <v xml:space="preserve">  34351 NOWBAHAR JOBBER B/ROOM-1</v>
          </cell>
          <cell r="D8090">
            <v>0</v>
          </cell>
          <cell r="E8090">
            <v>0</v>
          </cell>
          <cell r="F8090">
            <v>0</v>
          </cell>
          <cell r="G8090">
            <v>0</v>
          </cell>
        </row>
        <row r="8091">
          <cell r="A8091" t="str">
            <v>57-01-01-0499</v>
          </cell>
          <cell r="B8091">
            <v>0</v>
          </cell>
          <cell r="C8091" t="str">
            <v xml:space="preserve">  34570 KHALID HUSSAIN JOBBER MILL-4</v>
          </cell>
          <cell r="D8091">
            <v>0</v>
          </cell>
          <cell r="E8091">
            <v>0</v>
          </cell>
          <cell r="F8091">
            <v>0</v>
          </cell>
          <cell r="G8091">
            <v>0</v>
          </cell>
        </row>
        <row r="8092">
          <cell r="A8092" t="str">
            <v>57-01-01-0500</v>
          </cell>
          <cell r="B8092">
            <v>0</v>
          </cell>
          <cell r="C8092" t="str">
            <v xml:space="preserve">  11711 MUHAMMAD SULTAN FITTER RING-1</v>
          </cell>
          <cell r="D8092">
            <v>0</v>
          </cell>
          <cell r="E8092">
            <v>0</v>
          </cell>
          <cell r="F8092">
            <v>0</v>
          </cell>
          <cell r="G8092">
            <v>0</v>
          </cell>
        </row>
        <row r="8093">
          <cell r="A8093" t="str">
            <v>57-01-01-0501</v>
          </cell>
          <cell r="B8093">
            <v>0</v>
          </cell>
          <cell r="C8093" t="str">
            <v xml:space="preserve">  23211 QAISER MEHMOOD 4/S (C) RING-1</v>
          </cell>
          <cell r="D8093">
            <v>0</v>
          </cell>
          <cell r="E8093">
            <v>0</v>
          </cell>
          <cell r="F8093">
            <v>0</v>
          </cell>
          <cell r="G8093">
            <v>0</v>
          </cell>
        </row>
        <row r="8094">
          <cell r="A8094" t="str">
            <v>57-01-01-0502</v>
          </cell>
          <cell r="B8094">
            <v>0</v>
          </cell>
          <cell r="C8094" t="str">
            <v xml:space="preserve">  29618 MUHAD AKRAM GRIND FITTER CARD-1</v>
          </cell>
          <cell r="D8094">
            <v>0</v>
          </cell>
          <cell r="E8094">
            <v>0</v>
          </cell>
          <cell r="F8094">
            <v>0</v>
          </cell>
          <cell r="G8094">
            <v>0</v>
          </cell>
        </row>
        <row r="8095">
          <cell r="A8095" t="str">
            <v>57-01-01-0503</v>
          </cell>
          <cell r="B8095">
            <v>0</v>
          </cell>
          <cell r="C8095" t="str">
            <v xml:space="preserve">  23779 GHULAM SARWAR JOBBER RING-4 MILL</v>
          </cell>
          <cell r="D8095">
            <v>0</v>
          </cell>
          <cell r="E8095">
            <v>0</v>
          </cell>
          <cell r="F8095">
            <v>0</v>
          </cell>
          <cell r="G8095">
            <v>0</v>
          </cell>
        </row>
        <row r="8096">
          <cell r="A8096" t="str">
            <v>57-01-01-0504</v>
          </cell>
          <cell r="B8096">
            <v>0</v>
          </cell>
          <cell r="C8096" t="str">
            <v xml:space="preserve">  34506 ASHFAQ AHMED FOREMAN COMBER MILL</v>
          </cell>
          <cell r="D8096">
            <v>0</v>
          </cell>
          <cell r="E8096">
            <v>0</v>
          </cell>
          <cell r="F8096">
            <v>0</v>
          </cell>
          <cell r="G8096">
            <v>0</v>
          </cell>
        </row>
        <row r="8097">
          <cell r="A8097" t="str">
            <v>57-01-01-0505</v>
          </cell>
          <cell r="B8097">
            <v>0</v>
          </cell>
          <cell r="C8097" t="str">
            <v xml:space="preserve">  33455 MUHAMMAD YOUNAS H/JOBBER RING M</v>
          </cell>
          <cell r="D8097">
            <v>0</v>
          </cell>
          <cell r="E8097">
            <v>0</v>
          </cell>
          <cell r="F8097">
            <v>0</v>
          </cell>
          <cell r="G8097">
            <v>0</v>
          </cell>
        </row>
        <row r="8098">
          <cell r="A8098" t="str">
            <v>57-01-01-0506</v>
          </cell>
          <cell r="B8098">
            <v>0</v>
          </cell>
          <cell r="C8098" t="str">
            <v xml:space="preserve">  35493 SAJJAD ALI SHIFT INCHARGE RING</v>
          </cell>
          <cell r="D8098">
            <v>0</v>
          </cell>
          <cell r="E8098">
            <v>0</v>
          </cell>
          <cell r="F8098">
            <v>0</v>
          </cell>
          <cell r="G8098">
            <v>0</v>
          </cell>
        </row>
        <row r="8099">
          <cell r="A8099" t="str">
            <v>57-01-01-0507</v>
          </cell>
          <cell r="B8099">
            <v>0</v>
          </cell>
          <cell r="C8099" t="str">
            <v xml:space="preserve">  33588 MUHAMMAD JEHANGIR JOBBER MILL-3</v>
          </cell>
          <cell r="D8099">
            <v>0</v>
          </cell>
          <cell r="E8099">
            <v>0</v>
          </cell>
          <cell r="F8099">
            <v>0</v>
          </cell>
          <cell r="G8099">
            <v>0</v>
          </cell>
        </row>
        <row r="8100">
          <cell r="A8100" t="str">
            <v>57-01-01-0508</v>
          </cell>
          <cell r="B8100">
            <v>0</v>
          </cell>
          <cell r="C8100" t="str">
            <v xml:space="preserve">  33741 ZAFAR ISLAM H/JOBB B/ROOM/CARD</v>
          </cell>
          <cell r="D8100">
            <v>0</v>
          </cell>
          <cell r="E8100">
            <v>0</v>
          </cell>
          <cell r="F8100">
            <v>0</v>
          </cell>
          <cell r="G8100">
            <v>0</v>
          </cell>
        </row>
        <row r="8101">
          <cell r="A8101" t="str">
            <v>57-01-01-0509</v>
          </cell>
          <cell r="B8101">
            <v>0</v>
          </cell>
          <cell r="C8101" t="str">
            <v xml:space="preserve">  33638 WASIF HUSSAIN JOBBER D/SIMP MILL</v>
          </cell>
          <cell r="D8101">
            <v>0</v>
          </cell>
          <cell r="E8101">
            <v>0</v>
          </cell>
          <cell r="F8101">
            <v>0</v>
          </cell>
          <cell r="G8101">
            <v>0</v>
          </cell>
        </row>
        <row r="8102">
          <cell r="A8102" t="str">
            <v>57-01-01-0510</v>
          </cell>
          <cell r="B8102">
            <v>0</v>
          </cell>
          <cell r="C8102" t="str">
            <v xml:space="preserve">  16324 EJAZ SHAH OPT (C) A/CONE-1</v>
          </cell>
          <cell r="D8102">
            <v>0</v>
          </cell>
          <cell r="E8102">
            <v>0</v>
          </cell>
          <cell r="F8102">
            <v>0</v>
          </cell>
          <cell r="G8102">
            <v>0</v>
          </cell>
        </row>
        <row r="8103">
          <cell r="A8103" t="str">
            <v>57-01-01-0511</v>
          </cell>
          <cell r="B8103">
            <v>0</v>
          </cell>
          <cell r="C8103" t="str">
            <v xml:space="preserve">  32953 MUHAMMAD RAMZAN DDT D/SIMP-1 (A</v>
          </cell>
          <cell r="D8103">
            <v>0</v>
          </cell>
          <cell r="E8103">
            <v>0</v>
          </cell>
          <cell r="F8103">
            <v>0</v>
          </cell>
          <cell r="G8103">
            <v>0</v>
          </cell>
        </row>
        <row r="8104">
          <cell r="A8104" t="str">
            <v>57-01-01-0512</v>
          </cell>
          <cell r="B8104">
            <v>0</v>
          </cell>
          <cell r="C8104" t="str">
            <v xml:space="preserve">  33156 MUHAMMAD LATIF OPT (B) A/CONE-3</v>
          </cell>
          <cell r="D8104">
            <v>0</v>
          </cell>
          <cell r="E8104">
            <v>0</v>
          </cell>
          <cell r="F8104">
            <v>0</v>
          </cell>
          <cell r="G8104">
            <v>0</v>
          </cell>
        </row>
        <row r="8105">
          <cell r="A8105" t="str">
            <v>57-01-01-0513</v>
          </cell>
          <cell r="B8105">
            <v>0</v>
          </cell>
          <cell r="C8105" t="str">
            <v xml:space="preserve">  29744 ZAFAR IQBAL JOBBER RING MILL-3</v>
          </cell>
          <cell r="D8105">
            <v>0</v>
          </cell>
          <cell r="E8105">
            <v>0</v>
          </cell>
          <cell r="F8105">
            <v>0</v>
          </cell>
          <cell r="G8105">
            <v>0</v>
          </cell>
        </row>
        <row r="8106">
          <cell r="A8106" t="str">
            <v>57-01-01-0514</v>
          </cell>
          <cell r="B8106">
            <v>0</v>
          </cell>
          <cell r="C8106" t="str">
            <v xml:space="preserve">  32123 MUHAMMAD JEHANGIR TAPE MAN RING</v>
          </cell>
          <cell r="D8106">
            <v>0</v>
          </cell>
          <cell r="E8106">
            <v>0</v>
          </cell>
          <cell r="F8106">
            <v>0</v>
          </cell>
          <cell r="G8106">
            <v>0</v>
          </cell>
        </row>
        <row r="8107">
          <cell r="A8107" t="str">
            <v>57-01-01-0515</v>
          </cell>
          <cell r="B8107">
            <v>0</v>
          </cell>
          <cell r="C8107" t="str">
            <v xml:space="preserve">  32811 GHULAM YASIN A/FITTER RING-4</v>
          </cell>
          <cell r="D8107">
            <v>0</v>
          </cell>
          <cell r="E8107">
            <v>0</v>
          </cell>
          <cell r="F8107">
            <v>0</v>
          </cell>
          <cell r="G8107">
            <v>0</v>
          </cell>
        </row>
        <row r="8108">
          <cell r="A8108" t="str">
            <v>57-01-01-0516</v>
          </cell>
          <cell r="B8108">
            <v>0</v>
          </cell>
          <cell r="C8108" t="str">
            <v xml:space="preserve">  37454 NAJEEB ALI JOBBER RING MILL-4</v>
          </cell>
          <cell r="D8108">
            <v>0</v>
          </cell>
          <cell r="E8108">
            <v>0</v>
          </cell>
          <cell r="F8108">
            <v>0</v>
          </cell>
          <cell r="G8108">
            <v>0</v>
          </cell>
        </row>
        <row r="8109">
          <cell r="A8109" t="str">
            <v>57-01-01-0517</v>
          </cell>
          <cell r="B8109">
            <v>0</v>
          </cell>
          <cell r="C8109" t="str">
            <v xml:space="preserve">  33071 MUKHTAR AHMED S.INCH. RING MILL</v>
          </cell>
          <cell r="D8109">
            <v>0</v>
          </cell>
          <cell r="E8109">
            <v>0</v>
          </cell>
          <cell r="F8109">
            <v>0</v>
          </cell>
          <cell r="G8109">
            <v>0</v>
          </cell>
        </row>
        <row r="8110">
          <cell r="A8110" t="str">
            <v>57-01-01-0518</v>
          </cell>
          <cell r="B8110">
            <v>0</v>
          </cell>
          <cell r="C8110" t="str">
            <v xml:space="preserve">  33076 SAIF ULLAH JOBBER RING MILL-3</v>
          </cell>
          <cell r="D8110">
            <v>0</v>
          </cell>
          <cell r="E8110">
            <v>0</v>
          </cell>
          <cell r="F8110">
            <v>0</v>
          </cell>
          <cell r="G8110">
            <v>0</v>
          </cell>
        </row>
        <row r="8111">
          <cell r="A8111" t="str">
            <v>57-01-01-0519</v>
          </cell>
          <cell r="B8111">
            <v>0</v>
          </cell>
          <cell r="C8111" t="str">
            <v xml:space="preserve">  32946 MUHAMMAD ASHRAF SR.ASSTT.FOREMAN</v>
          </cell>
          <cell r="D8111">
            <v>0</v>
          </cell>
          <cell r="E8111">
            <v>0</v>
          </cell>
          <cell r="F8111">
            <v>0</v>
          </cell>
          <cell r="G8111">
            <v>0</v>
          </cell>
        </row>
        <row r="8112">
          <cell r="A8112" t="str">
            <v>57-01-01-0520</v>
          </cell>
          <cell r="B8112">
            <v>0</v>
          </cell>
          <cell r="C8112" t="str">
            <v xml:space="preserve">  19304 ZAHOOR ALI FITTER R/C MILL-1</v>
          </cell>
          <cell r="D8112">
            <v>0</v>
          </cell>
          <cell r="E8112">
            <v>0</v>
          </cell>
          <cell r="F8112">
            <v>0</v>
          </cell>
          <cell r="G8112">
            <v>0</v>
          </cell>
        </row>
        <row r="8113">
          <cell r="A8113" t="str">
            <v>57-01-01-0521</v>
          </cell>
          <cell r="B8113">
            <v>0</v>
          </cell>
          <cell r="C8113" t="str">
            <v xml:space="preserve">  29354 LIAQAT ALI JOBBER RING MILL-3</v>
          </cell>
          <cell r="D8113">
            <v>0</v>
          </cell>
          <cell r="E8113">
            <v>0</v>
          </cell>
          <cell r="F8113">
            <v>0</v>
          </cell>
          <cell r="G8113">
            <v>0</v>
          </cell>
        </row>
        <row r="8114">
          <cell r="A8114" t="str">
            <v>57-01-01-0522</v>
          </cell>
          <cell r="B8114">
            <v>0</v>
          </cell>
          <cell r="C8114" t="str">
            <v xml:space="preserve">  10303 KHAWAR FAYAZ H/FITTER A/CONE-2</v>
          </cell>
          <cell r="D8114">
            <v>0</v>
          </cell>
          <cell r="E8114">
            <v>0</v>
          </cell>
          <cell r="F8114">
            <v>0</v>
          </cell>
          <cell r="G8114">
            <v>0</v>
          </cell>
        </row>
        <row r="8115">
          <cell r="A8115" t="str">
            <v>57-01-01-0523</v>
          </cell>
          <cell r="B8115">
            <v>0</v>
          </cell>
          <cell r="C8115" t="str">
            <v xml:space="preserve">  36086 GULZAR AHMED A/JOBBER (C) COMB</v>
          </cell>
          <cell r="D8115">
            <v>0</v>
          </cell>
          <cell r="E8115">
            <v>0</v>
          </cell>
          <cell r="F8115">
            <v>0</v>
          </cell>
          <cell r="G8115">
            <v>0</v>
          </cell>
        </row>
        <row r="8116">
          <cell r="A8116" t="str">
            <v>57-01-01-0524</v>
          </cell>
          <cell r="B8116">
            <v>0</v>
          </cell>
          <cell r="C8116" t="str">
            <v xml:space="preserve">  33202 ZAHID ABBAS S.A.FOREMAN COMBER</v>
          </cell>
          <cell r="D8116">
            <v>0</v>
          </cell>
          <cell r="E8116">
            <v>0</v>
          </cell>
          <cell r="F8116">
            <v>0</v>
          </cell>
          <cell r="G8116">
            <v>0</v>
          </cell>
        </row>
        <row r="8117">
          <cell r="A8117" t="str">
            <v>57-01-01-0525</v>
          </cell>
          <cell r="B8117">
            <v>0</v>
          </cell>
          <cell r="C8117" t="str">
            <v xml:space="preserve">  33603 MUHAMMAD ARIF JOBBER B/ROOM MIL</v>
          </cell>
          <cell r="D8117">
            <v>0</v>
          </cell>
          <cell r="E8117">
            <v>0</v>
          </cell>
          <cell r="F8117">
            <v>0</v>
          </cell>
          <cell r="G8117">
            <v>0</v>
          </cell>
        </row>
        <row r="8118">
          <cell r="A8118" t="str">
            <v>57-01-01-0526</v>
          </cell>
          <cell r="B8118">
            <v>0</v>
          </cell>
          <cell r="C8118" t="str">
            <v xml:space="preserve">  37622 ZAHID MEHMOOD JOBBER CARDING M</v>
          </cell>
          <cell r="D8118">
            <v>0</v>
          </cell>
          <cell r="E8118">
            <v>0</v>
          </cell>
          <cell r="F8118">
            <v>0</v>
          </cell>
          <cell r="G8118">
            <v>0</v>
          </cell>
        </row>
        <row r="8119">
          <cell r="A8119" t="str">
            <v>57-01-01-0527</v>
          </cell>
          <cell r="B8119">
            <v>0</v>
          </cell>
          <cell r="C8119" t="str">
            <v xml:space="preserve">  26740 MUHAMMAD RAMZAN 4/S RING 2 M.1</v>
          </cell>
          <cell r="D8119">
            <v>0</v>
          </cell>
          <cell r="E8119">
            <v>0</v>
          </cell>
          <cell r="F8119">
            <v>0</v>
          </cell>
          <cell r="G8119">
            <v>0</v>
          </cell>
        </row>
        <row r="8120">
          <cell r="A8120" t="str">
            <v>57-01-01-0528</v>
          </cell>
          <cell r="B8120">
            <v>0</v>
          </cell>
          <cell r="C8120" t="str">
            <v xml:space="preserve">  32947 MUHAMMAD SHAHID FITTER CARDING</v>
          </cell>
          <cell r="D8120">
            <v>0</v>
          </cell>
          <cell r="E8120">
            <v>0</v>
          </cell>
          <cell r="F8120">
            <v>0</v>
          </cell>
          <cell r="G8120">
            <v>0</v>
          </cell>
        </row>
        <row r="8121">
          <cell r="A8121" t="str">
            <v>57-01-01-0529</v>
          </cell>
          <cell r="B8121">
            <v>0</v>
          </cell>
          <cell r="C8121" t="str">
            <v xml:space="preserve">  31381 SAFDAR HUSSAIN A/JOBB (C) A/CONE</v>
          </cell>
          <cell r="D8121">
            <v>0</v>
          </cell>
          <cell r="E8121">
            <v>0</v>
          </cell>
          <cell r="F8121">
            <v>0</v>
          </cell>
          <cell r="G8121">
            <v>0</v>
          </cell>
        </row>
        <row r="8122">
          <cell r="A8122" t="str">
            <v>57-01-01-0530</v>
          </cell>
          <cell r="B8122">
            <v>0</v>
          </cell>
          <cell r="C8122" t="str">
            <v xml:space="preserve">  26063 WARIS ALI D.D.T (C) D/SIMP-2</v>
          </cell>
          <cell r="D8122">
            <v>0</v>
          </cell>
          <cell r="E8122">
            <v>0</v>
          </cell>
          <cell r="F8122">
            <v>0</v>
          </cell>
          <cell r="G8122">
            <v>0</v>
          </cell>
        </row>
        <row r="8123">
          <cell r="A8123" t="str">
            <v>57-01-01-0531</v>
          </cell>
          <cell r="B8123">
            <v>0</v>
          </cell>
          <cell r="C8123" t="str">
            <v xml:space="preserve">  34594 MUHAMMAD ILYAS D.D.T (A) D/SIMP</v>
          </cell>
          <cell r="D8123">
            <v>0</v>
          </cell>
          <cell r="E8123">
            <v>0</v>
          </cell>
          <cell r="F8123">
            <v>0</v>
          </cell>
          <cell r="G8123">
            <v>0</v>
          </cell>
        </row>
        <row r="8124">
          <cell r="A8124" t="str">
            <v>57-01-01-0532</v>
          </cell>
          <cell r="B8124">
            <v>0</v>
          </cell>
          <cell r="C8124" t="str">
            <v xml:space="preserve">  21152MUHAMMAD SHEHBAZ 4/S (B) RING-4</v>
          </cell>
          <cell r="D8124">
            <v>0</v>
          </cell>
          <cell r="E8124">
            <v>0</v>
          </cell>
          <cell r="F8124">
            <v>0</v>
          </cell>
          <cell r="G8124">
            <v>0</v>
          </cell>
        </row>
        <row r="8125">
          <cell r="A8125" t="str">
            <v>57-01-01-0533</v>
          </cell>
          <cell r="B8125">
            <v>0</v>
          </cell>
          <cell r="C8125" t="str">
            <v xml:space="preserve">  35482 KHALID MEHMOOD JOBBER MILL-3</v>
          </cell>
          <cell r="D8125">
            <v>0</v>
          </cell>
          <cell r="E8125">
            <v>0</v>
          </cell>
          <cell r="F8125">
            <v>0</v>
          </cell>
          <cell r="G8125">
            <v>0</v>
          </cell>
        </row>
        <row r="8126">
          <cell r="A8126" t="str">
            <v>57-01-01-0534</v>
          </cell>
          <cell r="B8126">
            <v>0</v>
          </cell>
          <cell r="C8126" t="str">
            <v xml:space="preserve">  MUHAMMAD AFZAL D.S.T.</v>
          </cell>
          <cell r="D8126">
            <v>0</v>
          </cell>
          <cell r="E8126">
            <v>0</v>
          </cell>
          <cell r="F8126">
            <v>0</v>
          </cell>
          <cell r="G8126">
            <v>0</v>
          </cell>
        </row>
        <row r="8127">
          <cell r="A8127" t="str">
            <v>57-01-01-0535</v>
          </cell>
          <cell r="B8127">
            <v>0</v>
          </cell>
          <cell r="C8127" t="str">
            <v xml:space="preserve">  NADIM IQBAL FITTER A/CONE:2.</v>
          </cell>
          <cell r="D8127">
            <v>0</v>
          </cell>
          <cell r="E8127">
            <v>0</v>
          </cell>
          <cell r="F8127">
            <v>0</v>
          </cell>
          <cell r="G8127">
            <v>0</v>
          </cell>
        </row>
        <row r="8128">
          <cell r="A8128" t="str">
            <v>57-01-01-0536</v>
          </cell>
          <cell r="B8128">
            <v>0</v>
          </cell>
          <cell r="C8128" t="str">
            <v xml:space="preserve">  ALI BAHADAR A.S.O SECURITY.</v>
          </cell>
          <cell r="D8128">
            <v>0</v>
          </cell>
          <cell r="E8128">
            <v>0</v>
          </cell>
          <cell r="F8128">
            <v>0</v>
          </cell>
          <cell r="G8128">
            <v>0</v>
          </cell>
        </row>
        <row r="8129">
          <cell r="A8129" t="str">
            <v>57-01-01-0537</v>
          </cell>
          <cell r="B8129">
            <v>0</v>
          </cell>
          <cell r="C8129" t="str">
            <v xml:space="preserve">  BASHIR AHMEDM S.I.C.</v>
          </cell>
          <cell r="D8129">
            <v>0</v>
          </cell>
          <cell r="E8129">
            <v>0</v>
          </cell>
          <cell r="F8129">
            <v>0</v>
          </cell>
          <cell r="G8129">
            <v>0</v>
          </cell>
        </row>
        <row r="8130">
          <cell r="A8130" t="str">
            <v>57-01-01-0538</v>
          </cell>
          <cell r="B8130">
            <v>0</v>
          </cell>
          <cell r="C8130" t="str">
            <v xml:space="preserve">  MUHAMMAD NAWAZZ SR.FITTER A/CONE.</v>
          </cell>
          <cell r="D8130">
            <v>0</v>
          </cell>
          <cell r="E8130">
            <v>0</v>
          </cell>
          <cell r="F8130">
            <v>0</v>
          </cell>
          <cell r="G8130">
            <v>0</v>
          </cell>
        </row>
        <row r="8131">
          <cell r="A8131" t="str">
            <v>57-01-01-0539</v>
          </cell>
          <cell r="B8131">
            <v>0</v>
          </cell>
          <cell r="C8131" t="str">
            <v xml:space="preserve">  NAVID ANWAR FITTER A/CONE</v>
          </cell>
          <cell r="D8131">
            <v>0</v>
          </cell>
          <cell r="E8131">
            <v>0</v>
          </cell>
          <cell r="F8131">
            <v>0</v>
          </cell>
          <cell r="G8131">
            <v>0</v>
          </cell>
        </row>
        <row r="8132">
          <cell r="A8132" t="str">
            <v>57-01-01-0540</v>
          </cell>
          <cell r="B8132">
            <v>0</v>
          </cell>
          <cell r="C8132" t="str">
            <v xml:space="preserve">  MUHAMMAD ASIF FITTER CARDING -1.</v>
          </cell>
          <cell r="D8132">
            <v>0</v>
          </cell>
          <cell r="E8132">
            <v>0</v>
          </cell>
          <cell r="F8132">
            <v>0</v>
          </cell>
          <cell r="G8132">
            <v>0</v>
          </cell>
        </row>
        <row r="8133">
          <cell r="A8133" t="str">
            <v>57-01-01-0541</v>
          </cell>
          <cell r="B8133">
            <v>0</v>
          </cell>
          <cell r="C8133" t="str">
            <v xml:space="preserve">  QAISAR SHAHZZAD DF RING-1.</v>
          </cell>
          <cell r="D8133">
            <v>0</v>
          </cell>
          <cell r="E8133">
            <v>0</v>
          </cell>
          <cell r="F8133">
            <v>0</v>
          </cell>
          <cell r="G8133">
            <v>0</v>
          </cell>
        </row>
        <row r="8134">
          <cell r="A8134" t="str">
            <v>57-01-01-0542</v>
          </cell>
          <cell r="B8134">
            <v>0</v>
          </cell>
          <cell r="C8134" t="str">
            <v xml:space="preserve">  SHAHBAZ AHMED A.J.CARDING MILL</v>
          </cell>
          <cell r="D8134">
            <v>0</v>
          </cell>
          <cell r="E8134">
            <v>0</v>
          </cell>
          <cell r="F8134">
            <v>0</v>
          </cell>
          <cell r="G8134">
            <v>0</v>
          </cell>
        </row>
        <row r="8135">
          <cell r="A8135" t="str">
            <v>57-01-01-0543</v>
          </cell>
          <cell r="B8135">
            <v>0</v>
          </cell>
          <cell r="C8135" t="str">
            <v xml:space="preserve">  AZHAR IQBAL SHIFT INCHARGE RING.</v>
          </cell>
          <cell r="D8135">
            <v>0</v>
          </cell>
          <cell r="E8135">
            <v>0</v>
          </cell>
          <cell r="F8135">
            <v>0</v>
          </cell>
          <cell r="G8135">
            <v>0</v>
          </cell>
        </row>
        <row r="8136">
          <cell r="A8136" t="str">
            <v>57-01-01-0544</v>
          </cell>
          <cell r="B8136">
            <v>0</v>
          </cell>
          <cell r="C8136" t="str">
            <v xml:space="preserve">  SHAUKAT ALI MILL # 3.</v>
          </cell>
          <cell r="D8136">
            <v>0</v>
          </cell>
          <cell r="E8136">
            <v>0</v>
          </cell>
          <cell r="F8136">
            <v>0</v>
          </cell>
          <cell r="G8136">
            <v>0</v>
          </cell>
        </row>
        <row r="8137">
          <cell r="A8137" t="str">
            <v>57-01-01-0545</v>
          </cell>
          <cell r="B8137">
            <v>0</v>
          </cell>
          <cell r="C8137" t="str">
            <v xml:space="preserve">  MAZHAR HUSSAIN OPT A/C MILL-1.</v>
          </cell>
          <cell r="D8137">
            <v>0</v>
          </cell>
          <cell r="E8137">
            <v>0</v>
          </cell>
          <cell r="F8137">
            <v>0</v>
          </cell>
          <cell r="G8137">
            <v>0</v>
          </cell>
        </row>
        <row r="8138">
          <cell r="A8138" t="str">
            <v>57-01-01-0546</v>
          </cell>
          <cell r="B8138">
            <v>0</v>
          </cell>
          <cell r="C8138" t="str">
            <v xml:space="preserve">  MUHAHAD ALI A/FITTER RING MILL</v>
          </cell>
          <cell r="D8138">
            <v>0</v>
          </cell>
          <cell r="E8138">
            <v>0</v>
          </cell>
          <cell r="F8138">
            <v>0</v>
          </cell>
          <cell r="G8138">
            <v>0</v>
          </cell>
        </row>
        <row r="8139">
          <cell r="A8139" t="str">
            <v>57-01-01-0547</v>
          </cell>
          <cell r="B8139">
            <v>0</v>
          </cell>
          <cell r="C8139" t="str">
            <v xml:space="preserve">  PERVAIZ AKHTAR 4/S RING.</v>
          </cell>
          <cell r="D8139">
            <v>0</v>
          </cell>
          <cell r="E8139">
            <v>0</v>
          </cell>
          <cell r="F8139">
            <v>0</v>
          </cell>
          <cell r="G8139">
            <v>0</v>
          </cell>
        </row>
        <row r="8140">
          <cell r="A8140" t="str">
            <v>57-01-01-0548</v>
          </cell>
          <cell r="B8140">
            <v>0</v>
          </cell>
          <cell r="C8140" t="str">
            <v xml:space="preserve">  GHULAM RASOOL OPT A/C. MILL.</v>
          </cell>
          <cell r="D8140">
            <v>0</v>
          </cell>
          <cell r="E8140">
            <v>0</v>
          </cell>
          <cell r="F8140">
            <v>0</v>
          </cell>
          <cell r="G8140">
            <v>0</v>
          </cell>
        </row>
        <row r="8141">
          <cell r="A8141" t="str">
            <v>57-01-01-0549</v>
          </cell>
          <cell r="B8141">
            <v>0</v>
          </cell>
          <cell r="C8141" t="str">
            <v xml:space="preserve">  MUHAMMAD AFZAL G.FITTER CARD.</v>
          </cell>
          <cell r="D8141">
            <v>0</v>
          </cell>
          <cell r="E8141">
            <v>0</v>
          </cell>
          <cell r="F8141">
            <v>0</v>
          </cell>
          <cell r="G8141">
            <v>0</v>
          </cell>
        </row>
        <row r="8142">
          <cell r="A8142" t="str">
            <v>57-01-01-0550</v>
          </cell>
          <cell r="B8142">
            <v>0</v>
          </cell>
          <cell r="C8142" t="str">
            <v xml:space="preserve">  MUHAMMAD SHAFIQUE FITTER A/C.</v>
          </cell>
          <cell r="D8142">
            <v>0</v>
          </cell>
          <cell r="E8142">
            <v>0</v>
          </cell>
          <cell r="F8142">
            <v>0</v>
          </cell>
          <cell r="G8142">
            <v>0</v>
          </cell>
        </row>
        <row r="8143">
          <cell r="A8143" t="str">
            <v>57-01-01-0551</v>
          </cell>
          <cell r="B8143">
            <v>0</v>
          </cell>
          <cell r="C8143" t="str">
            <v xml:space="preserve">  GHULAM YASIN OPT A/CONE.</v>
          </cell>
          <cell r="D8143">
            <v>0</v>
          </cell>
          <cell r="E8143">
            <v>0</v>
          </cell>
          <cell r="F8143">
            <v>0</v>
          </cell>
          <cell r="G8143">
            <v>0</v>
          </cell>
        </row>
        <row r="8144">
          <cell r="A8144" t="str">
            <v>57-01-01-0552</v>
          </cell>
          <cell r="B8144">
            <v>0</v>
          </cell>
          <cell r="C8144" t="str">
            <v xml:space="preserve">  AFZAL AHMED D/F RING # 4.</v>
          </cell>
          <cell r="D8144">
            <v>0</v>
          </cell>
          <cell r="E8144">
            <v>0</v>
          </cell>
          <cell r="F8144">
            <v>0</v>
          </cell>
          <cell r="G8144">
            <v>0</v>
          </cell>
        </row>
        <row r="8145">
          <cell r="A8145" t="str">
            <v>57-01-01-0553</v>
          </cell>
          <cell r="B8145">
            <v>0</v>
          </cell>
          <cell r="C8145" t="str">
            <v xml:space="preserve">  SABIR HUSSAIN OPT A/CONE.</v>
          </cell>
          <cell r="D8145">
            <v>0</v>
          </cell>
          <cell r="E8145">
            <v>0</v>
          </cell>
          <cell r="F8145">
            <v>0</v>
          </cell>
          <cell r="G8145">
            <v>0</v>
          </cell>
        </row>
        <row r="8146">
          <cell r="A8146" t="str">
            <v>57-01-01-0554</v>
          </cell>
          <cell r="B8146">
            <v>0</v>
          </cell>
          <cell r="C8146" t="str">
            <v xml:space="preserve">  AHSAN ALLAH 4/S RING MILL.1.</v>
          </cell>
          <cell r="D8146">
            <v>0</v>
          </cell>
          <cell r="E8146">
            <v>0</v>
          </cell>
          <cell r="F8146">
            <v>0</v>
          </cell>
          <cell r="G8146">
            <v>0</v>
          </cell>
        </row>
        <row r="8147">
          <cell r="A8147" t="str">
            <v>57-01-01-0555</v>
          </cell>
          <cell r="B8147">
            <v>0</v>
          </cell>
          <cell r="C8147" t="str">
            <v xml:space="preserve">  M.WALAYAT 4/S RING MILL # 1.</v>
          </cell>
          <cell r="D8147">
            <v>0</v>
          </cell>
          <cell r="E8147">
            <v>0</v>
          </cell>
          <cell r="F8147">
            <v>0</v>
          </cell>
          <cell r="G8147">
            <v>0</v>
          </cell>
        </row>
        <row r="8148">
          <cell r="A8148" t="str">
            <v>57-01-01-0556</v>
          </cell>
          <cell r="B8148">
            <v>0</v>
          </cell>
          <cell r="C8148" t="str">
            <v xml:space="preserve">  MUHAMMAD ASHFAQ FITTER MILL-4.</v>
          </cell>
          <cell r="D8148">
            <v>0</v>
          </cell>
          <cell r="E8148">
            <v>0</v>
          </cell>
          <cell r="F8148">
            <v>0</v>
          </cell>
          <cell r="G8148">
            <v>0</v>
          </cell>
        </row>
        <row r="8149">
          <cell r="A8149" t="str">
            <v>57-01-01-0557</v>
          </cell>
          <cell r="B8149">
            <v>0</v>
          </cell>
          <cell r="C8149" t="str">
            <v xml:space="preserve">  TALAT MEHMOOD Q/OPT LIB MILL-2</v>
          </cell>
          <cell r="D8149">
            <v>0</v>
          </cell>
          <cell r="E8149">
            <v>0</v>
          </cell>
          <cell r="F8149">
            <v>0</v>
          </cell>
          <cell r="G8149">
            <v>0</v>
          </cell>
        </row>
        <row r="8150">
          <cell r="A8150" t="str">
            <v>57-01-01-0558</v>
          </cell>
          <cell r="B8150">
            <v>0</v>
          </cell>
          <cell r="C8150" t="str">
            <v xml:space="preserve">  MUHAMMAD RIAZ DST D/S-1 SHIFT.</v>
          </cell>
          <cell r="D8150">
            <v>0</v>
          </cell>
          <cell r="E8150">
            <v>0</v>
          </cell>
          <cell r="F8150">
            <v>0</v>
          </cell>
          <cell r="G8150">
            <v>0</v>
          </cell>
        </row>
        <row r="8151">
          <cell r="A8151" t="str">
            <v>57-01-01-0559</v>
          </cell>
          <cell r="B8151">
            <v>0</v>
          </cell>
          <cell r="C8151" t="str">
            <v xml:space="preserve">  LIAQAT HAYAT C.T.CARDING.</v>
          </cell>
          <cell r="D8151">
            <v>0</v>
          </cell>
          <cell r="E8151">
            <v>0</v>
          </cell>
          <cell r="F8151">
            <v>0</v>
          </cell>
          <cell r="G8151">
            <v>0</v>
          </cell>
        </row>
        <row r="8152">
          <cell r="A8152" t="str">
            <v>57-01-01-0560</v>
          </cell>
          <cell r="B8152">
            <v>0</v>
          </cell>
          <cell r="C8152" t="str">
            <v xml:space="preserve">  NADIR ALI JOBBER RING'4  MILL:2</v>
          </cell>
          <cell r="D8152">
            <v>10000</v>
          </cell>
          <cell r="E8152">
            <v>0</v>
          </cell>
          <cell r="F8152">
            <v>0</v>
          </cell>
          <cell r="G8152">
            <v>0</v>
          </cell>
        </row>
        <row r="8153">
          <cell r="A8153" t="str">
            <v>57-01-01-0561</v>
          </cell>
          <cell r="B8153">
            <v>0</v>
          </cell>
          <cell r="C8153" t="str">
            <v xml:space="preserve">  MAZHAR IQBAL JOBBER RING 3.</v>
          </cell>
          <cell r="D8153">
            <v>0</v>
          </cell>
          <cell r="E8153">
            <v>0</v>
          </cell>
          <cell r="F8153">
            <v>0</v>
          </cell>
          <cell r="G8153">
            <v>0</v>
          </cell>
        </row>
        <row r="8154">
          <cell r="A8154" t="str">
            <v>57-01-01-0562</v>
          </cell>
          <cell r="B8154">
            <v>0</v>
          </cell>
          <cell r="C8154" t="str">
            <v xml:space="preserve">  ABDUL LATIF OIL MAN</v>
          </cell>
          <cell r="D8154">
            <v>0</v>
          </cell>
          <cell r="E8154">
            <v>0</v>
          </cell>
          <cell r="F8154">
            <v>0</v>
          </cell>
          <cell r="G8154">
            <v>0</v>
          </cell>
        </row>
        <row r="8155">
          <cell r="A8155" t="str">
            <v>57-01-01-0563</v>
          </cell>
          <cell r="B8155">
            <v>0</v>
          </cell>
          <cell r="C8155" t="str">
            <v xml:space="preserve">  ASIF NADEEM A/FITTER CARD</v>
          </cell>
          <cell r="D8155">
            <v>0</v>
          </cell>
          <cell r="E8155">
            <v>0</v>
          </cell>
          <cell r="F8155">
            <v>0</v>
          </cell>
          <cell r="G8155">
            <v>0</v>
          </cell>
        </row>
        <row r="8156">
          <cell r="A8156" t="str">
            <v>57-01-01-0564</v>
          </cell>
          <cell r="B8156">
            <v>0</v>
          </cell>
          <cell r="C8156" t="str">
            <v xml:space="preserve">  MOHAMMAD SAJJAD 4/S RING 4.</v>
          </cell>
          <cell r="D8156">
            <v>0</v>
          </cell>
          <cell r="E8156">
            <v>0</v>
          </cell>
          <cell r="F8156">
            <v>0</v>
          </cell>
          <cell r="G8156">
            <v>0</v>
          </cell>
        </row>
        <row r="8157">
          <cell r="A8157" t="str">
            <v>57-01-01-0565</v>
          </cell>
          <cell r="B8157">
            <v>0</v>
          </cell>
          <cell r="C8157" t="str">
            <v xml:space="preserve">  BABAR ALMS 4/S RING  4 MILL:2.</v>
          </cell>
          <cell r="D8157">
            <v>0</v>
          </cell>
          <cell r="E8157">
            <v>0</v>
          </cell>
          <cell r="F8157">
            <v>0</v>
          </cell>
          <cell r="G8157">
            <v>0</v>
          </cell>
        </row>
        <row r="8158">
          <cell r="A8158" t="str">
            <v>57-01-01-0566</v>
          </cell>
          <cell r="B8158">
            <v>0</v>
          </cell>
          <cell r="C8158" t="str">
            <v xml:space="preserve">  MUHAMMAD NAVEED 4/S RING'4.</v>
          </cell>
          <cell r="D8158">
            <v>0</v>
          </cell>
          <cell r="E8158">
            <v>0</v>
          </cell>
          <cell r="F8158">
            <v>0</v>
          </cell>
          <cell r="G8158">
            <v>0</v>
          </cell>
        </row>
        <row r="8159">
          <cell r="A8159" t="str">
            <v>57-01-01-0567</v>
          </cell>
          <cell r="B8159">
            <v>0</v>
          </cell>
          <cell r="C8159" t="str">
            <v xml:space="preserve">  MAQSOOD NADIM JOBBER A/CONE-MILL</v>
          </cell>
          <cell r="D8159">
            <v>0</v>
          </cell>
          <cell r="E8159">
            <v>0</v>
          </cell>
          <cell r="F8159">
            <v>0</v>
          </cell>
          <cell r="G8159">
            <v>0</v>
          </cell>
        </row>
        <row r="8160">
          <cell r="A8160" t="str">
            <v>57-01-01-0568</v>
          </cell>
          <cell r="B8160">
            <v>0</v>
          </cell>
          <cell r="C8160" t="str">
            <v xml:space="preserve">  KHADIM HUSSAIN A/JOBBER A/CONE</v>
          </cell>
          <cell r="D8160">
            <v>10000</v>
          </cell>
          <cell r="E8160">
            <v>0</v>
          </cell>
          <cell r="F8160">
            <v>0</v>
          </cell>
          <cell r="G8160">
            <v>0</v>
          </cell>
        </row>
        <row r="8161">
          <cell r="A8161" t="str">
            <v>57-01-01-0569</v>
          </cell>
          <cell r="B8161">
            <v>0</v>
          </cell>
          <cell r="C8161" t="str">
            <v xml:space="preserve">  MUHAMMAD NAWAZ 4/S RING 1 MILL.</v>
          </cell>
          <cell r="D8161">
            <v>0</v>
          </cell>
          <cell r="E8161">
            <v>0</v>
          </cell>
          <cell r="F8161">
            <v>0</v>
          </cell>
          <cell r="G8161">
            <v>0</v>
          </cell>
        </row>
        <row r="8162">
          <cell r="A8162" t="str">
            <v>57-01-01-0570</v>
          </cell>
          <cell r="B8162">
            <v>0</v>
          </cell>
          <cell r="C8162" t="str">
            <v xml:space="preserve">  MUHAMMAD SHAFIQUE FITTER</v>
          </cell>
          <cell r="D8162">
            <v>0</v>
          </cell>
          <cell r="E8162">
            <v>0</v>
          </cell>
          <cell r="F8162">
            <v>0</v>
          </cell>
          <cell r="G8162">
            <v>0</v>
          </cell>
        </row>
        <row r="8163">
          <cell r="A8163" t="str">
            <v>57-01-01-0571</v>
          </cell>
          <cell r="B8163">
            <v>0</v>
          </cell>
          <cell r="C8163" t="str">
            <v xml:space="preserve">  MUHAMMAD AKRAM 4/S RING-1 MILL</v>
          </cell>
          <cell r="D8163">
            <v>0</v>
          </cell>
          <cell r="E8163">
            <v>0</v>
          </cell>
          <cell r="F8163">
            <v>0</v>
          </cell>
          <cell r="G8163">
            <v>0</v>
          </cell>
        </row>
        <row r="8164">
          <cell r="A8164" t="str">
            <v>57-01-01-0572</v>
          </cell>
          <cell r="B8164">
            <v>0</v>
          </cell>
          <cell r="C8164" t="str">
            <v xml:space="preserve">  MUHAMMED ALTAF FITTER D/S-M-1.</v>
          </cell>
          <cell r="D8164">
            <v>0</v>
          </cell>
          <cell r="E8164">
            <v>0</v>
          </cell>
          <cell r="F8164">
            <v>0</v>
          </cell>
          <cell r="G8164">
            <v>0</v>
          </cell>
        </row>
        <row r="8165">
          <cell r="A8165" t="str">
            <v>57-01-01-0573</v>
          </cell>
          <cell r="B8165">
            <v>0</v>
          </cell>
          <cell r="C8165" t="str">
            <v xml:space="preserve">  WARIS ALI A/FITTER R-8 MILL # 4.</v>
          </cell>
          <cell r="D8165">
            <v>0</v>
          </cell>
          <cell r="E8165">
            <v>0</v>
          </cell>
          <cell r="F8165">
            <v>0</v>
          </cell>
          <cell r="G8165">
            <v>0</v>
          </cell>
        </row>
        <row r="8166">
          <cell r="A8166" t="str">
            <v>57-01-01-0574</v>
          </cell>
          <cell r="B8166">
            <v>0</v>
          </cell>
          <cell r="C8166" t="str">
            <v xml:space="preserve">  MUHAMMAD SHAHID H/FITTER D/S M-3.</v>
          </cell>
          <cell r="D8166">
            <v>0</v>
          </cell>
          <cell r="E8166">
            <v>0</v>
          </cell>
          <cell r="F8166">
            <v>0</v>
          </cell>
          <cell r="G8166">
            <v>0</v>
          </cell>
        </row>
        <row r="8167">
          <cell r="A8167" t="str">
            <v>57-01-01-0575</v>
          </cell>
          <cell r="B8167">
            <v>0</v>
          </cell>
          <cell r="C8167" t="str">
            <v xml:space="preserve">  AMIR SHAHZAD 4/S RING</v>
          </cell>
          <cell r="D8167">
            <v>0</v>
          </cell>
          <cell r="E8167">
            <v>0</v>
          </cell>
          <cell r="F8167">
            <v>0</v>
          </cell>
          <cell r="G8167">
            <v>0</v>
          </cell>
        </row>
        <row r="8168">
          <cell r="A8168" t="str">
            <v>57-01-01-0576</v>
          </cell>
          <cell r="B8168">
            <v>0</v>
          </cell>
          <cell r="C8168" t="str">
            <v xml:space="preserve">  SHAHBAZ AHMED 4/S RING M-4.</v>
          </cell>
          <cell r="D8168">
            <v>0</v>
          </cell>
          <cell r="E8168">
            <v>0</v>
          </cell>
          <cell r="F8168">
            <v>0</v>
          </cell>
          <cell r="G8168">
            <v>0</v>
          </cell>
        </row>
        <row r="8169">
          <cell r="A8169" t="str">
            <v>57-01-01-0577</v>
          </cell>
          <cell r="B8169">
            <v>0</v>
          </cell>
          <cell r="C8169" t="str">
            <v xml:space="preserve">  MUHAMMAD RIAZ 4/S RING -4.</v>
          </cell>
          <cell r="D8169">
            <v>0</v>
          </cell>
          <cell r="E8169">
            <v>0</v>
          </cell>
          <cell r="F8169">
            <v>0</v>
          </cell>
          <cell r="G8169">
            <v>0</v>
          </cell>
        </row>
        <row r="8170">
          <cell r="A8170" t="str">
            <v>57-01-01-0578</v>
          </cell>
          <cell r="B8170">
            <v>0</v>
          </cell>
          <cell r="C8170" t="str">
            <v xml:space="preserve">  MUHAMMAD ASHRAF DST D/S MILL-3.</v>
          </cell>
          <cell r="D8170">
            <v>0</v>
          </cell>
          <cell r="E8170">
            <v>0</v>
          </cell>
          <cell r="F8170">
            <v>0</v>
          </cell>
          <cell r="G8170">
            <v>0</v>
          </cell>
        </row>
        <row r="8171">
          <cell r="A8171" t="str">
            <v>57-01-01-0579</v>
          </cell>
          <cell r="B8171">
            <v>0</v>
          </cell>
          <cell r="C8171" t="str">
            <v xml:space="preserve">  RUKHSAR AHMED OPT A/CONE MILL-1.</v>
          </cell>
          <cell r="D8171">
            <v>0</v>
          </cell>
          <cell r="E8171">
            <v>0</v>
          </cell>
          <cell r="F8171">
            <v>0</v>
          </cell>
          <cell r="G8171">
            <v>0</v>
          </cell>
        </row>
        <row r="8172">
          <cell r="A8172" t="str">
            <v>57-01-01-0580</v>
          </cell>
          <cell r="B8172">
            <v>0</v>
          </cell>
          <cell r="C8172" t="str">
            <v xml:space="preserve">  BILAL AHMED DST. D/S MILL-3.</v>
          </cell>
          <cell r="D8172">
            <v>0</v>
          </cell>
          <cell r="E8172">
            <v>0</v>
          </cell>
          <cell r="F8172">
            <v>0</v>
          </cell>
          <cell r="G8172">
            <v>0</v>
          </cell>
        </row>
        <row r="8173">
          <cell r="A8173" t="str">
            <v>57-01-01-0581</v>
          </cell>
          <cell r="B8173">
            <v>0</v>
          </cell>
          <cell r="C8173" t="str">
            <v xml:space="preserve">  MUHAMMAD ISMAIL DST.D/S MILL-1</v>
          </cell>
          <cell r="D8173">
            <v>0</v>
          </cell>
          <cell r="E8173">
            <v>0</v>
          </cell>
          <cell r="F8173">
            <v>0</v>
          </cell>
          <cell r="G8173">
            <v>0</v>
          </cell>
        </row>
        <row r="8174">
          <cell r="A8174" t="str">
            <v>57-01-01-0582</v>
          </cell>
          <cell r="B8174">
            <v>0</v>
          </cell>
          <cell r="C8174" t="str">
            <v xml:space="preserve">  MUHAMMAD YUNUS A/JOBBER B/ROOM M-3.</v>
          </cell>
          <cell r="D8174">
            <v>0</v>
          </cell>
          <cell r="E8174">
            <v>0</v>
          </cell>
          <cell r="F8174">
            <v>0</v>
          </cell>
          <cell r="G8174">
            <v>0</v>
          </cell>
        </row>
        <row r="8175">
          <cell r="A8175" t="str">
            <v>57-01-01-0583</v>
          </cell>
          <cell r="B8175">
            <v>0</v>
          </cell>
          <cell r="C8175" t="str">
            <v xml:space="preserve">  MUHAMMAD HUSSAIN JOBBER CARDING.</v>
          </cell>
          <cell r="D8175">
            <v>0</v>
          </cell>
          <cell r="E8175">
            <v>0</v>
          </cell>
          <cell r="F8175">
            <v>0</v>
          </cell>
          <cell r="G8175">
            <v>0</v>
          </cell>
        </row>
        <row r="8176">
          <cell r="A8176" t="str">
            <v>57-01-01-0584</v>
          </cell>
          <cell r="B8176">
            <v>0</v>
          </cell>
          <cell r="C8176" t="str">
            <v xml:space="preserve">  MUHAMMAD RAMZAN DST.D/SIMPLEX M-3.</v>
          </cell>
          <cell r="D8176">
            <v>0</v>
          </cell>
          <cell r="E8176">
            <v>0</v>
          </cell>
          <cell r="F8176">
            <v>0</v>
          </cell>
          <cell r="G8176">
            <v>0</v>
          </cell>
        </row>
        <row r="8177">
          <cell r="A8177" t="str">
            <v>57-01-01-0585</v>
          </cell>
          <cell r="B8177">
            <v>0</v>
          </cell>
          <cell r="C8177" t="str">
            <v xml:space="preserve">  MUHAMMAD ASGHAR DDT D/SIMPLEX MILL.</v>
          </cell>
          <cell r="D8177">
            <v>0</v>
          </cell>
          <cell r="E8177">
            <v>0</v>
          </cell>
          <cell r="F8177">
            <v>0</v>
          </cell>
          <cell r="G8177">
            <v>0</v>
          </cell>
        </row>
        <row r="8178">
          <cell r="A8178" t="str">
            <v>57-01-01-0586</v>
          </cell>
          <cell r="B8178">
            <v>0</v>
          </cell>
          <cell r="C8178" t="str">
            <v xml:space="preserve">  MUKHTAR AHMED 4/S RING-7 MILL-3.</v>
          </cell>
          <cell r="D8178">
            <v>0</v>
          </cell>
          <cell r="E8178">
            <v>0</v>
          </cell>
          <cell r="F8178">
            <v>0</v>
          </cell>
          <cell r="G8178">
            <v>0</v>
          </cell>
        </row>
        <row r="8179">
          <cell r="A8179" t="str">
            <v>57-01-01-0587</v>
          </cell>
          <cell r="B8179">
            <v>0</v>
          </cell>
          <cell r="C8179" t="str">
            <v xml:space="preserve">  MUHAMMAD SAQLAIN DDT D/SIMPLEX M-1.</v>
          </cell>
          <cell r="D8179">
            <v>0</v>
          </cell>
          <cell r="E8179">
            <v>0</v>
          </cell>
          <cell r="F8179">
            <v>0</v>
          </cell>
          <cell r="G8179">
            <v>0</v>
          </cell>
        </row>
        <row r="8180">
          <cell r="A8180" t="str">
            <v>57-01-01-0588</v>
          </cell>
          <cell r="B8180">
            <v>0</v>
          </cell>
          <cell r="C8180" t="str">
            <v xml:space="preserve">  MUHAMMAD BASHIR CT.B/ROOM MILL-3.</v>
          </cell>
          <cell r="D8180">
            <v>0</v>
          </cell>
          <cell r="E8180">
            <v>0</v>
          </cell>
          <cell r="F8180">
            <v>0</v>
          </cell>
          <cell r="G8180">
            <v>0</v>
          </cell>
        </row>
        <row r="8181">
          <cell r="A8181" t="str">
            <v>57-01-01-0589</v>
          </cell>
          <cell r="B8181">
            <v>0</v>
          </cell>
          <cell r="C8181" t="str">
            <v xml:space="preserve">  TASAWAR ABBAS CT COMBER MILL-3.</v>
          </cell>
          <cell r="D8181">
            <v>0</v>
          </cell>
          <cell r="E8181">
            <v>0</v>
          </cell>
          <cell r="F8181">
            <v>0</v>
          </cell>
          <cell r="G8181">
            <v>0</v>
          </cell>
        </row>
        <row r="8182">
          <cell r="A8182" t="str">
            <v>57-01-01-0590</v>
          </cell>
          <cell r="B8182">
            <v>0</v>
          </cell>
          <cell r="C8182" t="str">
            <v xml:space="preserve">  GHULAM YASIN CT.CARDING MILL-1.</v>
          </cell>
          <cell r="D8182">
            <v>0</v>
          </cell>
          <cell r="E8182">
            <v>0</v>
          </cell>
          <cell r="F8182">
            <v>0</v>
          </cell>
          <cell r="G8182">
            <v>0</v>
          </cell>
        </row>
        <row r="8183">
          <cell r="A8183" t="str">
            <v>57-01-01-0591</v>
          </cell>
          <cell r="B8183">
            <v>0</v>
          </cell>
          <cell r="C8183" t="str">
            <v xml:space="preserve">  TANVEER AHMED 4/S RING 1 MILL</v>
          </cell>
          <cell r="D8183">
            <v>0</v>
          </cell>
          <cell r="E8183">
            <v>0</v>
          </cell>
          <cell r="F8183">
            <v>0</v>
          </cell>
          <cell r="G8183">
            <v>0</v>
          </cell>
        </row>
        <row r="8184">
          <cell r="A8184" t="str">
            <v>57-01-01-0592</v>
          </cell>
          <cell r="B8184">
            <v>0</v>
          </cell>
          <cell r="C8184" t="str">
            <v xml:space="preserve">  MUHAMMAD IQBAL 4/S RING MILL-2.</v>
          </cell>
          <cell r="D8184">
            <v>0</v>
          </cell>
          <cell r="E8184">
            <v>0</v>
          </cell>
          <cell r="F8184">
            <v>0</v>
          </cell>
          <cell r="G8184">
            <v>0</v>
          </cell>
        </row>
        <row r="8185">
          <cell r="A8185" t="str">
            <v>57-01-01-0593</v>
          </cell>
          <cell r="B8185">
            <v>0</v>
          </cell>
          <cell r="C8185" t="str">
            <v xml:space="preserve">  MUHAMMAD RAMZAN A/JOBBER</v>
          </cell>
          <cell r="D8185">
            <v>0</v>
          </cell>
          <cell r="E8185">
            <v>0</v>
          </cell>
          <cell r="F8185">
            <v>0</v>
          </cell>
          <cell r="G8185">
            <v>0</v>
          </cell>
        </row>
        <row r="8186">
          <cell r="A8186" t="str">
            <v>57-01-01-0594</v>
          </cell>
          <cell r="B8186">
            <v>0</v>
          </cell>
          <cell r="C8186" t="str">
            <v xml:space="preserve">  HAMID SHER OPT A/CONE MILL-1.</v>
          </cell>
          <cell r="D8186">
            <v>0</v>
          </cell>
          <cell r="E8186">
            <v>0</v>
          </cell>
          <cell r="F8186">
            <v>0</v>
          </cell>
          <cell r="G8186">
            <v>0</v>
          </cell>
        </row>
        <row r="8187">
          <cell r="A8187" t="str">
            <v>57-01-01-0595</v>
          </cell>
          <cell r="B8187">
            <v>0</v>
          </cell>
          <cell r="C8187" t="str">
            <v xml:space="preserve">  ABDUL HAQ CT.CARDING MILL-2</v>
          </cell>
          <cell r="D8187">
            <v>0</v>
          </cell>
          <cell r="E8187">
            <v>0</v>
          </cell>
          <cell r="F8187">
            <v>0</v>
          </cell>
          <cell r="G8187">
            <v>0</v>
          </cell>
        </row>
        <row r="8188">
          <cell r="A8188" t="str">
            <v>57-01-01-0596</v>
          </cell>
          <cell r="B8188">
            <v>0</v>
          </cell>
          <cell r="C8188" t="str">
            <v xml:space="preserve">  MUHAMMAD AMJAD DDT D/SIMPLEX</v>
          </cell>
          <cell r="D8188">
            <v>0</v>
          </cell>
          <cell r="E8188">
            <v>0</v>
          </cell>
          <cell r="F8188">
            <v>0</v>
          </cell>
          <cell r="G8188">
            <v>0</v>
          </cell>
        </row>
        <row r="8189">
          <cell r="A8189" t="str">
            <v>57-01-01-0597</v>
          </cell>
          <cell r="B8189">
            <v>0</v>
          </cell>
          <cell r="C8189" t="str">
            <v xml:space="preserve">  QALANDAR SHAH HELPER RING M-2.</v>
          </cell>
          <cell r="D8189">
            <v>0</v>
          </cell>
          <cell r="E8189">
            <v>0</v>
          </cell>
          <cell r="F8189">
            <v>0</v>
          </cell>
          <cell r="G8189">
            <v>0</v>
          </cell>
        </row>
        <row r="8190">
          <cell r="A8190" t="str">
            <v>57-01-01-0598</v>
          </cell>
          <cell r="B8190">
            <v>0</v>
          </cell>
          <cell r="C8190" t="str">
            <v xml:space="preserve">  GHULAM SARWAR S/INCH RING M-3.</v>
          </cell>
          <cell r="D8190">
            <v>0</v>
          </cell>
          <cell r="E8190">
            <v>0</v>
          </cell>
          <cell r="F8190">
            <v>0</v>
          </cell>
          <cell r="G8190">
            <v>0</v>
          </cell>
        </row>
        <row r="8191">
          <cell r="A8191" t="str">
            <v>57-01-01-0599</v>
          </cell>
          <cell r="B8191">
            <v>0</v>
          </cell>
          <cell r="C8191" t="str">
            <v xml:space="preserve">  WAJID ALI PT.B/ROOM</v>
          </cell>
          <cell r="D8191">
            <v>0</v>
          </cell>
          <cell r="E8191">
            <v>0</v>
          </cell>
          <cell r="F8191">
            <v>0</v>
          </cell>
          <cell r="G8191">
            <v>0</v>
          </cell>
        </row>
        <row r="8192">
          <cell r="A8192" t="str">
            <v>57-01-01-0600</v>
          </cell>
          <cell r="B8192">
            <v>0</v>
          </cell>
          <cell r="C8192" t="str">
            <v xml:space="preserve">  ASGHAR ALI PT.B/ROOM MILL-1.</v>
          </cell>
          <cell r="D8192">
            <v>0</v>
          </cell>
          <cell r="E8192">
            <v>0</v>
          </cell>
          <cell r="F8192">
            <v>0</v>
          </cell>
          <cell r="G8192">
            <v>0</v>
          </cell>
        </row>
        <row r="8193">
          <cell r="A8193" t="str">
            <v>57-01-01-0601</v>
          </cell>
          <cell r="B8193">
            <v>0</v>
          </cell>
          <cell r="C8193" t="str">
            <v xml:space="preserve">  IMTIAZ 4/S RING MILL-2.</v>
          </cell>
          <cell r="D8193">
            <v>0</v>
          </cell>
          <cell r="E8193">
            <v>0</v>
          </cell>
          <cell r="F8193">
            <v>0</v>
          </cell>
          <cell r="G8193">
            <v>0</v>
          </cell>
        </row>
        <row r="8194">
          <cell r="A8194" t="str">
            <v>57-01-01-0602</v>
          </cell>
          <cell r="B8194">
            <v>0</v>
          </cell>
          <cell r="C8194" t="str">
            <v xml:space="preserve">  FATEH MUHAMMAD OPT A/CONE MILL-1.</v>
          </cell>
          <cell r="D8194">
            <v>0</v>
          </cell>
          <cell r="E8194">
            <v>0</v>
          </cell>
          <cell r="F8194">
            <v>0</v>
          </cell>
          <cell r="G8194">
            <v>0</v>
          </cell>
        </row>
        <row r="8195">
          <cell r="A8195" t="str">
            <v>57-01-01-0603</v>
          </cell>
          <cell r="B8195">
            <v>0</v>
          </cell>
          <cell r="C8195" t="str">
            <v xml:space="preserve">  SHABBIR HUSSAIN 4/S RING MILL-3.</v>
          </cell>
          <cell r="D8195">
            <v>0</v>
          </cell>
          <cell r="E8195">
            <v>0</v>
          </cell>
          <cell r="F8195">
            <v>0</v>
          </cell>
          <cell r="G8195">
            <v>0</v>
          </cell>
        </row>
        <row r="8196">
          <cell r="A8196" t="str">
            <v>57-01-01-0604</v>
          </cell>
          <cell r="B8196">
            <v>0</v>
          </cell>
          <cell r="C8196" t="str">
            <v xml:space="preserve">  KHAN IQBAL CT.CARDING</v>
          </cell>
          <cell r="D8196">
            <v>0</v>
          </cell>
          <cell r="E8196">
            <v>0</v>
          </cell>
          <cell r="F8196">
            <v>0</v>
          </cell>
          <cell r="G8196">
            <v>0</v>
          </cell>
        </row>
        <row r="8197">
          <cell r="A8197" t="str">
            <v>57-01-01-0605</v>
          </cell>
          <cell r="B8197">
            <v>0</v>
          </cell>
          <cell r="C8197" t="str">
            <v xml:space="preserve">  ZAFAR IQBAL JOBBER D/S M-1.</v>
          </cell>
          <cell r="D8197">
            <v>0</v>
          </cell>
          <cell r="E8197">
            <v>0</v>
          </cell>
          <cell r="F8197">
            <v>0</v>
          </cell>
          <cell r="G8197">
            <v>0</v>
          </cell>
        </row>
        <row r="8198">
          <cell r="A8198" t="str">
            <v>57-01-01-0606</v>
          </cell>
          <cell r="B8198">
            <v>0</v>
          </cell>
          <cell r="C8198" t="str">
            <v xml:space="preserve">  MUHAMMAD ASLAM HVI OPT LAB M-3.</v>
          </cell>
          <cell r="D8198">
            <v>0</v>
          </cell>
          <cell r="E8198">
            <v>0</v>
          </cell>
          <cell r="F8198">
            <v>0</v>
          </cell>
          <cell r="G8198">
            <v>0</v>
          </cell>
        </row>
        <row r="8199">
          <cell r="A8199" t="str">
            <v>57-01-01-0607</v>
          </cell>
          <cell r="B8199">
            <v>0</v>
          </cell>
          <cell r="C8199" t="str">
            <v xml:space="preserve">  MUHAMMAD AZIZ OPT A/CONE MILL-1.</v>
          </cell>
          <cell r="D8199">
            <v>0</v>
          </cell>
          <cell r="E8199">
            <v>0</v>
          </cell>
          <cell r="F8199">
            <v>0</v>
          </cell>
          <cell r="G8199">
            <v>0</v>
          </cell>
        </row>
        <row r="8200">
          <cell r="A8200" t="str">
            <v>57-01-01-0608</v>
          </cell>
          <cell r="B8200">
            <v>0</v>
          </cell>
          <cell r="C8200" t="str">
            <v xml:space="preserve">  MUHAMMAD AKRAM OPT A/CONE</v>
          </cell>
          <cell r="D8200">
            <v>0</v>
          </cell>
          <cell r="E8200">
            <v>0</v>
          </cell>
          <cell r="F8200">
            <v>0</v>
          </cell>
          <cell r="G8200">
            <v>0</v>
          </cell>
        </row>
        <row r="8201">
          <cell r="A8201" t="str">
            <v>57-01-01-0609</v>
          </cell>
          <cell r="B8201">
            <v>0</v>
          </cell>
          <cell r="C8201" t="str">
            <v xml:space="preserve">  MUHAMMED RAFIQ S/INCHARGE RING M-4.</v>
          </cell>
          <cell r="D8201">
            <v>0</v>
          </cell>
          <cell r="E8201">
            <v>0</v>
          </cell>
          <cell r="F8201">
            <v>0</v>
          </cell>
          <cell r="G8201">
            <v>0</v>
          </cell>
        </row>
        <row r="8202">
          <cell r="A8202" t="str">
            <v>57-01-01-0610</v>
          </cell>
          <cell r="B8202">
            <v>0</v>
          </cell>
          <cell r="C8202" t="str">
            <v xml:space="preserve">  GHULAM WASIM JOBBER RING M-4.</v>
          </cell>
          <cell r="D8202">
            <v>0</v>
          </cell>
          <cell r="E8202">
            <v>0</v>
          </cell>
          <cell r="F8202">
            <v>0</v>
          </cell>
          <cell r="G8202">
            <v>0</v>
          </cell>
        </row>
        <row r="8203">
          <cell r="A8203" t="str">
            <v>57-01-01-0611</v>
          </cell>
          <cell r="B8203">
            <v>0</v>
          </cell>
          <cell r="C8203" t="str">
            <v xml:space="preserve">  SHAHID IQBAL 4/S RING MILL-2.</v>
          </cell>
          <cell r="D8203">
            <v>0</v>
          </cell>
          <cell r="E8203">
            <v>0</v>
          </cell>
          <cell r="F8203">
            <v>0</v>
          </cell>
          <cell r="G8203">
            <v>0</v>
          </cell>
        </row>
        <row r="8204">
          <cell r="A8204" t="str">
            <v>57-01-01-0612</v>
          </cell>
          <cell r="B8204">
            <v>0</v>
          </cell>
          <cell r="C8204" t="str">
            <v xml:space="preserve">  SAFDAR HUSSAIN OPT A/CONE MILL-3.</v>
          </cell>
          <cell r="D8204">
            <v>0</v>
          </cell>
          <cell r="E8204">
            <v>0</v>
          </cell>
          <cell r="F8204">
            <v>0</v>
          </cell>
          <cell r="G8204">
            <v>0</v>
          </cell>
        </row>
        <row r="8205">
          <cell r="A8205" t="str">
            <v>57-01-01-0613</v>
          </cell>
          <cell r="B8205">
            <v>0</v>
          </cell>
          <cell r="C8205" t="str">
            <v xml:space="preserve">  MUHAMMED SULEMAN A/FITTER CARDING</v>
          </cell>
          <cell r="D8205">
            <v>0</v>
          </cell>
          <cell r="E8205">
            <v>0</v>
          </cell>
          <cell r="F8205">
            <v>0</v>
          </cell>
          <cell r="G8205">
            <v>0</v>
          </cell>
        </row>
        <row r="8206">
          <cell r="A8206" t="str">
            <v>57-01-01-0614</v>
          </cell>
          <cell r="B8206">
            <v>0</v>
          </cell>
          <cell r="C8206" t="str">
            <v xml:space="preserve">  TAHIR MEHMOOD 4/S RING MILL-2.</v>
          </cell>
          <cell r="D8206">
            <v>0</v>
          </cell>
          <cell r="E8206">
            <v>0</v>
          </cell>
          <cell r="F8206">
            <v>0</v>
          </cell>
          <cell r="G8206">
            <v>0</v>
          </cell>
        </row>
        <row r="8207">
          <cell r="A8207" t="str">
            <v>57-01-01-0615</v>
          </cell>
          <cell r="B8207">
            <v>0</v>
          </cell>
          <cell r="C8207" t="str">
            <v xml:space="preserve">  ATTA UR REHMAN OPT A/CONE MILL-2.</v>
          </cell>
          <cell r="D8207">
            <v>0</v>
          </cell>
          <cell r="E8207">
            <v>0</v>
          </cell>
          <cell r="F8207">
            <v>0</v>
          </cell>
          <cell r="G8207">
            <v>0</v>
          </cell>
        </row>
        <row r="8208">
          <cell r="A8208" t="str">
            <v>57-01-01-0616</v>
          </cell>
          <cell r="B8208">
            <v>0</v>
          </cell>
          <cell r="C8208" t="str">
            <v xml:space="preserve">  MUHAMMAD AMIR OPT A/CONE MILL-4.</v>
          </cell>
          <cell r="D8208">
            <v>0</v>
          </cell>
          <cell r="E8208">
            <v>0</v>
          </cell>
          <cell r="F8208">
            <v>0</v>
          </cell>
          <cell r="G8208">
            <v>0</v>
          </cell>
        </row>
        <row r="8209">
          <cell r="A8209" t="str">
            <v>57-01-01-0617</v>
          </cell>
          <cell r="B8209">
            <v>0</v>
          </cell>
          <cell r="C8209" t="str">
            <v xml:space="preserve">  QAISER JAMIL 4/S RING MILL-2.</v>
          </cell>
          <cell r="D8209">
            <v>0</v>
          </cell>
          <cell r="E8209">
            <v>0</v>
          </cell>
          <cell r="F8209">
            <v>0</v>
          </cell>
          <cell r="G8209">
            <v>0</v>
          </cell>
        </row>
        <row r="8210">
          <cell r="A8210" t="str">
            <v>57-01-01-0618</v>
          </cell>
          <cell r="B8210">
            <v>0</v>
          </cell>
          <cell r="C8210" t="str">
            <v xml:space="preserve">  SAFEER AHMED OPT A/CONE.</v>
          </cell>
          <cell r="D8210">
            <v>0</v>
          </cell>
          <cell r="E8210">
            <v>0</v>
          </cell>
          <cell r="F8210">
            <v>0</v>
          </cell>
          <cell r="G8210">
            <v>0</v>
          </cell>
        </row>
        <row r="8211">
          <cell r="A8211" t="str">
            <v>57-01-01-0619</v>
          </cell>
          <cell r="B8211">
            <v>0</v>
          </cell>
          <cell r="C8211" t="str">
            <v xml:space="preserve">  BABR ALI 4/S RING MILL-3.</v>
          </cell>
          <cell r="D8211">
            <v>0</v>
          </cell>
          <cell r="E8211">
            <v>0</v>
          </cell>
          <cell r="F8211">
            <v>0</v>
          </cell>
          <cell r="G8211">
            <v>0</v>
          </cell>
        </row>
        <row r="8212">
          <cell r="A8212" t="str">
            <v>57-01-01-0620</v>
          </cell>
          <cell r="B8212">
            <v>0</v>
          </cell>
          <cell r="C8212" t="str">
            <v xml:space="preserve">  MUHAMMAD ARSHAD DDT D/SIMPLEX M-2.</v>
          </cell>
          <cell r="D8212">
            <v>0</v>
          </cell>
          <cell r="E8212">
            <v>0</v>
          </cell>
          <cell r="F8212">
            <v>0</v>
          </cell>
          <cell r="G8212">
            <v>0</v>
          </cell>
        </row>
        <row r="8213">
          <cell r="A8213" t="str">
            <v>57-01-01-0621</v>
          </cell>
          <cell r="B8213">
            <v>0</v>
          </cell>
          <cell r="C8213" t="str">
            <v xml:space="preserve">  GULZAR HUSSAIN 4/S RING M-3.</v>
          </cell>
          <cell r="D8213">
            <v>0</v>
          </cell>
          <cell r="E8213">
            <v>0</v>
          </cell>
          <cell r="F8213">
            <v>0</v>
          </cell>
          <cell r="G8213">
            <v>0</v>
          </cell>
        </row>
        <row r="8214">
          <cell r="A8214" t="str">
            <v>57-01-01-0622</v>
          </cell>
          <cell r="B8214">
            <v>0</v>
          </cell>
          <cell r="C8214" t="str">
            <v xml:space="preserve">  SANOBAR IQBAL CT COMBER MILL-3.</v>
          </cell>
          <cell r="D8214">
            <v>0</v>
          </cell>
          <cell r="E8214">
            <v>0</v>
          </cell>
          <cell r="F8214">
            <v>0</v>
          </cell>
          <cell r="G8214">
            <v>0</v>
          </cell>
        </row>
        <row r="8215">
          <cell r="A8215" t="str">
            <v>57-01-01-0623</v>
          </cell>
          <cell r="B8215">
            <v>0</v>
          </cell>
          <cell r="C8215" t="str">
            <v xml:space="preserve">  ALLAH DITTACT.CARDING MILL-2.</v>
          </cell>
          <cell r="D8215">
            <v>0</v>
          </cell>
          <cell r="E8215">
            <v>0</v>
          </cell>
          <cell r="F8215">
            <v>0</v>
          </cell>
          <cell r="G8215">
            <v>0</v>
          </cell>
        </row>
        <row r="8216">
          <cell r="A8216" t="str">
            <v>57-01-01-0624</v>
          </cell>
          <cell r="B8216">
            <v>0</v>
          </cell>
          <cell r="C8216" t="str">
            <v xml:space="preserve">  MUHAMMED SULTAN FITTER RING MILL-1.</v>
          </cell>
          <cell r="D8216">
            <v>0</v>
          </cell>
          <cell r="E8216">
            <v>0</v>
          </cell>
          <cell r="F8216">
            <v>0</v>
          </cell>
          <cell r="G8216">
            <v>0</v>
          </cell>
        </row>
        <row r="8217">
          <cell r="A8217" t="str">
            <v>57-01-01-0625</v>
          </cell>
          <cell r="B8217">
            <v>0</v>
          </cell>
          <cell r="C8217" t="str">
            <v xml:space="preserve">  NAZIR MUHAMMAD DDT D/SIMPLEX</v>
          </cell>
          <cell r="D8217">
            <v>0</v>
          </cell>
          <cell r="E8217">
            <v>0</v>
          </cell>
          <cell r="F8217">
            <v>0</v>
          </cell>
          <cell r="G8217">
            <v>0</v>
          </cell>
        </row>
        <row r="8218">
          <cell r="A8218" t="str">
            <v>57-01-01-0626</v>
          </cell>
          <cell r="B8218">
            <v>0</v>
          </cell>
          <cell r="C8218" t="str">
            <v xml:space="preserve">  FAYAZ MUHAMMED DDT D/SIMPLEX M-1.</v>
          </cell>
          <cell r="D8218">
            <v>0</v>
          </cell>
          <cell r="E8218">
            <v>0</v>
          </cell>
          <cell r="F8218">
            <v>0</v>
          </cell>
          <cell r="G8218">
            <v>0</v>
          </cell>
        </row>
        <row r="8219">
          <cell r="A8219" t="str">
            <v>57-01-01-0627</v>
          </cell>
          <cell r="B8219">
            <v>0</v>
          </cell>
          <cell r="C8219" t="str">
            <v xml:space="preserve">  MUHAMMED ASLAM OPT A/CONE M-1.</v>
          </cell>
          <cell r="D8219">
            <v>0</v>
          </cell>
          <cell r="E8219">
            <v>0</v>
          </cell>
          <cell r="F8219">
            <v>0</v>
          </cell>
          <cell r="G8219">
            <v>0</v>
          </cell>
        </row>
        <row r="8220">
          <cell r="A8220" t="str">
            <v>57-01-01-0628</v>
          </cell>
          <cell r="B8220">
            <v>0</v>
          </cell>
          <cell r="C8220" t="str">
            <v xml:space="preserve">  42309 ARIF RAZA A/OFFICER (ACCOUNTS)</v>
          </cell>
          <cell r="D8220">
            <v>0</v>
          </cell>
          <cell r="E8220">
            <v>0</v>
          </cell>
          <cell r="F8220">
            <v>0</v>
          </cell>
          <cell r="G8220">
            <v>0</v>
          </cell>
        </row>
        <row r="8221">
          <cell r="A8221" t="str">
            <v>57-01-01-0629</v>
          </cell>
          <cell r="B8221">
            <v>0</v>
          </cell>
          <cell r="C8221" t="str">
            <v xml:space="preserve">  SAJJAD HUSSAIN HELPER RING M-2.</v>
          </cell>
          <cell r="D8221">
            <v>0</v>
          </cell>
          <cell r="E8221">
            <v>0</v>
          </cell>
          <cell r="F8221">
            <v>0</v>
          </cell>
          <cell r="G8221">
            <v>0</v>
          </cell>
        </row>
        <row r="8222">
          <cell r="A8222" t="str">
            <v>57-01-01-0630</v>
          </cell>
          <cell r="B8222">
            <v>0</v>
          </cell>
          <cell r="C8222" t="str">
            <v xml:space="preserve">  BASHARAT ALI A/FITTER RING M-2.</v>
          </cell>
          <cell r="D8222">
            <v>0</v>
          </cell>
          <cell r="E8222">
            <v>0</v>
          </cell>
          <cell r="F8222">
            <v>0</v>
          </cell>
          <cell r="G8222">
            <v>0</v>
          </cell>
        </row>
        <row r="8223">
          <cell r="A8223" t="str">
            <v>57-01-01-0631</v>
          </cell>
          <cell r="B8223">
            <v>0</v>
          </cell>
          <cell r="C8223" t="str">
            <v xml:space="preserve">  MUHAMMAD NAWAZ OPT A/CONE M-2.</v>
          </cell>
          <cell r="D8223">
            <v>0</v>
          </cell>
          <cell r="E8223">
            <v>0</v>
          </cell>
          <cell r="F8223">
            <v>0</v>
          </cell>
          <cell r="G8223">
            <v>0</v>
          </cell>
        </row>
        <row r="8224">
          <cell r="A8224" t="str">
            <v>57-01-01-0632</v>
          </cell>
          <cell r="B8224">
            <v>0</v>
          </cell>
          <cell r="C8224" t="str">
            <v xml:space="preserve">  SADDIQ UR REHMAN S.Q.O. LAB.</v>
          </cell>
          <cell r="D8224">
            <v>0</v>
          </cell>
          <cell r="E8224">
            <v>0</v>
          </cell>
          <cell r="F8224">
            <v>0</v>
          </cell>
          <cell r="G8224">
            <v>0</v>
          </cell>
        </row>
        <row r="8225">
          <cell r="A8225" t="str">
            <v>57-01-01-0633</v>
          </cell>
          <cell r="B8225">
            <v>0</v>
          </cell>
          <cell r="C8225" t="str">
            <v xml:space="preserve">  ALI BHADAR OIL MAN RING M-2.</v>
          </cell>
          <cell r="D8225">
            <v>0</v>
          </cell>
          <cell r="E8225">
            <v>0</v>
          </cell>
          <cell r="F8225">
            <v>0</v>
          </cell>
          <cell r="G8225">
            <v>0</v>
          </cell>
        </row>
        <row r="8226">
          <cell r="A8226" t="str">
            <v>57-01-01-0634</v>
          </cell>
          <cell r="B8226">
            <v>0</v>
          </cell>
          <cell r="C8226" t="str">
            <v xml:space="preserve">  HAZRAT HUSSAIN DRIVER</v>
          </cell>
          <cell r="D8226">
            <v>0</v>
          </cell>
          <cell r="E8226">
            <v>0</v>
          </cell>
          <cell r="F8226">
            <v>0</v>
          </cell>
          <cell r="G8226">
            <v>0</v>
          </cell>
        </row>
        <row r="8227">
          <cell r="A8227" t="str">
            <v>57-01-01-0635</v>
          </cell>
          <cell r="B8227">
            <v>0</v>
          </cell>
          <cell r="C8227" t="str">
            <v xml:space="preserve">  JAVAID IQBAL JOBBER RING M-1.</v>
          </cell>
          <cell r="D8227">
            <v>0</v>
          </cell>
          <cell r="E8227">
            <v>0</v>
          </cell>
          <cell r="F8227">
            <v>0</v>
          </cell>
          <cell r="G8227">
            <v>0</v>
          </cell>
        </row>
        <row r="8228">
          <cell r="A8228" t="str">
            <v>57-01-01-0636</v>
          </cell>
          <cell r="B8228">
            <v>0</v>
          </cell>
          <cell r="C8228" t="str">
            <v xml:space="preserve">  ZAKIR ALI JOBBER RING M-2.</v>
          </cell>
          <cell r="D8228">
            <v>0</v>
          </cell>
          <cell r="E8228">
            <v>0</v>
          </cell>
          <cell r="F8228">
            <v>0</v>
          </cell>
          <cell r="G8228">
            <v>0</v>
          </cell>
        </row>
        <row r="8229">
          <cell r="A8229" t="str">
            <v>57-01-01-0637</v>
          </cell>
          <cell r="B8229">
            <v>0</v>
          </cell>
          <cell r="C8229" t="str">
            <v xml:space="preserve">  MUHAMMAD ANSAR H/FITTER B/ROOM</v>
          </cell>
          <cell r="D8229">
            <v>0</v>
          </cell>
          <cell r="E8229">
            <v>0</v>
          </cell>
          <cell r="F8229">
            <v>0</v>
          </cell>
          <cell r="G8229">
            <v>0</v>
          </cell>
        </row>
        <row r="8230">
          <cell r="A8230" t="str">
            <v>57-01-01-0638</v>
          </cell>
          <cell r="B8230">
            <v>0</v>
          </cell>
          <cell r="C8230" t="str">
            <v xml:space="preserve">  KHALID MEHMOOD S/INC.RING</v>
          </cell>
          <cell r="D8230">
            <v>0</v>
          </cell>
          <cell r="E8230">
            <v>0</v>
          </cell>
          <cell r="F8230">
            <v>0</v>
          </cell>
          <cell r="G8230">
            <v>0</v>
          </cell>
        </row>
        <row r="8231">
          <cell r="A8231" t="str">
            <v>57-01-01-0639</v>
          </cell>
          <cell r="B8231">
            <v>0</v>
          </cell>
          <cell r="C8231" t="str">
            <v xml:space="preserve">  SHABBIR AHMED DOFFER RING -4.</v>
          </cell>
          <cell r="D8231">
            <v>0</v>
          </cell>
          <cell r="E8231">
            <v>0</v>
          </cell>
          <cell r="F8231">
            <v>0</v>
          </cell>
          <cell r="G8231">
            <v>0</v>
          </cell>
        </row>
        <row r="8232">
          <cell r="A8232" t="str">
            <v>57-01-01-0640</v>
          </cell>
          <cell r="B8232">
            <v>0</v>
          </cell>
          <cell r="C8232" t="str">
            <v xml:space="preserve">  MUHAMMAD ISHTIAQ 4/S RING-4.</v>
          </cell>
          <cell r="D8232">
            <v>0</v>
          </cell>
          <cell r="E8232">
            <v>0</v>
          </cell>
          <cell r="F8232">
            <v>0</v>
          </cell>
          <cell r="G8232">
            <v>0</v>
          </cell>
        </row>
        <row r="8233">
          <cell r="A8233" t="str">
            <v>57-01-01-0641</v>
          </cell>
          <cell r="B8233">
            <v>0</v>
          </cell>
          <cell r="C8233" t="str">
            <v xml:space="preserve">  KHALID MEHMOOD DOFFER RING-4.</v>
          </cell>
          <cell r="D8233">
            <v>0</v>
          </cell>
          <cell r="E8233">
            <v>0</v>
          </cell>
          <cell r="F8233">
            <v>0</v>
          </cell>
          <cell r="G8233">
            <v>0</v>
          </cell>
        </row>
        <row r="8234">
          <cell r="A8234" t="str">
            <v>57-01-01-0642</v>
          </cell>
          <cell r="B8234">
            <v>0</v>
          </cell>
          <cell r="C8234" t="str">
            <v xml:space="preserve">  MUHAMMAD RIAZ DOFFER</v>
          </cell>
          <cell r="D8234">
            <v>0</v>
          </cell>
          <cell r="E8234">
            <v>0</v>
          </cell>
          <cell r="F8234">
            <v>0</v>
          </cell>
          <cell r="G8234">
            <v>0</v>
          </cell>
        </row>
        <row r="8235">
          <cell r="A8235" t="str">
            <v>57-01-01-0643</v>
          </cell>
          <cell r="B8235">
            <v>0</v>
          </cell>
          <cell r="C8235" t="str">
            <v xml:space="preserve">  NAVEED AHMED DOFFER RING-4.</v>
          </cell>
          <cell r="D8235">
            <v>0</v>
          </cell>
          <cell r="E8235">
            <v>0</v>
          </cell>
          <cell r="F8235">
            <v>0</v>
          </cell>
          <cell r="G8235">
            <v>0</v>
          </cell>
        </row>
        <row r="8236">
          <cell r="A8236" t="str">
            <v>57-01-01-0644</v>
          </cell>
          <cell r="B8236">
            <v>0</v>
          </cell>
          <cell r="C8236" t="str">
            <v xml:space="preserve">  KHALID KHAN A/ACCOUNTANT</v>
          </cell>
          <cell r="D8236">
            <v>0</v>
          </cell>
          <cell r="E8236">
            <v>0</v>
          </cell>
          <cell r="F8236">
            <v>0</v>
          </cell>
          <cell r="G8236">
            <v>0</v>
          </cell>
        </row>
        <row r="8237">
          <cell r="A8237" t="str">
            <v>57-01-01-0645</v>
          </cell>
          <cell r="B8237">
            <v>0</v>
          </cell>
          <cell r="C8237" t="str">
            <v xml:space="preserve">  KHALID HUSSAIN A/OFFICER</v>
          </cell>
          <cell r="D8237">
            <v>0</v>
          </cell>
          <cell r="E8237">
            <v>0</v>
          </cell>
          <cell r="F8237">
            <v>0</v>
          </cell>
          <cell r="G8237">
            <v>0</v>
          </cell>
        </row>
        <row r="8238">
          <cell r="A8238" t="str">
            <v>57-01-01-0646</v>
          </cell>
          <cell r="B8238">
            <v>0</v>
          </cell>
          <cell r="C8238" t="str">
            <v xml:space="preserve">  NOBAT KHAN 4/S RING-3 M-2.</v>
          </cell>
          <cell r="D8238">
            <v>0</v>
          </cell>
          <cell r="E8238">
            <v>0</v>
          </cell>
          <cell r="F8238">
            <v>0</v>
          </cell>
          <cell r="G8238">
            <v>0</v>
          </cell>
        </row>
        <row r="8239">
          <cell r="A8239" t="str">
            <v>57-01-01-0647</v>
          </cell>
          <cell r="B8239">
            <v>0</v>
          </cell>
          <cell r="C8239" t="str">
            <v xml:space="preserve">  MUNIR AHMED OPT A/CONE M-1.</v>
          </cell>
          <cell r="D8239">
            <v>0</v>
          </cell>
          <cell r="E8239">
            <v>0</v>
          </cell>
          <cell r="F8239">
            <v>0</v>
          </cell>
          <cell r="G8239">
            <v>0</v>
          </cell>
        </row>
        <row r="8240">
          <cell r="A8240" t="str">
            <v>57-01-01-0648</v>
          </cell>
          <cell r="B8240">
            <v>0</v>
          </cell>
          <cell r="C8240" t="str">
            <v xml:space="preserve">  FAZAL AKBAR OPT A/CONE M-2.</v>
          </cell>
          <cell r="D8240">
            <v>0</v>
          </cell>
          <cell r="E8240">
            <v>0</v>
          </cell>
          <cell r="F8240">
            <v>0</v>
          </cell>
          <cell r="G8240">
            <v>0</v>
          </cell>
        </row>
        <row r="8241">
          <cell r="A8241" t="str">
            <v>57-01-01-0649</v>
          </cell>
          <cell r="B8241">
            <v>0</v>
          </cell>
          <cell r="C8241" t="str">
            <v xml:space="preserve">  DORAN ALI OPT A/CONE M-2.</v>
          </cell>
          <cell r="D8241">
            <v>0</v>
          </cell>
          <cell r="E8241">
            <v>0</v>
          </cell>
          <cell r="F8241">
            <v>0</v>
          </cell>
          <cell r="G8241">
            <v>0</v>
          </cell>
        </row>
        <row r="8242">
          <cell r="A8242" t="str">
            <v>57-01-01-0650</v>
          </cell>
          <cell r="B8242">
            <v>0</v>
          </cell>
          <cell r="C8242" t="str">
            <v xml:space="preserve">  MUHAMMAD BOOTA PACKING SUPERVISOR.</v>
          </cell>
          <cell r="D8242">
            <v>0</v>
          </cell>
          <cell r="E8242">
            <v>0</v>
          </cell>
          <cell r="F8242">
            <v>0</v>
          </cell>
          <cell r="G8242">
            <v>0</v>
          </cell>
        </row>
        <row r="8243">
          <cell r="A8243" t="str">
            <v>57-01-01-0651</v>
          </cell>
          <cell r="B8243">
            <v>0</v>
          </cell>
          <cell r="C8243" t="str">
            <v xml:space="preserve">  HASSAN SHAH JOBBER R-2 SHIFT B-M-1.</v>
          </cell>
          <cell r="D8243">
            <v>0</v>
          </cell>
          <cell r="E8243">
            <v>0</v>
          </cell>
          <cell r="F8243">
            <v>0</v>
          </cell>
          <cell r="G8243">
            <v>0</v>
          </cell>
        </row>
        <row r="8244">
          <cell r="A8244" t="str">
            <v>57-01-01-0652</v>
          </cell>
          <cell r="B8244">
            <v>0</v>
          </cell>
          <cell r="C8244" t="str">
            <v xml:space="preserve">  SHAHID RAZA Q/OBSERVER LAB # 4.</v>
          </cell>
          <cell r="D8244">
            <v>0</v>
          </cell>
          <cell r="E8244">
            <v>0</v>
          </cell>
          <cell r="F8244">
            <v>0</v>
          </cell>
          <cell r="G8244">
            <v>0</v>
          </cell>
        </row>
        <row r="8245">
          <cell r="A8245" t="str">
            <v>57-01-01-0653</v>
          </cell>
          <cell r="B8245">
            <v>0</v>
          </cell>
          <cell r="C8245" t="str">
            <v xml:space="preserve">  ZAMIR-UL-HASAN DSM M-3.</v>
          </cell>
          <cell r="D8245">
            <v>0</v>
          </cell>
          <cell r="E8245">
            <v>0</v>
          </cell>
          <cell r="F8245">
            <v>0</v>
          </cell>
          <cell r="G8245">
            <v>0</v>
          </cell>
        </row>
        <row r="8246">
          <cell r="A8246" t="str">
            <v>57-01-01-0654</v>
          </cell>
          <cell r="B8246">
            <v>0</v>
          </cell>
          <cell r="C8246" t="str">
            <v xml:space="preserve">  REHMAT ALI OPERATOR SHIFT 'A'</v>
          </cell>
          <cell r="D8246">
            <v>0</v>
          </cell>
          <cell r="E8246">
            <v>0</v>
          </cell>
          <cell r="F8246">
            <v>0</v>
          </cell>
          <cell r="G8246">
            <v>0</v>
          </cell>
        </row>
        <row r="8247">
          <cell r="A8247" t="str">
            <v>57-01-01-0655</v>
          </cell>
          <cell r="B8247">
            <v>0</v>
          </cell>
          <cell r="C8247" t="str">
            <v xml:space="preserve">  RAJAB ALI D.S.T SHIFT C MILL-1.</v>
          </cell>
          <cell r="D8247">
            <v>0</v>
          </cell>
          <cell r="E8247">
            <v>0</v>
          </cell>
          <cell r="F8247">
            <v>0</v>
          </cell>
          <cell r="G8247">
            <v>0</v>
          </cell>
        </row>
        <row r="8248">
          <cell r="A8248" t="str">
            <v>57-01-01-0656</v>
          </cell>
          <cell r="B8248">
            <v>0</v>
          </cell>
          <cell r="C8248" t="str">
            <v xml:space="preserve">  MUHAMMAD SADDIQUE P.SUPERVISOR</v>
          </cell>
          <cell r="D8248">
            <v>0</v>
          </cell>
          <cell r="E8248">
            <v>0</v>
          </cell>
          <cell r="F8248">
            <v>0</v>
          </cell>
          <cell r="G8248">
            <v>0</v>
          </cell>
        </row>
        <row r="8249">
          <cell r="A8249" t="str">
            <v>57-01-01-0657</v>
          </cell>
          <cell r="B8249">
            <v>0</v>
          </cell>
          <cell r="C8249" t="str">
            <v xml:space="preserve">  MUHAMMAD MALIK 4/S RING # 3.</v>
          </cell>
          <cell r="D8249">
            <v>0</v>
          </cell>
          <cell r="E8249">
            <v>0</v>
          </cell>
          <cell r="F8249">
            <v>0</v>
          </cell>
          <cell r="G8249">
            <v>0</v>
          </cell>
        </row>
        <row r="8250">
          <cell r="A8250" t="str">
            <v>57-01-01-0659</v>
          </cell>
          <cell r="B8250">
            <v>0</v>
          </cell>
          <cell r="C8250" t="str">
            <v xml:space="preserve">  MUHAMMAD AKRAM A/F RING.</v>
          </cell>
          <cell r="D8250">
            <v>0</v>
          </cell>
          <cell r="E8250">
            <v>0</v>
          </cell>
          <cell r="F8250">
            <v>0</v>
          </cell>
          <cell r="G8250">
            <v>0</v>
          </cell>
        </row>
        <row r="8251">
          <cell r="A8251" t="str">
            <v>57-01-01-0660</v>
          </cell>
          <cell r="B8251">
            <v>0</v>
          </cell>
          <cell r="C8251" t="str">
            <v xml:space="preserve">  MUHAMMAD J.IQBAL F/MAN</v>
          </cell>
          <cell r="D8251">
            <v>0</v>
          </cell>
          <cell r="E8251">
            <v>0</v>
          </cell>
          <cell r="F8251">
            <v>0</v>
          </cell>
          <cell r="G8251">
            <v>0</v>
          </cell>
        </row>
        <row r="8252">
          <cell r="A8252" t="str">
            <v>57-01-01-0661</v>
          </cell>
          <cell r="B8252">
            <v>0</v>
          </cell>
          <cell r="C8252" t="str">
            <v xml:space="preserve">  NAVEED HUSSAIN SH.INCHARGES S.B</v>
          </cell>
          <cell r="D8252">
            <v>0</v>
          </cell>
          <cell r="E8252">
            <v>0</v>
          </cell>
          <cell r="F8252">
            <v>0</v>
          </cell>
          <cell r="G8252">
            <v>0</v>
          </cell>
        </row>
        <row r="8253">
          <cell r="A8253" t="str">
            <v>57-01-01-0662</v>
          </cell>
          <cell r="B8253">
            <v>0</v>
          </cell>
          <cell r="C8253" t="str">
            <v xml:space="preserve">  GULZAR HUSSAIN SHAH OPT. M# 4.</v>
          </cell>
          <cell r="D8253">
            <v>0</v>
          </cell>
          <cell r="E8253">
            <v>0</v>
          </cell>
          <cell r="F8253">
            <v>0</v>
          </cell>
          <cell r="G8253">
            <v>0</v>
          </cell>
        </row>
        <row r="8254">
          <cell r="A8254" t="str">
            <v>57-01-01-0663</v>
          </cell>
          <cell r="B8254">
            <v>0</v>
          </cell>
          <cell r="C8254" t="str">
            <v xml:space="preserve">  ZULFIQAR ALI A/F SHIFT G M # 3</v>
          </cell>
          <cell r="D8254">
            <v>0</v>
          </cell>
          <cell r="E8254">
            <v>0</v>
          </cell>
          <cell r="F8254">
            <v>0</v>
          </cell>
          <cell r="G8254">
            <v>0</v>
          </cell>
        </row>
        <row r="8255">
          <cell r="A8255" t="str">
            <v>57-01-01-0664</v>
          </cell>
          <cell r="B8255">
            <v>0</v>
          </cell>
          <cell r="C8255" t="str">
            <v xml:space="preserve">  AKHLAQ AHMED S/FITTER</v>
          </cell>
          <cell r="D8255">
            <v>0</v>
          </cell>
          <cell r="E8255">
            <v>0</v>
          </cell>
          <cell r="F8255">
            <v>0</v>
          </cell>
          <cell r="G8255">
            <v>0</v>
          </cell>
        </row>
        <row r="8256">
          <cell r="A8256" t="str">
            <v>57-01-01-0665</v>
          </cell>
          <cell r="B8256">
            <v>0</v>
          </cell>
          <cell r="C8256" t="str">
            <v xml:space="preserve">  ALLAH SHER HOBBER SH.B M # 4.</v>
          </cell>
          <cell r="D8256">
            <v>0</v>
          </cell>
          <cell r="E8256">
            <v>0</v>
          </cell>
          <cell r="F8256">
            <v>0</v>
          </cell>
          <cell r="G8256">
            <v>0</v>
          </cell>
        </row>
        <row r="8257">
          <cell r="A8257" t="str">
            <v>57-01-01-0666</v>
          </cell>
          <cell r="B8257">
            <v>0</v>
          </cell>
          <cell r="C8257" t="str">
            <v xml:space="preserve">  MUHAMMAD NADEEM S.FITTER SHIFTT 'G' M#</v>
          </cell>
          <cell r="D8257">
            <v>0</v>
          </cell>
          <cell r="E8257">
            <v>0</v>
          </cell>
          <cell r="F8257">
            <v>0</v>
          </cell>
          <cell r="G8257">
            <v>0</v>
          </cell>
        </row>
        <row r="8258">
          <cell r="A8258" t="str">
            <v>57-01-01-0667</v>
          </cell>
          <cell r="B8258">
            <v>0</v>
          </cell>
          <cell r="C8258" t="str">
            <v xml:space="preserve">  MUHAMMAD ASLAM TAHIR L/SUP M# 4.</v>
          </cell>
          <cell r="D8258">
            <v>0</v>
          </cell>
          <cell r="E8258">
            <v>0</v>
          </cell>
          <cell r="F8258">
            <v>0</v>
          </cell>
          <cell r="G8258">
            <v>0</v>
          </cell>
        </row>
        <row r="8259">
          <cell r="A8259" t="str">
            <v>57-01-01-0668</v>
          </cell>
          <cell r="B8259">
            <v>0</v>
          </cell>
          <cell r="C8259" t="str">
            <v xml:space="preserve">  KHALID RASHEED</v>
          </cell>
          <cell r="D8259">
            <v>429000</v>
          </cell>
          <cell r="E8259">
            <v>0</v>
          </cell>
          <cell r="F8259">
            <v>0</v>
          </cell>
          <cell r="G8259">
            <v>0</v>
          </cell>
        </row>
        <row r="8260">
          <cell r="A8260" t="str">
            <v>57-01-01-0669</v>
          </cell>
          <cell r="B8260">
            <v>0</v>
          </cell>
          <cell r="C8260" t="str">
            <v xml:space="preserve">  MUHAMMAD SARWAR GM-3</v>
          </cell>
          <cell r="D8260">
            <v>0</v>
          </cell>
          <cell r="E8260">
            <v>0</v>
          </cell>
          <cell r="F8260">
            <v>0</v>
          </cell>
          <cell r="G8260">
            <v>0</v>
          </cell>
        </row>
        <row r="8261">
          <cell r="A8261" t="str">
            <v>57-01-01-0670</v>
          </cell>
          <cell r="B8261">
            <v>0</v>
          </cell>
          <cell r="C8261" t="str">
            <v xml:space="preserve">  WASIM YASIR 4/S SHIFT</v>
          </cell>
          <cell r="D8261">
            <v>0</v>
          </cell>
          <cell r="E8261">
            <v>0</v>
          </cell>
          <cell r="F8261">
            <v>0</v>
          </cell>
          <cell r="G8261">
            <v>0</v>
          </cell>
        </row>
        <row r="8262">
          <cell r="A8262" t="str">
            <v>57-01-01-0671</v>
          </cell>
          <cell r="B8262">
            <v>0</v>
          </cell>
          <cell r="C8262" t="str">
            <v xml:space="preserve">  TARIQ MEHMOOD FITTER</v>
          </cell>
          <cell r="D8262">
            <v>0</v>
          </cell>
          <cell r="E8262">
            <v>0</v>
          </cell>
          <cell r="F8262">
            <v>0</v>
          </cell>
          <cell r="G8262">
            <v>0</v>
          </cell>
        </row>
        <row r="8263">
          <cell r="A8263" t="str">
            <v>57-01-01-0672</v>
          </cell>
          <cell r="B8263">
            <v>0</v>
          </cell>
          <cell r="C8263" t="str">
            <v xml:space="preserve">  ABBAS ALI HELPER SH.</v>
          </cell>
          <cell r="D8263">
            <v>0</v>
          </cell>
          <cell r="E8263">
            <v>0</v>
          </cell>
          <cell r="F8263">
            <v>0</v>
          </cell>
          <cell r="G8263">
            <v>0</v>
          </cell>
        </row>
        <row r="8264">
          <cell r="A8264" t="str">
            <v>57-01-01-0673</v>
          </cell>
          <cell r="B8264">
            <v>0</v>
          </cell>
          <cell r="C8264" t="str">
            <v xml:space="preserve">  NAIR AHMAD DEPTT RING SH:</v>
          </cell>
          <cell r="D8264">
            <v>0</v>
          </cell>
          <cell r="E8264">
            <v>0</v>
          </cell>
          <cell r="F8264">
            <v>0</v>
          </cell>
          <cell r="G8264">
            <v>0</v>
          </cell>
        </row>
        <row r="8265">
          <cell r="A8265" t="str">
            <v>57-01-01-0674</v>
          </cell>
          <cell r="B8265">
            <v>0</v>
          </cell>
          <cell r="C8265" t="str">
            <v xml:space="preserve">  AMANAT ALI 4/S SH.</v>
          </cell>
          <cell r="D8265">
            <v>0</v>
          </cell>
          <cell r="E8265">
            <v>0</v>
          </cell>
          <cell r="F8265">
            <v>0</v>
          </cell>
          <cell r="G8265">
            <v>0</v>
          </cell>
        </row>
        <row r="8266">
          <cell r="A8266" t="str">
            <v>57-01-01-0675</v>
          </cell>
          <cell r="B8266">
            <v>0</v>
          </cell>
          <cell r="C8266" t="str">
            <v xml:space="preserve">  AII AHMAD 4/S SH.</v>
          </cell>
          <cell r="D8266">
            <v>0</v>
          </cell>
          <cell r="E8266">
            <v>0</v>
          </cell>
          <cell r="F8266">
            <v>0</v>
          </cell>
          <cell r="G8266">
            <v>0</v>
          </cell>
        </row>
        <row r="8267">
          <cell r="A8267" t="str">
            <v>57-01-01-0676</v>
          </cell>
          <cell r="B8267">
            <v>0</v>
          </cell>
          <cell r="C8267" t="str">
            <v xml:space="preserve">  GHULAM MUSTAFA JOBBER DEP.</v>
          </cell>
          <cell r="D8267">
            <v>0</v>
          </cell>
          <cell r="E8267">
            <v>0</v>
          </cell>
          <cell r="F8267">
            <v>0</v>
          </cell>
          <cell r="G8267">
            <v>0</v>
          </cell>
        </row>
        <row r="8268">
          <cell r="A8268" t="str">
            <v>57-01-01-0677</v>
          </cell>
          <cell r="B8268">
            <v>0</v>
          </cell>
          <cell r="C8268" t="str">
            <v xml:space="preserve">  BEHRAM KHAN 4/S SHIFT.</v>
          </cell>
          <cell r="D8268">
            <v>0</v>
          </cell>
          <cell r="E8268">
            <v>0</v>
          </cell>
          <cell r="F8268">
            <v>0</v>
          </cell>
          <cell r="G8268">
            <v>0</v>
          </cell>
        </row>
        <row r="8269">
          <cell r="A8269" t="str">
            <v>57-01-01-0678</v>
          </cell>
          <cell r="B8269">
            <v>0</v>
          </cell>
          <cell r="C8269" t="str">
            <v xml:space="preserve">  HAQ NAWA DGT SHIFT</v>
          </cell>
          <cell r="D8269">
            <v>0</v>
          </cell>
          <cell r="E8269">
            <v>0</v>
          </cell>
          <cell r="F8269">
            <v>0</v>
          </cell>
          <cell r="G8269">
            <v>0</v>
          </cell>
        </row>
        <row r="8270">
          <cell r="A8270" t="str">
            <v>57-01-01-0679</v>
          </cell>
          <cell r="B8270">
            <v>0</v>
          </cell>
          <cell r="C8270" t="str">
            <v xml:space="preserve">  MUHAMMAD ASGHAR DOFFER</v>
          </cell>
          <cell r="D8270">
            <v>0</v>
          </cell>
          <cell r="E8270">
            <v>0</v>
          </cell>
          <cell r="F8270">
            <v>0</v>
          </cell>
          <cell r="G8270">
            <v>0</v>
          </cell>
        </row>
        <row r="8271">
          <cell r="A8271" t="str">
            <v>57-01-01-0680</v>
          </cell>
          <cell r="B8271">
            <v>0</v>
          </cell>
          <cell r="C8271" t="str">
            <v xml:space="preserve">  MUHAMMAD IRFAN DOFFER</v>
          </cell>
          <cell r="D8271">
            <v>0</v>
          </cell>
          <cell r="E8271">
            <v>0</v>
          </cell>
          <cell r="F8271">
            <v>0</v>
          </cell>
          <cell r="G8271">
            <v>0</v>
          </cell>
        </row>
        <row r="8272">
          <cell r="A8272" t="str">
            <v>57-01-01-0681</v>
          </cell>
          <cell r="B8272">
            <v>0</v>
          </cell>
          <cell r="C8272" t="str">
            <v xml:space="preserve">  GUL ZAMAN 4/S SHIFT</v>
          </cell>
          <cell r="D8272">
            <v>0</v>
          </cell>
          <cell r="E8272">
            <v>0</v>
          </cell>
          <cell r="F8272">
            <v>0</v>
          </cell>
          <cell r="G8272">
            <v>0</v>
          </cell>
        </row>
        <row r="8273">
          <cell r="A8273" t="str">
            <v>57-01-01-0682</v>
          </cell>
          <cell r="B8273">
            <v>0</v>
          </cell>
          <cell r="C8273" t="str">
            <v xml:space="preserve">  ANWARUL HASSAN A/F SH.</v>
          </cell>
          <cell r="D8273">
            <v>0</v>
          </cell>
          <cell r="E8273">
            <v>0</v>
          </cell>
          <cell r="F8273">
            <v>0</v>
          </cell>
          <cell r="G8273">
            <v>0</v>
          </cell>
        </row>
        <row r="8274">
          <cell r="A8274" t="str">
            <v>57-01-01-0683</v>
          </cell>
          <cell r="B8274">
            <v>0</v>
          </cell>
          <cell r="C8274" t="str">
            <v xml:space="preserve">  MUHAMMAD NAEEM FITTER</v>
          </cell>
          <cell r="D8274">
            <v>0</v>
          </cell>
          <cell r="E8274">
            <v>0</v>
          </cell>
          <cell r="F8274">
            <v>0</v>
          </cell>
          <cell r="G8274">
            <v>0</v>
          </cell>
        </row>
        <row r="8275">
          <cell r="A8275" t="str">
            <v>57-01-01-0684</v>
          </cell>
          <cell r="B8275">
            <v>0</v>
          </cell>
          <cell r="C8275" t="str">
            <v xml:space="preserve">  ASIF ALI DOFFER SHIFT 'B'.</v>
          </cell>
          <cell r="D8275">
            <v>0</v>
          </cell>
          <cell r="E8275">
            <v>0</v>
          </cell>
          <cell r="F8275">
            <v>0</v>
          </cell>
          <cell r="G8275">
            <v>0</v>
          </cell>
        </row>
        <row r="8276">
          <cell r="A8276" t="str">
            <v>57-01-01-0685</v>
          </cell>
          <cell r="B8276">
            <v>0</v>
          </cell>
          <cell r="C8276" t="str">
            <v xml:space="preserve">  MUHAMMAD KHALID DOFFER SH.</v>
          </cell>
          <cell r="D8276">
            <v>0</v>
          </cell>
          <cell r="E8276">
            <v>0</v>
          </cell>
          <cell r="F8276">
            <v>0</v>
          </cell>
          <cell r="G8276">
            <v>0</v>
          </cell>
        </row>
        <row r="8277">
          <cell r="A8277" t="str">
            <v>57-01-01-0686</v>
          </cell>
          <cell r="B8277">
            <v>0</v>
          </cell>
          <cell r="C8277" t="str">
            <v xml:space="preserve">  SHAH MUHAMMAD Q.OBSERVER LAB.</v>
          </cell>
          <cell r="D8277">
            <v>0</v>
          </cell>
          <cell r="E8277">
            <v>0</v>
          </cell>
          <cell r="F8277">
            <v>0</v>
          </cell>
          <cell r="G8277">
            <v>0</v>
          </cell>
        </row>
        <row r="8278">
          <cell r="A8278" t="str">
            <v>57-01-01-0687</v>
          </cell>
          <cell r="B8278">
            <v>0</v>
          </cell>
          <cell r="C8278" t="str">
            <v xml:space="preserve">  MUHAMMAD IRSHAD JOBBER</v>
          </cell>
          <cell r="D8278">
            <v>0</v>
          </cell>
          <cell r="E8278">
            <v>0</v>
          </cell>
          <cell r="F8278">
            <v>0</v>
          </cell>
          <cell r="G8278">
            <v>0</v>
          </cell>
        </row>
        <row r="8279">
          <cell r="A8279" t="str">
            <v>57-01-01-0688</v>
          </cell>
          <cell r="B8279">
            <v>0</v>
          </cell>
          <cell r="C8279" t="str">
            <v xml:space="preserve">  MOHSEN SHAH 4/S .</v>
          </cell>
          <cell r="D8279">
            <v>0</v>
          </cell>
          <cell r="E8279">
            <v>0</v>
          </cell>
          <cell r="F8279">
            <v>0</v>
          </cell>
          <cell r="G8279">
            <v>0</v>
          </cell>
        </row>
        <row r="8280">
          <cell r="A8280" t="str">
            <v>57-01-01-0689</v>
          </cell>
          <cell r="B8280">
            <v>0</v>
          </cell>
          <cell r="C8280" t="str">
            <v xml:space="preserve">  GHULAM MUHAMMAD DDT</v>
          </cell>
          <cell r="D8280">
            <v>0</v>
          </cell>
          <cell r="E8280">
            <v>0</v>
          </cell>
          <cell r="F8280">
            <v>0</v>
          </cell>
          <cell r="G8280">
            <v>0</v>
          </cell>
        </row>
        <row r="8281">
          <cell r="A8281" t="str">
            <v>57-01-01-0690</v>
          </cell>
          <cell r="B8281">
            <v>0</v>
          </cell>
          <cell r="C8281" t="str">
            <v xml:space="preserve">  ALI AKBAR D.S.T.</v>
          </cell>
          <cell r="D8281">
            <v>0</v>
          </cell>
          <cell r="E8281">
            <v>0</v>
          </cell>
          <cell r="F8281">
            <v>0</v>
          </cell>
          <cell r="G8281">
            <v>0</v>
          </cell>
        </row>
        <row r="8282">
          <cell r="A8282" t="str">
            <v>57-01-01-0691</v>
          </cell>
          <cell r="B8282">
            <v>0</v>
          </cell>
          <cell r="C8282" t="str">
            <v xml:space="preserve">  MUHAMMAD ISLAM 4/S</v>
          </cell>
          <cell r="D8282">
            <v>0</v>
          </cell>
          <cell r="E8282">
            <v>0</v>
          </cell>
          <cell r="F8282">
            <v>0</v>
          </cell>
          <cell r="G8282">
            <v>0</v>
          </cell>
        </row>
        <row r="8283">
          <cell r="A8283" t="str">
            <v>57-01-01-0692</v>
          </cell>
          <cell r="B8283">
            <v>0</v>
          </cell>
          <cell r="C8283" t="str">
            <v xml:space="preserve">  LIAQUAT ALI D.S.T SHIFT C</v>
          </cell>
          <cell r="D8283">
            <v>0</v>
          </cell>
          <cell r="E8283">
            <v>0</v>
          </cell>
          <cell r="F8283">
            <v>0</v>
          </cell>
          <cell r="G8283">
            <v>0</v>
          </cell>
        </row>
        <row r="8284">
          <cell r="A8284" t="str">
            <v>57-01-01-0693</v>
          </cell>
          <cell r="B8284">
            <v>0</v>
          </cell>
          <cell r="C8284" t="str">
            <v xml:space="preserve">  MUHAMMAD AMIN D.D.T.</v>
          </cell>
          <cell r="D8284">
            <v>0</v>
          </cell>
          <cell r="E8284">
            <v>0</v>
          </cell>
          <cell r="F8284">
            <v>0</v>
          </cell>
          <cell r="G8284">
            <v>0</v>
          </cell>
        </row>
        <row r="8285">
          <cell r="A8285" t="str">
            <v>57-01-01-0694</v>
          </cell>
          <cell r="B8285">
            <v>0</v>
          </cell>
          <cell r="C8285" t="str">
            <v xml:space="preserve">  KHALID MEHMOOD</v>
          </cell>
          <cell r="D8285">
            <v>0</v>
          </cell>
          <cell r="E8285">
            <v>0</v>
          </cell>
          <cell r="F8285">
            <v>0</v>
          </cell>
          <cell r="G8285">
            <v>0</v>
          </cell>
        </row>
        <row r="8286">
          <cell r="A8286" t="str">
            <v>57-01-01-0695</v>
          </cell>
          <cell r="B8286">
            <v>0</v>
          </cell>
          <cell r="C8286" t="str">
            <v xml:space="preserve">  GUL AMIN A/F SHIFT.</v>
          </cell>
          <cell r="D8286">
            <v>0</v>
          </cell>
          <cell r="E8286">
            <v>0</v>
          </cell>
          <cell r="F8286">
            <v>0</v>
          </cell>
          <cell r="G8286">
            <v>0</v>
          </cell>
        </row>
        <row r="8287">
          <cell r="A8287" t="str">
            <v>57-01-01-0696</v>
          </cell>
          <cell r="B8287">
            <v>0</v>
          </cell>
          <cell r="C8287" t="str">
            <v xml:space="preserve">  AKHTAR ZEB</v>
          </cell>
          <cell r="D8287">
            <v>0</v>
          </cell>
          <cell r="E8287">
            <v>0</v>
          </cell>
          <cell r="F8287">
            <v>0</v>
          </cell>
          <cell r="G8287">
            <v>0</v>
          </cell>
        </row>
        <row r="8288">
          <cell r="A8288" t="str">
            <v>57-01-01-0697</v>
          </cell>
          <cell r="B8288">
            <v>0</v>
          </cell>
          <cell r="C8288" t="str">
            <v xml:space="preserve">  MUHAMMAD NASIR FITTER</v>
          </cell>
          <cell r="D8288">
            <v>0</v>
          </cell>
          <cell r="E8288">
            <v>0</v>
          </cell>
          <cell r="F8288">
            <v>0</v>
          </cell>
          <cell r="G8288">
            <v>0</v>
          </cell>
        </row>
        <row r="8289">
          <cell r="A8289" t="str">
            <v>57-01-01-0698</v>
          </cell>
          <cell r="B8289">
            <v>0</v>
          </cell>
          <cell r="C8289" t="str">
            <v xml:space="preserve">  MUHAMMAD JAVAID 4/S</v>
          </cell>
          <cell r="D8289">
            <v>0</v>
          </cell>
          <cell r="E8289">
            <v>0</v>
          </cell>
          <cell r="F8289">
            <v>0</v>
          </cell>
          <cell r="G8289">
            <v>0</v>
          </cell>
        </row>
        <row r="8290">
          <cell r="A8290" t="str">
            <v>57-01-01-0699</v>
          </cell>
          <cell r="B8290">
            <v>0</v>
          </cell>
          <cell r="C8290" t="str">
            <v xml:space="preserve">  BASHIR AHMAD S.TIME KEEPER</v>
          </cell>
          <cell r="D8290">
            <v>0</v>
          </cell>
          <cell r="E8290">
            <v>0</v>
          </cell>
          <cell r="F8290">
            <v>0</v>
          </cell>
          <cell r="G8290">
            <v>0</v>
          </cell>
        </row>
        <row r="8291">
          <cell r="A8291" t="str">
            <v>57-01-01-0700</v>
          </cell>
          <cell r="B8291">
            <v>0</v>
          </cell>
          <cell r="C8291" t="str">
            <v xml:space="preserve">  ABID SULTAN Q.OBSERVER SH.</v>
          </cell>
          <cell r="D8291">
            <v>0</v>
          </cell>
          <cell r="E8291">
            <v>0</v>
          </cell>
          <cell r="F8291">
            <v>0</v>
          </cell>
          <cell r="G8291">
            <v>0</v>
          </cell>
        </row>
        <row r="8292">
          <cell r="A8292" t="str">
            <v>57-01-01-0701</v>
          </cell>
          <cell r="B8292">
            <v>0</v>
          </cell>
          <cell r="C8292" t="str">
            <v xml:space="preserve">  SHAUKAT AMAN DDT</v>
          </cell>
          <cell r="D8292">
            <v>0</v>
          </cell>
          <cell r="E8292">
            <v>0</v>
          </cell>
          <cell r="F8292">
            <v>0</v>
          </cell>
          <cell r="G8292">
            <v>0</v>
          </cell>
        </row>
        <row r="8293">
          <cell r="A8293" t="str">
            <v>57-01-01-0702</v>
          </cell>
          <cell r="B8293">
            <v>0</v>
          </cell>
          <cell r="C8293" t="str">
            <v xml:space="preserve">  MUHAMMAD SHANASAR A/F SH</v>
          </cell>
          <cell r="D8293">
            <v>0</v>
          </cell>
          <cell r="E8293">
            <v>0</v>
          </cell>
          <cell r="F8293">
            <v>0</v>
          </cell>
          <cell r="G8293">
            <v>0</v>
          </cell>
        </row>
        <row r="8294">
          <cell r="A8294" t="str">
            <v>57-01-01-0703</v>
          </cell>
          <cell r="B8294">
            <v>0</v>
          </cell>
          <cell r="C8294" t="str">
            <v xml:space="preserve">  MUHAMMAD WAQAS  HELPER</v>
          </cell>
          <cell r="D8294">
            <v>0</v>
          </cell>
          <cell r="E8294">
            <v>0</v>
          </cell>
          <cell r="F8294">
            <v>0</v>
          </cell>
          <cell r="G8294">
            <v>0</v>
          </cell>
        </row>
        <row r="8295">
          <cell r="A8295" t="str">
            <v>57-01-01-0704</v>
          </cell>
          <cell r="B8295">
            <v>0</v>
          </cell>
          <cell r="C8295" t="str">
            <v xml:space="preserve">  SAEED AKHTAR OILMAN</v>
          </cell>
          <cell r="D8295">
            <v>0</v>
          </cell>
          <cell r="E8295">
            <v>0</v>
          </cell>
          <cell r="F8295">
            <v>0</v>
          </cell>
          <cell r="G8295">
            <v>0</v>
          </cell>
        </row>
        <row r="8296">
          <cell r="A8296" t="str">
            <v>57-01-01-0705</v>
          </cell>
          <cell r="B8296">
            <v>0</v>
          </cell>
          <cell r="C8296" t="str">
            <v xml:space="preserve">  SAIFULLAH PACKING SUP.SH.G.MILL</v>
          </cell>
          <cell r="D8296">
            <v>0</v>
          </cell>
          <cell r="E8296">
            <v>0</v>
          </cell>
          <cell r="F8296">
            <v>0</v>
          </cell>
          <cell r="G8296">
            <v>0</v>
          </cell>
        </row>
        <row r="8297">
          <cell r="A8297" t="str">
            <v>57-01-01-0706</v>
          </cell>
          <cell r="B8297">
            <v>0</v>
          </cell>
          <cell r="C8297" t="str">
            <v xml:space="preserve">  GHULAM QASIM OPT.AUTO CONE:3.</v>
          </cell>
          <cell r="D8297">
            <v>0</v>
          </cell>
          <cell r="E8297">
            <v>0</v>
          </cell>
          <cell r="F8297">
            <v>0</v>
          </cell>
          <cell r="G8297">
            <v>0</v>
          </cell>
        </row>
        <row r="8298">
          <cell r="A8298" t="str">
            <v>57-01-01-0707</v>
          </cell>
          <cell r="B8298">
            <v>0</v>
          </cell>
          <cell r="C8298" t="str">
            <v xml:space="preserve">  RIFAQAT ALI JOBBER SHIFT C MILL</v>
          </cell>
          <cell r="D8298">
            <v>0</v>
          </cell>
          <cell r="E8298">
            <v>0</v>
          </cell>
          <cell r="F8298">
            <v>0</v>
          </cell>
          <cell r="G8298">
            <v>0</v>
          </cell>
        </row>
        <row r="8299">
          <cell r="A8299" t="str">
            <v>57-01-01-0708</v>
          </cell>
          <cell r="B8299">
            <v>0</v>
          </cell>
          <cell r="C8299" t="str">
            <v xml:space="preserve">  MUHAMMAD IQBAL JOBBER SH.</v>
          </cell>
          <cell r="D8299">
            <v>0</v>
          </cell>
          <cell r="E8299">
            <v>0</v>
          </cell>
          <cell r="F8299">
            <v>0</v>
          </cell>
          <cell r="G8299">
            <v>0</v>
          </cell>
        </row>
        <row r="8300">
          <cell r="A8300" t="str">
            <v>57-01-01-0709</v>
          </cell>
          <cell r="B8300">
            <v>0</v>
          </cell>
          <cell r="C8300" t="str">
            <v xml:space="preserve">  ABDUL RAAQ U.V.OPT.</v>
          </cell>
          <cell r="D8300">
            <v>0</v>
          </cell>
          <cell r="E8300">
            <v>0</v>
          </cell>
          <cell r="F8300">
            <v>0</v>
          </cell>
          <cell r="G8300">
            <v>0</v>
          </cell>
        </row>
        <row r="8301">
          <cell r="A8301" t="str">
            <v>57-01-01-0710</v>
          </cell>
          <cell r="B8301">
            <v>0</v>
          </cell>
          <cell r="C8301" t="str">
            <v xml:space="preserve">  MIAN KHAN DOFFER</v>
          </cell>
          <cell r="D8301">
            <v>0</v>
          </cell>
          <cell r="E8301">
            <v>0</v>
          </cell>
          <cell r="F8301">
            <v>0</v>
          </cell>
          <cell r="G8301">
            <v>0</v>
          </cell>
        </row>
        <row r="8302">
          <cell r="A8302" t="str">
            <v>57-01-01-0711</v>
          </cell>
          <cell r="B8302">
            <v>0</v>
          </cell>
          <cell r="C8302" t="str">
            <v xml:space="preserve">  ABUL KHALIL KHAN DY.MANAGER POWER PLAN</v>
          </cell>
          <cell r="D8302">
            <v>0</v>
          </cell>
          <cell r="E8302">
            <v>0</v>
          </cell>
          <cell r="F8302">
            <v>0</v>
          </cell>
          <cell r="G8302">
            <v>0</v>
          </cell>
        </row>
        <row r="8303">
          <cell r="A8303" t="str">
            <v>57-01-01-0712</v>
          </cell>
          <cell r="B8303">
            <v>0</v>
          </cell>
          <cell r="C8303" t="str">
            <v xml:space="preserve">  40921 SHER ZAMAN UST OPERATOR LAB# 3M#</v>
          </cell>
          <cell r="D8303">
            <v>0</v>
          </cell>
          <cell r="E8303">
            <v>0</v>
          </cell>
          <cell r="F8303">
            <v>0</v>
          </cell>
          <cell r="G8303">
            <v>0</v>
          </cell>
        </row>
        <row r="8304">
          <cell r="A8304" t="str">
            <v>57-01-01-0713</v>
          </cell>
          <cell r="B8304">
            <v>0</v>
          </cell>
          <cell r="C8304" t="str">
            <v xml:space="preserve">  45628 MUHAMMAD ARIF A/F SH:G MILL # 3</v>
          </cell>
          <cell r="D8304">
            <v>0</v>
          </cell>
          <cell r="E8304">
            <v>0</v>
          </cell>
          <cell r="F8304">
            <v>0</v>
          </cell>
          <cell r="G8304">
            <v>0</v>
          </cell>
        </row>
        <row r="8305">
          <cell r="A8305" t="str">
            <v>57-01-01-0714</v>
          </cell>
          <cell r="B8305">
            <v>0</v>
          </cell>
          <cell r="C8305" t="str">
            <v xml:space="preserve">  42784 ZAFAR IQBAL 4/S SH:B MILL # 4</v>
          </cell>
          <cell r="D8305">
            <v>0</v>
          </cell>
          <cell r="E8305">
            <v>0</v>
          </cell>
          <cell r="F8305">
            <v>0</v>
          </cell>
          <cell r="G8305">
            <v>0</v>
          </cell>
        </row>
        <row r="8306">
          <cell r="A8306" t="str">
            <v>57-01-01-0715</v>
          </cell>
          <cell r="B8306">
            <v>0</v>
          </cell>
          <cell r="C8306" t="str">
            <v xml:space="preserve">  46150 NOOR ZAMAN 4/S SHIFT B MILL # 4</v>
          </cell>
          <cell r="D8306">
            <v>0</v>
          </cell>
          <cell r="E8306">
            <v>0</v>
          </cell>
          <cell r="F8306">
            <v>0</v>
          </cell>
          <cell r="G8306">
            <v>0</v>
          </cell>
        </row>
        <row r="8307">
          <cell r="A8307" t="str">
            <v>57-01-01-0716</v>
          </cell>
          <cell r="B8307">
            <v>0</v>
          </cell>
          <cell r="C8307" t="str">
            <v xml:space="preserve">  HUKKUM KHAN DESPATCH CLERK</v>
          </cell>
          <cell r="D8307">
            <v>0</v>
          </cell>
          <cell r="E8307">
            <v>0</v>
          </cell>
          <cell r="F8307">
            <v>0</v>
          </cell>
          <cell r="G8307">
            <v>0</v>
          </cell>
        </row>
        <row r="8308">
          <cell r="A8308" t="str">
            <v>57-01-01-0717</v>
          </cell>
          <cell r="B8308">
            <v>0</v>
          </cell>
          <cell r="C8308" t="str">
            <v xml:space="preserve">  MUHAMMAD AFZAL SHAH HELPER RING # 4811</v>
          </cell>
          <cell r="D8308">
            <v>0</v>
          </cell>
          <cell r="E8308">
            <v>0</v>
          </cell>
          <cell r="F8308">
            <v>0</v>
          </cell>
          <cell r="G8308">
            <v>0</v>
          </cell>
        </row>
        <row r="8309">
          <cell r="A8309" t="str">
            <v>57-01-01-0718</v>
          </cell>
          <cell r="B8309">
            <v>0</v>
          </cell>
          <cell r="C8309" t="str">
            <v xml:space="preserve">  MUHAMMAD FAROOQ HELPER RING # 4.</v>
          </cell>
          <cell r="D8309">
            <v>0</v>
          </cell>
          <cell r="E8309">
            <v>0</v>
          </cell>
          <cell r="F8309">
            <v>0</v>
          </cell>
          <cell r="G8309">
            <v>0</v>
          </cell>
        </row>
        <row r="8310">
          <cell r="A8310" t="str">
            <v>57-01-01-0719</v>
          </cell>
          <cell r="B8310">
            <v>0</v>
          </cell>
          <cell r="C8310" t="str">
            <v xml:space="preserve">  TAJAMMUL HUSSAIN 4/S SH.C RING</v>
          </cell>
          <cell r="D8310">
            <v>0</v>
          </cell>
          <cell r="E8310">
            <v>0</v>
          </cell>
          <cell r="F8310">
            <v>0</v>
          </cell>
          <cell r="G8310">
            <v>0</v>
          </cell>
        </row>
        <row r="8311">
          <cell r="A8311" t="str">
            <v>57-01-01-0720</v>
          </cell>
          <cell r="B8311">
            <v>0</v>
          </cell>
          <cell r="C8311" t="str">
            <v xml:space="preserve">  IRSHAD AHMED JOBBER RING</v>
          </cell>
          <cell r="D8311">
            <v>0</v>
          </cell>
          <cell r="E8311">
            <v>0</v>
          </cell>
          <cell r="F8311">
            <v>0</v>
          </cell>
          <cell r="G8311">
            <v>0</v>
          </cell>
        </row>
        <row r="8312">
          <cell r="A8312" t="str">
            <v>57-01-01-0721</v>
          </cell>
          <cell r="B8312">
            <v>0</v>
          </cell>
          <cell r="C8312" t="str">
            <v xml:space="preserve">  SAGHIR AHMAD ELECTICIAN</v>
          </cell>
          <cell r="D8312">
            <v>0</v>
          </cell>
          <cell r="E8312">
            <v>0</v>
          </cell>
          <cell r="F8312">
            <v>0</v>
          </cell>
          <cell r="G8312">
            <v>0</v>
          </cell>
        </row>
        <row r="8313">
          <cell r="A8313" t="str">
            <v>57-01-01-0722</v>
          </cell>
          <cell r="B8313">
            <v>0</v>
          </cell>
          <cell r="C8313" t="str">
            <v xml:space="preserve">  FIRDUS KHAN JOBBER RING -4</v>
          </cell>
          <cell r="D8313">
            <v>0</v>
          </cell>
          <cell r="E8313">
            <v>0</v>
          </cell>
          <cell r="F8313">
            <v>0</v>
          </cell>
          <cell r="G8313">
            <v>0</v>
          </cell>
        </row>
        <row r="8314">
          <cell r="A8314" t="str">
            <v>57-01-01-0723</v>
          </cell>
          <cell r="B8314">
            <v>0</v>
          </cell>
          <cell r="C8314" t="str">
            <v xml:space="preserve">  IJAZ AHMAD DOFFER A/CONE-3</v>
          </cell>
          <cell r="D8314">
            <v>0</v>
          </cell>
          <cell r="E8314">
            <v>0</v>
          </cell>
          <cell r="F8314">
            <v>0</v>
          </cell>
          <cell r="G8314">
            <v>0</v>
          </cell>
        </row>
        <row r="8315">
          <cell r="A8315" t="str">
            <v>57-01-01-0724</v>
          </cell>
          <cell r="B8315">
            <v>0</v>
          </cell>
          <cell r="C8315" t="str">
            <v xml:space="preserve">  FIDA HUSSAIN SHAH DST D/SIMPLEX</v>
          </cell>
          <cell r="D8315">
            <v>0</v>
          </cell>
          <cell r="E8315">
            <v>0</v>
          </cell>
          <cell r="F8315">
            <v>0</v>
          </cell>
          <cell r="G8315">
            <v>0</v>
          </cell>
        </row>
        <row r="8316">
          <cell r="A8316" t="str">
            <v>57-01-01-0725</v>
          </cell>
          <cell r="B8316">
            <v>0</v>
          </cell>
          <cell r="C8316" t="str">
            <v xml:space="preserve">  NASIR AHMAD FITTER SHIFT "G".</v>
          </cell>
          <cell r="D8316">
            <v>0</v>
          </cell>
          <cell r="E8316">
            <v>0</v>
          </cell>
          <cell r="F8316">
            <v>0</v>
          </cell>
          <cell r="G8316">
            <v>0</v>
          </cell>
        </row>
        <row r="8317">
          <cell r="A8317" t="str">
            <v>57-01-01-0726</v>
          </cell>
          <cell r="B8317">
            <v>0</v>
          </cell>
          <cell r="C8317" t="str">
            <v xml:space="preserve">  ZAFAR IQBAL 4/S MILL # 4.</v>
          </cell>
          <cell r="D8317">
            <v>0</v>
          </cell>
          <cell r="E8317">
            <v>0</v>
          </cell>
          <cell r="F8317">
            <v>0</v>
          </cell>
          <cell r="G8317">
            <v>0</v>
          </cell>
        </row>
        <row r="8318">
          <cell r="A8318" t="str">
            <v>57-01-01-0727</v>
          </cell>
          <cell r="B8318">
            <v>0</v>
          </cell>
          <cell r="C8318" t="str">
            <v xml:space="preserve">  AMIR KHAN DOFFER SHIFT'C'</v>
          </cell>
          <cell r="D8318">
            <v>0</v>
          </cell>
          <cell r="E8318">
            <v>0</v>
          </cell>
          <cell r="F8318">
            <v>0</v>
          </cell>
          <cell r="G8318">
            <v>0</v>
          </cell>
        </row>
        <row r="8319">
          <cell r="A8319" t="str">
            <v>57-01-01-0728</v>
          </cell>
          <cell r="B8319">
            <v>0</v>
          </cell>
          <cell r="C8319" t="str">
            <v xml:space="preserve">  MUHAMMAD QASAR 4/S SHIFT C.</v>
          </cell>
          <cell r="D8319">
            <v>0</v>
          </cell>
          <cell r="E8319">
            <v>0</v>
          </cell>
          <cell r="F8319">
            <v>0</v>
          </cell>
          <cell r="G8319">
            <v>0</v>
          </cell>
        </row>
        <row r="8320">
          <cell r="A8320" t="str">
            <v>57-01-01-0729</v>
          </cell>
          <cell r="B8320">
            <v>0</v>
          </cell>
          <cell r="C8320" t="str">
            <v xml:space="preserve">  ARSHAD IQBAL JOBBER SHIFT G</v>
          </cell>
          <cell r="D8320">
            <v>8000</v>
          </cell>
          <cell r="E8320">
            <v>0</v>
          </cell>
          <cell r="F8320">
            <v>0</v>
          </cell>
          <cell r="G8320">
            <v>0</v>
          </cell>
        </row>
        <row r="8321">
          <cell r="A8321" t="str">
            <v>57-01-01-0730</v>
          </cell>
          <cell r="B8321">
            <v>0</v>
          </cell>
          <cell r="C8321" t="str">
            <v xml:space="preserve">  TARIQ MEHMOOD H/FITTER SHIFT 'G'</v>
          </cell>
          <cell r="D8321">
            <v>0</v>
          </cell>
          <cell r="E8321">
            <v>0</v>
          </cell>
          <cell r="F8321">
            <v>0</v>
          </cell>
          <cell r="G8321">
            <v>0</v>
          </cell>
        </row>
        <row r="8322">
          <cell r="A8322" t="str">
            <v>57-01-01-0731</v>
          </cell>
          <cell r="B8322">
            <v>0</v>
          </cell>
          <cell r="C8322" t="str">
            <v xml:space="preserve">  JAVIAD IQBAL JOBBER SHIFT</v>
          </cell>
          <cell r="D8322">
            <v>0</v>
          </cell>
          <cell r="E8322">
            <v>0</v>
          </cell>
          <cell r="F8322">
            <v>0</v>
          </cell>
          <cell r="G8322">
            <v>0</v>
          </cell>
        </row>
        <row r="8323">
          <cell r="A8323" t="str">
            <v>57-01-01-0732</v>
          </cell>
          <cell r="B8323">
            <v>0</v>
          </cell>
          <cell r="C8323" t="str">
            <v xml:space="preserve">  SHAIFULLAH JOBBER SHIFT G</v>
          </cell>
          <cell r="D8323">
            <v>0</v>
          </cell>
          <cell r="E8323">
            <v>0</v>
          </cell>
          <cell r="F8323">
            <v>0</v>
          </cell>
          <cell r="G8323">
            <v>0</v>
          </cell>
        </row>
        <row r="8324">
          <cell r="A8324" t="str">
            <v>57-01-01-0733</v>
          </cell>
          <cell r="B8324">
            <v>0</v>
          </cell>
          <cell r="C8324" t="str">
            <v xml:space="preserve">  SAJID NAWAZ SHIFT "G"</v>
          </cell>
          <cell r="D8324">
            <v>0</v>
          </cell>
          <cell r="E8324">
            <v>0</v>
          </cell>
          <cell r="F8324">
            <v>0</v>
          </cell>
          <cell r="G8324">
            <v>0</v>
          </cell>
        </row>
        <row r="8325">
          <cell r="A8325" t="str">
            <v>57-01-01-0734</v>
          </cell>
          <cell r="B8325">
            <v>0</v>
          </cell>
          <cell r="C8325" t="str">
            <v xml:space="preserve">  MUHAMMAD ASLAM JOBBER</v>
          </cell>
          <cell r="D8325">
            <v>0</v>
          </cell>
          <cell r="E8325">
            <v>0</v>
          </cell>
          <cell r="F8325">
            <v>0</v>
          </cell>
          <cell r="G8325">
            <v>0</v>
          </cell>
        </row>
        <row r="8326">
          <cell r="A8326" t="str">
            <v>57-01-01-0735</v>
          </cell>
          <cell r="B8326">
            <v>0</v>
          </cell>
          <cell r="C8326" t="str">
            <v xml:space="preserve">  MUHAMMAD ASHRAF DOFFER</v>
          </cell>
          <cell r="D8326">
            <v>0</v>
          </cell>
          <cell r="E8326">
            <v>0</v>
          </cell>
          <cell r="F8326">
            <v>0</v>
          </cell>
          <cell r="G8326">
            <v>0</v>
          </cell>
        </row>
        <row r="8327">
          <cell r="A8327" t="str">
            <v>57-01-01-0736</v>
          </cell>
          <cell r="B8327">
            <v>0</v>
          </cell>
          <cell r="C8327" t="str">
            <v xml:space="preserve">  SHAMRAIZ ALI D/F SHIFT C</v>
          </cell>
          <cell r="D8327">
            <v>0</v>
          </cell>
          <cell r="E8327">
            <v>0</v>
          </cell>
          <cell r="F8327">
            <v>0</v>
          </cell>
          <cell r="G8327">
            <v>0</v>
          </cell>
        </row>
        <row r="8328">
          <cell r="A8328" t="str">
            <v>57-01-01-0737</v>
          </cell>
          <cell r="B8328">
            <v>0</v>
          </cell>
          <cell r="C8328" t="str">
            <v xml:space="preserve">  MUHAMMAD IQBAL D/S SHIFT B.</v>
          </cell>
          <cell r="D8328">
            <v>2500</v>
          </cell>
          <cell r="E8328">
            <v>0</v>
          </cell>
          <cell r="F8328">
            <v>0</v>
          </cell>
          <cell r="G8328">
            <v>0</v>
          </cell>
        </row>
        <row r="8329">
          <cell r="A8329" t="str">
            <v>57-01-01-0738</v>
          </cell>
          <cell r="B8329">
            <v>0</v>
          </cell>
          <cell r="C8329" t="str">
            <v xml:space="preserve">  QADAR BAKHAS FITTER SH.G</v>
          </cell>
          <cell r="D8329">
            <v>0</v>
          </cell>
          <cell r="E8329">
            <v>0</v>
          </cell>
          <cell r="F8329">
            <v>0</v>
          </cell>
          <cell r="G8329">
            <v>0</v>
          </cell>
        </row>
        <row r="8330">
          <cell r="A8330" t="str">
            <v>57-01-01-0739</v>
          </cell>
          <cell r="B8330">
            <v>0</v>
          </cell>
          <cell r="C8330" t="str">
            <v xml:space="preserve">  SAFDAR ALI FITTER SH G MILL</v>
          </cell>
          <cell r="D8330">
            <v>0</v>
          </cell>
          <cell r="E8330">
            <v>0</v>
          </cell>
          <cell r="F8330">
            <v>0</v>
          </cell>
          <cell r="G8330">
            <v>0</v>
          </cell>
        </row>
        <row r="8331">
          <cell r="A8331" t="str">
            <v>57-01-01-0740</v>
          </cell>
          <cell r="B8331">
            <v>0</v>
          </cell>
          <cell r="C8331" t="str">
            <v xml:space="preserve">  MUHAMMAD SHABAZ T.MAN</v>
          </cell>
          <cell r="D8331">
            <v>0</v>
          </cell>
          <cell r="E8331">
            <v>0</v>
          </cell>
          <cell r="F8331">
            <v>0</v>
          </cell>
          <cell r="G8331">
            <v>0</v>
          </cell>
        </row>
        <row r="8332">
          <cell r="A8332" t="str">
            <v>57-01-01-0741</v>
          </cell>
          <cell r="B8332">
            <v>0</v>
          </cell>
          <cell r="C8332" t="str">
            <v xml:space="preserve">  MUHAMMAD ARIF ELECTIC</v>
          </cell>
          <cell r="D8332">
            <v>0</v>
          </cell>
          <cell r="E8332">
            <v>0</v>
          </cell>
          <cell r="F8332">
            <v>0</v>
          </cell>
          <cell r="G8332">
            <v>0</v>
          </cell>
        </row>
        <row r="8333">
          <cell r="A8333" t="str">
            <v>57-01-01-0742</v>
          </cell>
          <cell r="B8333">
            <v>0</v>
          </cell>
          <cell r="C8333" t="str">
            <v xml:space="preserve">  MUHAMMAD ALI OPT SHIFT A</v>
          </cell>
          <cell r="D8333">
            <v>0</v>
          </cell>
          <cell r="E8333">
            <v>0</v>
          </cell>
          <cell r="F8333">
            <v>0</v>
          </cell>
          <cell r="G8333">
            <v>0</v>
          </cell>
        </row>
        <row r="8334">
          <cell r="A8334" t="str">
            <v>57-01-01-0743</v>
          </cell>
          <cell r="B8334">
            <v>0</v>
          </cell>
          <cell r="C8334" t="str">
            <v xml:space="preserve">  ABDUL GHAFOOR OPERATOR SHS.</v>
          </cell>
          <cell r="D8334">
            <v>0</v>
          </cell>
          <cell r="E8334">
            <v>0</v>
          </cell>
          <cell r="F8334">
            <v>0</v>
          </cell>
          <cell r="G8334">
            <v>0</v>
          </cell>
        </row>
        <row r="8335">
          <cell r="A8335" t="str">
            <v>57-01-01-0744</v>
          </cell>
          <cell r="B8335">
            <v>0</v>
          </cell>
          <cell r="C8335" t="str">
            <v xml:space="preserve">  MUHAMMAD SHAKIL D/F SHIFT 'B'.</v>
          </cell>
          <cell r="D8335">
            <v>0</v>
          </cell>
          <cell r="E8335">
            <v>0</v>
          </cell>
          <cell r="F8335">
            <v>0</v>
          </cell>
          <cell r="G8335">
            <v>0</v>
          </cell>
        </row>
        <row r="8336">
          <cell r="A8336" t="str">
            <v>57-01-01-0745</v>
          </cell>
          <cell r="B8336">
            <v>0</v>
          </cell>
          <cell r="C8336" t="str">
            <v xml:space="preserve">  EJAZ MEHDI JOBBER SH.C MILL # 1.</v>
          </cell>
          <cell r="D8336">
            <v>0</v>
          </cell>
          <cell r="E8336">
            <v>0</v>
          </cell>
          <cell r="F8336">
            <v>0</v>
          </cell>
          <cell r="G8336">
            <v>0</v>
          </cell>
        </row>
        <row r="8337">
          <cell r="A8337" t="str">
            <v>57-01-01-0746</v>
          </cell>
          <cell r="B8337">
            <v>0</v>
          </cell>
          <cell r="C8337" t="str">
            <v xml:space="preserve">  AMIR HUSSAIN 4/S SH.C.</v>
          </cell>
          <cell r="D8337">
            <v>0</v>
          </cell>
          <cell r="E8337">
            <v>0</v>
          </cell>
          <cell r="F8337">
            <v>0</v>
          </cell>
          <cell r="G8337">
            <v>0</v>
          </cell>
        </row>
        <row r="8338">
          <cell r="A8338" t="str">
            <v>57-01-01-0747</v>
          </cell>
          <cell r="B8338">
            <v>0</v>
          </cell>
          <cell r="C8338" t="str">
            <v xml:space="preserve">  MUHAMMAD MUSHTAQ M/CLERK</v>
          </cell>
          <cell r="D8338">
            <v>0</v>
          </cell>
          <cell r="E8338">
            <v>0</v>
          </cell>
          <cell r="F8338">
            <v>0</v>
          </cell>
          <cell r="G8338">
            <v>0</v>
          </cell>
        </row>
        <row r="8339">
          <cell r="A8339" t="str">
            <v>57-01-01-0748</v>
          </cell>
          <cell r="B8339">
            <v>0</v>
          </cell>
          <cell r="C8339" t="str">
            <v xml:space="preserve">  MAQSOOD AHMAD JOBBER SH.</v>
          </cell>
          <cell r="D8339">
            <v>0</v>
          </cell>
          <cell r="E8339">
            <v>0</v>
          </cell>
          <cell r="F8339">
            <v>0</v>
          </cell>
          <cell r="G8339">
            <v>0</v>
          </cell>
        </row>
        <row r="8340">
          <cell r="A8340" t="str">
            <v>57-01-01-0749</v>
          </cell>
          <cell r="B8340">
            <v>0</v>
          </cell>
          <cell r="C8340" t="str">
            <v xml:space="preserve">  MUHAMMAD RAMZAN</v>
          </cell>
          <cell r="D8340">
            <v>0</v>
          </cell>
          <cell r="E8340">
            <v>0</v>
          </cell>
          <cell r="F8340">
            <v>0</v>
          </cell>
          <cell r="G8340">
            <v>0</v>
          </cell>
        </row>
        <row r="8341">
          <cell r="A8341" t="str">
            <v>57-01-01-0750</v>
          </cell>
          <cell r="B8341">
            <v>0</v>
          </cell>
          <cell r="C8341" t="str">
            <v xml:space="preserve">  SHAHBAZ AHMAD TECHNICAL MANAGER</v>
          </cell>
          <cell r="D8341">
            <v>0</v>
          </cell>
          <cell r="E8341">
            <v>45000</v>
          </cell>
          <cell r="F8341">
            <v>0</v>
          </cell>
          <cell r="G8341">
            <v>0</v>
          </cell>
        </row>
        <row r="8342">
          <cell r="A8342" t="str">
            <v>57-01-01-0751</v>
          </cell>
          <cell r="B8342">
            <v>0</v>
          </cell>
          <cell r="C8342" t="str">
            <v xml:space="preserve">  ZULFIQAR SHAH A/FITTER</v>
          </cell>
          <cell r="D8342">
            <v>0</v>
          </cell>
          <cell r="E8342">
            <v>0</v>
          </cell>
          <cell r="F8342">
            <v>0</v>
          </cell>
          <cell r="G8342">
            <v>0</v>
          </cell>
        </row>
        <row r="8343">
          <cell r="A8343" t="str">
            <v>57-01-01-0752</v>
          </cell>
          <cell r="B8343">
            <v>0</v>
          </cell>
          <cell r="C8343" t="str">
            <v xml:space="preserve">  BABAR RASHID HELPER</v>
          </cell>
          <cell r="D8343">
            <v>0</v>
          </cell>
          <cell r="E8343">
            <v>0</v>
          </cell>
          <cell r="F8343">
            <v>0</v>
          </cell>
          <cell r="G8343">
            <v>0</v>
          </cell>
        </row>
        <row r="8344">
          <cell r="A8344" t="str">
            <v>57-01-01-0753</v>
          </cell>
          <cell r="B8344">
            <v>0</v>
          </cell>
          <cell r="C8344" t="str">
            <v xml:space="preserve">  NASIR HUSSAIN OPT</v>
          </cell>
          <cell r="D8344">
            <v>0</v>
          </cell>
          <cell r="E8344">
            <v>0</v>
          </cell>
          <cell r="F8344">
            <v>0</v>
          </cell>
          <cell r="G8344">
            <v>0</v>
          </cell>
        </row>
        <row r="8345">
          <cell r="A8345" t="str">
            <v>57-01-01-0754</v>
          </cell>
          <cell r="B8345">
            <v>0</v>
          </cell>
          <cell r="C8345" t="str">
            <v xml:space="preserve">  IBRAR GUL FITTER</v>
          </cell>
          <cell r="D8345">
            <v>0</v>
          </cell>
          <cell r="E8345">
            <v>0</v>
          </cell>
          <cell r="F8345">
            <v>0</v>
          </cell>
          <cell r="G8345">
            <v>0</v>
          </cell>
        </row>
        <row r="8346">
          <cell r="A8346" t="str">
            <v>57-01-01-0755</v>
          </cell>
          <cell r="B8346">
            <v>0</v>
          </cell>
          <cell r="C8346" t="str">
            <v xml:space="preserve">  MUHAMMAD IRFAN A/JOBBER</v>
          </cell>
          <cell r="D8346">
            <v>0</v>
          </cell>
          <cell r="E8346">
            <v>0</v>
          </cell>
          <cell r="F8346">
            <v>0</v>
          </cell>
          <cell r="G8346">
            <v>0</v>
          </cell>
        </row>
        <row r="8347">
          <cell r="A8347" t="str">
            <v>57-01-01-0756</v>
          </cell>
          <cell r="B8347">
            <v>0</v>
          </cell>
          <cell r="C8347" t="str">
            <v xml:space="preserve">  MUHAMMAD IMRAN OPT</v>
          </cell>
          <cell r="D8347">
            <v>0</v>
          </cell>
          <cell r="E8347">
            <v>0</v>
          </cell>
          <cell r="F8347">
            <v>0</v>
          </cell>
          <cell r="G8347">
            <v>0</v>
          </cell>
        </row>
        <row r="8348">
          <cell r="A8348" t="str">
            <v>57-01-01-0757</v>
          </cell>
          <cell r="B8348">
            <v>0</v>
          </cell>
          <cell r="C8348" t="str">
            <v xml:space="preserve">  GHULAM ABBAS CT SHIFT</v>
          </cell>
          <cell r="D8348">
            <v>0</v>
          </cell>
          <cell r="E8348">
            <v>0</v>
          </cell>
          <cell r="F8348">
            <v>0</v>
          </cell>
          <cell r="G8348">
            <v>0</v>
          </cell>
        </row>
        <row r="8349">
          <cell r="A8349" t="str">
            <v>57-01-01-0758</v>
          </cell>
          <cell r="B8349">
            <v>0</v>
          </cell>
          <cell r="C8349" t="str">
            <v xml:space="preserve">  ARSHAD MEHMOOD A/JOBBER</v>
          </cell>
          <cell r="D8349">
            <v>0</v>
          </cell>
          <cell r="E8349">
            <v>0</v>
          </cell>
          <cell r="F8349">
            <v>0</v>
          </cell>
          <cell r="G8349">
            <v>0</v>
          </cell>
        </row>
        <row r="8350">
          <cell r="A8350" t="str">
            <v>57-01-01-0759</v>
          </cell>
          <cell r="B8350">
            <v>0</v>
          </cell>
          <cell r="C8350" t="str">
            <v xml:space="preserve">  BANARAS ALI JOBBER</v>
          </cell>
          <cell r="D8350">
            <v>0</v>
          </cell>
          <cell r="E8350">
            <v>0</v>
          </cell>
          <cell r="F8350">
            <v>0</v>
          </cell>
          <cell r="G8350">
            <v>0</v>
          </cell>
        </row>
        <row r="8351">
          <cell r="A8351" t="str">
            <v>57-01-01-0760</v>
          </cell>
          <cell r="B8351">
            <v>0</v>
          </cell>
          <cell r="C8351" t="str">
            <v xml:space="preserve">  GHULAM ABBAS 4/S SHIFT</v>
          </cell>
          <cell r="D8351">
            <v>0</v>
          </cell>
          <cell r="E8351">
            <v>0</v>
          </cell>
          <cell r="F8351">
            <v>0</v>
          </cell>
          <cell r="G8351">
            <v>0</v>
          </cell>
        </row>
        <row r="8352">
          <cell r="A8352" t="str">
            <v>57-01-01-0761</v>
          </cell>
          <cell r="B8352">
            <v>0</v>
          </cell>
          <cell r="C8352" t="str">
            <v xml:space="preserve">  SHAFAQAT ALI OPT SHIFT</v>
          </cell>
          <cell r="D8352">
            <v>0</v>
          </cell>
          <cell r="E8352">
            <v>0</v>
          </cell>
          <cell r="F8352">
            <v>0</v>
          </cell>
          <cell r="G8352">
            <v>0</v>
          </cell>
        </row>
        <row r="8353">
          <cell r="A8353" t="str">
            <v>57-01-01-0762</v>
          </cell>
          <cell r="B8353">
            <v>0</v>
          </cell>
          <cell r="C8353" t="str">
            <v xml:space="preserve">  DILWAR KHAN 4/S SHIFT C</v>
          </cell>
          <cell r="D8353">
            <v>0</v>
          </cell>
          <cell r="E8353">
            <v>0</v>
          </cell>
          <cell r="F8353">
            <v>0</v>
          </cell>
          <cell r="G8353">
            <v>0</v>
          </cell>
        </row>
        <row r="8354">
          <cell r="A8354" t="str">
            <v>57-01-01-0763</v>
          </cell>
          <cell r="B8354">
            <v>0</v>
          </cell>
          <cell r="C8354" t="str">
            <v xml:space="preserve">  BASHRAT ALI</v>
          </cell>
          <cell r="D8354">
            <v>0</v>
          </cell>
          <cell r="E8354">
            <v>0</v>
          </cell>
          <cell r="F8354">
            <v>0</v>
          </cell>
          <cell r="G8354">
            <v>0</v>
          </cell>
        </row>
        <row r="8355">
          <cell r="A8355" t="str">
            <v>57-01-01-0764</v>
          </cell>
          <cell r="B8355">
            <v>0</v>
          </cell>
          <cell r="C8355" t="str">
            <v xml:space="preserve">  LIAQUAT ALI 4/S SHIFT</v>
          </cell>
          <cell r="D8355">
            <v>0</v>
          </cell>
          <cell r="E8355">
            <v>0</v>
          </cell>
          <cell r="F8355">
            <v>0</v>
          </cell>
          <cell r="G8355">
            <v>0</v>
          </cell>
        </row>
        <row r="8356">
          <cell r="A8356" t="str">
            <v>57-01-01-0765</v>
          </cell>
          <cell r="B8356">
            <v>0</v>
          </cell>
          <cell r="C8356" t="str">
            <v xml:space="preserve">  YASIR IQBAL</v>
          </cell>
          <cell r="D8356">
            <v>0</v>
          </cell>
          <cell r="E8356">
            <v>0</v>
          </cell>
          <cell r="F8356">
            <v>0</v>
          </cell>
          <cell r="G8356">
            <v>0</v>
          </cell>
        </row>
        <row r="8357">
          <cell r="A8357" t="str">
            <v>57-01-01-0766</v>
          </cell>
          <cell r="B8357">
            <v>0</v>
          </cell>
          <cell r="C8357" t="str">
            <v xml:space="preserve">  ADALAT KHAN</v>
          </cell>
          <cell r="D8357">
            <v>0</v>
          </cell>
          <cell r="E8357">
            <v>0</v>
          </cell>
          <cell r="F8357">
            <v>0</v>
          </cell>
          <cell r="G8357">
            <v>0</v>
          </cell>
        </row>
        <row r="8358">
          <cell r="A8358" t="str">
            <v>57-01-01-0767</v>
          </cell>
          <cell r="B8358">
            <v>0</v>
          </cell>
          <cell r="C8358" t="str">
            <v xml:space="preserve">  MUHAMMAD ASLAM 4/S</v>
          </cell>
          <cell r="D8358">
            <v>0</v>
          </cell>
          <cell r="E8358">
            <v>0</v>
          </cell>
          <cell r="F8358">
            <v>0</v>
          </cell>
          <cell r="G8358">
            <v>0</v>
          </cell>
        </row>
        <row r="8359">
          <cell r="A8359" t="str">
            <v>57-01-01-0768</v>
          </cell>
          <cell r="B8359">
            <v>0</v>
          </cell>
          <cell r="C8359" t="str">
            <v xml:space="preserve">  GHAUS MUHAMMAD 4/S SHIFT</v>
          </cell>
          <cell r="D8359">
            <v>0</v>
          </cell>
          <cell r="E8359">
            <v>0</v>
          </cell>
          <cell r="F8359">
            <v>0</v>
          </cell>
          <cell r="G8359">
            <v>0</v>
          </cell>
        </row>
        <row r="8360">
          <cell r="A8360" t="str">
            <v>57-01-01-0769</v>
          </cell>
          <cell r="B8360">
            <v>0</v>
          </cell>
          <cell r="C8360" t="str">
            <v xml:space="preserve">  LIAQUAT HAYAT 4/S</v>
          </cell>
          <cell r="D8360">
            <v>0</v>
          </cell>
          <cell r="E8360">
            <v>0</v>
          </cell>
          <cell r="F8360">
            <v>0</v>
          </cell>
          <cell r="G8360">
            <v>0</v>
          </cell>
        </row>
        <row r="8361">
          <cell r="A8361" t="str">
            <v>57-01-01-0770</v>
          </cell>
          <cell r="B8361">
            <v>0</v>
          </cell>
          <cell r="C8361" t="str">
            <v xml:space="preserve">  MUHAMMAD IJAZ C.T.</v>
          </cell>
          <cell r="D8361">
            <v>0</v>
          </cell>
          <cell r="E8361">
            <v>0</v>
          </cell>
          <cell r="F8361">
            <v>0</v>
          </cell>
          <cell r="G8361">
            <v>0</v>
          </cell>
        </row>
        <row r="8362">
          <cell r="A8362" t="str">
            <v>57-01-01-0771</v>
          </cell>
          <cell r="B8362">
            <v>0</v>
          </cell>
          <cell r="C8362" t="str">
            <v xml:space="preserve">  RUKSHAR AHMAD C.T</v>
          </cell>
          <cell r="D8362">
            <v>0</v>
          </cell>
          <cell r="E8362">
            <v>0</v>
          </cell>
          <cell r="F8362">
            <v>0</v>
          </cell>
          <cell r="G8362">
            <v>0</v>
          </cell>
        </row>
        <row r="8363">
          <cell r="A8363" t="str">
            <v>57-01-01-0772</v>
          </cell>
          <cell r="B8363">
            <v>0</v>
          </cell>
          <cell r="C8363" t="str">
            <v xml:space="preserve">  GHULAM SHABBIR JOBBER</v>
          </cell>
          <cell r="D8363">
            <v>0</v>
          </cell>
          <cell r="E8363">
            <v>0</v>
          </cell>
          <cell r="F8363">
            <v>0</v>
          </cell>
          <cell r="G8363">
            <v>0</v>
          </cell>
        </row>
        <row r="8364">
          <cell r="A8364" t="str">
            <v>57-01-01-0773</v>
          </cell>
          <cell r="B8364">
            <v>0</v>
          </cell>
          <cell r="C8364" t="str">
            <v xml:space="preserve">  MUHAMMAD RAMZAN FITTER SHIFT</v>
          </cell>
          <cell r="D8364">
            <v>0</v>
          </cell>
          <cell r="E8364">
            <v>0</v>
          </cell>
          <cell r="F8364">
            <v>0</v>
          </cell>
          <cell r="G8364">
            <v>0</v>
          </cell>
        </row>
        <row r="8365">
          <cell r="A8365" t="str">
            <v>57-01-01-0774</v>
          </cell>
          <cell r="B8365">
            <v>0</v>
          </cell>
          <cell r="C8365" t="str">
            <v xml:space="preserve">  FALAK SHER</v>
          </cell>
          <cell r="D8365">
            <v>0</v>
          </cell>
          <cell r="E8365">
            <v>0</v>
          </cell>
          <cell r="F8365">
            <v>0</v>
          </cell>
          <cell r="G8365">
            <v>0</v>
          </cell>
        </row>
        <row r="8366">
          <cell r="A8366" t="str">
            <v>57-01-01-0776</v>
          </cell>
          <cell r="B8366">
            <v>0</v>
          </cell>
          <cell r="C8366" t="str">
            <v xml:space="preserve">  ANAYATULLAH</v>
          </cell>
          <cell r="D8366">
            <v>0</v>
          </cell>
          <cell r="E8366">
            <v>0</v>
          </cell>
          <cell r="F8366">
            <v>0</v>
          </cell>
          <cell r="G8366">
            <v>0</v>
          </cell>
        </row>
        <row r="8367">
          <cell r="A8367" t="str">
            <v>57-01-01-0777</v>
          </cell>
          <cell r="B8367">
            <v>0</v>
          </cell>
          <cell r="C8367" t="str">
            <v xml:space="preserve">  AAMIR ABBAS H/FITTER</v>
          </cell>
          <cell r="D8367">
            <v>0</v>
          </cell>
          <cell r="E8367">
            <v>0</v>
          </cell>
          <cell r="F8367">
            <v>0</v>
          </cell>
          <cell r="G8367">
            <v>0</v>
          </cell>
        </row>
        <row r="8368">
          <cell r="A8368" t="str">
            <v>57-01-01-0778</v>
          </cell>
          <cell r="B8368">
            <v>0</v>
          </cell>
          <cell r="C8368" t="str">
            <v xml:space="preserve">  SHAUKAT MEHMOOD S/F SHIFT</v>
          </cell>
          <cell r="D8368">
            <v>0</v>
          </cell>
          <cell r="E8368">
            <v>0</v>
          </cell>
          <cell r="F8368">
            <v>0</v>
          </cell>
          <cell r="G8368">
            <v>0</v>
          </cell>
        </row>
        <row r="8369">
          <cell r="A8369" t="str">
            <v>57-01-01-0779</v>
          </cell>
          <cell r="B8369">
            <v>0</v>
          </cell>
          <cell r="C8369" t="str">
            <v xml:space="preserve">  QAMAR ABBAS C.T</v>
          </cell>
          <cell r="D8369">
            <v>0</v>
          </cell>
          <cell r="E8369">
            <v>0</v>
          </cell>
          <cell r="F8369">
            <v>0</v>
          </cell>
          <cell r="G8369">
            <v>0</v>
          </cell>
        </row>
        <row r="8370">
          <cell r="A8370" t="str">
            <v>57-01-01-0780</v>
          </cell>
          <cell r="B8370">
            <v>0</v>
          </cell>
          <cell r="C8370" t="str">
            <v xml:space="preserve">  GHAZANFAR ABBAS</v>
          </cell>
          <cell r="D8370">
            <v>0</v>
          </cell>
          <cell r="E8370">
            <v>0</v>
          </cell>
          <cell r="F8370">
            <v>0</v>
          </cell>
          <cell r="G8370">
            <v>0</v>
          </cell>
        </row>
        <row r="8371">
          <cell r="A8371" t="str">
            <v>57-01-01-0781</v>
          </cell>
          <cell r="B8371">
            <v>0</v>
          </cell>
          <cell r="C8371" t="str">
            <v xml:space="preserve">  SAIFULLAH OPT. SH.G</v>
          </cell>
          <cell r="D8371">
            <v>0</v>
          </cell>
          <cell r="E8371">
            <v>0</v>
          </cell>
          <cell r="F8371">
            <v>0</v>
          </cell>
          <cell r="G8371">
            <v>0</v>
          </cell>
        </row>
        <row r="8372">
          <cell r="A8372" t="str">
            <v>57-01-01-0782</v>
          </cell>
          <cell r="B8372">
            <v>0</v>
          </cell>
          <cell r="C8372" t="str">
            <v xml:space="preserve">  ZAFAR IQBAL D.F. SHIFT A</v>
          </cell>
          <cell r="D8372">
            <v>0</v>
          </cell>
          <cell r="E8372">
            <v>0</v>
          </cell>
          <cell r="F8372">
            <v>0</v>
          </cell>
          <cell r="G8372">
            <v>0</v>
          </cell>
        </row>
        <row r="8373">
          <cell r="A8373" t="str">
            <v>57-01-01-0783</v>
          </cell>
          <cell r="B8373">
            <v>0</v>
          </cell>
          <cell r="C8373" t="str">
            <v xml:space="preserve">  MUHAMMAD IQBAL</v>
          </cell>
          <cell r="D8373">
            <v>0</v>
          </cell>
          <cell r="E8373">
            <v>0</v>
          </cell>
          <cell r="F8373">
            <v>0</v>
          </cell>
          <cell r="G8373">
            <v>0</v>
          </cell>
        </row>
        <row r="8374">
          <cell r="A8374" t="str">
            <v>57-01-01-0784</v>
          </cell>
          <cell r="B8374">
            <v>0</v>
          </cell>
          <cell r="C8374" t="str">
            <v xml:space="preserve">  GHULAM ASGHAR OPT</v>
          </cell>
          <cell r="D8374">
            <v>0</v>
          </cell>
          <cell r="E8374">
            <v>0</v>
          </cell>
          <cell r="F8374">
            <v>0</v>
          </cell>
          <cell r="G8374">
            <v>0</v>
          </cell>
        </row>
        <row r="8375">
          <cell r="A8375" t="str">
            <v>57-01-01-0785</v>
          </cell>
          <cell r="B8375">
            <v>0</v>
          </cell>
          <cell r="C8375" t="str">
            <v xml:space="preserve">  GHULAM YASIN OPT.</v>
          </cell>
          <cell r="D8375">
            <v>0</v>
          </cell>
          <cell r="E8375">
            <v>0</v>
          </cell>
          <cell r="F8375">
            <v>0</v>
          </cell>
          <cell r="G8375">
            <v>0</v>
          </cell>
        </row>
        <row r="8376">
          <cell r="A8376" t="str">
            <v>57-01-01-0786</v>
          </cell>
          <cell r="B8376">
            <v>0</v>
          </cell>
          <cell r="C8376" t="str">
            <v xml:space="preserve">  NIAMAT ALI A/FITTER</v>
          </cell>
          <cell r="D8376">
            <v>0</v>
          </cell>
          <cell r="E8376">
            <v>0</v>
          </cell>
          <cell r="F8376">
            <v>0</v>
          </cell>
          <cell r="G8376">
            <v>0</v>
          </cell>
        </row>
        <row r="8377">
          <cell r="A8377" t="str">
            <v>57-01-01-0787</v>
          </cell>
          <cell r="B8377">
            <v>0</v>
          </cell>
          <cell r="C8377" t="str">
            <v xml:space="preserve">  ISRAN KHAN 4/S SHIFT</v>
          </cell>
          <cell r="D8377">
            <v>0</v>
          </cell>
          <cell r="E8377">
            <v>0</v>
          </cell>
          <cell r="F8377">
            <v>0</v>
          </cell>
          <cell r="G8377">
            <v>0</v>
          </cell>
        </row>
        <row r="8378">
          <cell r="A8378" t="str">
            <v>57-01-01-0788</v>
          </cell>
          <cell r="B8378">
            <v>0</v>
          </cell>
          <cell r="C8378" t="str">
            <v xml:space="preserve">  MAQBOOL SHAH</v>
          </cell>
          <cell r="D8378">
            <v>0</v>
          </cell>
          <cell r="E8378">
            <v>0</v>
          </cell>
          <cell r="F8378">
            <v>0</v>
          </cell>
          <cell r="G8378">
            <v>0</v>
          </cell>
        </row>
        <row r="8379">
          <cell r="A8379" t="str">
            <v>57-01-01-0789</v>
          </cell>
          <cell r="B8379">
            <v>0</v>
          </cell>
          <cell r="C8379" t="str">
            <v xml:space="preserve">  GHAZANFAR ALI 4/S</v>
          </cell>
          <cell r="D8379">
            <v>0</v>
          </cell>
          <cell r="E8379">
            <v>0</v>
          </cell>
          <cell r="F8379">
            <v>0</v>
          </cell>
          <cell r="G8379">
            <v>0</v>
          </cell>
        </row>
        <row r="8380">
          <cell r="A8380" t="str">
            <v>57-01-01-0790</v>
          </cell>
          <cell r="B8380">
            <v>0</v>
          </cell>
          <cell r="C8380" t="str">
            <v xml:space="preserve">  KHALAS KHAN 4/S SHIFT A</v>
          </cell>
          <cell r="D8380">
            <v>0</v>
          </cell>
          <cell r="E8380">
            <v>0</v>
          </cell>
          <cell r="F8380">
            <v>0</v>
          </cell>
          <cell r="G8380">
            <v>0</v>
          </cell>
        </row>
        <row r="8381">
          <cell r="A8381" t="str">
            <v>57-01-01-0791</v>
          </cell>
          <cell r="B8381">
            <v>0</v>
          </cell>
          <cell r="C8381" t="str">
            <v xml:space="preserve">  MUHAMMAD AMIN JOBBER</v>
          </cell>
          <cell r="D8381">
            <v>0</v>
          </cell>
          <cell r="E8381">
            <v>0</v>
          </cell>
          <cell r="F8381">
            <v>0</v>
          </cell>
          <cell r="G8381">
            <v>0</v>
          </cell>
        </row>
        <row r="8382">
          <cell r="A8382" t="str">
            <v>57-01-01-0792</v>
          </cell>
          <cell r="B8382">
            <v>0</v>
          </cell>
          <cell r="C8382" t="str">
            <v xml:space="preserve">  HUSSAIN SUBHANI A/FITTER</v>
          </cell>
          <cell r="D8382">
            <v>0</v>
          </cell>
          <cell r="E8382">
            <v>0</v>
          </cell>
          <cell r="F8382">
            <v>0</v>
          </cell>
          <cell r="G8382">
            <v>0</v>
          </cell>
        </row>
        <row r="8383">
          <cell r="A8383" t="str">
            <v>57-01-01-0793</v>
          </cell>
          <cell r="B8383">
            <v>0</v>
          </cell>
          <cell r="C8383" t="str">
            <v xml:space="preserve">  MUHAMMAD NAZIR DST SHIFT</v>
          </cell>
          <cell r="D8383">
            <v>0</v>
          </cell>
          <cell r="E8383">
            <v>0</v>
          </cell>
          <cell r="F8383">
            <v>0</v>
          </cell>
          <cell r="G8383">
            <v>0</v>
          </cell>
        </row>
        <row r="8384">
          <cell r="A8384" t="str">
            <v>57-01-01-0794</v>
          </cell>
          <cell r="B8384">
            <v>0</v>
          </cell>
          <cell r="C8384" t="str">
            <v xml:space="preserve">  ASAD RAZA OBS LAB</v>
          </cell>
          <cell r="D8384">
            <v>0</v>
          </cell>
          <cell r="E8384">
            <v>0</v>
          </cell>
          <cell r="F8384">
            <v>0</v>
          </cell>
          <cell r="G8384">
            <v>0</v>
          </cell>
        </row>
        <row r="8385">
          <cell r="A8385" t="str">
            <v>57-01-01-0795</v>
          </cell>
          <cell r="B8385">
            <v>0</v>
          </cell>
          <cell r="C8385" t="str">
            <v xml:space="preserve">  MUHAMMAD ASIF FITTER</v>
          </cell>
          <cell r="D8385">
            <v>0</v>
          </cell>
          <cell r="E8385">
            <v>0</v>
          </cell>
          <cell r="F8385">
            <v>0</v>
          </cell>
          <cell r="G8385">
            <v>0</v>
          </cell>
        </row>
        <row r="8386">
          <cell r="A8386" t="str">
            <v>57-01-01-0796</v>
          </cell>
          <cell r="B8386">
            <v>0</v>
          </cell>
          <cell r="C8386" t="str">
            <v xml:space="preserve">  GUL REHAN 4/S SHIFT</v>
          </cell>
          <cell r="D8386">
            <v>0</v>
          </cell>
          <cell r="E8386">
            <v>0</v>
          </cell>
          <cell r="F8386">
            <v>0</v>
          </cell>
          <cell r="G8386">
            <v>0</v>
          </cell>
        </row>
        <row r="8387">
          <cell r="A8387" t="str">
            <v>57-01-01-0797</v>
          </cell>
          <cell r="B8387">
            <v>0</v>
          </cell>
          <cell r="C8387" t="str">
            <v xml:space="preserve">  MUHAMMAD BOOTA DOFFER</v>
          </cell>
          <cell r="D8387">
            <v>0</v>
          </cell>
          <cell r="E8387">
            <v>0</v>
          </cell>
          <cell r="F8387">
            <v>0</v>
          </cell>
          <cell r="G8387">
            <v>0</v>
          </cell>
        </row>
        <row r="8388">
          <cell r="A8388" t="str">
            <v>57-01-01-0798</v>
          </cell>
          <cell r="B8388">
            <v>0</v>
          </cell>
          <cell r="C8388" t="str">
            <v xml:space="preserve">  NASIR IQBAL 4/S SHIFT</v>
          </cell>
          <cell r="D8388">
            <v>0</v>
          </cell>
          <cell r="E8388">
            <v>0</v>
          </cell>
          <cell r="F8388">
            <v>0</v>
          </cell>
          <cell r="G8388">
            <v>0</v>
          </cell>
        </row>
        <row r="8389">
          <cell r="A8389" t="str">
            <v>57-01-01-0799</v>
          </cell>
          <cell r="B8389">
            <v>0</v>
          </cell>
          <cell r="C8389" t="str">
            <v xml:space="preserve">  MUMTAZ AGMAD OPT SHIFT A MILL</v>
          </cell>
          <cell r="D8389">
            <v>0</v>
          </cell>
          <cell r="E8389">
            <v>0</v>
          </cell>
          <cell r="F8389">
            <v>0</v>
          </cell>
          <cell r="G8389">
            <v>0</v>
          </cell>
        </row>
        <row r="8390">
          <cell r="A8390" t="str">
            <v>57-01-01-0800</v>
          </cell>
          <cell r="B8390">
            <v>0</v>
          </cell>
          <cell r="C8390" t="str">
            <v xml:space="preserve">  RIAZ AHMED  OPT</v>
          </cell>
          <cell r="D8390">
            <v>0</v>
          </cell>
          <cell r="E8390">
            <v>0</v>
          </cell>
          <cell r="F8390">
            <v>0</v>
          </cell>
          <cell r="G8390">
            <v>0</v>
          </cell>
        </row>
        <row r="8391">
          <cell r="A8391" t="str">
            <v>57-01-01-0801</v>
          </cell>
          <cell r="B8391">
            <v>0</v>
          </cell>
          <cell r="C8391" t="str">
            <v xml:space="preserve">  MIR SAYAD DST SHIFT</v>
          </cell>
          <cell r="D8391">
            <v>0</v>
          </cell>
          <cell r="E8391">
            <v>0</v>
          </cell>
          <cell r="F8391">
            <v>0</v>
          </cell>
          <cell r="G8391">
            <v>0</v>
          </cell>
        </row>
        <row r="8392">
          <cell r="A8392" t="str">
            <v>57-01-01-0802</v>
          </cell>
          <cell r="B8392">
            <v>0</v>
          </cell>
          <cell r="C8392" t="str">
            <v xml:space="preserve">  NIAZ HUSSAIN OPT SHIFT C</v>
          </cell>
          <cell r="D8392">
            <v>0</v>
          </cell>
          <cell r="E8392">
            <v>0</v>
          </cell>
          <cell r="F8392">
            <v>0</v>
          </cell>
          <cell r="G8392">
            <v>0</v>
          </cell>
        </row>
        <row r="8393">
          <cell r="A8393" t="str">
            <v>57-01-01-0803</v>
          </cell>
          <cell r="B8393">
            <v>0</v>
          </cell>
          <cell r="C8393" t="str">
            <v xml:space="preserve">  MUHAMMAD IRFAN JOBBER SHIFT C M</v>
          </cell>
          <cell r="D8393">
            <v>0</v>
          </cell>
          <cell r="E8393">
            <v>0</v>
          </cell>
          <cell r="F8393">
            <v>0</v>
          </cell>
          <cell r="G8393">
            <v>0</v>
          </cell>
        </row>
        <row r="8394">
          <cell r="A8394" t="str">
            <v>57-01-01-0804</v>
          </cell>
          <cell r="B8394">
            <v>0</v>
          </cell>
          <cell r="C8394" t="str">
            <v xml:space="preserve">  MUHAMMAD ABDULLAH CT SH.</v>
          </cell>
          <cell r="D8394">
            <v>0</v>
          </cell>
          <cell r="E8394">
            <v>0</v>
          </cell>
          <cell r="F8394">
            <v>0</v>
          </cell>
          <cell r="G8394">
            <v>0</v>
          </cell>
        </row>
        <row r="8395">
          <cell r="A8395" t="str">
            <v>57-01-01-0805</v>
          </cell>
          <cell r="B8395">
            <v>0</v>
          </cell>
          <cell r="C8395" t="str">
            <v xml:space="preserve">  ASGHAR ALI HELPER SHIFT G</v>
          </cell>
          <cell r="D8395">
            <v>0</v>
          </cell>
          <cell r="E8395">
            <v>0</v>
          </cell>
          <cell r="F8395">
            <v>0</v>
          </cell>
          <cell r="G8395">
            <v>0</v>
          </cell>
        </row>
        <row r="8396">
          <cell r="A8396" t="str">
            <v>57-01-01-0806</v>
          </cell>
          <cell r="B8396">
            <v>0</v>
          </cell>
          <cell r="C8396" t="str">
            <v xml:space="preserve">  TAHIR MEHMOOD 4/S SHIFT A</v>
          </cell>
          <cell r="D8396">
            <v>0</v>
          </cell>
          <cell r="E8396">
            <v>0</v>
          </cell>
          <cell r="F8396">
            <v>0</v>
          </cell>
          <cell r="G8396">
            <v>0</v>
          </cell>
        </row>
        <row r="8397">
          <cell r="A8397" t="str">
            <v>57-01-01-0807</v>
          </cell>
          <cell r="B8397">
            <v>0</v>
          </cell>
          <cell r="C8397" t="str">
            <v xml:space="preserve">  GHALIB HUSSAIN</v>
          </cell>
          <cell r="D8397">
            <v>0</v>
          </cell>
          <cell r="E8397">
            <v>0</v>
          </cell>
          <cell r="F8397">
            <v>0</v>
          </cell>
          <cell r="G8397">
            <v>0</v>
          </cell>
        </row>
        <row r="8398">
          <cell r="A8398" t="str">
            <v>57-01-01-0808</v>
          </cell>
          <cell r="B8398">
            <v>0</v>
          </cell>
          <cell r="C8398" t="str">
            <v xml:space="preserve">  MUHAMMAD AKHLAQ DOFFER RING</v>
          </cell>
          <cell r="D8398">
            <v>0</v>
          </cell>
          <cell r="E8398">
            <v>0</v>
          </cell>
          <cell r="F8398">
            <v>0</v>
          </cell>
          <cell r="G8398">
            <v>0</v>
          </cell>
        </row>
        <row r="8399">
          <cell r="A8399" t="str">
            <v>57-01-01-0809</v>
          </cell>
          <cell r="B8399">
            <v>0</v>
          </cell>
          <cell r="C8399" t="str">
            <v xml:space="preserve">  RAEES KHAN 4/S RING-4.</v>
          </cell>
          <cell r="D8399">
            <v>0</v>
          </cell>
          <cell r="E8399">
            <v>0</v>
          </cell>
          <cell r="F8399">
            <v>0</v>
          </cell>
          <cell r="G8399">
            <v>0</v>
          </cell>
        </row>
        <row r="8400">
          <cell r="A8400" t="str">
            <v>57-01-01-0810</v>
          </cell>
          <cell r="B8400">
            <v>0</v>
          </cell>
          <cell r="C8400" t="str">
            <v xml:space="preserve">  FHULAM MUHAMMAD DOFFER</v>
          </cell>
          <cell r="D8400">
            <v>0</v>
          </cell>
          <cell r="E8400">
            <v>0</v>
          </cell>
          <cell r="F8400">
            <v>0</v>
          </cell>
          <cell r="G8400">
            <v>0</v>
          </cell>
        </row>
        <row r="8401">
          <cell r="A8401" t="str">
            <v>57-01-01-0811</v>
          </cell>
          <cell r="B8401">
            <v>0</v>
          </cell>
          <cell r="C8401" t="str">
            <v xml:space="preserve">  MANZOOR ELLAHI OPT</v>
          </cell>
          <cell r="D8401">
            <v>0</v>
          </cell>
          <cell r="E8401">
            <v>0</v>
          </cell>
          <cell r="F8401">
            <v>0</v>
          </cell>
          <cell r="G8401">
            <v>0</v>
          </cell>
        </row>
        <row r="8402">
          <cell r="A8402" t="str">
            <v>57-01-01-0812</v>
          </cell>
          <cell r="B8402">
            <v>0</v>
          </cell>
          <cell r="C8402" t="str">
            <v xml:space="preserve">  ZAFAR IQBAL</v>
          </cell>
          <cell r="D8402">
            <v>0</v>
          </cell>
          <cell r="E8402">
            <v>0</v>
          </cell>
          <cell r="F8402">
            <v>0</v>
          </cell>
          <cell r="G8402">
            <v>0</v>
          </cell>
        </row>
        <row r="8403">
          <cell r="A8403" t="str">
            <v>57-01-01-0813</v>
          </cell>
          <cell r="B8403">
            <v>0</v>
          </cell>
          <cell r="C8403" t="str">
            <v xml:space="preserve">  MUHAMMAD QASIM Q/OBSERVER MILL.</v>
          </cell>
          <cell r="D8403">
            <v>0</v>
          </cell>
          <cell r="E8403">
            <v>0</v>
          </cell>
          <cell r="F8403">
            <v>0</v>
          </cell>
          <cell r="G8403">
            <v>0</v>
          </cell>
        </row>
        <row r="8404">
          <cell r="A8404" t="str">
            <v>57-01-01-0814</v>
          </cell>
          <cell r="B8404">
            <v>0</v>
          </cell>
          <cell r="C8404" t="str">
            <v xml:space="preserve">  MUHAMMAD ARIF JOBBER SHIFT C</v>
          </cell>
          <cell r="D8404">
            <v>0</v>
          </cell>
          <cell r="E8404">
            <v>0</v>
          </cell>
          <cell r="F8404">
            <v>0</v>
          </cell>
          <cell r="G8404">
            <v>0</v>
          </cell>
        </row>
        <row r="8405">
          <cell r="A8405" t="str">
            <v>57-01-01-0815</v>
          </cell>
          <cell r="B8405">
            <v>0</v>
          </cell>
          <cell r="C8405" t="str">
            <v xml:space="preserve">  MEHBOOB HUSSAIN CT SHIFT C.</v>
          </cell>
          <cell r="D8405">
            <v>0</v>
          </cell>
          <cell r="E8405">
            <v>0</v>
          </cell>
          <cell r="F8405">
            <v>0</v>
          </cell>
          <cell r="G8405">
            <v>0</v>
          </cell>
        </row>
        <row r="8406">
          <cell r="A8406" t="str">
            <v>57-01-01-0816</v>
          </cell>
          <cell r="B8406">
            <v>0</v>
          </cell>
          <cell r="C8406" t="str">
            <v xml:space="preserve">  SHAFIUR REHMAN JOBBER SHIFT A</v>
          </cell>
          <cell r="D8406">
            <v>0</v>
          </cell>
          <cell r="E8406">
            <v>0</v>
          </cell>
          <cell r="F8406">
            <v>0</v>
          </cell>
          <cell r="G8406">
            <v>0</v>
          </cell>
        </row>
        <row r="8407">
          <cell r="A8407" t="str">
            <v>57-01-01-0817</v>
          </cell>
          <cell r="B8407">
            <v>0</v>
          </cell>
          <cell r="C8407" t="str">
            <v xml:space="preserve">  ZAHEER ABBAS A/F SHIFT G.</v>
          </cell>
          <cell r="D8407">
            <v>4000</v>
          </cell>
          <cell r="E8407">
            <v>0</v>
          </cell>
          <cell r="F8407">
            <v>0</v>
          </cell>
          <cell r="G8407">
            <v>0</v>
          </cell>
        </row>
        <row r="8408">
          <cell r="A8408" t="str">
            <v>57-01-01-0818</v>
          </cell>
          <cell r="B8408">
            <v>0</v>
          </cell>
          <cell r="C8408" t="str">
            <v xml:space="preserve">  GUL ZAMIN HELPER SHIFT G.</v>
          </cell>
          <cell r="D8408">
            <v>0</v>
          </cell>
          <cell r="E8408">
            <v>0</v>
          </cell>
          <cell r="F8408">
            <v>0</v>
          </cell>
          <cell r="G8408">
            <v>0</v>
          </cell>
        </row>
        <row r="8409">
          <cell r="A8409" t="str">
            <v>57-01-01-0819</v>
          </cell>
          <cell r="B8409">
            <v>0</v>
          </cell>
          <cell r="C8409" t="str">
            <v xml:space="preserve">  MUSHTAQ AHMED DDT SHIFT C MILL</v>
          </cell>
          <cell r="D8409">
            <v>0</v>
          </cell>
          <cell r="E8409">
            <v>0</v>
          </cell>
          <cell r="F8409">
            <v>0</v>
          </cell>
          <cell r="G8409">
            <v>0</v>
          </cell>
        </row>
        <row r="8410">
          <cell r="A8410" t="str">
            <v>57-01-01-0820</v>
          </cell>
          <cell r="B8410">
            <v>0</v>
          </cell>
          <cell r="C8410" t="str">
            <v xml:space="preserve">  EJAZ AHMED 4/S SHIFT A MILL # 2.</v>
          </cell>
          <cell r="D8410">
            <v>0</v>
          </cell>
          <cell r="E8410">
            <v>0</v>
          </cell>
          <cell r="F8410">
            <v>0</v>
          </cell>
          <cell r="G8410">
            <v>0</v>
          </cell>
        </row>
        <row r="8411">
          <cell r="A8411" t="str">
            <v>57-01-01-0821</v>
          </cell>
          <cell r="B8411">
            <v>0</v>
          </cell>
          <cell r="C8411" t="str">
            <v xml:space="preserve">  JAFAR HUSSAIN HELPER SHIFT 'G'.</v>
          </cell>
          <cell r="D8411">
            <v>0</v>
          </cell>
          <cell r="E8411">
            <v>0</v>
          </cell>
          <cell r="F8411">
            <v>0</v>
          </cell>
          <cell r="G8411">
            <v>0</v>
          </cell>
        </row>
        <row r="8412">
          <cell r="A8412" t="str">
            <v>57-01-01-0822</v>
          </cell>
          <cell r="B8412">
            <v>0</v>
          </cell>
          <cell r="C8412" t="str">
            <v xml:space="preserve">  HAIBAT KHAN JOBBER SHIFT C</v>
          </cell>
          <cell r="D8412">
            <v>0</v>
          </cell>
          <cell r="E8412">
            <v>0</v>
          </cell>
          <cell r="F8412">
            <v>0</v>
          </cell>
          <cell r="G8412">
            <v>0</v>
          </cell>
        </row>
        <row r="8413">
          <cell r="A8413" t="str">
            <v>57-01-01-0823</v>
          </cell>
          <cell r="B8413">
            <v>0</v>
          </cell>
          <cell r="C8413" t="str">
            <v xml:space="preserve">  KHALIL AHMAD 4/S SHIFT</v>
          </cell>
          <cell r="D8413">
            <v>0</v>
          </cell>
          <cell r="E8413">
            <v>0</v>
          </cell>
          <cell r="F8413">
            <v>0</v>
          </cell>
          <cell r="G8413">
            <v>0</v>
          </cell>
        </row>
        <row r="8414">
          <cell r="A8414" t="str">
            <v>57-01-01-0824</v>
          </cell>
          <cell r="B8414">
            <v>0</v>
          </cell>
          <cell r="C8414" t="str">
            <v xml:space="preserve">  TANVEER HUSSAIN FITTER SH.G</v>
          </cell>
          <cell r="D8414">
            <v>0</v>
          </cell>
          <cell r="E8414">
            <v>0</v>
          </cell>
          <cell r="F8414">
            <v>0</v>
          </cell>
          <cell r="G8414">
            <v>0</v>
          </cell>
        </row>
        <row r="8415">
          <cell r="A8415" t="str">
            <v>57-01-01-0825</v>
          </cell>
          <cell r="B8415">
            <v>0</v>
          </cell>
          <cell r="C8415" t="str">
            <v xml:space="preserve">  MUHAMMAD KHAN 4/S SHIFT 'B'.</v>
          </cell>
          <cell r="D8415">
            <v>0</v>
          </cell>
          <cell r="E8415">
            <v>0</v>
          </cell>
          <cell r="F8415">
            <v>0</v>
          </cell>
          <cell r="G8415">
            <v>0</v>
          </cell>
        </row>
        <row r="8416">
          <cell r="A8416" t="str">
            <v>57-01-01-0826</v>
          </cell>
          <cell r="B8416">
            <v>0</v>
          </cell>
          <cell r="C8416" t="str">
            <v xml:space="preserve">  ABDUL WAHEED FITTER SHIFT.</v>
          </cell>
          <cell r="D8416">
            <v>0</v>
          </cell>
          <cell r="E8416">
            <v>0</v>
          </cell>
          <cell r="F8416">
            <v>0</v>
          </cell>
          <cell r="G8416">
            <v>0</v>
          </cell>
        </row>
        <row r="8417">
          <cell r="A8417" t="str">
            <v>57-01-01-0827</v>
          </cell>
          <cell r="B8417">
            <v>0</v>
          </cell>
          <cell r="C8417" t="str">
            <v xml:space="preserve">  GHULAM ABBAS 4/S SHIFT A.</v>
          </cell>
          <cell r="D8417">
            <v>0</v>
          </cell>
          <cell r="E8417">
            <v>0</v>
          </cell>
          <cell r="F8417">
            <v>0</v>
          </cell>
          <cell r="G8417">
            <v>0</v>
          </cell>
        </row>
        <row r="8418">
          <cell r="A8418" t="str">
            <v>57-01-01-0828</v>
          </cell>
          <cell r="B8418">
            <v>0</v>
          </cell>
          <cell r="C8418" t="str">
            <v xml:space="preserve">  GHULAM ABBAS A/FITTER SHIFT G</v>
          </cell>
          <cell r="D8418">
            <v>0</v>
          </cell>
          <cell r="E8418">
            <v>0</v>
          </cell>
          <cell r="F8418">
            <v>0</v>
          </cell>
          <cell r="G8418">
            <v>0</v>
          </cell>
        </row>
        <row r="8419">
          <cell r="A8419" t="str">
            <v>57-01-01-0829</v>
          </cell>
          <cell r="B8419">
            <v>0</v>
          </cell>
          <cell r="C8419" t="str">
            <v xml:space="preserve">  BASHIR AHMAD OPT SHIFT C</v>
          </cell>
          <cell r="D8419">
            <v>0</v>
          </cell>
          <cell r="E8419">
            <v>0</v>
          </cell>
          <cell r="F8419">
            <v>0</v>
          </cell>
          <cell r="G8419">
            <v>0</v>
          </cell>
        </row>
        <row r="8420">
          <cell r="A8420" t="str">
            <v>57-01-01-0830</v>
          </cell>
          <cell r="B8420">
            <v>0</v>
          </cell>
          <cell r="C8420" t="str">
            <v xml:space="preserve">  MUHAMMAD SHAHBAZ OPT SH.B.</v>
          </cell>
          <cell r="D8420">
            <v>0</v>
          </cell>
          <cell r="E8420">
            <v>0</v>
          </cell>
          <cell r="F8420">
            <v>0</v>
          </cell>
          <cell r="G8420">
            <v>0</v>
          </cell>
        </row>
        <row r="8421">
          <cell r="A8421" t="str">
            <v>57-01-01-0831</v>
          </cell>
          <cell r="B8421">
            <v>0</v>
          </cell>
          <cell r="C8421" t="str">
            <v xml:space="preserve">  AZIZ AHMAD OPT SHIFT G.</v>
          </cell>
          <cell r="D8421">
            <v>0</v>
          </cell>
          <cell r="E8421">
            <v>0</v>
          </cell>
          <cell r="F8421">
            <v>0</v>
          </cell>
          <cell r="G8421">
            <v>0</v>
          </cell>
        </row>
        <row r="8422">
          <cell r="A8422" t="str">
            <v>57-01-01-0832</v>
          </cell>
          <cell r="B8422">
            <v>0</v>
          </cell>
          <cell r="C8422" t="str">
            <v xml:space="preserve">  FAZAL WAHID DST SHIFT B.</v>
          </cell>
          <cell r="D8422">
            <v>0</v>
          </cell>
          <cell r="E8422">
            <v>0</v>
          </cell>
          <cell r="F8422">
            <v>0</v>
          </cell>
          <cell r="G8422">
            <v>0</v>
          </cell>
        </row>
        <row r="8423">
          <cell r="A8423" t="str">
            <v>57-01-01-0833</v>
          </cell>
          <cell r="B8423">
            <v>0</v>
          </cell>
          <cell r="C8423" t="str">
            <v xml:space="preserve">  MUHAMMAD SHARIF A/JOBBER SH.</v>
          </cell>
          <cell r="D8423">
            <v>0</v>
          </cell>
          <cell r="E8423">
            <v>0</v>
          </cell>
          <cell r="F8423">
            <v>0</v>
          </cell>
          <cell r="G8423">
            <v>0</v>
          </cell>
        </row>
        <row r="8424">
          <cell r="A8424" t="str">
            <v>57-01-01-0834</v>
          </cell>
          <cell r="B8424">
            <v>0</v>
          </cell>
          <cell r="C8424" t="str">
            <v xml:space="preserve">  QAMAR NADEEMFITTER SH.G.</v>
          </cell>
          <cell r="D8424">
            <v>0</v>
          </cell>
          <cell r="E8424">
            <v>0</v>
          </cell>
          <cell r="F8424">
            <v>0</v>
          </cell>
          <cell r="G8424">
            <v>0</v>
          </cell>
        </row>
        <row r="8425">
          <cell r="A8425" t="str">
            <v>57-01-01-0835</v>
          </cell>
          <cell r="B8425">
            <v>0</v>
          </cell>
          <cell r="C8425" t="str">
            <v xml:space="preserve">  ABDUR REHMAN OPT SHIFT A.</v>
          </cell>
          <cell r="D8425">
            <v>0</v>
          </cell>
          <cell r="E8425">
            <v>0</v>
          </cell>
          <cell r="F8425">
            <v>0</v>
          </cell>
          <cell r="G8425">
            <v>0</v>
          </cell>
        </row>
        <row r="8426">
          <cell r="A8426" t="str">
            <v>57-01-01-0836</v>
          </cell>
          <cell r="B8426">
            <v>0</v>
          </cell>
          <cell r="C8426" t="str">
            <v xml:space="preserve">  MUHAMMAD RASHID OPT SHIFT A.</v>
          </cell>
          <cell r="D8426">
            <v>0</v>
          </cell>
          <cell r="E8426">
            <v>0</v>
          </cell>
          <cell r="F8426">
            <v>0</v>
          </cell>
          <cell r="G8426">
            <v>0</v>
          </cell>
        </row>
        <row r="8427">
          <cell r="A8427" t="str">
            <v>57-01-01-0837</v>
          </cell>
          <cell r="B8427">
            <v>0</v>
          </cell>
          <cell r="C8427" t="str">
            <v xml:space="preserve">  SHAHID MEHMOOD S/FITTER SH.</v>
          </cell>
          <cell r="D8427">
            <v>0</v>
          </cell>
          <cell r="E8427">
            <v>0</v>
          </cell>
          <cell r="F8427">
            <v>0</v>
          </cell>
          <cell r="G8427">
            <v>0</v>
          </cell>
        </row>
        <row r="8428">
          <cell r="A8428" t="str">
            <v>57-01-01-0838</v>
          </cell>
          <cell r="B8428">
            <v>0</v>
          </cell>
          <cell r="C8428" t="str">
            <v xml:space="preserve">  ASHFAQ AHMED A/FITTER SH.G.MILL</v>
          </cell>
          <cell r="D8428">
            <v>0</v>
          </cell>
          <cell r="E8428">
            <v>0</v>
          </cell>
          <cell r="F8428">
            <v>0</v>
          </cell>
          <cell r="G8428">
            <v>0</v>
          </cell>
        </row>
        <row r="8429">
          <cell r="A8429" t="str">
            <v>57-01-01-0839</v>
          </cell>
          <cell r="B8429">
            <v>0</v>
          </cell>
          <cell r="C8429" t="str">
            <v xml:space="preserve">  TALIB HUSSAIN 4/S SHIFT.</v>
          </cell>
          <cell r="D8429">
            <v>0</v>
          </cell>
          <cell r="E8429">
            <v>0</v>
          </cell>
          <cell r="F8429">
            <v>0</v>
          </cell>
          <cell r="G8429">
            <v>0</v>
          </cell>
        </row>
        <row r="8430">
          <cell r="A8430" t="str">
            <v>57-01-01-0840</v>
          </cell>
          <cell r="B8430">
            <v>0</v>
          </cell>
          <cell r="C8430" t="str">
            <v xml:space="preserve">  EJAZ NADEEM PACKING CLERK.</v>
          </cell>
          <cell r="D8430">
            <v>0</v>
          </cell>
          <cell r="E8430">
            <v>0</v>
          </cell>
          <cell r="F8430">
            <v>0</v>
          </cell>
          <cell r="G8430">
            <v>0</v>
          </cell>
        </row>
        <row r="8431">
          <cell r="A8431" t="str">
            <v>57-01-01-0841</v>
          </cell>
          <cell r="B8431">
            <v>0</v>
          </cell>
          <cell r="C8431" t="str">
            <v xml:space="preserve">  MUHMMAD IRFAN 4/S SHIFT.</v>
          </cell>
          <cell r="D8431">
            <v>0</v>
          </cell>
          <cell r="E8431">
            <v>0</v>
          </cell>
          <cell r="F8431">
            <v>0</v>
          </cell>
          <cell r="G8431">
            <v>0</v>
          </cell>
        </row>
        <row r="8432">
          <cell r="A8432" t="str">
            <v>57-01-01-0842</v>
          </cell>
          <cell r="B8432">
            <v>0</v>
          </cell>
          <cell r="C8432" t="str">
            <v xml:space="preserve">  ASGHAR ALI 4/S SHIFT</v>
          </cell>
          <cell r="D8432">
            <v>0</v>
          </cell>
          <cell r="E8432">
            <v>0</v>
          </cell>
          <cell r="F8432">
            <v>0</v>
          </cell>
          <cell r="G8432">
            <v>0</v>
          </cell>
        </row>
        <row r="8433">
          <cell r="A8433" t="str">
            <v>57-01-01-0843</v>
          </cell>
          <cell r="B8433">
            <v>0</v>
          </cell>
          <cell r="C8433" t="str">
            <v xml:space="preserve">  MUHAMMAD AFZAL OPT SHIFT C</v>
          </cell>
          <cell r="D8433">
            <v>0</v>
          </cell>
          <cell r="E8433">
            <v>0</v>
          </cell>
          <cell r="F8433">
            <v>0</v>
          </cell>
          <cell r="G8433">
            <v>0</v>
          </cell>
        </row>
        <row r="8434">
          <cell r="A8434" t="str">
            <v>57-01-01-0844</v>
          </cell>
          <cell r="B8434">
            <v>0</v>
          </cell>
          <cell r="C8434" t="str">
            <v xml:space="preserve">  DILBAR NASEEM FITTER AUTO CONE.</v>
          </cell>
          <cell r="D8434">
            <v>0</v>
          </cell>
          <cell r="E8434">
            <v>0</v>
          </cell>
          <cell r="F8434">
            <v>0</v>
          </cell>
          <cell r="G8434">
            <v>0</v>
          </cell>
        </row>
        <row r="8435">
          <cell r="A8435" t="str">
            <v>57-01-01-0845</v>
          </cell>
          <cell r="B8435">
            <v>0</v>
          </cell>
          <cell r="C8435" t="str">
            <v xml:space="preserve">  TAWAB KHAN 4/S SHIFT-A</v>
          </cell>
          <cell r="D8435">
            <v>0</v>
          </cell>
          <cell r="E8435">
            <v>0</v>
          </cell>
          <cell r="F8435">
            <v>0</v>
          </cell>
          <cell r="G8435">
            <v>0</v>
          </cell>
        </row>
        <row r="8436">
          <cell r="A8436" t="str">
            <v>57-01-01-0846</v>
          </cell>
          <cell r="B8436">
            <v>0</v>
          </cell>
          <cell r="C8436" t="str">
            <v xml:space="preserve">  USMAN GUL MANAGER ACCOUNTS</v>
          </cell>
          <cell r="D8436">
            <v>0</v>
          </cell>
          <cell r="E8436">
            <v>33000</v>
          </cell>
          <cell r="F8436">
            <v>0</v>
          </cell>
          <cell r="G8436">
            <v>0</v>
          </cell>
        </row>
        <row r="8437">
          <cell r="A8437" t="str">
            <v>57-01-01-0847</v>
          </cell>
          <cell r="B8437">
            <v>0</v>
          </cell>
          <cell r="C8437" t="str">
            <v xml:space="preserve">  MUHAMMAD SULTAN S/FITTER CARDING</v>
          </cell>
          <cell r="D8437">
            <v>0</v>
          </cell>
          <cell r="E8437">
            <v>0</v>
          </cell>
          <cell r="F8437">
            <v>0</v>
          </cell>
          <cell r="G8437">
            <v>0</v>
          </cell>
        </row>
        <row r="8438">
          <cell r="A8438" t="str">
            <v>57-01-01-0848</v>
          </cell>
          <cell r="B8438">
            <v>0</v>
          </cell>
          <cell r="C8438" t="str">
            <v xml:space="preserve">  MUHAMMAD TARIQ SAEED FITTER</v>
          </cell>
          <cell r="D8438">
            <v>0</v>
          </cell>
          <cell r="E8438">
            <v>0</v>
          </cell>
          <cell r="F8438">
            <v>0</v>
          </cell>
          <cell r="G8438">
            <v>0</v>
          </cell>
        </row>
        <row r="8439">
          <cell r="A8439" t="str">
            <v>57-01-01-0849</v>
          </cell>
          <cell r="B8439">
            <v>0</v>
          </cell>
          <cell r="C8439" t="str">
            <v xml:space="preserve">  KHADIM HUSSAIN 4/S SHIFT</v>
          </cell>
          <cell r="D8439">
            <v>0</v>
          </cell>
          <cell r="E8439">
            <v>0</v>
          </cell>
          <cell r="F8439">
            <v>0</v>
          </cell>
          <cell r="G8439">
            <v>0</v>
          </cell>
        </row>
        <row r="8440">
          <cell r="A8440" t="str">
            <v>57-01-01-0850</v>
          </cell>
          <cell r="B8440">
            <v>0</v>
          </cell>
          <cell r="C8440" t="str">
            <v xml:space="preserve">  SHABBIR AHMAD CT SHIFT'B'.</v>
          </cell>
          <cell r="D8440">
            <v>0</v>
          </cell>
          <cell r="E8440">
            <v>0</v>
          </cell>
          <cell r="F8440">
            <v>0</v>
          </cell>
          <cell r="G8440">
            <v>0</v>
          </cell>
        </row>
        <row r="8441">
          <cell r="A8441" t="str">
            <v>57-01-01-0851</v>
          </cell>
          <cell r="B8441">
            <v>0</v>
          </cell>
          <cell r="C8441" t="str">
            <v xml:space="preserve">  MUHAMMAD NADEEM FITTER SHIFT G.</v>
          </cell>
          <cell r="D8441">
            <v>0</v>
          </cell>
          <cell r="E8441">
            <v>0</v>
          </cell>
          <cell r="F8441">
            <v>0</v>
          </cell>
          <cell r="G8441">
            <v>0</v>
          </cell>
        </row>
        <row r="8442">
          <cell r="A8442" t="str">
            <v>57-01-01-0852</v>
          </cell>
          <cell r="B8442">
            <v>0</v>
          </cell>
          <cell r="C8442" t="str">
            <v xml:space="preserve">  SAABIR ALI S.FITTER SHIFT G.</v>
          </cell>
          <cell r="D8442">
            <v>0</v>
          </cell>
          <cell r="E8442">
            <v>0</v>
          </cell>
          <cell r="F8442">
            <v>0</v>
          </cell>
          <cell r="G8442">
            <v>0</v>
          </cell>
        </row>
        <row r="8443">
          <cell r="A8443" t="str">
            <v>57-01-01-0853</v>
          </cell>
          <cell r="B8443">
            <v>0</v>
          </cell>
          <cell r="C8443" t="str">
            <v xml:space="preserve">  ABDUL HAMEED DOFFER SHIFT C</v>
          </cell>
          <cell r="D8443">
            <v>0</v>
          </cell>
          <cell r="E8443">
            <v>0</v>
          </cell>
          <cell r="F8443">
            <v>0</v>
          </cell>
          <cell r="G8443">
            <v>0</v>
          </cell>
        </row>
        <row r="8444">
          <cell r="A8444" t="str">
            <v>57-01-01-0854</v>
          </cell>
          <cell r="B8444">
            <v>0</v>
          </cell>
          <cell r="C8444" t="str">
            <v xml:space="preserve">  ABDUL WAHEED 4/S SHIFT</v>
          </cell>
          <cell r="D8444">
            <v>4000</v>
          </cell>
          <cell r="E8444">
            <v>0</v>
          </cell>
          <cell r="F8444">
            <v>0</v>
          </cell>
          <cell r="G8444">
            <v>0</v>
          </cell>
        </row>
        <row r="8445">
          <cell r="A8445" t="str">
            <v>57-01-01-0855</v>
          </cell>
          <cell r="B8445">
            <v>0</v>
          </cell>
          <cell r="C8445" t="str">
            <v xml:space="preserve">  SHAHZAD BASHIR A/FITTER</v>
          </cell>
          <cell r="D8445">
            <v>0</v>
          </cell>
          <cell r="E8445">
            <v>0</v>
          </cell>
          <cell r="F8445">
            <v>0</v>
          </cell>
          <cell r="G8445">
            <v>0</v>
          </cell>
        </row>
        <row r="8446">
          <cell r="A8446" t="str">
            <v>57-01-01-0856</v>
          </cell>
          <cell r="B8446">
            <v>0</v>
          </cell>
          <cell r="C8446" t="str">
            <v xml:space="preserve">  MUHAMMAD BASHRAT OPT SH.C</v>
          </cell>
          <cell r="D8446">
            <v>0</v>
          </cell>
          <cell r="E8446">
            <v>0</v>
          </cell>
          <cell r="F8446">
            <v>0</v>
          </cell>
          <cell r="G8446">
            <v>0</v>
          </cell>
        </row>
        <row r="8447">
          <cell r="A8447" t="str">
            <v>57-01-01-0857</v>
          </cell>
          <cell r="B8447">
            <v>0</v>
          </cell>
          <cell r="C8447" t="str">
            <v xml:space="preserve">  MUHAMMAD NAWAZ JOBBER SH.A</v>
          </cell>
          <cell r="D8447">
            <v>0</v>
          </cell>
          <cell r="E8447">
            <v>0</v>
          </cell>
          <cell r="F8447">
            <v>0</v>
          </cell>
          <cell r="G8447">
            <v>0</v>
          </cell>
        </row>
        <row r="8448">
          <cell r="A8448" t="str">
            <v>57-01-01-0858</v>
          </cell>
          <cell r="B8448">
            <v>0</v>
          </cell>
          <cell r="C8448" t="str">
            <v xml:space="preserve">  AHMAD NAWAZ H/JOBBER SH.G.</v>
          </cell>
          <cell r="D8448">
            <v>0</v>
          </cell>
          <cell r="E8448">
            <v>0</v>
          </cell>
          <cell r="F8448">
            <v>0</v>
          </cell>
          <cell r="G8448">
            <v>0</v>
          </cell>
        </row>
        <row r="8449">
          <cell r="A8449" t="str">
            <v>57-01-01-0859</v>
          </cell>
          <cell r="B8449">
            <v>0</v>
          </cell>
          <cell r="C8449" t="str">
            <v xml:space="preserve">  MUHAMMAD RIAZ AUTO ATTEND.</v>
          </cell>
          <cell r="D8449">
            <v>0</v>
          </cell>
          <cell r="E8449">
            <v>0</v>
          </cell>
          <cell r="F8449">
            <v>0</v>
          </cell>
          <cell r="G8449">
            <v>0</v>
          </cell>
        </row>
        <row r="8450">
          <cell r="A8450" t="str">
            <v>57-01-01-0860</v>
          </cell>
          <cell r="B8450">
            <v>0</v>
          </cell>
          <cell r="C8450" t="str">
            <v xml:space="preserve">  MUHAMMAD IQBAL A/FITTER SH.G</v>
          </cell>
          <cell r="D8450">
            <v>0</v>
          </cell>
          <cell r="E8450">
            <v>0</v>
          </cell>
          <cell r="F8450">
            <v>0</v>
          </cell>
          <cell r="G8450">
            <v>0</v>
          </cell>
        </row>
        <row r="8451">
          <cell r="A8451" t="str">
            <v>57-01-01-0861</v>
          </cell>
          <cell r="B8451">
            <v>0</v>
          </cell>
          <cell r="C8451" t="str">
            <v xml:space="preserve">  MUHAMMAD KHAN DOFFER</v>
          </cell>
          <cell r="D8451">
            <v>0</v>
          </cell>
          <cell r="E8451">
            <v>0</v>
          </cell>
          <cell r="F8451">
            <v>0</v>
          </cell>
          <cell r="G8451">
            <v>0</v>
          </cell>
        </row>
        <row r="8452">
          <cell r="A8452" t="str">
            <v>57-01-01-0862</v>
          </cell>
          <cell r="B8452">
            <v>0</v>
          </cell>
          <cell r="C8452" t="str">
            <v xml:space="preserve">  MUHAMMAD ALI DDT SHIFT A</v>
          </cell>
          <cell r="D8452">
            <v>0</v>
          </cell>
          <cell r="E8452">
            <v>0</v>
          </cell>
          <cell r="F8452">
            <v>0</v>
          </cell>
          <cell r="G8452">
            <v>0</v>
          </cell>
        </row>
        <row r="8453">
          <cell r="A8453" t="str">
            <v>57-01-01-0863</v>
          </cell>
          <cell r="B8453">
            <v>0</v>
          </cell>
          <cell r="C8453" t="str">
            <v xml:space="preserve">  MUHAMMAD AMJAD SPINNING SUP</v>
          </cell>
          <cell r="D8453">
            <v>0</v>
          </cell>
          <cell r="E8453">
            <v>0</v>
          </cell>
          <cell r="F8453">
            <v>0</v>
          </cell>
          <cell r="G8453">
            <v>0</v>
          </cell>
        </row>
        <row r="8454">
          <cell r="A8454" t="str">
            <v>57-01-01-0864</v>
          </cell>
          <cell r="B8454">
            <v>0</v>
          </cell>
          <cell r="C8454" t="str">
            <v xml:space="preserve">  ABID HUSSAIN CT SHIFT</v>
          </cell>
          <cell r="D8454">
            <v>0</v>
          </cell>
          <cell r="E8454">
            <v>0</v>
          </cell>
          <cell r="F8454">
            <v>0</v>
          </cell>
          <cell r="G8454">
            <v>0</v>
          </cell>
        </row>
        <row r="8455">
          <cell r="A8455" t="str">
            <v>57-01-01-0865</v>
          </cell>
          <cell r="B8455">
            <v>0</v>
          </cell>
          <cell r="C8455" t="str">
            <v xml:space="preserve">  GHULAM ABBAS OPT SHIFT C</v>
          </cell>
          <cell r="D8455">
            <v>0</v>
          </cell>
          <cell r="E8455">
            <v>0</v>
          </cell>
          <cell r="F8455">
            <v>0</v>
          </cell>
          <cell r="G8455">
            <v>0</v>
          </cell>
        </row>
        <row r="8456">
          <cell r="A8456" t="str">
            <v>57-01-01-0866</v>
          </cell>
          <cell r="B8456">
            <v>0</v>
          </cell>
          <cell r="C8456" t="str">
            <v xml:space="preserve">  MUHAMMAD PERVAIZ SH. B.</v>
          </cell>
          <cell r="D8456">
            <v>0</v>
          </cell>
          <cell r="E8456">
            <v>0</v>
          </cell>
          <cell r="F8456">
            <v>0</v>
          </cell>
          <cell r="G8456">
            <v>0</v>
          </cell>
        </row>
        <row r="8457">
          <cell r="A8457" t="str">
            <v>57-01-01-0867</v>
          </cell>
          <cell r="B8457">
            <v>0</v>
          </cell>
          <cell r="C8457" t="str">
            <v xml:space="preserve">  MUHAMMAD ILYAS 4/S SHIFT</v>
          </cell>
          <cell r="D8457">
            <v>0</v>
          </cell>
          <cell r="E8457">
            <v>0</v>
          </cell>
          <cell r="F8457">
            <v>0</v>
          </cell>
          <cell r="G8457">
            <v>0</v>
          </cell>
        </row>
        <row r="8458">
          <cell r="A8458" t="str">
            <v>57-01-01-0868</v>
          </cell>
          <cell r="B8458">
            <v>0</v>
          </cell>
          <cell r="C8458" t="str">
            <v xml:space="preserve">  ZIRAT ALI 4/S SHIFT A</v>
          </cell>
          <cell r="D8458">
            <v>0</v>
          </cell>
          <cell r="E8458">
            <v>0</v>
          </cell>
          <cell r="F8458">
            <v>0</v>
          </cell>
          <cell r="G8458">
            <v>0</v>
          </cell>
        </row>
        <row r="8459">
          <cell r="A8459" t="str">
            <v>57-01-01-0869</v>
          </cell>
          <cell r="B8459">
            <v>0</v>
          </cell>
          <cell r="C8459" t="str">
            <v xml:space="preserve">  MUHAMMAD NAZIR OPT SH:B.</v>
          </cell>
          <cell r="D8459">
            <v>0</v>
          </cell>
          <cell r="E8459">
            <v>0</v>
          </cell>
          <cell r="F8459">
            <v>0</v>
          </cell>
          <cell r="G8459">
            <v>0</v>
          </cell>
        </row>
        <row r="8460">
          <cell r="A8460" t="str">
            <v>57-01-01-0870</v>
          </cell>
          <cell r="B8460">
            <v>0</v>
          </cell>
          <cell r="C8460" t="str">
            <v xml:space="preserve">  MUHAMMAD UMAR DF</v>
          </cell>
          <cell r="D8460">
            <v>0</v>
          </cell>
          <cell r="E8460">
            <v>0</v>
          </cell>
          <cell r="F8460">
            <v>0</v>
          </cell>
          <cell r="G8460">
            <v>0</v>
          </cell>
        </row>
        <row r="8461">
          <cell r="A8461" t="str">
            <v>57-01-01-0871</v>
          </cell>
          <cell r="B8461">
            <v>0</v>
          </cell>
          <cell r="C8461" t="str">
            <v xml:space="preserve">  ULFAT JAVAID FITTER SH.G.</v>
          </cell>
          <cell r="D8461">
            <v>0</v>
          </cell>
          <cell r="E8461">
            <v>0</v>
          </cell>
          <cell r="F8461">
            <v>0</v>
          </cell>
          <cell r="G8461">
            <v>0</v>
          </cell>
        </row>
        <row r="8462">
          <cell r="A8462" t="str">
            <v>57-01-01-0872</v>
          </cell>
          <cell r="B8462">
            <v>0</v>
          </cell>
          <cell r="C8462" t="str">
            <v xml:space="preserve">  ASHIQ ALI HELPER SHIFT G.</v>
          </cell>
          <cell r="D8462">
            <v>0</v>
          </cell>
          <cell r="E8462">
            <v>0</v>
          </cell>
          <cell r="F8462">
            <v>0</v>
          </cell>
          <cell r="G8462">
            <v>0</v>
          </cell>
        </row>
        <row r="8463">
          <cell r="A8463" t="str">
            <v>57-01-01-0873</v>
          </cell>
          <cell r="B8463">
            <v>0</v>
          </cell>
          <cell r="C8463" t="str">
            <v xml:space="preserve">  NASIR MEHMOOD A/FITTER</v>
          </cell>
          <cell r="D8463">
            <v>0</v>
          </cell>
          <cell r="E8463">
            <v>0</v>
          </cell>
          <cell r="F8463">
            <v>0</v>
          </cell>
          <cell r="G8463">
            <v>0</v>
          </cell>
        </row>
        <row r="8464">
          <cell r="A8464" t="str">
            <v>57-01-01-0874</v>
          </cell>
          <cell r="B8464">
            <v>0</v>
          </cell>
          <cell r="C8464" t="str">
            <v xml:space="preserve">  FAHAD IMRAN FITTER SHIFT G</v>
          </cell>
          <cell r="D8464">
            <v>0</v>
          </cell>
          <cell r="E8464">
            <v>0</v>
          </cell>
          <cell r="F8464">
            <v>0</v>
          </cell>
          <cell r="G8464">
            <v>0</v>
          </cell>
        </row>
        <row r="8465">
          <cell r="A8465" t="str">
            <v>57-01-01-0875</v>
          </cell>
          <cell r="B8465">
            <v>0</v>
          </cell>
          <cell r="C8465" t="str">
            <v xml:space="preserve">  ZULFIQAR ALI S.A.FOREMAN.</v>
          </cell>
          <cell r="D8465">
            <v>0</v>
          </cell>
          <cell r="E8465">
            <v>0</v>
          </cell>
          <cell r="F8465">
            <v>0</v>
          </cell>
          <cell r="G8465">
            <v>0</v>
          </cell>
        </row>
        <row r="8466">
          <cell r="A8466" t="str">
            <v>57-01-01-0876</v>
          </cell>
          <cell r="B8466">
            <v>0</v>
          </cell>
          <cell r="C8466" t="str">
            <v xml:space="preserve">  AMANAT ALI FITTER SHIFT G.</v>
          </cell>
          <cell r="D8466">
            <v>0</v>
          </cell>
          <cell r="E8466">
            <v>0</v>
          </cell>
          <cell r="F8466">
            <v>0</v>
          </cell>
          <cell r="G8466">
            <v>0</v>
          </cell>
        </row>
        <row r="8467">
          <cell r="A8467" t="str">
            <v>57-01-01-0877</v>
          </cell>
          <cell r="B8467">
            <v>0</v>
          </cell>
          <cell r="C8467" t="str">
            <v xml:space="preserve">  GHULAM MUSTAFA S.FITTER SHIFT G</v>
          </cell>
          <cell r="D8467">
            <v>0</v>
          </cell>
          <cell r="E8467">
            <v>0</v>
          </cell>
          <cell r="F8467">
            <v>0</v>
          </cell>
          <cell r="G8467">
            <v>0</v>
          </cell>
        </row>
        <row r="8468">
          <cell r="A8468" t="str">
            <v>57-01-01-0878</v>
          </cell>
          <cell r="B8468">
            <v>0</v>
          </cell>
          <cell r="C8468" t="str">
            <v xml:space="preserve">  MUHAMMAD ASHRAF Q.SUPERVISOR # M.</v>
          </cell>
          <cell r="D8468">
            <v>0</v>
          </cell>
          <cell r="E8468">
            <v>0</v>
          </cell>
          <cell r="F8468">
            <v>0</v>
          </cell>
          <cell r="G8468">
            <v>0</v>
          </cell>
        </row>
        <row r="8469">
          <cell r="A8469" t="str">
            <v>57-01-01-0879</v>
          </cell>
          <cell r="B8469">
            <v>0</v>
          </cell>
          <cell r="C8469" t="str">
            <v xml:space="preserve">  MURID ABBAS FITTER SHIFT</v>
          </cell>
          <cell r="D8469">
            <v>0</v>
          </cell>
          <cell r="E8469">
            <v>0</v>
          </cell>
          <cell r="F8469">
            <v>0</v>
          </cell>
          <cell r="G8469">
            <v>0</v>
          </cell>
        </row>
        <row r="8470">
          <cell r="A8470" t="str">
            <v>57-01-01-0880</v>
          </cell>
          <cell r="B8470">
            <v>0</v>
          </cell>
          <cell r="C8470" t="str">
            <v xml:space="preserve">  SAJID MEHMMOD UST/OPT SHIFT</v>
          </cell>
          <cell r="D8470">
            <v>0</v>
          </cell>
          <cell r="E8470">
            <v>0</v>
          </cell>
          <cell r="F8470">
            <v>0</v>
          </cell>
          <cell r="G8470">
            <v>0</v>
          </cell>
        </row>
        <row r="8471">
          <cell r="A8471" t="str">
            <v>57-01-01-0881</v>
          </cell>
          <cell r="B8471">
            <v>0</v>
          </cell>
          <cell r="C8471" t="str">
            <v xml:space="preserve">  SYED FAISAL MANSOOR MILL MANAGER-3.</v>
          </cell>
          <cell r="D8471">
            <v>0</v>
          </cell>
          <cell r="E8471">
            <v>0</v>
          </cell>
          <cell r="F8471">
            <v>0</v>
          </cell>
          <cell r="G8471">
            <v>0</v>
          </cell>
        </row>
        <row r="8472">
          <cell r="A8472" t="str">
            <v>57-01-01-0882</v>
          </cell>
          <cell r="B8472">
            <v>0</v>
          </cell>
          <cell r="C8472" t="str">
            <v xml:space="preserve">  AFZAL QAYUM DDT SHIFT C MILL.</v>
          </cell>
          <cell r="D8472">
            <v>0</v>
          </cell>
          <cell r="E8472">
            <v>0</v>
          </cell>
          <cell r="F8472">
            <v>0</v>
          </cell>
          <cell r="G8472">
            <v>0</v>
          </cell>
        </row>
        <row r="8473">
          <cell r="A8473" t="str">
            <v>57-01-01-0883</v>
          </cell>
          <cell r="B8473">
            <v>0</v>
          </cell>
          <cell r="C8473" t="str">
            <v xml:space="preserve">  GHULAM RAZA JOBBER SHIFT C.</v>
          </cell>
          <cell r="D8473">
            <v>0</v>
          </cell>
          <cell r="E8473">
            <v>0</v>
          </cell>
          <cell r="F8473">
            <v>0</v>
          </cell>
          <cell r="G8473">
            <v>0</v>
          </cell>
        </row>
        <row r="8474">
          <cell r="A8474" t="str">
            <v>57-01-01-0884</v>
          </cell>
          <cell r="B8474">
            <v>0</v>
          </cell>
          <cell r="C8474" t="str">
            <v xml:space="preserve">  MUHAMMAD ABIB HUSSAIN A/F SH.G.</v>
          </cell>
          <cell r="D8474">
            <v>0</v>
          </cell>
          <cell r="E8474">
            <v>0</v>
          </cell>
          <cell r="F8474">
            <v>0</v>
          </cell>
          <cell r="G8474">
            <v>0</v>
          </cell>
        </row>
        <row r="8475">
          <cell r="A8475" t="str">
            <v>57-01-01-0885</v>
          </cell>
          <cell r="B8475">
            <v>0</v>
          </cell>
          <cell r="C8475" t="str">
            <v xml:space="preserve">  MUHAMMAD ASGHAR FITTER.</v>
          </cell>
          <cell r="D8475">
            <v>0</v>
          </cell>
          <cell r="E8475">
            <v>0</v>
          </cell>
          <cell r="F8475">
            <v>0</v>
          </cell>
          <cell r="G8475">
            <v>0</v>
          </cell>
        </row>
        <row r="8476">
          <cell r="A8476" t="str">
            <v>57-01-01-0886</v>
          </cell>
          <cell r="B8476">
            <v>0</v>
          </cell>
          <cell r="C8476" t="str">
            <v xml:space="preserve">  MUHAMMAD NAEEM A/FITTER SH.G.</v>
          </cell>
          <cell r="D8476">
            <v>0</v>
          </cell>
          <cell r="E8476">
            <v>0</v>
          </cell>
          <cell r="F8476">
            <v>0</v>
          </cell>
          <cell r="G8476">
            <v>0</v>
          </cell>
        </row>
        <row r="8477">
          <cell r="A8477" t="str">
            <v>57-01-01-0887</v>
          </cell>
          <cell r="B8477">
            <v>0</v>
          </cell>
          <cell r="C8477" t="str">
            <v xml:space="preserve">  MUHAMMAD SADIQ 4/S SHIFT B'SHIFT.</v>
          </cell>
          <cell r="D8477">
            <v>0</v>
          </cell>
          <cell r="E8477">
            <v>0</v>
          </cell>
          <cell r="F8477">
            <v>0</v>
          </cell>
          <cell r="G8477">
            <v>0</v>
          </cell>
        </row>
        <row r="8478">
          <cell r="A8478" t="str">
            <v>57-01-01-0888</v>
          </cell>
          <cell r="B8478">
            <v>0</v>
          </cell>
          <cell r="C8478" t="str">
            <v xml:space="preserve">  MUHAMMAD YOUNAS JOBBER</v>
          </cell>
          <cell r="D8478">
            <v>0</v>
          </cell>
          <cell r="E8478">
            <v>0</v>
          </cell>
          <cell r="F8478">
            <v>0</v>
          </cell>
          <cell r="G8478">
            <v>0</v>
          </cell>
        </row>
        <row r="8479">
          <cell r="A8479" t="str">
            <v>57-01-01-0889</v>
          </cell>
          <cell r="B8479">
            <v>0</v>
          </cell>
          <cell r="C8479" t="str">
            <v xml:space="preserve">  RIAZ HUSSAIN DF SHIFT A</v>
          </cell>
          <cell r="D8479">
            <v>0</v>
          </cell>
          <cell r="E8479">
            <v>0</v>
          </cell>
          <cell r="F8479">
            <v>0</v>
          </cell>
          <cell r="G8479">
            <v>0</v>
          </cell>
        </row>
        <row r="8480">
          <cell r="A8480" t="str">
            <v>57-01-01-0890</v>
          </cell>
          <cell r="B8480">
            <v>0</v>
          </cell>
          <cell r="C8480" t="str">
            <v xml:space="preserve">  MUHAMMAD SAEED DDT SHIFT B MILL.</v>
          </cell>
          <cell r="D8480">
            <v>0</v>
          </cell>
          <cell r="E8480">
            <v>0</v>
          </cell>
          <cell r="F8480">
            <v>0</v>
          </cell>
          <cell r="G8480">
            <v>0</v>
          </cell>
        </row>
        <row r="8481">
          <cell r="A8481" t="str">
            <v>57-01-01-0891</v>
          </cell>
          <cell r="B8481">
            <v>0</v>
          </cell>
          <cell r="C8481" t="str">
            <v xml:space="preserve">  SHAMRAIZ IQBAL 4/S SHIFT.</v>
          </cell>
          <cell r="D8481">
            <v>0</v>
          </cell>
          <cell r="E8481">
            <v>0</v>
          </cell>
          <cell r="F8481">
            <v>0</v>
          </cell>
          <cell r="G8481">
            <v>0</v>
          </cell>
        </row>
        <row r="8482">
          <cell r="A8482" t="str">
            <v>57-01-01-0892</v>
          </cell>
          <cell r="B8482">
            <v>0</v>
          </cell>
          <cell r="C8482" t="str">
            <v xml:space="preserve">  MUHAMMAD RAMAZAN OPT SH.C MILL.</v>
          </cell>
          <cell r="D8482">
            <v>0</v>
          </cell>
          <cell r="E8482">
            <v>0</v>
          </cell>
          <cell r="F8482">
            <v>0</v>
          </cell>
          <cell r="G8482">
            <v>0</v>
          </cell>
        </row>
        <row r="8483">
          <cell r="A8483" t="str">
            <v>57-01-01-0893</v>
          </cell>
          <cell r="B8483">
            <v>0</v>
          </cell>
          <cell r="C8483" t="str">
            <v xml:space="preserve">  MAZHAR IQBAL DOFFER SHIFT B</v>
          </cell>
          <cell r="D8483">
            <v>0</v>
          </cell>
          <cell r="E8483">
            <v>0</v>
          </cell>
          <cell r="F8483">
            <v>0</v>
          </cell>
          <cell r="G8483">
            <v>0</v>
          </cell>
        </row>
        <row r="8484">
          <cell r="A8484" t="str">
            <v>57-01-01-0894</v>
          </cell>
          <cell r="B8484">
            <v>0</v>
          </cell>
          <cell r="C8484" t="str">
            <v xml:space="preserve">  MAZHAR IQBAL OPT SH.B.</v>
          </cell>
          <cell r="D8484">
            <v>0</v>
          </cell>
          <cell r="E8484">
            <v>0</v>
          </cell>
          <cell r="F8484">
            <v>0</v>
          </cell>
          <cell r="G8484">
            <v>0</v>
          </cell>
        </row>
        <row r="8485">
          <cell r="A8485" t="str">
            <v>57-01-01-0895</v>
          </cell>
          <cell r="B8485">
            <v>0</v>
          </cell>
          <cell r="C8485" t="str">
            <v xml:space="preserve">  MUHAMMAD KHALIQ WORKSHOP</v>
          </cell>
          <cell r="D8485">
            <v>0</v>
          </cell>
          <cell r="E8485">
            <v>0</v>
          </cell>
          <cell r="F8485">
            <v>0</v>
          </cell>
          <cell r="G8485">
            <v>0</v>
          </cell>
        </row>
        <row r="8486">
          <cell r="A8486" t="str">
            <v>57-01-01-0896</v>
          </cell>
          <cell r="B8486">
            <v>0</v>
          </cell>
          <cell r="C8486" t="str">
            <v xml:space="preserve">  MUHAMMAD SHAHID M/SUPERVISOR</v>
          </cell>
          <cell r="D8486">
            <v>0</v>
          </cell>
          <cell r="E8486">
            <v>0</v>
          </cell>
          <cell r="F8486">
            <v>0</v>
          </cell>
          <cell r="G8486">
            <v>0</v>
          </cell>
        </row>
        <row r="8487">
          <cell r="A8487" t="str">
            <v>57-01-01-0897</v>
          </cell>
          <cell r="B8487">
            <v>0</v>
          </cell>
          <cell r="C8487" t="str">
            <v xml:space="preserve">  AATTAULLAH OPT SHIFT G</v>
          </cell>
          <cell r="D8487">
            <v>0</v>
          </cell>
          <cell r="E8487">
            <v>0</v>
          </cell>
          <cell r="F8487">
            <v>0</v>
          </cell>
          <cell r="G8487">
            <v>0</v>
          </cell>
        </row>
        <row r="8488">
          <cell r="A8488" t="str">
            <v>57-01-01-0898</v>
          </cell>
          <cell r="B8488">
            <v>0</v>
          </cell>
          <cell r="C8488" t="str">
            <v xml:space="preserve">  MUHAMMAD NASIR A/FITTER SH.G</v>
          </cell>
          <cell r="D8488">
            <v>0</v>
          </cell>
          <cell r="E8488">
            <v>0</v>
          </cell>
          <cell r="F8488">
            <v>0</v>
          </cell>
          <cell r="G8488">
            <v>0</v>
          </cell>
        </row>
        <row r="8489">
          <cell r="A8489" t="str">
            <v>57-01-01-0899</v>
          </cell>
          <cell r="B8489">
            <v>0</v>
          </cell>
          <cell r="C8489" t="str">
            <v xml:space="preserve">  AMJAD ALI HELPER SHIFT G.</v>
          </cell>
          <cell r="D8489">
            <v>0</v>
          </cell>
          <cell r="E8489">
            <v>0</v>
          </cell>
          <cell r="F8489">
            <v>0</v>
          </cell>
          <cell r="G8489">
            <v>0</v>
          </cell>
        </row>
        <row r="8490">
          <cell r="A8490" t="str">
            <v>57-01-01-0900</v>
          </cell>
          <cell r="B8490">
            <v>0</v>
          </cell>
          <cell r="C8490" t="str">
            <v xml:space="preserve">  MUHAMMAD ASLAM A/FITTER</v>
          </cell>
          <cell r="D8490">
            <v>0</v>
          </cell>
          <cell r="E8490">
            <v>0</v>
          </cell>
          <cell r="F8490">
            <v>0</v>
          </cell>
          <cell r="G8490">
            <v>0</v>
          </cell>
        </row>
        <row r="8491">
          <cell r="A8491" t="str">
            <v>57-01-01-0901</v>
          </cell>
          <cell r="B8491">
            <v>0</v>
          </cell>
          <cell r="C8491" t="str">
            <v xml:space="preserve">  MUHAMMAD NADIM HELPER SH.G</v>
          </cell>
          <cell r="D8491">
            <v>0</v>
          </cell>
          <cell r="E8491">
            <v>0</v>
          </cell>
          <cell r="F8491">
            <v>0</v>
          </cell>
          <cell r="G8491">
            <v>0</v>
          </cell>
        </row>
        <row r="8492">
          <cell r="A8492" t="str">
            <v>57-01-01-0902</v>
          </cell>
          <cell r="B8492">
            <v>0</v>
          </cell>
          <cell r="C8492" t="str">
            <v xml:space="preserve">  ANWAR KHAN MAIN STORE DRIVER</v>
          </cell>
          <cell r="D8492">
            <v>0</v>
          </cell>
          <cell r="E8492">
            <v>0</v>
          </cell>
          <cell r="F8492">
            <v>0</v>
          </cell>
          <cell r="G8492">
            <v>0</v>
          </cell>
        </row>
        <row r="8493">
          <cell r="A8493" t="str">
            <v>57-01-01-0903</v>
          </cell>
          <cell r="B8493">
            <v>0</v>
          </cell>
          <cell r="C8493" t="str">
            <v xml:space="preserve">  MUHAMMAD RIAZ EXCISE INCHARGE</v>
          </cell>
          <cell r="D8493">
            <v>0</v>
          </cell>
          <cell r="E8493">
            <v>0</v>
          </cell>
          <cell r="F8493">
            <v>0</v>
          </cell>
          <cell r="G8493">
            <v>0</v>
          </cell>
        </row>
        <row r="8494">
          <cell r="A8494" t="str">
            <v>57-01-01-0904</v>
          </cell>
          <cell r="B8494">
            <v>0</v>
          </cell>
          <cell r="C8494" t="str">
            <v xml:space="preserve">  MUHAMMAD ANWAR S.Q.OBSERVER LAB.</v>
          </cell>
          <cell r="D8494">
            <v>0</v>
          </cell>
          <cell r="E8494">
            <v>0</v>
          </cell>
          <cell r="F8494">
            <v>0</v>
          </cell>
          <cell r="G8494">
            <v>0</v>
          </cell>
        </row>
        <row r="8495">
          <cell r="A8495" t="str">
            <v>57-01-01-0905</v>
          </cell>
          <cell r="B8495">
            <v>0</v>
          </cell>
          <cell r="C8495" t="str">
            <v xml:space="preserve">  MUHAMMAD BASHARAT DOFFER SH.C.M</v>
          </cell>
          <cell r="D8495">
            <v>0</v>
          </cell>
          <cell r="E8495">
            <v>0</v>
          </cell>
          <cell r="F8495">
            <v>0</v>
          </cell>
          <cell r="G8495">
            <v>0</v>
          </cell>
        </row>
        <row r="8496">
          <cell r="A8496" t="str">
            <v>57-01-01-0906</v>
          </cell>
          <cell r="B8496">
            <v>0</v>
          </cell>
          <cell r="C8496" t="str">
            <v xml:space="preserve">  JAVED IQBAL HELPER SHIFT G.</v>
          </cell>
          <cell r="D8496">
            <v>0</v>
          </cell>
          <cell r="E8496">
            <v>0</v>
          </cell>
          <cell r="F8496">
            <v>0</v>
          </cell>
          <cell r="G8496">
            <v>0</v>
          </cell>
        </row>
        <row r="8497">
          <cell r="A8497" t="str">
            <v>57-01-01-0907</v>
          </cell>
          <cell r="B8497">
            <v>0</v>
          </cell>
          <cell r="C8497" t="str">
            <v xml:space="preserve">  QAISER ALI FITTER SHIFT G</v>
          </cell>
          <cell r="D8497">
            <v>0</v>
          </cell>
          <cell r="E8497">
            <v>0</v>
          </cell>
          <cell r="F8497">
            <v>0</v>
          </cell>
          <cell r="G8497">
            <v>0</v>
          </cell>
        </row>
        <row r="8498">
          <cell r="A8498" t="str">
            <v>57-01-01-0908</v>
          </cell>
          <cell r="B8498">
            <v>0</v>
          </cell>
          <cell r="C8498" t="str">
            <v xml:space="preserve">   63370 MUHAMMAD MEHDI COM/OPT LAB # 3</v>
          </cell>
          <cell r="D8498">
            <v>0</v>
          </cell>
          <cell r="E8498">
            <v>0</v>
          </cell>
          <cell r="F8498">
            <v>0</v>
          </cell>
          <cell r="G8498">
            <v>0</v>
          </cell>
        </row>
        <row r="8499">
          <cell r="A8499" t="str">
            <v>57-01-01-0909</v>
          </cell>
          <cell r="B8499">
            <v>0</v>
          </cell>
          <cell r="C8499" t="str">
            <v xml:space="preserve">  MAZHAR HUSSAIN FITTER SHIFT G</v>
          </cell>
          <cell r="D8499">
            <v>0</v>
          </cell>
          <cell r="E8499">
            <v>0</v>
          </cell>
          <cell r="F8499">
            <v>0</v>
          </cell>
          <cell r="G8499">
            <v>0</v>
          </cell>
        </row>
        <row r="8500">
          <cell r="A8500" t="str">
            <v>57-01-01-0910</v>
          </cell>
          <cell r="B8500">
            <v>0</v>
          </cell>
          <cell r="C8500" t="str">
            <v xml:space="preserve">  MUHAMMAD ASHFAQ DOFFER SH.C.</v>
          </cell>
          <cell r="D8500">
            <v>0</v>
          </cell>
          <cell r="E8500">
            <v>0</v>
          </cell>
          <cell r="F8500">
            <v>0</v>
          </cell>
          <cell r="G8500">
            <v>0</v>
          </cell>
        </row>
        <row r="8501">
          <cell r="A8501" t="str">
            <v>57-01-01-0911</v>
          </cell>
          <cell r="B8501">
            <v>0</v>
          </cell>
          <cell r="C8501" t="str">
            <v xml:space="preserve">  ASHIQ ALI FITTER SHIFT G.</v>
          </cell>
          <cell r="D8501">
            <v>0</v>
          </cell>
          <cell r="E8501">
            <v>0</v>
          </cell>
          <cell r="F8501">
            <v>0</v>
          </cell>
          <cell r="G8501">
            <v>0</v>
          </cell>
        </row>
        <row r="8502">
          <cell r="A8502" t="str">
            <v>57-01-01-0912</v>
          </cell>
          <cell r="B8502">
            <v>0</v>
          </cell>
          <cell r="C8502" t="str">
            <v xml:space="preserve">  HAJI AHMED CT SHIFT C</v>
          </cell>
          <cell r="D8502">
            <v>0</v>
          </cell>
          <cell r="E8502">
            <v>0</v>
          </cell>
          <cell r="F8502">
            <v>0</v>
          </cell>
          <cell r="G8502">
            <v>0</v>
          </cell>
        </row>
        <row r="8503">
          <cell r="A8503" t="str">
            <v>57-01-01-0913</v>
          </cell>
          <cell r="B8503">
            <v>0</v>
          </cell>
          <cell r="C8503" t="str">
            <v xml:space="preserve">  ABDUL GHAFOOR</v>
          </cell>
          <cell r="D8503">
            <v>0</v>
          </cell>
          <cell r="E8503">
            <v>0</v>
          </cell>
          <cell r="F8503">
            <v>0</v>
          </cell>
          <cell r="G8503">
            <v>0</v>
          </cell>
        </row>
        <row r="8504">
          <cell r="A8504" t="str">
            <v>57-01-01-0914</v>
          </cell>
          <cell r="B8504">
            <v>0</v>
          </cell>
          <cell r="C8504" t="str">
            <v xml:space="preserve">  EJAZ AHMED WATCH MAN</v>
          </cell>
          <cell r="D8504">
            <v>0</v>
          </cell>
          <cell r="E8504">
            <v>0</v>
          </cell>
          <cell r="F8504">
            <v>0</v>
          </cell>
          <cell r="G8504">
            <v>0</v>
          </cell>
        </row>
        <row r="8505">
          <cell r="A8505" t="str">
            <v>57-01-01-0915</v>
          </cell>
          <cell r="B8505">
            <v>0</v>
          </cell>
          <cell r="C8505" t="str">
            <v xml:space="preserve">  60679 MUHAMMAD RIAZ 4/S SH.C MILL # 1</v>
          </cell>
          <cell r="D8505">
            <v>0</v>
          </cell>
          <cell r="E8505">
            <v>0</v>
          </cell>
          <cell r="F8505">
            <v>0</v>
          </cell>
          <cell r="G8505">
            <v>0</v>
          </cell>
        </row>
        <row r="8506">
          <cell r="A8506" t="str">
            <v>57-01-01-0916</v>
          </cell>
          <cell r="B8506">
            <v>0</v>
          </cell>
          <cell r="C8506" t="str">
            <v xml:space="preserve">  54870 ABDUL KHALIQ 4/S SHIFT B MILL #</v>
          </cell>
          <cell r="D8506">
            <v>0</v>
          </cell>
          <cell r="E8506">
            <v>0</v>
          </cell>
          <cell r="F8506">
            <v>0</v>
          </cell>
          <cell r="G8506">
            <v>0</v>
          </cell>
        </row>
        <row r="8507">
          <cell r="A8507" t="str">
            <v>57-01-01-0917</v>
          </cell>
          <cell r="B8507">
            <v>0</v>
          </cell>
          <cell r="C8507" t="str">
            <v xml:space="preserve">  60413 ANSAR MURID HELPER SHIFT G MILL</v>
          </cell>
          <cell r="D8507">
            <v>2000</v>
          </cell>
          <cell r="E8507">
            <v>0</v>
          </cell>
          <cell r="F8507">
            <v>0</v>
          </cell>
          <cell r="G8507">
            <v>0</v>
          </cell>
        </row>
        <row r="8508">
          <cell r="A8508" t="str">
            <v>57-01-01-0918</v>
          </cell>
          <cell r="B8508">
            <v>0</v>
          </cell>
          <cell r="C8508" t="str">
            <v xml:space="preserve">  13917 MUHAMMAD ALI STORE KEEPER M.STO</v>
          </cell>
          <cell r="D8508">
            <v>8000</v>
          </cell>
          <cell r="E8508">
            <v>0</v>
          </cell>
          <cell r="F8508">
            <v>0</v>
          </cell>
          <cell r="G8508">
            <v>0</v>
          </cell>
        </row>
        <row r="8509">
          <cell r="A8509" t="str">
            <v>57-01-01-0919</v>
          </cell>
          <cell r="B8509">
            <v>0</v>
          </cell>
          <cell r="C8509" t="str">
            <v xml:space="preserve">  50911 MUHAMMAD IDREES ZAMAN PT SH.C M</v>
          </cell>
          <cell r="D8509">
            <v>0</v>
          </cell>
          <cell r="E8509">
            <v>0</v>
          </cell>
          <cell r="F8509">
            <v>0</v>
          </cell>
          <cell r="G8509">
            <v>0</v>
          </cell>
        </row>
        <row r="8510">
          <cell r="A8510" t="str">
            <v>57-01-01-0920</v>
          </cell>
          <cell r="B8510">
            <v>0</v>
          </cell>
          <cell r="C8510" t="str">
            <v xml:space="preserve">  40928 AQDAS ALI DST SHIFT A MILL # 1</v>
          </cell>
          <cell r="D8510">
            <v>0</v>
          </cell>
          <cell r="E8510">
            <v>0</v>
          </cell>
          <cell r="F8510">
            <v>0</v>
          </cell>
          <cell r="G8510">
            <v>0</v>
          </cell>
        </row>
        <row r="8511">
          <cell r="A8511" t="str">
            <v>57-01-01-0921</v>
          </cell>
          <cell r="B8511">
            <v>0</v>
          </cell>
          <cell r="C8511" t="str">
            <v xml:space="preserve">  59794 ASIF ALI HELPER SH.G MILL # 4</v>
          </cell>
          <cell r="D8511">
            <v>0</v>
          </cell>
          <cell r="E8511">
            <v>0</v>
          </cell>
          <cell r="F8511">
            <v>0</v>
          </cell>
          <cell r="G8511">
            <v>0</v>
          </cell>
        </row>
        <row r="8512">
          <cell r="A8512" t="str">
            <v>57-01-01-0922</v>
          </cell>
          <cell r="B8512">
            <v>0</v>
          </cell>
          <cell r="C8512" t="str">
            <v xml:space="preserve">  47382 ALI NASIR QUALITY OBSERVER LAB</v>
          </cell>
          <cell r="D8512">
            <v>0</v>
          </cell>
          <cell r="E8512">
            <v>0</v>
          </cell>
          <cell r="F8512">
            <v>0</v>
          </cell>
          <cell r="G8512">
            <v>0</v>
          </cell>
        </row>
        <row r="8513">
          <cell r="A8513" t="str">
            <v>57-01-01-0923</v>
          </cell>
          <cell r="B8513">
            <v>0</v>
          </cell>
          <cell r="C8513" t="str">
            <v xml:space="preserve">  51473 ABID SHAH AUTO/ATTEND SHIFT G M</v>
          </cell>
          <cell r="D8513">
            <v>0</v>
          </cell>
          <cell r="E8513">
            <v>0</v>
          </cell>
          <cell r="F8513">
            <v>0</v>
          </cell>
          <cell r="G8513">
            <v>0</v>
          </cell>
        </row>
        <row r="8514">
          <cell r="A8514" t="str">
            <v>57-01-01-0924</v>
          </cell>
          <cell r="B8514">
            <v>0</v>
          </cell>
          <cell r="C8514" t="str">
            <v xml:space="preserve">  48022 MUHAMMAD RAMAZAN A/JOBBER SH.C</v>
          </cell>
          <cell r="D8514">
            <v>0</v>
          </cell>
          <cell r="E8514">
            <v>0</v>
          </cell>
          <cell r="F8514">
            <v>0</v>
          </cell>
          <cell r="G8514">
            <v>0</v>
          </cell>
        </row>
        <row r="8515">
          <cell r="A8515" t="str">
            <v>57-01-01-0925</v>
          </cell>
          <cell r="B8515">
            <v>0</v>
          </cell>
          <cell r="C8515" t="str">
            <v xml:space="preserve">  61519 NASAR ABBAS DOFFER SHIFT C M #</v>
          </cell>
          <cell r="D8515">
            <v>0</v>
          </cell>
          <cell r="E8515">
            <v>0</v>
          </cell>
          <cell r="F8515">
            <v>0</v>
          </cell>
          <cell r="G8515">
            <v>0</v>
          </cell>
        </row>
        <row r="8516">
          <cell r="A8516" t="str">
            <v>57-01-01-0926</v>
          </cell>
          <cell r="B8516">
            <v>0</v>
          </cell>
          <cell r="C8516" t="str">
            <v xml:space="preserve">  58622 MUHAMMAD ASLAM H/FITTER SHIFTG</v>
          </cell>
          <cell r="D8516">
            <v>0</v>
          </cell>
          <cell r="E8516">
            <v>0</v>
          </cell>
          <cell r="F8516">
            <v>0</v>
          </cell>
          <cell r="G8516">
            <v>0</v>
          </cell>
        </row>
        <row r="8517">
          <cell r="A8517" t="str">
            <v>57-01-01-0927</v>
          </cell>
          <cell r="B8517">
            <v>0</v>
          </cell>
          <cell r="C8517" t="str">
            <v xml:space="preserve">  30186 ABDUL RASHID SHIFT INCHARGE M #</v>
          </cell>
          <cell r="D8517">
            <v>0</v>
          </cell>
          <cell r="E8517">
            <v>0</v>
          </cell>
          <cell r="F8517">
            <v>0</v>
          </cell>
          <cell r="G8517">
            <v>0</v>
          </cell>
        </row>
        <row r="8518">
          <cell r="A8518" t="str">
            <v>57-01-01-0928</v>
          </cell>
          <cell r="B8518">
            <v>0</v>
          </cell>
          <cell r="C8518" t="str">
            <v xml:space="preserve">   38972 NOOR KHAN SHIFT INCHARGE SH.A M</v>
          </cell>
          <cell r="D8518">
            <v>0</v>
          </cell>
          <cell r="E8518">
            <v>0</v>
          </cell>
          <cell r="F8518">
            <v>0</v>
          </cell>
          <cell r="G8518">
            <v>0</v>
          </cell>
        </row>
        <row r="8519">
          <cell r="A8519" t="str">
            <v>57-01-01-0929</v>
          </cell>
          <cell r="B8519">
            <v>0</v>
          </cell>
          <cell r="C8519" t="str">
            <v xml:space="preserve">   61590 MUSHKOOR HUSSAIN DST SHIFT B M</v>
          </cell>
          <cell r="D8519">
            <v>0</v>
          </cell>
          <cell r="E8519">
            <v>0</v>
          </cell>
          <cell r="F8519">
            <v>0</v>
          </cell>
          <cell r="G8519">
            <v>0</v>
          </cell>
        </row>
        <row r="8520">
          <cell r="A8520" t="str">
            <v>57-01-01-0930</v>
          </cell>
          <cell r="B8520">
            <v>0</v>
          </cell>
          <cell r="C8520" t="str">
            <v xml:space="preserve">  60871 FIDA HUSSAIN PACKING CLERK M #</v>
          </cell>
          <cell r="D8520">
            <v>0</v>
          </cell>
          <cell r="E8520">
            <v>0</v>
          </cell>
          <cell r="F8520">
            <v>0</v>
          </cell>
          <cell r="G8520">
            <v>0</v>
          </cell>
        </row>
        <row r="8521">
          <cell r="A8521" t="str">
            <v>57-01-01-0931</v>
          </cell>
          <cell r="B8521">
            <v>0</v>
          </cell>
          <cell r="C8521" t="str">
            <v xml:space="preserve">  56183 MUHAMMAD SARFRAZ CT SHIFT A M #</v>
          </cell>
          <cell r="D8521">
            <v>0</v>
          </cell>
          <cell r="E8521">
            <v>0</v>
          </cell>
          <cell r="F8521">
            <v>0</v>
          </cell>
          <cell r="G8521">
            <v>0</v>
          </cell>
        </row>
        <row r="8522">
          <cell r="A8522" t="str">
            <v>57-01-01-0932</v>
          </cell>
          <cell r="B8522">
            <v>0</v>
          </cell>
          <cell r="C8522" t="str">
            <v xml:space="preserve">   40934 MUHAMMAD HANIF JOBBER SHIFT A</v>
          </cell>
          <cell r="D8522">
            <v>0</v>
          </cell>
          <cell r="E8522">
            <v>0</v>
          </cell>
          <cell r="F8522">
            <v>0</v>
          </cell>
          <cell r="G8522">
            <v>0</v>
          </cell>
        </row>
        <row r="8523">
          <cell r="A8523" t="str">
            <v>57-01-01-0933</v>
          </cell>
          <cell r="B8523">
            <v>0</v>
          </cell>
          <cell r="C8523" t="str">
            <v xml:space="preserve">   65256 GOHAR ALI DRIVER</v>
          </cell>
          <cell r="D8523">
            <v>0</v>
          </cell>
          <cell r="E8523">
            <v>0</v>
          </cell>
          <cell r="F8523">
            <v>0</v>
          </cell>
          <cell r="G8523">
            <v>0</v>
          </cell>
        </row>
        <row r="8524">
          <cell r="A8524" t="str">
            <v>57-01-01-0934</v>
          </cell>
          <cell r="B8524">
            <v>0</v>
          </cell>
          <cell r="C8524" t="str">
            <v xml:space="preserve">  48395 NAEEM AKHTAR DDT MILL # 1 SH.C</v>
          </cell>
          <cell r="D8524">
            <v>0</v>
          </cell>
          <cell r="E8524">
            <v>0</v>
          </cell>
          <cell r="F8524">
            <v>0</v>
          </cell>
          <cell r="G8524">
            <v>0</v>
          </cell>
        </row>
        <row r="8525">
          <cell r="A8525" t="str">
            <v>57-01-01-0935</v>
          </cell>
          <cell r="B8525">
            <v>0</v>
          </cell>
          <cell r="C8525" t="str">
            <v xml:space="preserve">   28249 MUHAMMAD SHABBIR FOREMAN MILL #</v>
          </cell>
          <cell r="D8525">
            <v>0</v>
          </cell>
          <cell r="E8525">
            <v>0</v>
          </cell>
          <cell r="F8525">
            <v>0</v>
          </cell>
          <cell r="G8525">
            <v>0</v>
          </cell>
        </row>
        <row r="8526">
          <cell r="A8526" t="str">
            <v>57-01-01-0936</v>
          </cell>
          <cell r="B8526">
            <v>0</v>
          </cell>
          <cell r="C8526" t="str">
            <v xml:space="preserve">   57894 MUHAMMAD NAWAZ 4/S SH.B MILL #</v>
          </cell>
          <cell r="D8526">
            <v>0</v>
          </cell>
          <cell r="E8526">
            <v>0</v>
          </cell>
          <cell r="F8526">
            <v>0</v>
          </cell>
          <cell r="G8526">
            <v>0</v>
          </cell>
        </row>
        <row r="8527">
          <cell r="A8527" t="str">
            <v>57-01-01-0937</v>
          </cell>
          <cell r="B8527">
            <v>0</v>
          </cell>
          <cell r="C8527" t="str">
            <v xml:space="preserve">   40137 GHULAM BASHIR DOFFER SHIFT A M</v>
          </cell>
          <cell r="D8527">
            <v>0</v>
          </cell>
          <cell r="E8527">
            <v>0</v>
          </cell>
          <cell r="F8527">
            <v>0</v>
          </cell>
          <cell r="G8527">
            <v>0</v>
          </cell>
        </row>
        <row r="8528">
          <cell r="A8528" t="str">
            <v>57-01-01-0938</v>
          </cell>
          <cell r="B8528">
            <v>0</v>
          </cell>
          <cell r="C8528" t="str">
            <v xml:space="preserve">   62375 IRFAN AHMED FITTER SHIFT G M #1</v>
          </cell>
          <cell r="D8528">
            <v>0</v>
          </cell>
          <cell r="E8528">
            <v>0</v>
          </cell>
          <cell r="F8528">
            <v>0</v>
          </cell>
          <cell r="G8528">
            <v>0</v>
          </cell>
        </row>
        <row r="8529">
          <cell r="A8529" t="str">
            <v>57-01-01-0939</v>
          </cell>
          <cell r="B8529">
            <v>0</v>
          </cell>
          <cell r="C8529" t="str">
            <v xml:space="preserve">  61665 RIFAQAT ALI 4/S SHIFT B MILL #</v>
          </cell>
          <cell r="D8529">
            <v>0</v>
          </cell>
          <cell r="E8529">
            <v>0</v>
          </cell>
          <cell r="F8529">
            <v>0</v>
          </cell>
          <cell r="G8529">
            <v>0</v>
          </cell>
        </row>
        <row r="8530">
          <cell r="A8530" t="str">
            <v>57-01-01-0940</v>
          </cell>
          <cell r="B8530">
            <v>0</v>
          </cell>
          <cell r="C8530" t="str">
            <v xml:space="preserve">  61665 RIFAQAT ALI 4/S SHIFT B MILL #</v>
          </cell>
          <cell r="D8530">
            <v>0</v>
          </cell>
          <cell r="E8530">
            <v>0</v>
          </cell>
          <cell r="F8530">
            <v>0</v>
          </cell>
          <cell r="G8530">
            <v>0</v>
          </cell>
        </row>
        <row r="8531">
          <cell r="A8531" t="str">
            <v>57-01-01-0941</v>
          </cell>
          <cell r="B8531">
            <v>0</v>
          </cell>
          <cell r="C8531" t="str">
            <v xml:space="preserve">  S.A.H.TALAT PIRZADA A/MANAGER ELECT</v>
          </cell>
          <cell r="D8531">
            <v>0</v>
          </cell>
          <cell r="E8531">
            <v>0</v>
          </cell>
          <cell r="F8531">
            <v>0</v>
          </cell>
          <cell r="G8531">
            <v>0</v>
          </cell>
        </row>
        <row r="8532">
          <cell r="A8532" t="str">
            <v>57-01-01-0942</v>
          </cell>
          <cell r="B8532">
            <v>0</v>
          </cell>
          <cell r="C8532" t="str">
            <v xml:space="preserve">  52442 TANVEER HUSSAIN 4/S SH.C MILL #</v>
          </cell>
          <cell r="D8532">
            <v>0</v>
          </cell>
          <cell r="E8532">
            <v>0</v>
          </cell>
          <cell r="F8532">
            <v>0</v>
          </cell>
          <cell r="G8532">
            <v>0</v>
          </cell>
        </row>
        <row r="8533">
          <cell r="A8533" t="str">
            <v>57-01-01-0943</v>
          </cell>
          <cell r="B8533">
            <v>0</v>
          </cell>
          <cell r="C8533" t="str">
            <v xml:space="preserve">  46342 MUHAMMAD FAROOQ DOFFER SH.C M #</v>
          </cell>
          <cell r="D8533">
            <v>0</v>
          </cell>
          <cell r="E8533">
            <v>0</v>
          </cell>
          <cell r="F8533">
            <v>0</v>
          </cell>
          <cell r="G8533">
            <v>0</v>
          </cell>
        </row>
        <row r="8534">
          <cell r="A8534" t="str">
            <v>57-01-01-0944</v>
          </cell>
          <cell r="B8534">
            <v>0</v>
          </cell>
          <cell r="C8534" t="str">
            <v xml:space="preserve">   57180 NASIR IQBAL OPT SHIFT C MILL #</v>
          </cell>
          <cell r="D8534">
            <v>0</v>
          </cell>
          <cell r="E8534">
            <v>0</v>
          </cell>
          <cell r="F8534">
            <v>0</v>
          </cell>
          <cell r="G8534">
            <v>0</v>
          </cell>
        </row>
        <row r="8535">
          <cell r="A8535" t="str">
            <v>57-01-01-0945</v>
          </cell>
          <cell r="B8535">
            <v>0</v>
          </cell>
          <cell r="C8535" t="str">
            <v xml:space="preserve">   53032 MEHDI KHAN 4/S SHIFT C MILL # 1</v>
          </cell>
          <cell r="D8535">
            <v>0</v>
          </cell>
          <cell r="E8535">
            <v>0</v>
          </cell>
          <cell r="F8535">
            <v>0</v>
          </cell>
          <cell r="G8535">
            <v>0</v>
          </cell>
        </row>
        <row r="8536">
          <cell r="A8536" t="str">
            <v>57-01-01-0946</v>
          </cell>
          <cell r="B8536">
            <v>0</v>
          </cell>
          <cell r="C8536" t="str">
            <v xml:space="preserve">  44945 ANWAR HAYAT PT SHIFT B MILL # 1</v>
          </cell>
          <cell r="D8536">
            <v>0</v>
          </cell>
          <cell r="E8536">
            <v>0</v>
          </cell>
          <cell r="F8536">
            <v>0</v>
          </cell>
          <cell r="G8536">
            <v>0</v>
          </cell>
        </row>
        <row r="8537">
          <cell r="A8537" t="str">
            <v>57-01-01-0947</v>
          </cell>
          <cell r="B8537">
            <v>0</v>
          </cell>
          <cell r="C8537" t="str">
            <v xml:space="preserve">  51714 MUHAMMAD YAR DST SHIFT C MILL #</v>
          </cell>
          <cell r="D8537">
            <v>0</v>
          </cell>
          <cell r="E8537">
            <v>0</v>
          </cell>
          <cell r="F8537">
            <v>0</v>
          </cell>
          <cell r="G8537">
            <v>0</v>
          </cell>
        </row>
        <row r="8538">
          <cell r="A8538" t="str">
            <v>57-01-01-0948</v>
          </cell>
          <cell r="B8538">
            <v>0</v>
          </cell>
          <cell r="C8538" t="str">
            <v xml:space="preserve">  40899 MUHAMMAD RAMZAN OPT SHIFT B M #</v>
          </cell>
          <cell r="D8538">
            <v>0</v>
          </cell>
          <cell r="E8538">
            <v>0</v>
          </cell>
          <cell r="F8538">
            <v>0</v>
          </cell>
          <cell r="G8538">
            <v>0</v>
          </cell>
        </row>
        <row r="8539">
          <cell r="A8539" t="str">
            <v>57-01-01-0949</v>
          </cell>
          <cell r="B8539">
            <v>0</v>
          </cell>
          <cell r="C8539" t="str">
            <v xml:space="preserve">  40899 MUHAMMAD RAMZAN OPT SHIFT B M #</v>
          </cell>
          <cell r="D8539">
            <v>0</v>
          </cell>
          <cell r="E8539">
            <v>0</v>
          </cell>
          <cell r="F8539">
            <v>0</v>
          </cell>
          <cell r="G8539">
            <v>0</v>
          </cell>
        </row>
        <row r="8540">
          <cell r="A8540" t="str">
            <v>57-01-01-0950</v>
          </cell>
          <cell r="B8540">
            <v>0</v>
          </cell>
          <cell r="C8540" t="str">
            <v xml:space="preserve">  44531 ALLAH DITTA JOBBER SHIFT A MILL</v>
          </cell>
          <cell r="D8540">
            <v>0</v>
          </cell>
          <cell r="E8540">
            <v>0</v>
          </cell>
          <cell r="F8540">
            <v>0</v>
          </cell>
          <cell r="G8540">
            <v>0</v>
          </cell>
        </row>
        <row r="8541">
          <cell r="A8541" t="str">
            <v>57-01-01-0951</v>
          </cell>
          <cell r="B8541">
            <v>0</v>
          </cell>
          <cell r="C8541" t="str">
            <v xml:space="preserve">  S.M.FAKHR DY.MANAGER POWER PLANT</v>
          </cell>
          <cell r="D8541">
            <v>0</v>
          </cell>
          <cell r="E8541">
            <v>0</v>
          </cell>
          <cell r="F8541">
            <v>0</v>
          </cell>
          <cell r="G8541">
            <v>0</v>
          </cell>
        </row>
        <row r="8542">
          <cell r="A8542" t="str">
            <v>57-01-01-0952</v>
          </cell>
          <cell r="B8542">
            <v>0</v>
          </cell>
          <cell r="C8542" t="str">
            <v xml:space="preserve">  MIRZA SALEEM BAIG A/MANAGER ELEC P.P</v>
          </cell>
          <cell r="D8542">
            <v>0</v>
          </cell>
          <cell r="E8542">
            <v>0</v>
          </cell>
          <cell r="F8542">
            <v>0</v>
          </cell>
          <cell r="G8542">
            <v>0</v>
          </cell>
        </row>
        <row r="8543">
          <cell r="A8543" t="str">
            <v>57-01-01-0953</v>
          </cell>
          <cell r="B8543">
            <v>0</v>
          </cell>
          <cell r="C8543" t="str">
            <v xml:space="preserve">  60917 MUHAMMAD ARSHAD OPT SHIFT C M #</v>
          </cell>
          <cell r="D8543">
            <v>0</v>
          </cell>
          <cell r="E8543">
            <v>0</v>
          </cell>
          <cell r="F8543">
            <v>0</v>
          </cell>
          <cell r="G8543">
            <v>0</v>
          </cell>
        </row>
        <row r="8544">
          <cell r="A8544" t="str">
            <v>57-01-01-0954</v>
          </cell>
          <cell r="B8544">
            <v>0</v>
          </cell>
          <cell r="C8544" t="str">
            <v xml:space="preserve">   56526 AZHAR ABBAS OPT SHIFT C MILL #</v>
          </cell>
          <cell r="D8544">
            <v>0</v>
          </cell>
          <cell r="E8544">
            <v>0</v>
          </cell>
          <cell r="F8544">
            <v>0</v>
          </cell>
          <cell r="G8544">
            <v>0</v>
          </cell>
        </row>
        <row r="8545">
          <cell r="A8545" t="str">
            <v>57-01-01-0955</v>
          </cell>
          <cell r="B8545">
            <v>0</v>
          </cell>
          <cell r="C8545" t="str">
            <v xml:space="preserve">   45514 MUHAMMAD ARIF FITTER MILL #4</v>
          </cell>
          <cell r="D8545">
            <v>0</v>
          </cell>
          <cell r="E8545">
            <v>0</v>
          </cell>
          <cell r="F8545">
            <v>0</v>
          </cell>
          <cell r="G8545">
            <v>0</v>
          </cell>
        </row>
        <row r="8546">
          <cell r="A8546" t="str">
            <v>57-01-01-0956</v>
          </cell>
          <cell r="B8546">
            <v>0</v>
          </cell>
          <cell r="C8546" t="str">
            <v xml:space="preserve">  50786 SHAUKAT HAYAT DST SHIFT C MILL</v>
          </cell>
          <cell r="D8546">
            <v>0</v>
          </cell>
          <cell r="E8546">
            <v>0</v>
          </cell>
          <cell r="F8546">
            <v>0</v>
          </cell>
          <cell r="G8546">
            <v>0</v>
          </cell>
        </row>
        <row r="8547">
          <cell r="A8547" t="str">
            <v>57-01-01-0957</v>
          </cell>
          <cell r="B8547">
            <v>0</v>
          </cell>
          <cell r="C8547" t="str">
            <v xml:space="preserve">   55942 LIAQAT ALI 4/S SHIFT A MILL # 4</v>
          </cell>
          <cell r="D8547">
            <v>0</v>
          </cell>
          <cell r="E8547">
            <v>0</v>
          </cell>
          <cell r="F8547">
            <v>0</v>
          </cell>
          <cell r="G8547">
            <v>0</v>
          </cell>
        </row>
        <row r="8548">
          <cell r="A8548" t="str">
            <v>57-01-01-0958</v>
          </cell>
          <cell r="B8548">
            <v>0</v>
          </cell>
          <cell r="C8548" t="str">
            <v xml:space="preserve">  ALTAF NASIR A.M.(MECH) GPP.</v>
          </cell>
          <cell r="D8548">
            <v>0</v>
          </cell>
          <cell r="E8548">
            <v>0</v>
          </cell>
          <cell r="F8548">
            <v>0</v>
          </cell>
          <cell r="G8548">
            <v>0</v>
          </cell>
        </row>
        <row r="8549">
          <cell r="A8549" t="str">
            <v>57-01-01-0959</v>
          </cell>
          <cell r="B8549">
            <v>0</v>
          </cell>
          <cell r="C8549" t="str">
            <v xml:space="preserve">  34578 M.SIDDIQ D.F RING-1 SHIF A MILL</v>
          </cell>
          <cell r="D8549">
            <v>0</v>
          </cell>
          <cell r="E8549">
            <v>0</v>
          </cell>
          <cell r="F8549">
            <v>0</v>
          </cell>
          <cell r="G8549">
            <v>0</v>
          </cell>
        </row>
        <row r="8550">
          <cell r="A8550" t="str">
            <v>57-01-01-0960</v>
          </cell>
          <cell r="B8550">
            <v>0</v>
          </cell>
          <cell r="C8550" t="str">
            <v xml:space="preserve">  61487 SABIR HUSSAIN DF SHIFT A MILL #</v>
          </cell>
          <cell r="D8550">
            <v>0</v>
          </cell>
          <cell r="E8550">
            <v>0</v>
          </cell>
          <cell r="F8550">
            <v>0</v>
          </cell>
          <cell r="G8550">
            <v>0</v>
          </cell>
        </row>
        <row r="8551">
          <cell r="A8551" t="str">
            <v>57-01-01-0961</v>
          </cell>
          <cell r="B8551">
            <v>0</v>
          </cell>
          <cell r="C8551" t="str">
            <v xml:space="preserve">  59856 KHALID MEHMOOD DF SHIFT A MILL</v>
          </cell>
          <cell r="D8551">
            <v>0</v>
          </cell>
          <cell r="E8551">
            <v>0</v>
          </cell>
          <cell r="F8551">
            <v>0</v>
          </cell>
          <cell r="G8551">
            <v>0</v>
          </cell>
        </row>
        <row r="8552">
          <cell r="A8552" t="str">
            <v>57-01-01-0962</v>
          </cell>
          <cell r="B8552">
            <v>0</v>
          </cell>
          <cell r="C8552" t="str">
            <v xml:space="preserve">  48643 MUHAMMAD BILAL DF SHIFT C MILL</v>
          </cell>
          <cell r="D8552">
            <v>0</v>
          </cell>
          <cell r="E8552">
            <v>0</v>
          </cell>
          <cell r="F8552">
            <v>0</v>
          </cell>
          <cell r="G8552">
            <v>0</v>
          </cell>
        </row>
        <row r="8553">
          <cell r="A8553" t="str">
            <v>57-01-01-0963</v>
          </cell>
          <cell r="B8553">
            <v>0</v>
          </cell>
          <cell r="C8553" t="str">
            <v xml:space="preserve">  32717 MUHAMMAD KHAN 4/S SHIFT C MILL</v>
          </cell>
          <cell r="D8553">
            <v>0</v>
          </cell>
          <cell r="E8553">
            <v>0</v>
          </cell>
          <cell r="F8553">
            <v>0</v>
          </cell>
          <cell r="G8553">
            <v>0</v>
          </cell>
        </row>
        <row r="8554">
          <cell r="A8554" t="str">
            <v>57-01-01-0964</v>
          </cell>
          <cell r="B8554">
            <v>0</v>
          </cell>
          <cell r="C8554" t="str">
            <v xml:space="preserve">  32718 MUHAMMAD SAGHIR 4/S SHIFT C M #</v>
          </cell>
          <cell r="D8554">
            <v>0</v>
          </cell>
          <cell r="E8554">
            <v>0</v>
          </cell>
          <cell r="F8554">
            <v>0</v>
          </cell>
          <cell r="G8554">
            <v>0</v>
          </cell>
        </row>
        <row r="8555">
          <cell r="A8555" t="str">
            <v>57-01-01-0965</v>
          </cell>
          <cell r="B8555">
            <v>0</v>
          </cell>
          <cell r="C8555" t="str">
            <v xml:space="preserve">  49135 NASIR MEHMOOD 4/S SHIFT C MILL</v>
          </cell>
          <cell r="D8555">
            <v>0</v>
          </cell>
          <cell r="E8555">
            <v>0</v>
          </cell>
          <cell r="F8555">
            <v>0</v>
          </cell>
          <cell r="G8555">
            <v>0</v>
          </cell>
        </row>
        <row r="8556">
          <cell r="A8556" t="str">
            <v>57-01-01-0966</v>
          </cell>
          <cell r="B8556">
            <v>0</v>
          </cell>
          <cell r="C8556" t="str">
            <v xml:space="preserve">  42533 ZULFIQAR ALI FITTER SHIFT G MIL</v>
          </cell>
          <cell r="D8556">
            <v>0</v>
          </cell>
          <cell r="E8556">
            <v>0</v>
          </cell>
          <cell r="F8556">
            <v>0</v>
          </cell>
          <cell r="G8556">
            <v>0</v>
          </cell>
        </row>
        <row r="8557">
          <cell r="A8557" t="str">
            <v>57-01-01-0967</v>
          </cell>
          <cell r="B8557">
            <v>0</v>
          </cell>
          <cell r="C8557" t="str">
            <v xml:space="preserve">  45109 AMIR KHAN 4/S SHIFT A MILL #3</v>
          </cell>
          <cell r="D8557">
            <v>0</v>
          </cell>
          <cell r="E8557">
            <v>0</v>
          </cell>
          <cell r="F8557">
            <v>0</v>
          </cell>
          <cell r="G8557">
            <v>0</v>
          </cell>
        </row>
        <row r="8558">
          <cell r="A8558" t="str">
            <v>57-01-01-0968</v>
          </cell>
          <cell r="B8558">
            <v>0</v>
          </cell>
          <cell r="C8558" t="str">
            <v xml:space="preserve">  48411 MUHAMMAD OVAIS 4/S SHIFT A MILL</v>
          </cell>
          <cell r="D8558">
            <v>0</v>
          </cell>
          <cell r="E8558">
            <v>0</v>
          </cell>
          <cell r="F8558">
            <v>0</v>
          </cell>
          <cell r="G8558">
            <v>0</v>
          </cell>
        </row>
        <row r="8559">
          <cell r="A8559" t="str">
            <v>57-01-01-0969</v>
          </cell>
          <cell r="B8559">
            <v>0</v>
          </cell>
          <cell r="C8559" t="str">
            <v xml:space="preserve">  48456 MUHAMMAD IQBAL SHIFT INCHARGE</v>
          </cell>
          <cell r="D8559">
            <v>0</v>
          </cell>
          <cell r="E8559">
            <v>0</v>
          </cell>
          <cell r="F8559">
            <v>0</v>
          </cell>
          <cell r="G8559">
            <v>0</v>
          </cell>
        </row>
        <row r="8560">
          <cell r="A8560" t="str">
            <v>57-01-01-0970</v>
          </cell>
          <cell r="B8560">
            <v>0</v>
          </cell>
          <cell r="C8560" t="str">
            <v xml:space="preserve">   33662 JAMROZ KHAN 4/S SHIFT B MILL #</v>
          </cell>
          <cell r="D8560">
            <v>0</v>
          </cell>
          <cell r="E8560">
            <v>0</v>
          </cell>
          <cell r="F8560">
            <v>0</v>
          </cell>
          <cell r="G8560">
            <v>0</v>
          </cell>
        </row>
        <row r="8561">
          <cell r="A8561" t="str">
            <v>57-01-01-0971</v>
          </cell>
          <cell r="B8561">
            <v>0</v>
          </cell>
          <cell r="C8561" t="str">
            <v xml:space="preserve">  51903 GUL FARAZ 4/S SHIFT C MILL # 1</v>
          </cell>
          <cell r="D8561">
            <v>0</v>
          </cell>
          <cell r="E8561">
            <v>0</v>
          </cell>
          <cell r="F8561">
            <v>0</v>
          </cell>
          <cell r="G8561">
            <v>0</v>
          </cell>
        </row>
        <row r="8562">
          <cell r="A8562" t="str">
            <v>57-01-01-0972</v>
          </cell>
          <cell r="B8562">
            <v>0</v>
          </cell>
          <cell r="C8562" t="str">
            <v xml:space="preserve">  37944 DOST REHMAN JOBBER SHIFT A MIL</v>
          </cell>
          <cell r="D8562">
            <v>0</v>
          </cell>
          <cell r="E8562">
            <v>0</v>
          </cell>
          <cell r="F8562">
            <v>0</v>
          </cell>
          <cell r="G8562">
            <v>0</v>
          </cell>
        </row>
        <row r="8563">
          <cell r="A8563" t="str">
            <v>57-01-01-0973</v>
          </cell>
          <cell r="B8563">
            <v>0</v>
          </cell>
          <cell r="C8563" t="str">
            <v xml:space="preserve">   14873 FEROZ HUSSAIN OPT SHIFT C M # 1</v>
          </cell>
          <cell r="D8563">
            <v>0</v>
          </cell>
          <cell r="E8563">
            <v>0</v>
          </cell>
          <cell r="F8563">
            <v>0</v>
          </cell>
          <cell r="G8563">
            <v>0</v>
          </cell>
        </row>
        <row r="8564">
          <cell r="A8564" t="str">
            <v>57-01-01-0974</v>
          </cell>
          <cell r="B8564">
            <v>0</v>
          </cell>
          <cell r="C8564" t="str">
            <v xml:space="preserve">   49076 QAMAR ABBAS OPT SHIFT C MILL #</v>
          </cell>
          <cell r="D8564">
            <v>0</v>
          </cell>
          <cell r="E8564">
            <v>0</v>
          </cell>
          <cell r="F8564">
            <v>0</v>
          </cell>
          <cell r="G8564">
            <v>0</v>
          </cell>
        </row>
        <row r="8565">
          <cell r="A8565" t="str">
            <v>57-01-01-0975</v>
          </cell>
          <cell r="B8565">
            <v>0</v>
          </cell>
          <cell r="C8565" t="str">
            <v xml:space="preserve">   63106 KARIM DAD SHIFT INCHARGE</v>
          </cell>
          <cell r="D8565">
            <v>0</v>
          </cell>
          <cell r="E8565">
            <v>0</v>
          </cell>
          <cell r="F8565">
            <v>0</v>
          </cell>
          <cell r="G8565">
            <v>0</v>
          </cell>
        </row>
        <row r="8566">
          <cell r="A8566" t="str">
            <v>57-01-01-0976</v>
          </cell>
          <cell r="B8566">
            <v>0</v>
          </cell>
          <cell r="C8566" t="str">
            <v xml:space="preserve">   53950 ALLAH BAKHSH OPT SHIFT B MILL #</v>
          </cell>
          <cell r="D8566">
            <v>0</v>
          </cell>
          <cell r="E8566">
            <v>0</v>
          </cell>
          <cell r="F8566">
            <v>0</v>
          </cell>
          <cell r="G8566">
            <v>0</v>
          </cell>
        </row>
        <row r="8567">
          <cell r="A8567" t="str">
            <v>57-01-01-0977</v>
          </cell>
          <cell r="B8567">
            <v>0</v>
          </cell>
          <cell r="C8567" t="str">
            <v xml:space="preserve">  31318 RAB NAWAZ FOREMAN CARDING MILL</v>
          </cell>
          <cell r="D8567">
            <v>0</v>
          </cell>
          <cell r="E8567">
            <v>0</v>
          </cell>
          <cell r="F8567">
            <v>0</v>
          </cell>
          <cell r="G8567">
            <v>0</v>
          </cell>
        </row>
        <row r="8568">
          <cell r="A8568" t="str">
            <v>57-01-01-0978</v>
          </cell>
          <cell r="B8568">
            <v>0</v>
          </cell>
          <cell r="C8568" t="str">
            <v xml:space="preserve">  61241 GHULAM ABBAS DST SHIFT B MILL #</v>
          </cell>
          <cell r="D8568">
            <v>0</v>
          </cell>
          <cell r="E8568">
            <v>0</v>
          </cell>
          <cell r="F8568">
            <v>0</v>
          </cell>
          <cell r="G8568">
            <v>0</v>
          </cell>
        </row>
        <row r="8569">
          <cell r="A8569" t="str">
            <v>57-01-01-0979</v>
          </cell>
          <cell r="B8569">
            <v>0</v>
          </cell>
          <cell r="C8569" t="str">
            <v xml:space="preserve">   56093 MUHAMMAD ANWAR A/FITTER SH.G M</v>
          </cell>
          <cell r="D8569">
            <v>3000</v>
          </cell>
          <cell r="E8569">
            <v>0</v>
          </cell>
          <cell r="F8569">
            <v>0</v>
          </cell>
          <cell r="G8569">
            <v>0</v>
          </cell>
        </row>
        <row r="8570">
          <cell r="A8570" t="str">
            <v>57-01-01-0980</v>
          </cell>
          <cell r="B8570">
            <v>0</v>
          </cell>
          <cell r="C8570" t="str">
            <v xml:space="preserve">   27067 HAMID ALI 4/S SHIFT C MILL # 2</v>
          </cell>
          <cell r="D8570">
            <v>0</v>
          </cell>
          <cell r="E8570">
            <v>0</v>
          </cell>
          <cell r="F8570">
            <v>0</v>
          </cell>
          <cell r="G8570">
            <v>0</v>
          </cell>
        </row>
        <row r="8571">
          <cell r="A8571" t="str">
            <v>57-01-01-0981</v>
          </cell>
          <cell r="B8571">
            <v>0</v>
          </cell>
          <cell r="C8571" t="str">
            <v xml:space="preserve">   60257 GHULAM RASOOL HELPER  SHIFT G M</v>
          </cell>
          <cell r="D8571">
            <v>0</v>
          </cell>
          <cell r="E8571">
            <v>0</v>
          </cell>
          <cell r="F8571">
            <v>0</v>
          </cell>
          <cell r="G8571">
            <v>0</v>
          </cell>
        </row>
        <row r="8572">
          <cell r="A8572" t="str">
            <v>57-01-01-0982</v>
          </cell>
          <cell r="B8572">
            <v>0</v>
          </cell>
          <cell r="C8572" t="str">
            <v xml:space="preserve">  58153 MUHAMMAD RAFIQUE A/FITTER SH.G</v>
          </cell>
          <cell r="D8572">
            <v>0</v>
          </cell>
          <cell r="E8572">
            <v>0</v>
          </cell>
          <cell r="F8572">
            <v>0</v>
          </cell>
          <cell r="G8572">
            <v>0</v>
          </cell>
        </row>
        <row r="8573">
          <cell r="A8573" t="str">
            <v>57-01-01-0983</v>
          </cell>
          <cell r="B8573">
            <v>0</v>
          </cell>
          <cell r="C8573" t="str">
            <v xml:space="preserve">   52159 MUDASSIR ABBAS A/FITTER SH.G M</v>
          </cell>
          <cell r="D8573">
            <v>0</v>
          </cell>
          <cell r="E8573">
            <v>0</v>
          </cell>
          <cell r="F8573">
            <v>0</v>
          </cell>
          <cell r="G8573">
            <v>0</v>
          </cell>
        </row>
        <row r="8574">
          <cell r="A8574" t="str">
            <v>57-01-01-0984</v>
          </cell>
          <cell r="B8574">
            <v>0</v>
          </cell>
          <cell r="C8574" t="str">
            <v xml:space="preserve">   61190 SAJID MEHMOOD 4/S SHIFT B MILL#</v>
          </cell>
          <cell r="D8574">
            <v>0</v>
          </cell>
          <cell r="E8574">
            <v>0</v>
          </cell>
          <cell r="F8574">
            <v>0</v>
          </cell>
          <cell r="G8574">
            <v>0</v>
          </cell>
        </row>
        <row r="8575">
          <cell r="A8575" t="str">
            <v>57-01-01-0985</v>
          </cell>
          <cell r="B8575">
            <v>0</v>
          </cell>
          <cell r="C8575" t="str">
            <v xml:space="preserve">   30161 AHMED JAN 4/S SHIFT A MILL # 1</v>
          </cell>
          <cell r="D8575">
            <v>0</v>
          </cell>
          <cell r="E8575">
            <v>0</v>
          </cell>
          <cell r="F8575">
            <v>0</v>
          </cell>
          <cell r="G8575">
            <v>0</v>
          </cell>
        </row>
        <row r="8576">
          <cell r="A8576" t="str">
            <v>57-01-01-0986</v>
          </cell>
          <cell r="B8576">
            <v>0</v>
          </cell>
          <cell r="C8576" t="str">
            <v xml:space="preserve">   48747 ALI REHMAN 4/S SHIFT A MILL # 1</v>
          </cell>
          <cell r="D8576">
            <v>0</v>
          </cell>
          <cell r="E8576">
            <v>0</v>
          </cell>
          <cell r="F8576">
            <v>0</v>
          </cell>
          <cell r="G8576">
            <v>0</v>
          </cell>
        </row>
        <row r="8577">
          <cell r="A8577" t="str">
            <v>57-01-01-0987</v>
          </cell>
          <cell r="B8577">
            <v>0</v>
          </cell>
          <cell r="C8577" t="str">
            <v xml:space="preserve">  49329 MUHAMMAD TANVIR 4/S SHIFT A MIL</v>
          </cell>
          <cell r="D8577">
            <v>0</v>
          </cell>
          <cell r="E8577">
            <v>0</v>
          </cell>
          <cell r="F8577">
            <v>0</v>
          </cell>
          <cell r="G8577">
            <v>0</v>
          </cell>
        </row>
        <row r="8578">
          <cell r="A8578" t="str">
            <v>57-01-01-0988</v>
          </cell>
          <cell r="B8578">
            <v>0</v>
          </cell>
          <cell r="C8578" t="str">
            <v xml:space="preserve">   58243 SHAFQAT MEHMOOD SHIFT C MILL #</v>
          </cell>
          <cell r="D8578">
            <v>0</v>
          </cell>
          <cell r="E8578">
            <v>0</v>
          </cell>
          <cell r="F8578">
            <v>0</v>
          </cell>
          <cell r="G8578">
            <v>0</v>
          </cell>
        </row>
        <row r="8579">
          <cell r="A8579" t="str">
            <v>57-01-01-0989</v>
          </cell>
          <cell r="B8579">
            <v>0</v>
          </cell>
          <cell r="C8579" t="str">
            <v xml:space="preserve">  26268 SANAULLAH 4/S SHIFT A MILL # 1</v>
          </cell>
          <cell r="D8579">
            <v>0</v>
          </cell>
          <cell r="E8579">
            <v>0</v>
          </cell>
          <cell r="F8579">
            <v>0</v>
          </cell>
          <cell r="G8579">
            <v>0</v>
          </cell>
        </row>
        <row r="8580">
          <cell r="A8580" t="str">
            <v>57-01-01-0990</v>
          </cell>
          <cell r="B8580">
            <v>0</v>
          </cell>
          <cell r="C8580" t="str">
            <v xml:space="preserve">   53634 MUHAMMAD ARSHAD CT SHIFT C MILL</v>
          </cell>
          <cell r="D8580">
            <v>0</v>
          </cell>
          <cell r="E8580">
            <v>0</v>
          </cell>
          <cell r="F8580">
            <v>0</v>
          </cell>
          <cell r="G8580">
            <v>0</v>
          </cell>
        </row>
        <row r="8581">
          <cell r="A8581" t="str">
            <v>57-01-01-0991</v>
          </cell>
          <cell r="B8581">
            <v>0</v>
          </cell>
          <cell r="C8581" t="str">
            <v xml:space="preserve">   57657 S.GHULAM ABBAS A/FITTER SH.G M</v>
          </cell>
          <cell r="D8581">
            <v>0</v>
          </cell>
          <cell r="E8581">
            <v>0</v>
          </cell>
          <cell r="F8581">
            <v>0</v>
          </cell>
          <cell r="G8581">
            <v>0</v>
          </cell>
        </row>
        <row r="8582">
          <cell r="A8582" t="str">
            <v>57-01-01-0992</v>
          </cell>
          <cell r="B8582">
            <v>0</v>
          </cell>
          <cell r="C8582" t="str">
            <v xml:space="preserve">   55893 AKHTAR HAYAT FITTER SH.G MILL #</v>
          </cell>
          <cell r="D8582">
            <v>0</v>
          </cell>
          <cell r="E8582">
            <v>0</v>
          </cell>
          <cell r="F8582">
            <v>0</v>
          </cell>
          <cell r="G8582">
            <v>0</v>
          </cell>
        </row>
        <row r="8583">
          <cell r="A8583" t="str">
            <v>57-01-01-0993</v>
          </cell>
          <cell r="B8583">
            <v>0</v>
          </cell>
          <cell r="C8583" t="str">
            <v xml:space="preserve">   49622 MUHAMMAD SALEEM 4/S SHIFT B M #</v>
          </cell>
          <cell r="D8583">
            <v>0</v>
          </cell>
          <cell r="E8583">
            <v>0</v>
          </cell>
          <cell r="F8583">
            <v>0</v>
          </cell>
          <cell r="G8583">
            <v>0</v>
          </cell>
        </row>
        <row r="8584">
          <cell r="A8584" t="str">
            <v>57-01-01-0994</v>
          </cell>
          <cell r="B8584">
            <v>0</v>
          </cell>
          <cell r="C8584" t="str">
            <v xml:space="preserve">   60047 REHMAT KHAN 4/S SHIFT C MILL #</v>
          </cell>
          <cell r="D8584">
            <v>0</v>
          </cell>
          <cell r="E8584">
            <v>0</v>
          </cell>
          <cell r="F8584">
            <v>0</v>
          </cell>
          <cell r="G8584">
            <v>0</v>
          </cell>
        </row>
        <row r="8585">
          <cell r="A8585" t="str">
            <v>57-01-01-0995</v>
          </cell>
          <cell r="B8585">
            <v>0</v>
          </cell>
          <cell r="C8585" t="str">
            <v xml:space="preserve">   19030 FAZAL ALI FITTER SHIFT G MILL #</v>
          </cell>
          <cell r="D8585">
            <v>0</v>
          </cell>
          <cell r="E8585">
            <v>0</v>
          </cell>
          <cell r="F8585">
            <v>0</v>
          </cell>
          <cell r="G8585">
            <v>0</v>
          </cell>
        </row>
        <row r="8586">
          <cell r="A8586" t="str">
            <v>57-01-01-0996</v>
          </cell>
          <cell r="B8586">
            <v>0</v>
          </cell>
          <cell r="C8586" t="str">
            <v xml:space="preserve">   49272 MUHAMMAD ISMAEEL 4/S SHIFT C M</v>
          </cell>
          <cell r="D8586">
            <v>0</v>
          </cell>
          <cell r="E8586">
            <v>0</v>
          </cell>
          <cell r="F8586">
            <v>0</v>
          </cell>
          <cell r="G8586">
            <v>0</v>
          </cell>
        </row>
        <row r="8587">
          <cell r="A8587" t="str">
            <v>57-01-01-0997</v>
          </cell>
          <cell r="B8587">
            <v>0</v>
          </cell>
          <cell r="C8587" t="str">
            <v xml:space="preserve">   23933 ABDUL MANAF 4/S SHIFT A MILL #</v>
          </cell>
          <cell r="D8587">
            <v>0</v>
          </cell>
          <cell r="E8587">
            <v>0</v>
          </cell>
          <cell r="F8587">
            <v>0</v>
          </cell>
          <cell r="G8587">
            <v>0</v>
          </cell>
        </row>
        <row r="8588">
          <cell r="A8588" t="str">
            <v>57-01-01-0998</v>
          </cell>
          <cell r="B8588">
            <v>0</v>
          </cell>
          <cell r="C8588" t="str">
            <v xml:space="preserve">   39893 MUHAMMAD MUSHTAQ 4/S SH.A MILL</v>
          </cell>
          <cell r="D8588">
            <v>0</v>
          </cell>
          <cell r="E8588">
            <v>0</v>
          </cell>
          <cell r="F8588">
            <v>0</v>
          </cell>
          <cell r="G8588">
            <v>0</v>
          </cell>
        </row>
        <row r="8589">
          <cell r="A8589" t="str">
            <v>57-01-01-0999</v>
          </cell>
          <cell r="B8589">
            <v>0</v>
          </cell>
          <cell r="C8589" t="str">
            <v xml:space="preserve">   77069 MUHAMMAD ARIF PURCHASER M.STORE</v>
          </cell>
          <cell r="D8589">
            <v>0</v>
          </cell>
          <cell r="E8589">
            <v>0</v>
          </cell>
          <cell r="F8589">
            <v>0</v>
          </cell>
          <cell r="G8589">
            <v>0</v>
          </cell>
        </row>
        <row r="8590">
          <cell r="A8590" t="str">
            <v>57-01-01-1000</v>
          </cell>
          <cell r="B8590">
            <v>0</v>
          </cell>
          <cell r="C8590" t="str">
            <v xml:space="preserve">  56465 ZAFAR IQBAL JOBBER SHIFT A MILL</v>
          </cell>
          <cell r="D8590">
            <v>0</v>
          </cell>
          <cell r="E8590">
            <v>0</v>
          </cell>
          <cell r="F8590">
            <v>0</v>
          </cell>
          <cell r="G8590">
            <v>0</v>
          </cell>
        </row>
        <row r="8591">
          <cell r="A8591" t="str">
            <v>57-01-01-1001</v>
          </cell>
          <cell r="B8591">
            <v>0</v>
          </cell>
          <cell r="C8591" t="str">
            <v xml:space="preserve">   58855 HAJI AHMED DST SHIFT A M</v>
          </cell>
          <cell r="D8591">
            <v>0</v>
          </cell>
          <cell r="E8591">
            <v>0</v>
          </cell>
          <cell r="F8591">
            <v>0</v>
          </cell>
          <cell r="G8591">
            <v>0</v>
          </cell>
        </row>
        <row r="8592">
          <cell r="A8592" t="str">
            <v>57-01-01-1002</v>
          </cell>
          <cell r="B8592">
            <v>0</v>
          </cell>
          <cell r="C8592" t="str">
            <v xml:space="preserve">   56689 MUHAMMAD YOUNAS OPT SHIFT C MIL</v>
          </cell>
          <cell r="D8592">
            <v>0</v>
          </cell>
          <cell r="E8592">
            <v>0</v>
          </cell>
          <cell r="F8592">
            <v>0</v>
          </cell>
          <cell r="G8592">
            <v>0</v>
          </cell>
        </row>
        <row r="8593">
          <cell r="A8593" t="str">
            <v>57-01-01-1003</v>
          </cell>
          <cell r="B8593">
            <v>0</v>
          </cell>
          <cell r="C8593" t="str">
            <v xml:space="preserve">   48139 GHULAM AKBAR OPT SHIFT C MILL #</v>
          </cell>
          <cell r="D8593">
            <v>0</v>
          </cell>
          <cell r="E8593">
            <v>0</v>
          </cell>
          <cell r="F8593">
            <v>0</v>
          </cell>
          <cell r="G8593">
            <v>0</v>
          </cell>
        </row>
        <row r="8594">
          <cell r="A8594" t="str">
            <v>57-01-01-1004</v>
          </cell>
          <cell r="B8594">
            <v>0</v>
          </cell>
          <cell r="C8594" t="str">
            <v xml:space="preserve">  45534 MUHAMMAD WARIS 4/S SHIFT A MILL</v>
          </cell>
          <cell r="D8594">
            <v>0</v>
          </cell>
          <cell r="E8594">
            <v>0</v>
          </cell>
          <cell r="F8594">
            <v>0</v>
          </cell>
          <cell r="G8594">
            <v>0</v>
          </cell>
        </row>
        <row r="8595">
          <cell r="A8595" t="str">
            <v>57-01-01-1005</v>
          </cell>
          <cell r="B8595">
            <v>0</v>
          </cell>
          <cell r="C8595" t="str">
            <v xml:space="preserve">  48021 ABDUL MAJEED OPT SHIFT C MILL #</v>
          </cell>
          <cell r="D8595">
            <v>0</v>
          </cell>
          <cell r="E8595">
            <v>0</v>
          </cell>
          <cell r="F8595">
            <v>0</v>
          </cell>
          <cell r="G8595">
            <v>0</v>
          </cell>
        </row>
        <row r="8596">
          <cell r="A8596" t="str">
            <v>57-01-01-1006</v>
          </cell>
          <cell r="B8596">
            <v>0</v>
          </cell>
          <cell r="C8596" t="str">
            <v xml:space="preserve">   62290 MUHAMMAD SHAFIQUE 4/S SHIFT A M</v>
          </cell>
          <cell r="D8596">
            <v>0</v>
          </cell>
          <cell r="E8596">
            <v>0</v>
          </cell>
          <cell r="F8596">
            <v>0</v>
          </cell>
          <cell r="G8596">
            <v>0</v>
          </cell>
        </row>
        <row r="8597">
          <cell r="A8597" t="str">
            <v>57-01-01-1007</v>
          </cell>
          <cell r="B8597">
            <v>0</v>
          </cell>
          <cell r="C8597" t="str">
            <v xml:space="preserve">  59796 NAZAR HUSSAIN 4/S SHIFT A M# 4.</v>
          </cell>
          <cell r="D8597">
            <v>0</v>
          </cell>
          <cell r="E8597">
            <v>0</v>
          </cell>
          <cell r="F8597">
            <v>0</v>
          </cell>
          <cell r="G8597">
            <v>0</v>
          </cell>
        </row>
        <row r="8598">
          <cell r="A8598" t="str">
            <v>57-01-01-1008</v>
          </cell>
          <cell r="B8598">
            <v>0</v>
          </cell>
          <cell r="C8598" t="str">
            <v xml:space="preserve">  49362 NAZAR MUHAMMAD 4/S SHIFT C MILL</v>
          </cell>
          <cell r="D8598">
            <v>0</v>
          </cell>
          <cell r="E8598">
            <v>0</v>
          </cell>
          <cell r="F8598">
            <v>0</v>
          </cell>
          <cell r="G8598">
            <v>0</v>
          </cell>
        </row>
        <row r="8599">
          <cell r="A8599" t="str">
            <v>57-01-01-1009</v>
          </cell>
          <cell r="B8599">
            <v>0</v>
          </cell>
          <cell r="C8599" t="str">
            <v xml:space="preserve">   53191 MUHAMMAD ARIF 4/S SHIFT B MILL#</v>
          </cell>
          <cell r="D8599">
            <v>0</v>
          </cell>
          <cell r="E8599">
            <v>0</v>
          </cell>
          <cell r="F8599">
            <v>0</v>
          </cell>
          <cell r="G8599">
            <v>0</v>
          </cell>
        </row>
        <row r="8600">
          <cell r="A8600" t="str">
            <v>57-01-01-1010</v>
          </cell>
          <cell r="B8600">
            <v>0</v>
          </cell>
          <cell r="C8600" t="str">
            <v xml:space="preserve">   56656 AMANULLAH JOBBER SHIFT B MILL #</v>
          </cell>
          <cell r="D8600">
            <v>0</v>
          </cell>
          <cell r="E8600">
            <v>0</v>
          </cell>
          <cell r="F8600">
            <v>0</v>
          </cell>
          <cell r="G8600">
            <v>0</v>
          </cell>
        </row>
        <row r="8601">
          <cell r="A8601" t="str">
            <v>57-01-01-1011</v>
          </cell>
          <cell r="B8601">
            <v>0</v>
          </cell>
          <cell r="C8601" t="str">
            <v xml:space="preserve">   56656 AMANULLAH JOBBER SHIFT B MILL #</v>
          </cell>
          <cell r="D8601">
            <v>0</v>
          </cell>
          <cell r="E8601">
            <v>0</v>
          </cell>
          <cell r="F8601">
            <v>0</v>
          </cell>
          <cell r="G8601">
            <v>0</v>
          </cell>
        </row>
        <row r="8602">
          <cell r="A8602" t="str">
            <v>57-01-01-1012</v>
          </cell>
          <cell r="B8602">
            <v>0</v>
          </cell>
          <cell r="C8602" t="str">
            <v xml:space="preserve">   57797 MUHAMMAD JAVED DF SHIFT B MILL</v>
          </cell>
          <cell r="D8602">
            <v>0</v>
          </cell>
          <cell r="E8602">
            <v>0</v>
          </cell>
          <cell r="F8602">
            <v>0</v>
          </cell>
          <cell r="G8602">
            <v>0</v>
          </cell>
        </row>
        <row r="8603">
          <cell r="A8603" t="str">
            <v>57-01-01-1013</v>
          </cell>
          <cell r="B8603">
            <v>0</v>
          </cell>
          <cell r="C8603" t="str">
            <v xml:space="preserve">   50279 JAAVID FAYAZ FITTER SHIFT G MIL</v>
          </cell>
          <cell r="D8603">
            <v>0</v>
          </cell>
          <cell r="E8603">
            <v>0</v>
          </cell>
          <cell r="F8603">
            <v>0</v>
          </cell>
          <cell r="G8603">
            <v>0</v>
          </cell>
        </row>
        <row r="8604">
          <cell r="A8604" t="str">
            <v>57-01-01-1014</v>
          </cell>
          <cell r="B8604">
            <v>0</v>
          </cell>
          <cell r="C8604" t="str">
            <v xml:space="preserve">  54935 MUHAMMAD HUSSAIN HELPER SH.G M</v>
          </cell>
          <cell r="D8604">
            <v>0</v>
          </cell>
          <cell r="E8604">
            <v>0</v>
          </cell>
          <cell r="F8604">
            <v>0</v>
          </cell>
          <cell r="G8604">
            <v>0</v>
          </cell>
        </row>
        <row r="8605">
          <cell r="A8605" t="str">
            <v>57-01-01-1015</v>
          </cell>
          <cell r="B8605">
            <v>0</v>
          </cell>
          <cell r="C8605" t="str">
            <v xml:space="preserve">   58683 ABDUL GHAFFAR PT SHIFT C MILL #</v>
          </cell>
          <cell r="D8605">
            <v>0</v>
          </cell>
          <cell r="E8605">
            <v>0</v>
          </cell>
          <cell r="F8605">
            <v>0</v>
          </cell>
          <cell r="G8605">
            <v>0</v>
          </cell>
        </row>
        <row r="8606">
          <cell r="A8606" t="str">
            <v>57-01-01-1016</v>
          </cell>
          <cell r="B8606">
            <v>0</v>
          </cell>
          <cell r="C8606" t="str">
            <v xml:space="preserve">   56299 MUHAMMAD TANVEER 4/S SH.A MILL#</v>
          </cell>
          <cell r="D8606">
            <v>0</v>
          </cell>
          <cell r="E8606">
            <v>0</v>
          </cell>
          <cell r="F8606">
            <v>0</v>
          </cell>
          <cell r="G8606">
            <v>0</v>
          </cell>
        </row>
        <row r="8607">
          <cell r="A8607" t="str">
            <v>57-01-01-1017</v>
          </cell>
          <cell r="B8607">
            <v>0</v>
          </cell>
          <cell r="C8607" t="str">
            <v xml:space="preserve">   62270 ASGHAR MEHMOOD DF SHIFT B MILL</v>
          </cell>
          <cell r="D8607">
            <v>0</v>
          </cell>
          <cell r="E8607">
            <v>0</v>
          </cell>
          <cell r="F8607">
            <v>0</v>
          </cell>
          <cell r="G8607">
            <v>0</v>
          </cell>
        </row>
        <row r="8608">
          <cell r="A8608" t="str">
            <v>57-01-01-1018</v>
          </cell>
          <cell r="B8608">
            <v>0</v>
          </cell>
          <cell r="C8608" t="str">
            <v xml:space="preserve">   44925 FAISAL SHAHZAD CT SH.B MILL # 3</v>
          </cell>
          <cell r="D8608">
            <v>0</v>
          </cell>
          <cell r="E8608">
            <v>0</v>
          </cell>
          <cell r="F8608">
            <v>0</v>
          </cell>
          <cell r="G8608">
            <v>0</v>
          </cell>
        </row>
        <row r="8609">
          <cell r="A8609" t="str">
            <v>57-01-01-1019</v>
          </cell>
          <cell r="B8609">
            <v>0</v>
          </cell>
          <cell r="C8609" t="str">
            <v xml:space="preserve">   54300 RASHID IRSHAD OPT SHIFT G MILL</v>
          </cell>
          <cell r="D8609">
            <v>0</v>
          </cell>
          <cell r="E8609">
            <v>0</v>
          </cell>
          <cell r="F8609">
            <v>0</v>
          </cell>
          <cell r="G8609">
            <v>0</v>
          </cell>
        </row>
        <row r="8610">
          <cell r="A8610" t="str">
            <v>57-01-01-1020</v>
          </cell>
          <cell r="B8610">
            <v>0</v>
          </cell>
          <cell r="C8610" t="str">
            <v xml:space="preserve">  25839 SHAMSUDDIN H/FITTER SH.G MILL#</v>
          </cell>
          <cell r="D8610">
            <v>0</v>
          </cell>
          <cell r="E8610">
            <v>0</v>
          </cell>
          <cell r="F8610">
            <v>0</v>
          </cell>
          <cell r="G8610">
            <v>0</v>
          </cell>
        </row>
        <row r="8611">
          <cell r="A8611" t="str">
            <v>57-01-01-1021</v>
          </cell>
          <cell r="B8611">
            <v>0</v>
          </cell>
          <cell r="C8611" t="str">
            <v xml:space="preserve">   63202 MUHAMMAD IMRAN DF SHIFT C MILL</v>
          </cell>
          <cell r="D8611">
            <v>0</v>
          </cell>
          <cell r="E8611">
            <v>0</v>
          </cell>
          <cell r="F8611">
            <v>0</v>
          </cell>
          <cell r="G8611">
            <v>0</v>
          </cell>
        </row>
        <row r="8612">
          <cell r="A8612" t="str">
            <v>57-01-01-1022</v>
          </cell>
          <cell r="B8612">
            <v>0</v>
          </cell>
          <cell r="C8612" t="str">
            <v xml:space="preserve">   59076 FAIZ ELLAHI OPT SHIFT C MILL #</v>
          </cell>
          <cell r="D8612">
            <v>0</v>
          </cell>
          <cell r="E8612">
            <v>0</v>
          </cell>
          <cell r="F8612">
            <v>0</v>
          </cell>
          <cell r="G8612">
            <v>0</v>
          </cell>
        </row>
        <row r="8613">
          <cell r="A8613" t="str">
            <v>57-01-01-1023</v>
          </cell>
          <cell r="B8613">
            <v>0</v>
          </cell>
          <cell r="C8613" t="str">
            <v xml:space="preserve">  63579 MUHAMMAD RIZWAN OPT SHIFT C M #</v>
          </cell>
          <cell r="D8613">
            <v>0</v>
          </cell>
          <cell r="E8613">
            <v>0</v>
          </cell>
          <cell r="F8613">
            <v>0</v>
          </cell>
          <cell r="G8613">
            <v>0</v>
          </cell>
        </row>
        <row r="8614">
          <cell r="A8614" t="str">
            <v>57-01-01-1024</v>
          </cell>
          <cell r="B8614">
            <v>0</v>
          </cell>
          <cell r="C8614" t="str">
            <v xml:space="preserve">  62038 GHULAM MUSTAFA FITTER SHIFT G M</v>
          </cell>
          <cell r="D8614">
            <v>0</v>
          </cell>
          <cell r="E8614">
            <v>0</v>
          </cell>
          <cell r="F8614">
            <v>0</v>
          </cell>
          <cell r="G8614">
            <v>0</v>
          </cell>
        </row>
        <row r="8615">
          <cell r="A8615" t="str">
            <v>57-01-01-1025</v>
          </cell>
          <cell r="B8615">
            <v>0</v>
          </cell>
          <cell r="C8615" t="str">
            <v xml:space="preserve">   38105 ABDUL HAKIM OPT SHIFT A MILL #</v>
          </cell>
          <cell r="D8615">
            <v>0</v>
          </cell>
          <cell r="E8615">
            <v>0</v>
          </cell>
          <cell r="F8615">
            <v>0</v>
          </cell>
          <cell r="G8615">
            <v>0</v>
          </cell>
        </row>
        <row r="8616">
          <cell r="A8616" t="str">
            <v>57-01-01-1026</v>
          </cell>
          <cell r="B8616">
            <v>0</v>
          </cell>
          <cell r="C8616" t="str">
            <v xml:space="preserve">   59125 SAIFULLAH A/FITTER SH.G MILL #</v>
          </cell>
          <cell r="D8616">
            <v>0</v>
          </cell>
          <cell r="E8616">
            <v>0</v>
          </cell>
          <cell r="F8616">
            <v>0</v>
          </cell>
          <cell r="G8616">
            <v>0</v>
          </cell>
        </row>
        <row r="8617">
          <cell r="A8617" t="str">
            <v>57-01-01-1027</v>
          </cell>
          <cell r="B8617">
            <v>0</v>
          </cell>
          <cell r="C8617" t="str">
            <v xml:space="preserve">  63478 MUNIR AHMED A/JOBBER SHIFT C M</v>
          </cell>
          <cell r="D8617">
            <v>0</v>
          </cell>
          <cell r="E8617">
            <v>0</v>
          </cell>
          <cell r="F8617">
            <v>0</v>
          </cell>
          <cell r="G8617">
            <v>0</v>
          </cell>
        </row>
        <row r="8618">
          <cell r="A8618" t="str">
            <v>57-01-01-1028</v>
          </cell>
          <cell r="B8618">
            <v>0</v>
          </cell>
          <cell r="C8618" t="str">
            <v xml:space="preserve">   50433 RAJA SULTAN JOBBER SHIFT B MILL</v>
          </cell>
          <cell r="D8618">
            <v>0</v>
          </cell>
          <cell r="E8618">
            <v>0</v>
          </cell>
          <cell r="F8618">
            <v>0</v>
          </cell>
          <cell r="G8618">
            <v>0</v>
          </cell>
        </row>
        <row r="8619">
          <cell r="A8619" t="str">
            <v>57-01-01-1029</v>
          </cell>
          <cell r="B8619">
            <v>0</v>
          </cell>
          <cell r="C8619" t="str">
            <v xml:space="preserve">   61246 MUHAMMAD TANVIR SHAH Q/OB MILL</v>
          </cell>
          <cell r="D8619">
            <v>0</v>
          </cell>
          <cell r="E8619">
            <v>0</v>
          </cell>
          <cell r="F8619">
            <v>0</v>
          </cell>
          <cell r="G8619">
            <v>0</v>
          </cell>
        </row>
        <row r="8620">
          <cell r="A8620" t="str">
            <v>57-01-01-1030</v>
          </cell>
          <cell r="B8620">
            <v>0</v>
          </cell>
          <cell r="C8620" t="str">
            <v xml:space="preserve">   59063 HIMAD HUSSAIN S.Q.OBSERVER M #</v>
          </cell>
          <cell r="D8620">
            <v>0</v>
          </cell>
          <cell r="E8620">
            <v>0</v>
          </cell>
          <cell r="F8620">
            <v>0</v>
          </cell>
          <cell r="G8620">
            <v>0</v>
          </cell>
        </row>
        <row r="8621">
          <cell r="A8621" t="str">
            <v>57-01-01-1031</v>
          </cell>
          <cell r="B8621">
            <v>0</v>
          </cell>
          <cell r="C8621" t="str">
            <v xml:space="preserve">   20938 SHAMOON 4/S SHIFT B MILL # 2</v>
          </cell>
          <cell r="D8621">
            <v>0</v>
          </cell>
          <cell r="E8621">
            <v>0</v>
          </cell>
          <cell r="F8621">
            <v>0</v>
          </cell>
          <cell r="G8621">
            <v>0</v>
          </cell>
        </row>
        <row r="8622">
          <cell r="A8622" t="str">
            <v>57-01-01-1032</v>
          </cell>
          <cell r="B8622">
            <v>0</v>
          </cell>
          <cell r="C8622" t="str">
            <v xml:space="preserve">  61690 MEHIR KHAN 4/S SHIFT A MILL # 3</v>
          </cell>
          <cell r="D8622">
            <v>0</v>
          </cell>
          <cell r="E8622">
            <v>0</v>
          </cell>
          <cell r="F8622">
            <v>0</v>
          </cell>
          <cell r="G8622">
            <v>0</v>
          </cell>
        </row>
        <row r="8623">
          <cell r="A8623" t="str">
            <v>57-01-01-1033</v>
          </cell>
          <cell r="B8623">
            <v>0</v>
          </cell>
          <cell r="C8623" t="str">
            <v xml:space="preserve">   63991 NASRULLAH A/FITTER SHIFT G MILL</v>
          </cell>
          <cell r="D8623">
            <v>0</v>
          </cell>
          <cell r="E8623">
            <v>0</v>
          </cell>
          <cell r="F8623">
            <v>0</v>
          </cell>
          <cell r="G8623">
            <v>0</v>
          </cell>
        </row>
        <row r="8624">
          <cell r="A8624" t="str">
            <v>57-01-01-1034</v>
          </cell>
          <cell r="B8624">
            <v>0</v>
          </cell>
          <cell r="C8624" t="str">
            <v xml:space="preserve">   57020 MUHAMMAD SAJJAD OPT SHIFT C M #</v>
          </cell>
          <cell r="D8624">
            <v>0</v>
          </cell>
          <cell r="E8624">
            <v>0</v>
          </cell>
          <cell r="F8624">
            <v>0</v>
          </cell>
          <cell r="G8624">
            <v>0</v>
          </cell>
        </row>
        <row r="8625">
          <cell r="A8625" t="str">
            <v>57-01-01-1035</v>
          </cell>
          <cell r="B8625">
            <v>0</v>
          </cell>
          <cell r="C8625" t="str">
            <v xml:space="preserve">   64164 MUHAMMAD AFZAL 4/S SHIFT C M #</v>
          </cell>
          <cell r="D8625">
            <v>0</v>
          </cell>
          <cell r="E8625">
            <v>0</v>
          </cell>
          <cell r="F8625">
            <v>0</v>
          </cell>
          <cell r="G8625">
            <v>0</v>
          </cell>
        </row>
        <row r="8626">
          <cell r="A8626" t="str">
            <v>57-01-01-1036</v>
          </cell>
          <cell r="B8626">
            <v>0</v>
          </cell>
          <cell r="C8626" t="str">
            <v xml:space="preserve">  21869 SARBAZ JOBBER SHIFT C MILL # 1</v>
          </cell>
          <cell r="D8626">
            <v>0</v>
          </cell>
          <cell r="E8626">
            <v>0</v>
          </cell>
          <cell r="F8626">
            <v>0</v>
          </cell>
          <cell r="G8626">
            <v>0</v>
          </cell>
        </row>
        <row r="8627">
          <cell r="A8627" t="str">
            <v>57-01-01-1037</v>
          </cell>
          <cell r="B8627">
            <v>0</v>
          </cell>
          <cell r="C8627" t="str">
            <v xml:space="preserve">   55726 ABDUL MAJEED DDT SHIFT A MILL #</v>
          </cell>
          <cell r="D8627">
            <v>0</v>
          </cell>
          <cell r="E8627">
            <v>0</v>
          </cell>
          <cell r="F8627">
            <v>0</v>
          </cell>
          <cell r="G8627">
            <v>0</v>
          </cell>
        </row>
        <row r="8628">
          <cell r="A8628" t="str">
            <v>57-01-01-1038</v>
          </cell>
          <cell r="B8628">
            <v>0</v>
          </cell>
          <cell r="C8628" t="str">
            <v xml:space="preserve">   54752 GHULAM MUHAMMAD JOBBER MILL # 1</v>
          </cell>
          <cell r="D8628">
            <v>0</v>
          </cell>
          <cell r="E8628">
            <v>0</v>
          </cell>
          <cell r="F8628">
            <v>0</v>
          </cell>
          <cell r="G8628">
            <v>0</v>
          </cell>
        </row>
        <row r="8629">
          <cell r="A8629" t="str">
            <v>57-01-01-1039</v>
          </cell>
          <cell r="B8629">
            <v>0</v>
          </cell>
          <cell r="C8629" t="str">
            <v xml:space="preserve">   54548 MUHAMMAD FAROOQ OPT SHIFT C M #</v>
          </cell>
          <cell r="D8629">
            <v>0</v>
          </cell>
          <cell r="E8629">
            <v>0</v>
          </cell>
          <cell r="F8629">
            <v>0</v>
          </cell>
          <cell r="G8629">
            <v>0</v>
          </cell>
        </row>
        <row r="8630">
          <cell r="A8630" t="str">
            <v>57-01-01-1040</v>
          </cell>
          <cell r="B8630">
            <v>0</v>
          </cell>
          <cell r="C8630" t="str">
            <v xml:space="preserve">  55627 MUHAMMAD SAEED DST SHIFT B M #</v>
          </cell>
          <cell r="D8630">
            <v>0</v>
          </cell>
          <cell r="E8630">
            <v>0</v>
          </cell>
          <cell r="F8630">
            <v>0</v>
          </cell>
          <cell r="G8630">
            <v>0</v>
          </cell>
        </row>
        <row r="8631">
          <cell r="A8631" t="str">
            <v>57-01-01-1041</v>
          </cell>
          <cell r="B8631">
            <v>0</v>
          </cell>
          <cell r="C8631" t="str">
            <v xml:space="preserve">   39366 ASIF ALI 4/S SHIFT A MILL # 2</v>
          </cell>
          <cell r="D8631">
            <v>0</v>
          </cell>
          <cell r="E8631">
            <v>0</v>
          </cell>
          <cell r="F8631">
            <v>0</v>
          </cell>
          <cell r="G8631">
            <v>0</v>
          </cell>
        </row>
        <row r="8632">
          <cell r="A8632" t="str">
            <v>57-01-01-1042</v>
          </cell>
          <cell r="B8632">
            <v>0</v>
          </cell>
          <cell r="C8632" t="str">
            <v xml:space="preserve">   48072 MUHAMMAD QAISAR DDT MILL # 3</v>
          </cell>
          <cell r="D8632">
            <v>0</v>
          </cell>
          <cell r="E8632">
            <v>0</v>
          </cell>
          <cell r="F8632">
            <v>0</v>
          </cell>
          <cell r="G8632">
            <v>0</v>
          </cell>
        </row>
        <row r="8633">
          <cell r="A8633" t="str">
            <v>57-01-01-1043</v>
          </cell>
          <cell r="B8633">
            <v>0</v>
          </cell>
          <cell r="C8633" t="str">
            <v xml:space="preserve">   60336 MUHAMMAD ASLAM DF MILL # 3</v>
          </cell>
          <cell r="D8633">
            <v>0</v>
          </cell>
          <cell r="E8633">
            <v>0</v>
          </cell>
          <cell r="F8633">
            <v>0</v>
          </cell>
          <cell r="G8633">
            <v>0</v>
          </cell>
        </row>
        <row r="8634">
          <cell r="A8634" t="str">
            <v>57-01-01-1044</v>
          </cell>
          <cell r="B8634">
            <v>0</v>
          </cell>
          <cell r="C8634" t="str">
            <v xml:space="preserve">  30206 ASIF MEHMOOD A/F RING 4 MILL#2</v>
          </cell>
          <cell r="D8634">
            <v>0</v>
          </cell>
          <cell r="E8634">
            <v>0</v>
          </cell>
          <cell r="F8634">
            <v>0</v>
          </cell>
          <cell r="G8634">
            <v>0</v>
          </cell>
        </row>
        <row r="8635">
          <cell r="A8635" t="str">
            <v>57-01-01-1045</v>
          </cell>
          <cell r="B8635">
            <v>0</v>
          </cell>
          <cell r="C8635" t="str">
            <v xml:space="preserve">   41617 MUHAMMAD NASIR OPT SHIFT A MILL</v>
          </cell>
          <cell r="D8635">
            <v>0</v>
          </cell>
          <cell r="E8635">
            <v>0</v>
          </cell>
          <cell r="F8635">
            <v>0</v>
          </cell>
          <cell r="G8635">
            <v>0</v>
          </cell>
        </row>
        <row r="8636">
          <cell r="A8636" t="str">
            <v>57-01-01-1046</v>
          </cell>
          <cell r="B8636">
            <v>0</v>
          </cell>
          <cell r="C8636" t="str">
            <v xml:space="preserve">  58154 SHAHZAD HAIDER Q.OBSERVER LAB.#</v>
          </cell>
          <cell r="D8636">
            <v>0</v>
          </cell>
          <cell r="E8636">
            <v>0</v>
          </cell>
          <cell r="F8636">
            <v>0</v>
          </cell>
          <cell r="G8636">
            <v>0</v>
          </cell>
        </row>
        <row r="8637">
          <cell r="A8637" t="str">
            <v>57-01-01-1047</v>
          </cell>
          <cell r="B8637">
            <v>0</v>
          </cell>
          <cell r="C8637" t="str">
            <v xml:space="preserve">   31967 RIAZ AHMED ELECTRICIAN MILL # 1</v>
          </cell>
          <cell r="D8637">
            <v>0</v>
          </cell>
          <cell r="E8637">
            <v>0</v>
          </cell>
          <cell r="F8637">
            <v>0</v>
          </cell>
          <cell r="G8637">
            <v>0</v>
          </cell>
        </row>
        <row r="8638">
          <cell r="A8638" t="str">
            <v>57-01-01-1048</v>
          </cell>
          <cell r="B8638">
            <v>0</v>
          </cell>
          <cell r="C8638" t="str">
            <v xml:space="preserve">   48949 WAJID ALI JOBBER SHIFT B MILL #</v>
          </cell>
          <cell r="D8638">
            <v>0</v>
          </cell>
          <cell r="E8638">
            <v>0</v>
          </cell>
          <cell r="F8638">
            <v>0</v>
          </cell>
          <cell r="G8638">
            <v>0</v>
          </cell>
        </row>
        <row r="8639">
          <cell r="A8639" t="str">
            <v>57-01-01-1049</v>
          </cell>
          <cell r="B8639">
            <v>0</v>
          </cell>
          <cell r="C8639" t="str">
            <v xml:space="preserve">   53460 MUHAMMAD TARIQ DF MILL #</v>
          </cell>
          <cell r="D8639">
            <v>0</v>
          </cell>
          <cell r="E8639">
            <v>0</v>
          </cell>
          <cell r="F8639">
            <v>0</v>
          </cell>
          <cell r="G8639">
            <v>0</v>
          </cell>
        </row>
        <row r="8640">
          <cell r="A8640" t="str">
            <v>57-01-01-1050</v>
          </cell>
          <cell r="B8640">
            <v>0</v>
          </cell>
          <cell r="C8640" t="str">
            <v xml:space="preserve">  SHAFAQAT ALI A/FITTER SHIFT G</v>
          </cell>
          <cell r="D8640">
            <v>0</v>
          </cell>
          <cell r="E8640">
            <v>0</v>
          </cell>
          <cell r="F8640">
            <v>0</v>
          </cell>
          <cell r="G8640">
            <v>0</v>
          </cell>
        </row>
        <row r="8641">
          <cell r="A8641" t="str">
            <v>57-01-01-1051</v>
          </cell>
          <cell r="B8641">
            <v>0</v>
          </cell>
          <cell r="C8641" t="str">
            <v xml:space="preserve">  JAVED YOUSAF M/SUPERVISOR LAB-4.</v>
          </cell>
          <cell r="D8641">
            <v>0</v>
          </cell>
          <cell r="E8641">
            <v>0</v>
          </cell>
          <cell r="F8641">
            <v>0</v>
          </cell>
          <cell r="G8641">
            <v>0</v>
          </cell>
        </row>
        <row r="8642">
          <cell r="A8642" t="str">
            <v>57-01-01-1052</v>
          </cell>
          <cell r="B8642">
            <v>0</v>
          </cell>
          <cell r="C8642" t="str">
            <v xml:space="preserve">  57860 JAVED IQBAL MIXING CLERK LAB-2</v>
          </cell>
          <cell r="D8642">
            <v>0</v>
          </cell>
          <cell r="E8642">
            <v>0</v>
          </cell>
          <cell r="F8642">
            <v>0</v>
          </cell>
          <cell r="G8642">
            <v>0</v>
          </cell>
        </row>
        <row r="8643">
          <cell r="A8643" t="str">
            <v>57-01-01-1053</v>
          </cell>
          <cell r="B8643">
            <v>0</v>
          </cell>
          <cell r="C8643" t="str">
            <v xml:space="preserve">   42609 TARIQ JAVED HELPER D/SIMPLEX-1</v>
          </cell>
          <cell r="D8643">
            <v>0</v>
          </cell>
          <cell r="E8643">
            <v>0</v>
          </cell>
          <cell r="F8643">
            <v>0</v>
          </cell>
          <cell r="G8643">
            <v>0</v>
          </cell>
        </row>
        <row r="8644">
          <cell r="A8644" t="str">
            <v>57-01-01-1054</v>
          </cell>
          <cell r="B8644">
            <v>0</v>
          </cell>
          <cell r="C8644" t="str">
            <v xml:space="preserve">  30880 HABIB ULLAH OPT A/CONE-1 SHIFT-</v>
          </cell>
          <cell r="D8644">
            <v>0</v>
          </cell>
          <cell r="E8644">
            <v>0</v>
          </cell>
          <cell r="F8644">
            <v>0</v>
          </cell>
          <cell r="G8644">
            <v>0</v>
          </cell>
        </row>
        <row r="8645">
          <cell r="A8645" t="str">
            <v>57-01-01-1055</v>
          </cell>
          <cell r="B8645">
            <v>0</v>
          </cell>
          <cell r="C8645" t="str">
            <v xml:space="preserve">   29788 MAZHAR IQBAL OPT SHIFT A MILL #</v>
          </cell>
          <cell r="D8645">
            <v>0</v>
          </cell>
          <cell r="E8645">
            <v>0</v>
          </cell>
          <cell r="F8645">
            <v>0</v>
          </cell>
          <cell r="G8645">
            <v>0</v>
          </cell>
        </row>
        <row r="8646">
          <cell r="A8646" t="str">
            <v>57-01-01-1056</v>
          </cell>
          <cell r="B8646">
            <v>0</v>
          </cell>
          <cell r="C8646" t="str">
            <v xml:space="preserve">  41946 KHYZER HAYAT OPT SHIFT A MILL #</v>
          </cell>
          <cell r="D8646">
            <v>0</v>
          </cell>
          <cell r="E8646">
            <v>0</v>
          </cell>
          <cell r="F8646">
            <v>0</v>
          </cell>
          <cell r="G8646">
            <v>0</v>
          </cell>
        </row>
        <row r="8647">
          <cell r="A8647" t="str">
            <v>57-01-01-1057</v>
          </cell>
          <cell r="B8647">
            <v>0</v>
          </cell>
          <cell r="C8647" t="str">
            <v xml:space="preserve">  46351 ABDUL GHAFOOR OPT MILL # 3</v>
          </cell>
          <cell r="D8647">
            <v>0</v>
          </cell>
          <cell r="E8647">
            <v>0</v>
          </cell>
          <cell r="F8647">
            <v>0</v>
          </cell>
          <cell r="G8647">
            <v>0</v>
          </cell>
        </row>
        <row r="8648">
          <cell r="A8648" t="str">
            <v>57-01-01-1058</v>
          </cell>
          <cell r="B8648">
            <v>0</v>
          </cell>
          <cell r="C8648" t="str">
            <v xml:space="preserve">   36560 SAFDAR HUSSAIN OPT MILL # 3</v>
          </cell>
          <cell r="D8648">
            <v>0</v>
          </cell>
          <cell r="E8648">
            <v>0</v>
          </cell>
          <cell r="F8648">
            <v>0</v>
          </cell>
          <cell r="G8648">
            <v>0</v>
          </cell>
        </row>
        <row r="8649">
          <cell r="A8649" t="str">
            <v>57-01-01-1059</v>
          </cell>
          <cell r="B8649">
            <v>0</v>
          </cell>
          <cell r="C8649" t="str">
            <v xml:space="preserve">   55989 GHULAM MUSTAFA A/FITTER MILL #</v>
          </cell>
          <cell r="D8649">
            <v>0</v>
          </cell>
          <cell r="E8649">
            <v>0</v>
          </cell>
          <cell r="F8649">
            <v>0</v>
          </cell>
          <cell r="G8649">
            <v>0</v>
          </cell>
        </row>
        <row r="8650">
          <cell r="A8650" t="str">
            <v>57-01-01-1060</v>
          </cell>
          <cell r="B8650">
            <v>0</v>
          </cell>
          <cell r="C8650" t="str">
            <v xml:space="preserve">   48798 BASHIR AHMED OPT MILL # 1</v>
          </cell>
          <cell r="D8650">
            <v>0</v>
          </cell>
          <cell r="E8650">
            <v>0</v>
          </cell>
          <cell r="F8650">
            <v>0</v>
          </cell>
          <cell r="G8650">
            <v>0</v>
          </cell>
        </row>
        <row r="8651">
          <cell r="A8651" t="str">
            <v>57-01-01-1061</v>
          </cell>
          <cell r="B8651">
            <v>0</v>
          </cell>
          <cell r="C8651" t="str">
            <v xml:space="preserve">   29867 TANVEER AHMED OPT MILL # 1</v>
          </cell>
          <cell r="D8651">
            <v>0</v>
          </cell>
          <cell r="E8651">
            <v>0</v>
          </cell>
          <cell r="F8651">
            <v>0</v>
          </cell>
          <cell r="G8651">
            <v>0</v>
          </cell>
        </row>
        <row r="8652">
          <cell r="A8652" t="str">
            <v>57-01-01-1062</v>
          </cell>
          <cell r="B8652">
            <v>0</v>
          </cell>
          <cell r="C8652" t="str">
            <v xml:space="preserve">  53210 SHOUKAT KHAN A/JOBBER MILL # 4</v>
          </cell>
          <cell r="D8652">
            <v>0</v>
          </cell>
          <cell r="E8652">
            <v>0</v>
          </cell>
          <cell r="F8652">
            <v>0</v>
          </cell>
          <cell r="G8652">
            <v>0</v>
          </cell>
        </row>
        <row r="8653">
          <cell r="A8653" t="str">
            <v>57-01-01-1063</v>
          </cell>
          <cell r="B8653">
            <v>0</v>
          </cell>
          <cell r="C8653" t="str">
            <v xml:space="preserve">  ZAHID MANZOOR OPT MILL # 1.</v>
          </cell>
          <cell r="D8653">
            <v>0</v>
          </cell>
          <cell r="E8653">
            <v>0</v>
          </cell>
          <cell r="F8653">
            <v>0</v>
          </cell>
          <cell r="G8653">
            <v>0</v>
          </cell>
        </row>
        <row r="8654">
          <cell r="A8654" t="str">
            <v>57-01-01-1064</v>
          </cell>
          <cell r="B8654">
            <v>0</v>
          </cell>
          <cell r="C8654" t="str">
            <v xml:space="preserve">  MUHAMMAD LATIF 4/S MILL # 2.</v>
          </cell>
          <cell r="D8654">
            <v>0</v>
          </cell>
          <cell r="E8654">
            <v>0</v>
          </cell>
          <cell r="F8654">
            <v>0</v>
          </cell>
          <cell r="G8654">
            <v>0</v>
          </cell>
        </row>
        <row r="8655">
          <cell r="A8655" t="str">
            <v>57-01-01-1065</v>
          </cell>
          <cell r="B8655">
            <v>0</v>
          </cell>
          <cell r="C8655" t="str">
            <v xml:space="preserve">  52100 ANSAR ABBAS  TAPEMAN MILL # 1</v>
          </cell>
          <cell r="D8655">
            <v>0</v>
          </cell>
          <cell r="E8655">
            <v>0</v>
          </cell>
          <cell r="F8655">
            <v>0</v>
          </cell>
          <cell r="G8655">
            <v>0</v>
          </cell>
        </row>
        <row r="8656">
          <cell r="A8656" t="str">
            <v>57-01-01-1066</v>
          </cell>
          <cell r="B8656">
            <v>0</v>
          </cell>
          <cell r="C8656" t="str">
            <v xml:space="preserve">  SHAH KAMRAN 4/S MILL # 1.</v>
          </cell>
          <cell r="D8656">
            <v>0</v>
          </cell>
          <cell r="E8656">
            <v>0</v>
          </cell>
          <cell r="F8656">
            <v>0</v>
          </cell>
          <cell r="G8656">
            <v>0</v>
          </cell>
        </row>
        <row r="8657">
          <cell r="A8657" t="str">
            <v>57-01-01-1067</v>
          </cell>
          <cell r="B8657">
            <v>0</v>
          </cell>
          <cell r="C8657" t="str">
            <v xml:space="preserve">  ZAFAR IQBAL CT MILL # 1.</v>
          </cell>
          <cell r="D8657">
            <v>0</v>
          </cell>
          <cell r="E8657">
            <v>0</v>
          </cell>
          <cell r="F8657">
            <v>0</v>
          </cell>
          <cell r="G8657">
            <v>0</v>
          </cell>
        </row>
        <row r="8658">
          <cell r="A8658" t="str">
            <v>57-01-01-1068</v>
          </cell>
          <cell r="B8658">
            <v>0</v>
          </cell>
          <cell r="C8658" t="str">
            <v xml:space="preserve">  18461 NAWAB SHAH  4/S MILL # 1</v>
          </cell>
          <cell r="D8658">
            <v>0</v>
          </cell>
          <cell r="E8658">
            <v>0</v>
          </cell>
          <cell r="F8658">
            <v>0</v>
          </cell>
          <cell r="G8658">
            <v>0</v>
          </cell>
        </row>
        <row r="8659">
          <cell r="A8659" t="str">
            <v>57-01-01-1069</v>
          </cell>
          <cell r="B8659">
            <v>0</v>
          </cell>
          <cell r="C8659" t="str">
            <v xml:space="preserve">   61964 MUHAMMAD ZAMIR 4/S MILL # 1</v>
          </cell>
          <cell r="D8659">
            <v>0</v>
          </cell>
          <cell r="E8659">
            <v>0</v>
          </cell>
          <cell r="F8659">
            <v>0</v>
          </cell>
          <cell r="G8659">
            <v>0</v>
          </cell>
        </row>
        <row r="8660">
          <cell r="A8660" t="str">
            <v>57-01-01-1070</v>
          </cell>
          <cell r="B8660">
            <v>0</v>
          </cell>
          <cell r="C8660" t="str">
            <v xml:space="preserve">   23736 GHULAM SHABBIR JOBBER MILL # 2</v>
          </cell>
          <cell r="D8660">
            <v>0</v>
          </cell>
          <cell r="E8660">
            <v>0</v>
          </cell>
          <cell r="F8660">
            <v>0</v>
          </cell>
          <cell r="G8660">
            <v>0</v>
          </cell>
        </row>
        <row r="8661">
          <cell r="A8661" t="str">
            <v>57-01-01-1071</v>
          </cell>
          <cell r="B8661">
            <v>0</v>
          </cell>
          <cell r="C8661" t="str">
            <v xml:space="preserve">  47417 MUBASHIR 4/S MILL # 2</v>
          </cell>
          <cell r="D8661">
            <v>0</v>
          </cell>
          <cell r="E8661">
            <v>0</v>
          </cell>
          <cell r="F8661">
            <v>0</v>
          </cell>
          <cell r="G8661">
            <v>0</v>
          </cell>
        </row>
        <row r="8662">
          <cell r="A8662" t="str">
            <v>57-01-01-1072</v>
          </cell>
          <cell r="B8662">
            <v>0</v>
          </cell>
          <cell r="C8662" t="str">
            <v xml:space="preserve">  42306 MUHAMMAD AFZAL FOREMAN MILL # 4</v>
          </cell>
          <cell r="D8662">
            <v>8000</v>
          </cell>
          <cell r="E8662">
            <v>0</v>
          </cell>
          <cell r="F8662">
            <v>0</v>
          </cell>
          <cell r="G8662">
            <v>0</v>
          </cell>
        </row>
        <row r="8663">
          <cell r="A8663" t="str">
            <v>57-01-01-1073</v>
          </cell>
          <cell r="B8663">
            <v>0</v>
          </cell>
          <cell r="C8663" t="str">
            <v xml:space="preserve">  NAZAR HUSSAN 4/S MIL # 4.</v>
          </cell>
          <cell r="D8663">
            <v>0</v>
          </cell>
          <cell r="E8663">
            <v>0</v>
          </cell>
          <cell r="F8663">
            <v>0</v>
          </cell>
          <cell r="G8663">
            <v>0</v>
          </cell>
        </row>
        <row r="8664">
          <cell r="A8664" t="str">
            <v>57-01-01-1074</v>
          </cell>
          <cell r="B8664">
            <v>0</v>
          </cell>
          <cell r="C8664" t="str">
            <v xml:space="preserve">  60086 SULEMAN OPT MILL # 3</v>
          </cell>
          <cell r="D8664">
            <v>0</v>
          </cell>
          <cell r="E8664">
            <v>0</v>
          </cell>
          <cell r="F8664">
            <v>0</v>
          </cell>
          <cell r="G8664">
            <v>0</v>
          </cell>
        </row>
        <row r="8665">
          <cell r="A8665" t="str">
            <v>57-01-01-1075</v>
          </cell>
          <cell r="B8665">
            <v>0</v>
          </cell>
          <cell r="C8665" t="str">
            <v xml:space="preserve">  36078 GHAFFAR AHMED DF MILL # 2</v>
          </cell>
          <cell r="D8665">
            <v>0</v>
          </cell>
          <cell r="E8665">
            <v>0</v>
          </cell>
          <cell r="F8665">
            <v>0</v>
          </cell>
          <cell r="G8665">
            <v>0</v>
          </cell>
        </row>
        <row r="8666">
          <cell r="A8666" t="str">
            <v>57-01-01-1076</v>
          </cell>
          <cell r="B8666">
            <v>0</v>
          </cell>
          <cell r="C8666" t="str">
            <v xml:space="preserve">  55540 AMIR KHAN 4/S MILL # 2</v>
          </cell>
          <cell r="D8666">
            <v>0</v>
          </cell>
          <cell r="E8666">
            <v>0</v>
          </cell>
          <cell r="F8666">
            <v>0</v>
          </cell>
          <cell r="G8666">
            <v>0</v>
          </cell>
        </row>
        <row r="8667">
          <cell r="A8667" t="str">
            <v>57-01-01-1077</v>
          </cell>
          <cell r="B8667">
            <v>0</v>
          </cell>
          <cell r="C8667" t="str">
            <v xml:space="preserve">  48427 MUHAMMAD ASIF OPT MILL # 2</v>
          </cell>
          <cell r="D8667">
            <v>0</v>
          </cell>
          <cell r="E8667">
            <v>0</v>
          </cell>
          <cell r="F8667">
            <v>0</v>
          </cell>
          <cell r="G8667">
            <v>0</v>
          </cell>
        </row>
        <row r="8668">
          <cell r="A8668" t="str">
            <v>57-01-01-1078</v>
          </cell>
          <cell r="B8668">
            <v>0</v>
          </cell>
          <cell r="C8668" t="str">
            <v xml:space="preserve">   44129 SHAMRAIZ IQBAL 4/S MILL # 3</v>
          </cell>
          <cell r="D8668">
            <v>0</v>
          </cell>
          <cell r="E8668">
            <v>0</v>
          </cell>
          <cell r="F8668">
            <v>0</v>
          </cell>
          <cell r="G8668">
            <v>0</v>
          </cell>
        </row>
        <row r="8669">
          <cell r="A8669" t="str">
            <v>57-01-01-1079</v>
          </cell>
          <cell r="B8669">
            <v>0</v>
          </cell>
          <cell r="C8669" t="str">
            <v xml:space="preserve">   59681 SAQIB ALI HELPER MILL # 2</v>
          </cell>
          <cell r="D8669">
            <v>0</v>
          </cell>
          <cell r="E8669">
            <v>0</v>
          </cell>
          <cell r="F8669">
            <v>0</v>
          </cell>
          <cell r="G8669">
            <v>0</v>
          </cell>
        </row>
        <row r="8670">
          <cell r="A8670" t="str">
            <v>57-01-01-1080</v>
          </cell>
          <cell r="B8670">
            <v>0</v>
          </cell>
          <cell r="C8670" t="str">
            <v xml:space="preserve">   63750 MUHAMMAD AHSAN MIXING INCHARGE</v>
          </cell>
          <cell r="D8670">
            <v>0</v>
          </cell>
          <cell r="E8670">
            <v>0</v>
          </cell>
          <cell r="F8670">
            <v>0</v>
          </cell>
          <cell r="G8670">
            <v>0</v>
          </cell>
        </row>
        <row r="8671">
          <cell r="A8671" t="str">
            <v>57-01-01-1081</v>
          </cell>
          <cell r="B8671">
            <v>0</v>
          </cell>
          <cell r="C8671" t="str">
            <v xml:space="preserve">  57909 MUHAMMAD ASHFAQ 4/S MILL # 1</v>
          </cell>
          <cell r="D8671">
            <v>0</v>
          </cell>
          <cell r="E8671">
            <v>0</v>
          </cell>
          <cell r="F8671">
            <v>0</v>
          </cell>
          <cell r="G8671">
            <v>0</v>
          </cell>
        </row>
        <row r="8672">
          <cell r="A8672" t="str">
            <v>57-01-01-1082</v>
          </cell>
          <cell r="B8672">
            <v>0</v>
          </cell>
          <cell r="C8672" t="str">
            <v xml:space="preserve">   29357 SHAHBAZ AHMED 4/S MILL # 3</v>
          </cell>
          <cell r="D8672">
            <v>0</v>
          </cell>
          <cell r="E8672">
            <v>0</v>
          </cell>
          <cell r="F8672">
            <v>0</v>
          </cell>
          <cell r="G8672">
            <v>0</v>
          </cell>
        </row>
        <row r="8673">
          <cell r="A8673" t="str">
            <v>57-01-01-1083</v>
          </cell>
          <cell r="B8673">
            <v>0</v>
          </cell>
          <cell r="C8673" t="str">
            <v xml:space="preserve">   28279 IHSANULLAH 4/S MILL # 1</v>
          </cell>
          <cell r="D8673">
            <v>0</v>
          </cell>
          <cell r="E8673">
            <v>0</v>
          </cell>
          <cell r="F8673">
            <v>0</v>
          </cell>
          <cell r="G8673">
            <v>0</v>
          </cell>
        </row>
        <row r="8674">
          <cell r="A8674" t="str">
            <v>57-01-01-1084</v>
          </cell>
          <cell r="B8674">
            <v>0</v>
          </cell>
          <cell r="C8674" t="str">
            <v xml:space="preserve">  23812 GULAB KHAN 4/S MILL # 1</v>
          </cell>
          <cell r="D8674">
            <v>0</v>
          </cell>
          <cell r="E8674">
            <v>0</v>
          </cell>
          <cell r="F8674">
            <v>0</v>
          </cell>
          <cell r="G8674">
            <v>0</v>
          </cell>
        </row>
        <row r="8675">
          <cell r="A8675" t="str">
            <v>57-01-01-1085</v>
          </cell>
          <cell r="B8675">
            <v>0</v>
          </cell>
          <cell r="C8675" t="str">
            <v xml:space="preserve">   56746 WALAYAT HUSSAIN 4/S MILL # 3</v>
          </cell>
          <cell r="D8675">
            <v>0</v>
          </cell>
          <cell r="E8675">
            <v>0</v>
          </cell>
          <cell r="F8675">
            <v>0</v>
          </cell>
          <cell r="G8675">
            <v>0</v>
          </cell>
        </row>
        <row r="8676">
          <cell r="A8676" t="str">
            <v>57-01-01-1086</v>
          </cell>
          <cell r="B8676">
            <v>0</v>
          </cell>
          <cell r="C8676" t="str">
            <v xml:space="preserve">  54469 SULTAN MEHMOOD OPT MILL # 2</v>
          </cell>
          <cell r="D8676">
            <v>0</v>
          </cell>
          <cell r="E8676">
            <v>0</v>
          </cell>
          <cell r="F8676">
            <v>0</v>
          </cell>
          <cell r="G8676">
            <v>0</v>
          </cell>
        </row>
        <row r="8677">
          <cell r="A8677" t="str">
            <v>57-01-01-1087</v>
          </cell>
          <cell r="B8677">
            <v>0</v>
          </cell>
          <cell r="C8677" t="str">
            <v xml:space="preserve">  55924 UMER DARAZ OPT MILL # 2</v>
          </cell>
          <cell r="D8677">
            <v>0</v>
          </cell>
          <cell r="E8677">
            <v>0</v>
          </cell>
          <cell r="F8677">
            <v>0</v>
          </cell>
          <cell r="G8677">
            <v>0</v>
          </cell>
        </row>
        <row r="8678">
          <cell r="A8678" t="str">
            <v>57-01-01-1088</v>
          </cell>
          <cell r="B8678">
            <v>0</v>
          </cell>
          <cell r="C8678" t="str">
            <v xml:space="preserve">   56174 MUHAMMAD AKRAM A/FITTER MILL #</v>
          </cell>
          <cell r="D8678">
            <v>0</v>
          </cell>
          <cell r="E8678">
            <v>0</v>
          </cell>
          <cell r="F8678">
            <v>0</v>
          </cell>
          <cell r="G8678">
            <v>0</v>
          </cell>
        </row>
        <row r="8679">
          <cell r="A8679" t="str">
            <v>57-01-01-1089</v>
          </cell>
          <cell r="B8679">
            <v>0</v>
          </cell>
          <cell r="C8679" t="str">
            <v xml:space="preserve">   55660 MUNIR AHMED PT MILL # 2</v>
          </cell>
          <cell r="D8679">
            <v>0</v>
          </cell>
          <cell r="E8679">
            <v>0</v>
          </cell>
          <cell r="F8679">
            <v>0</v>
          </cell>
          <cell r="G8679">
            <v>0</v>
          </cell>
        </row>
        <row r="8680">
          <cell r="A8680" t="str">
            <v>57-01-01-1090</v>
          </cell>
          <cell r="B8680">
            <v>0</v>
          </cell>
          <cell r="C8680" t="str">
            <v xml:space="preserve">   50661 ZAFAR IQBAL CT MILL # 2</v>
          </cell>
          <cell r="D8680">
            <v>0</v>
          </cell>
          <cell r="E8680">
            <v>0</v>
          </cell>
          <cell r="F8680">
            <v>0</v>
          </cell>
          <cell r="G8680">
            <v>0</v>
          </cell>
        </row>
        <row r="8681">
          <cell r="A8681" t="str">
            <v>57-01-01-1091</v>
          </cell>
          <cell r="B8681">
            <v>0</v>
          </cell>
          <cell r="C8681" t="str">
            <v xml:space="preserve">   64149 MUHAMMAD ASLAM OPT MILL # 2</v>
          </cell>
          <cell r="D8681">
            <v>0</v>
          </cell>
          <cell r="E8681">
            <v>0</v>
          </cell>
          <cell r="F8681">
            <v>0</v>
          </cell>
          <cell r="G8681">
            <v>0</v>
          </cell>
        </row>
        <row r="8682">
          <cell r="A8682" t="str">
            <v>57-01-01-1092</v>
          </cell>
          <cell r="B8682">
            <v>0</v>
          </cell>
          <cell r="C8682" t="str">
            <v xml:space="preserve">  48305 KHAISTA REHMAN 4/S MILL # 1</v>
          </cell>
          <cell r="D8682">
            <v>0</v>
          </cell>
          <cell r="E8682">
            <v>0</v>
          </cell>
          <cell r="F8682">
            <v>0</v>
          </cell>
          <cell r="G8682">
            <v>0</v>
          </cell>
        </row>
        <row r="8683">
          <cell r="A8683" t="str">
            <v>57-01-01-1093</v>
          </cell>
          <cell r="B8683">
            <v>0</v>
          </cell>
          <cell r="C8683" t="str">
            <v xml:space="preserve">  48729 MUHAMMAD ILYAS 4/S MILL # 3</v>
          </cell>
          <cell r="D8683">
            <v>0</v>
          </cell>
          <cell r="E8683">
            <v>0</v>
          </cell>
          <cell r="F8683">
            <v>0</v>
          </cell>
          <cell r="G8683">
            <v>0</v>
          </cell>
        </row>
        <row r="8684">
          <cell r="A8684" t="str">
            <v>57-01-01-1094</v>
          </cell>
          <cell r="B8684">
            <v>0</v>
          </cell>
          <cell r="C8684" t="str">
            <v xml:space="preserve">  38810 KHURRAM SHAHZAD 4/S MILL # 4</v>
          </cell>
          <cell r="D8684">
            <v>0</v>
          </cell>
          <cell r="E8684">
            <v>0</v>
          </cell>
          <cell r="F8684">
            <v>0</v>
          </cell>
          <cell r="G8684">
            <v>0</v>
          </cell>
        </row>
        <row r="8685">
          <cell r="A8685" t="str">
            <v>57-01-01-1095</v>
          </cell>
          <cell r="B8685">
            <v>0</v>
          </cell>
          <cell r="C8685" t="str">
            <v xml:space="preserve">  38810 KHURRAM SHAHZAD 4/S MILL # 4</v>
          </cell>
          <cell r="D8685">
            <v>0</v>
          </cell>
          <cell r="E8685">
            <v>0</v>
          </cell>
          <cell r="F8685">
            <v>0</v>
          </cell>
          <cell r="G8685">
            <v>0</v>
          </cell>
        </row>
        <row r="8686">
          <cell r="A8686" t="str">
            <v>57-01-01-1096</v>
          </cell>
          <cell r="B8686">
            <v>0</v>
          </cell>
          <cell r="C8686" t="str">
            <v xml:space="preserve">   29969 SHAN ALI 4/S MILL # 3</v>
          </cell>
          <cell r="D8686">
            <v>0</v>
          </cell>
          <cell r="E8686">
            <v>0</v>
          </cell>
          <cell r="F8686">
            <v>0</v>
          </cell>
          <cell r="G8686">
            <v>0</v>
          </cell>
        </row>
        <row r="8687">
          <cell r="A8687" t="str">
            <v>57-01-01-1097</v>
          </cell>
          <cell r="B8687">
            <v>0</v>
          </cell>
          <cell r="C8687" t="str">
            <v xml:space="preserve">   41737 MANAZIR HUSSAIN CT MILL # 3</v>
          </cell>
          <cell r="D8687">
            <v>0</v>
          </cell>
          <cell r="E8687">
            <v>0</v>
          </cell>
          <cell r="F8687">
            <v>0</v>
          </cell>
          <cell r="G8687">
            <v>0</v>
          </cell>
        </row>
        <row r="8688">
          <cell r="A8688" t="str">
            <v>57-01-01-1098</v>
          </cell>
          <cell r="B8688">
            <v>0</v>
          </cell>
          <cell r="C8688" t="str">
            <v xml:space="preserve">   53447 GHULAM HUSSAIN 4/S MILL # 3</v>
          </cell>
          <cell r="D8688">
            <v>0</v>
          </cell>
          <cell r="E8688">
            <v>0</v>
          </cell>
          <cell r="F8688">
            <v>0</v>
          </cell>
          <cell r="G8688">
            <v>0</v>
          </cell>
        </row>
        <row r="8689">
          <cell r="A8689" t="str">
            <v>57-01-01-1099</v>
          </cell>
          <cell r="B8689">
            <v>0</v>
          </cell>
          <cell r="C8689" t="str">
            <v xml:space="preserve">  64163 TAJAMUL HUSSAIN 4/S MILL # 3</v>
          </cell>
          <cell r="D8689">
            <v>0</v>
          </cell>
          <cell r="E8689">
            <v>0</v>
          </cell>
          <cell r="F8689">
            <v>0</v>
          </cell>
          <cell r="G8689">
            <v>0</v>
          </cell>
        </row>
        <row r="8690">
          <cell r="A8690" t="str">
            <v>57-01-01-1100</v>
          </cell>
          <cell r="B8690">
            <v>0</v>
          </cell>
          <cell r="C8690" t="str">
            <v xml:space="preserve">  56459 SHABBIR AHMED 4/S MILL # 4</v>
          </cell>
          <cell r="D8690">
            <v>0</v>
          </cell>
          <cell r="E8690">
            <v>0</v>
          </cell>
          <cell r="F8690">
            <v>0</v>
          </cell>
          <cell r="G8690">
            <v>0</v>
          </cell>
        </row>
        <row r="8691">
          <cell r="A8691" t="str">
            <v>57-01-01-1101</v>
          </cell>
          <cell r="B8691">
            <v>0</v>
          </cell>
          <cell r="C8691" t="str">
            <v xml:space="preserve">   58309 MUHAMMAD NAWAZ 4/S MILL # 3</v>
          </cell>
          <cell r="D8691">
            <v>0</v>
          </cell>
          <cell r="E8691">
            <v>0</v>
          </cell>
          <cell r="F8691">
            <v>0</v>
          </cell>
          <cell r="G8691">
            <v>0</v>
          </cell>
        </row>
        <row r="8692">
          <cell r="A8692" t="str">
            <v>57-01-01-1102</v>
          </cell>
          <cell r="B8692">
            <v>0</v>
          </cell>
          <cell r="C8692" t="str">
            <v xml:space="preserve">  59670 MUHAMMAD RAMAZAN HELPER MILL #</v>
          </cell>
          <cell r="D8692">
            <v>0</v>
          </cell>
          <cell r="E8692">
            <v>0</v>
          </cell>
          <cell r="F8692">
            <v>0</v>
          </cell>
          <cell r="G8692">
            <v>0</v>
          </cell>
        </row>
        <row r="8693">
          <cell r="A8693" t="str">
            <v>57-01-01-1103</v>
          </cell>
          <cell r="B8693">
            <v>0</v>
          </cell>
          <cell r="C8693" t="str">
            <v xml:space="preserve">  62165 MUHAMMAD NAVEED HELPER MILL # 1</v>
          </cell>
          <cell r="D8693">
            <v>0</v>
          </cell>
          <cell r="E8693">
            <v>0</v>
          </cell>
          <cell r="F8693">
            <v>0</v>
          </cell>
          <cell r="G8693">
            <v>0</v>
          </cell>
        </row>
        <row r="8694">
          <cell r="A8694" t="str">
            <v>57-01-01-1104</v>
          </cell>
          <cell r="B8694">
            <v>0</v>
          </cell>
          <cell r="C8694" t="str">
            <v xml:space="preserve">   63949 SHAHBAZ KHAN DST MILL # 1</v>
          </cell>
          <cell r="D8694">
            <v>0</v>
          </cell>
          <cell r="E8694">
            <v>0</v>
          </cell>
          <cell r="F8694">
            <v>0</v>
          </cell>
          <cell r="G8694">
            <v>0</v>
          </cell>
        </row>
        <row r="8695">
          <cell r="A8695" t="str">
            <v>57-01-01-1105</v>
          </cell>
          <cell r="B8695">
            <v>0</v>
          </cell>
          <cell r="C8695" t="str">
            <v xml:space="preserve">  64800 ALLAH DITTA DST MILL # 1</v>
          </cell>
          <cell r="D8695">
            <v>0</v>
          </cell>
          <cell r="E8695">
            <v>0</v>
          </cell>
          <cell r="F8695">
            <v>0</v>
          </cell>
          <cell r="G8695">
            <v>0</v>
          </cell>
        </row>
        <row r="8696">
          <cell r="A8696" t="str">
            <v>57-01-01-1106</v>
          </cell>
          <cell r="B8696">
            <v>0</v>
          </cell>
          <cell r="C8696" t="str">
            <v xml:space="preserve">   62302 MUHAMMAD RIAZ DST MILL # 1</v>
          </cell>
          <cell r="D8696">
            <v>0</v>
          </cell>
          <cell r="E8696">
            <v>0</v>
          </cell>
          <cell r="F8696">
            <v>0</v>
          </cell>
          <cell r="G8696">
            <v>0</v>
          </cell>
        </row>
        <row r="8697">
          <cell r="A8697" t="str">
            <v>57-01-01-1107</v>
          </cell>
          <cell r="B8697">
            <v>0</v>
          </cell>
          <cell r="C8697" t="str">
            <v xml:space="preserve">  63268 SAIFULLAH PT MILL # 1</v>
          </cell>
          <cell r="D8697">
            <v>0</v>
          </cell>
          <cell r="E8697">
            <v>0</v>
          </cell>
          <cell r="F8697">
            <v>0</v>
          </cell>
          <cell r="G8697">
            <v>0</v>
          </cell>
        </row>
        <row r="8698">
          <cell r="A8698" t="str">
            <v>57-01-01-1108</v>
          </cell>
          <cell r="B8698">
            <v>0</v>
          </cell>
          <cell r="C8698" t="str">
            <v xml:space="preserve">   65865 TARS MIRAN DOFFER MILL # 1</v>
          </cell>
          <cell r="D8698">
            <v>0</v>
          </cell>
          <cell r="E8698">
            <v>0</v>
          </cell>
          <cell r="F8698">
            <v>0</v>
          </cell>
          <cell r="G8698">
            <v>0</v>
          </cell>
        </row>
        <row r="8699">
          <cell r="A8699" t="str">
            <v>57-01-01-1109</v>
          </cell>
          <cell r="B8699">
            <v>0</v>
          </cell>
          <cell r="C8699" t="str">
            <v xml:space="preserve">  63993 ZAFAR ISLAM DF MILL # 4</v>
          </cell>
          <cell r="D8699">
            <v>0</v>
          </cell>
          <cell r="E8699">
            <v>0</v>
          </cell>
          <cell r="F8699">
            <v>0</v>
          </cell>
          <cell r="G8699">
            <v>0</v>
          </cell>
        </row>
        <row r="8700">
          <cell r="A8700" t="str">
            <v>57-01-01-1110</v>
          </cell>
          <cell r="B8700">
            <v>0</v>
          </cell>
          <cell r="C8700" t="str">
            <v xml:space="preserve">   44902 TAMRAIZ KHAN 4/S MILL # 4</v>
          </cell>
          <cell r="D8700">
            <v>0</v>
          </cell>
          <cell r="E8700">
            <v>0</v>
          </cell>
          <cell r="F8700">
            <v>0</v>
          </cell>
          <cell r="G8700">
            <v>0</v>
          </cell>
        </row>
        <row r="8701">
          <cell r="A8701" t="str">
            <v>57-01-01-1111</v>
          </cell>
          <cell r="B8701">
            <v>0</v>
          </cell>
          <cell r="C8701" t="str">
            <v xml:space="preserve">   51214 ASIM IQBAL EXCISE CLERK</v>
          </cell>
          <cell r="D8701">
            <v>0</v>
          </cell>
          <cell r="E8701">
            <v>0</v>
          </cell>
          <cell r="F8701">
            <v>0</v>
          </cell>
          <cell r="G8701">
            <v>0</v>
          </cell>
        </row>
        <row r="8702">
          <cell r="A8702" t="str">
            <v>57-01-01-1112</v>
          </cell>
          <cell r="B8702">
            <v>0</v>
          </cell>
          <cell r="C8702" t="str">
            <v xml:space="preserve">   65725 MUHAMMAD ANWAR FOREMAN MILL # 4</v>
          </cell>
          <cell r="D8702">
            <v>0</v>
          </cell>
          <cell r="E8702">
            <v>0</v>
          </cell>
          <cell r="F8702">
            <v>0</v>
          </cell>
          <cell r="G8702">
            <v>0</v>
          </cell>
        </row>
        <row r="8703">
          <cell r="A8703" t="str">
            <v>57-01-01-1113</v>
          </cell>
          <cell r="B8703">
            <v>0</v>
          </cell>
          <cell r="C8703" t="str">
            <v xml:space="preserve">  63642 BASHARAT ALI  DF MILL # 2</v>
          </cell>
          <cell r="D8703">
            <v>0</v>
          </cell>
          <cell r="E8703">
            <v>0</v>
          </cell>
          <cell r="F8703">
            <v>0</v>
          </cell>
          <cell r="G8703">
            <v>0</v>
          </cell>
        </row>
        <row r="8704">
          <cell r="A8704" t="str">
            <v>57-01-01-1114</v>
          </cell>
          <cell r="B8704">
            <v>0</v>
          </cell>
          <cell r="C8704" t="str">
            <v xml:space="preserve">   65946 ASIF MEHMOOD H/FITTER MILL # 4</v>
          </cell>
          <cell r="D8704">
            <v>0</v>
          </cell>
          <cell r="E8704">
            <v>0</v>
          </cell>
          <cell r="F8704">
            <v>0</v>
          </cell>
          <cell r="G8704">
            <v>0</v>
          </cell>
        </row>
        <row r="8705">
          <cell r="A8705" t="str">
            <v>57-01-01-1115</v>
          </cell>
          <cell r="B8705">
            <v>0</v>
          </cell>
          <cell r="C8705" t="str">
            <v xml:space="preserve">   63588 KHAWAR MEHMOOD 4/S MILL # 1</v>
          </cell>
          <cell r="D8705">
            <v>0</v>
          </cell>
          <cell r="E8705">
            <v>0</v>
          </cell>
          <cell r="F8705">
            <v>0</v>
          </cell>
          <cell r="G8705">
            <v>0</v>
          </cell>
        </row>
        <row r="8706">
          <cell r="A8706" t="str">
            <v>57-01-01-1116</v>
          </cell>
          <cell r="B8706">
            <v>0</v>
          </cell>
          <cell r="C8706" t="str">
            <v xml:space="preserve">  MUHAMMAD ASLAM JOBBER</v>
          </cell>
          <cell r="D8706">
            <v>0</v>
          </cell>
          <cell r="E8706">
            <v>0</v>
          </cell>
          <cell r="F8706">
            <v>0</v>
          </cell>
          <cell r="G8706">
            <v>0</v>
          </cell>
        </row>
        <row r="8707">
          <cell r="A8707" t="str">
            <v>57-01-01-1117</v>
          </cell>
          <cell r="B8707">
            <v>0</v>
          </cell>
          <cell r="C8707" t="str">
            <v xml:space="preserve">  MUHAMMAD MASOOD SUPERVISOR</v>
          </cell>
          <cell r="D8707">
            <v>0</v>
          </cell>
          <cell r="E8707">
            <v>0</v>
          </cell>
          <cell r="F8707">
            <v>0</v>
          </cell>
          <cell r="G8707">
            <v>0</v>
          </cell>
        </row>
        <row r="8708">
          <cell r="A8708" t="str">
            <v>57-01-01-1118</v>
          </cell>
          <cell r="B8708">
            <v>0</v>
          </cell>
          <cell r="C8708" t="str">
            <v xml:space="preserve">  KAZIM KHAN JOBBER MILL # 1.</v>
          </cell>
          <cell r="D8708">
            <v>0</v>
          </cell>
          <cell r="E8708">
            <v>0</v>
          </cell>
          <cell r="F8708">
            <v>0</v>
          </cell>
          <cell r="G8708">
            <v>0</v>
          </cell>
        </row>
        <row r="8709">
          <cell r="A8709" t="str">
            <v>57-01-01-1119</v>
          </cell>
          <cell r="B8709">
            <v>0</v>
          </cell>
          <cell r="C8709" t="str">
            <v xml:space="preserve">  39972 ABDUL WAHID 4/S MILL # 1</v>
          </cell>
          <cell r="D8709">
            <v>0</v>
          </cell>
          <cell r="E8709">
            <v>0</v>
          </cell>
          <cell r="F8709">
            <v>0</v>
          </cell>
          <cell r="G8709">
            <v>0</v>
          </cell>
        </row>
        <row r="8710">
          <cell r="A8710" t="str">
            <v>57-01-01-1120</v>
          </cell>
          <cell r="B8710">
            <v>0</v>
          </cell>
          <cell r="C8710" t="str">
            <v xml:space="preserve">  49295 KHURSHID AHMED 4/S MILL # 1</v>
          </cell>
          <cell r="D8710">
            <v>0</v>
          </cell>
          <cell r="E8710">
            <v>0</v>
          </cell>
          <cell r="F8710">
            <v>0</v>
          </cell>
          <cell r="G8710">
            <v>0</v>
          </cell>
        </row>
        <row r="8711">
          <cell r="A8711" t="str">
            <v>57-01-01-1121</v>
          </cell>
          <cell r="B8711">
            <v>0</v>
          </cell>
          <cell r="C8711" t="str">
            <v xml:space="preserve">  MUHAMMAD JABBAR A/FITTER</v>
          </cell>
          <cell r="D8711">
            <v>0</v>
          </cell>
          <cell r="E8711">
            <v>0</v>
          </cell>
          <cell r="F8711">
            <v>0</v>
          </cell>
          <cell r="G8711">
            <v>0</v>
          </cell>
        </row>
        <row r="8712">
          <cell r="A8712" t="str">
            <v>57-01-01-1122</v>
          </cell>
          <cell r="B8712">
            <v>0</v>
          </cell>
          <cell r="C8712" t="str">
            <v xml:space="preserve">  60421 ABDUR RASHID DF MILL #</v>
          </cell>
          <cell r="D8712">
            <v>0</v>
          </cell>
          <cell r="E8712">
            <v>0</v>
          </cell>
          <cell r="F8712">
            <v>0</v>
          </cell>
          <cell r="G8712">
            <v>0</v>
          </cell>
        </row>
        <row r="8713">
          <cell r="A8713" t="str">
            <v>57-01-01-1123</v>
          </cell>
          <cell r="B8713">
            <v>0</v>
          </cell>
          <cell r="C8713" t="str">
            <v xml:space="preserve">  JAVED ANWAR ACCOUNTANT</v>
          </cell>
          <cell r="D8713">
            <v>0</v>
          </cell>
          <cell r="E8713">
            <v>0</v>
          </cell>
          <cell r="F8713">
            <v>0</v>
          </cell>
          <cell r="G8713">
            <v>0</v>
          </cell>
        </row>
        <row r="8714">
          <cell r="A8714" t="str">
            <v>57-01-01-1124</v>
          </cell>
          <cell r="B8714">
            <v>0</v>
          </cell>
          <cell r="C8714" t="str">
            <v xml:space="preserve">  36310 AAMIR NAWAZ CASHIER</v>
          </cell>
          <cell r="D8714">
            <v>3000</v>
          </cell>
          <cell r="E8714">
            <v>0</v>
          </cell>
          <cell r="F8714">
            <v>0</v>
          </cell>
          <cell r="G8714">
            <v>0</v>
          </cell>
        </row>
        <row r="8715">
          <cell r="A8715" t="str">
            <v>57-01-01-1125</v>
          </cell>
          <cell r="B8715">
            <v>0</v>
          </cell>
          <cell r="C8715" t="str">
            <v xml:space="preserve">  60728 MUHAMMAD SUBTAIN OPT MILL # 3</v>
          </cell>
          <cell r="D8715">
            <v>0</v>
          </cell>
          <cell r="E8715">
            <v>0</v>
          </cell>
          <cell r="F8715">
            <v>0</v>
          </cell>
          <cell r="G8715">
            <v>0</v>
          </cell>
        </row>
        <row r="8716">
          <cell r="A8716" t="str">
            <v>57-01-01-1126</v>
          </cell>
          <cell r="B8716">
            <v>0</v>
          </cell>
          <cell r="C8716" t="str">
            <v xml:space="preserve">  55895 MUHAMMAD NAEEM 4/S MILL # 1</v>
          </cell>
          <cell r="D8716">
            <v>0</v>
          </cell>
          <cell r="E8716">
            <v>0</v>
          </cell>
          <cell r="F8716">
            <v>0</v>
          </cell>
          <cell r="G8716">
            <v>0</v>
          </cell>
        </row>
        <row r="8717">
          <cell r="A8717" t="str">
            <v>57-01-01-1127</v>
          </cell>
          <cell r="B8717">
            <v>0</v>
          </cell>
          <cell r="C8717" t="str">
            <v xml:space="preserve">   63279 AMJAD ABBAS HELPER R.C MILL # 2</v>
          </cell>
          <cell r="D8717">
            <v>0</v>
          </cell>
          <cell r="E8717">
            <v>0</v>
          </cell>
          <cell r="F8717">
            <v>0</v>
          </cell>
          <cell r="G8717">
            <v>0</v>
          </cell>
        </row>
        <row r="8718">
          <cell r="A8718" t="str">
            <v>57-01-01-1128</v>
          </cell>
          <cell r="B8718">
            <v>0</v>
          </cell>
          <cell r="C8718" t="str">
            <v xml:space="preserve">  72544 SAIFULLAH DY.S/M MILL # 3</v>
          </cell>
          <cell r="D8718">
            <v>0</v>
          </cell>
          <cell r="E8718">
            <v>0</v>
          </cell>
          <cell r="F8718">
            <v>0</v>
          </cell>
          <cell r="G8718">
            <v>0</v>
          </cell>
        </row>
        <row r="8719">
          <cell r="A8719" t="str">
            <v>57-01-01-1129</v>
          </cell>
          <cell r="B8719">
            <v>0</v>
          </cell>
          <cell r="C8719" t="str">
            <v xml:space="preserve">  ABDUL MOIN REVASIA STORE MANAGER</v>
          </cell>
          <cell r="D8719">
            <v>0</v>
          </cell>
          <cell r="E8719">
            <v>45000</v>
          </cell>
          <cell r="F8719">
            <v>0</v>
          </cell>
          <cell r="G8719">
            <v>0</v>
          </cell>
        </row>
        <row r="8720">
          <cell r="A8720" t="str">
            <v>57-01-01-1130</v>
          </cell>
          <cell r="B8720">
            <v>0</v>
          </cell>
          <cell r="C8720" t="str">
            <v xml:space="preserve">  42963 MUHAMMAD WAKEEL Q.CONTROLLER M</v>
          </cell>
          <cell r="D8720">
            <v>10000</v>
          </cell>
          <cell r="E8720">
            <v>0</v>
          </cell>
          <cell r="F8720">
            <v>0</v>
          </cell>
          <cell r="G8720">
            <v>0</v>
          </cell>
        </row>
        <row r="8721">
          <cell r="A8721" t="str">
            <v>57-01-01-1131</v>
          </cell>
          <cell r="B8721">
            <v>0</v>
          </cell>
          <cell r="C8721" t="str">
            <v xml:space="preserve">  65034 HAMIM ULLAH DDT MILL</v>
          </cell>
          <cell r="D8721">
            <v>0</v>
          </cell>
          <cell r="E8721">
            <v>0</v>
          </cell>
          <cell r="F8721">
            <v>0</v>
          </cell>
          <cell r="G8721">
            <v>0</v>
          </cell>
        </row>
        <row r="8722">
          <cell r="A8722" t="str">
            <v>57-01-01-1132</v>
          </cell>
          <cell r="B8722">
            <v>0</v>
          </cell>
          <cell r="C8722" t="str">
            <v xml:space="preserve">   48483 MUHAMMAD KHALID S.A/FOREMAN M #</v>
          </cell>
          <cell r="D8722">
            <v>0</v>
          </cell>
          <cell r="E8722">
            <v>0</v>
          </cell>
          <cell r="F8722">
            <v>0</v>
          </cell>
          <cell r="G8722">
            <v>0</v>
          </cell>
        </row>
        <row r="8723">
          <cell r="A8723" t="str">
            <v>57-01-01-1133</v>
          </cell>
          <cell r="B8723">
            <v>0</v>
          </cell>
          <cell r="C8723" t="str">
            <v xml:space="preserve">  32852 ROZI KHAN WATCHMAN ADMIN DEPTT</v>
          </cell>
          <cell r="D8723">
            <v>0</v>
          </cell>
          <cell r="E8723">
            <v>0</v>
          </cell>
          <cell r="F8723">
            <v>0</v>
          </cell>
          <cell r="G8723">
            <v>0</v>
          </cell>
        </row>
        <row r="8724">
          <cell r="A8724" t="str">
            <v>57-01-01-1134</v>
          </cell>
          <cell r="B8724">
            <v>0</v>
          </cell>
          <cell r="C8724" t="str">
            <v xml:space="preserve">  54442 MUHAMMAD ABUBAKAR FITTER MILL #</v>
          </cell>
          <cell r="D8724">
            <v>0</v>
          </cell>
          <cell r="E8724">
            <v>0</v>
          </cell>
          <cell r="F8724">
            <v>0</v>
          </cell>
          <cell r="G8724">
            <v>0</v>
          </cell>
        </row>
        <row r="8725">
          <cell r="A8725" t="str">
            <v>57-01-01-1135</v>
          </cell>
          <cell r="B8725">
            <v>0</v>
          </cell>
          <cell r="C8725" t="str">
            <v xml:space="preserve">   54446 MUHAMMAD UMER 4/S MILL # 4</v>
          </cell>
          <cell r="D8725">
            <v>0</v>
          </cell>
          <cell r="E8725">
            <v>0</v>
          </cell>
          <cell r="F8725">
            <v>0</v>
          </cell>
          <cell r="G8725">
            <v>0</v>
          </cell>
        </row>
        <row r="8726">
          <cell r="A8726" t="str">
            <v>57-01-01-1136</v>
          </cell>
          <cell r="B8726">
            <v>0</v>
          </cell>
          <cell r="C8726" t="str">
            <v xml:space="preserve">   57671 MUHAMMAD ASHRAF HELPER MILL# 4</v>
          </cell>
          <cell r="D8726">
            <v>0</v>
          </cell>
          <cell r="E8726">
            <v>0</v>
          </cell>
          <cell r="F8726">
            <v>0</v>
          </cell>
          <cell r="G8726">
            <v>0</v>
          </cell>
        </row>
        <row r="8727">
          <cell r="A8727" t="str">
            <v>57-01-01-1137</v>
          </cell>
          <cell r="B8727">
            <v>0</v>
          </cell>
          <cell r="C8727" t="str">
            <v xml:space="preserve">   51811 MUHAMMAD ARBI DST MILL # 4</v>
          </cell>
          <cell r="D8727">
            <v>0</v>
          </cell>
          <cell r="E8727">
            <v>0</v>
          </cell>
          <cell r="F8727">
            <v>0</v>
          </cell>
          <cell r="G8727">
            <v>0</v>
          </cell>
        </row>
        <row r="8728">
          <cell r="A8728" t="str">
            <v>57-01-01-1138</v>
          </cell>
          <cell r="B8728">
            <v>0</v>
          </cell>
          <cell r="C8728" t="str">
            <v xml:space="preserve">  50787 SKINDAR HAYAT A/JOBBER MILL # 4</v>
          </cell>
          <cell r="D8728">
            <v>0</v>
          </cell>
          <cell r="E8728">
            <v>0</v>
          </cell>
          <cell r="F8728">
            <v>0</v>
          </cell>
          <cell r="G8728">
            <v>0</v>
          </cell>
        </row>
        <row r="8729">
          <cell r="A8729" t="str">
            <v>57-01-01-1139</v>
          </cell>
          <cell r="B8729">
            <v>0</v>
          </cell>
          <cell r="C8729" t="str">
            <v xml:space="preserve">  26460 MUHAMMAD AMIN H/FITTER MILL # 2</v>
          </cell>
          <cell r="D8729">
            <v>0</v>
          </cell>
          <cell r="E8729">
            <v>0</v>
          </cell>
          <cell r="F8729">
            <v>0</v>
          </cell>
          <cell r="G8729">
            <v>0</v>
          </cell>
        </row>
        <row r="8730">
          <cell r="A8730" t="str">
            <v>57-01-01-1140</v>
          </cell>
          <cell r="B8730">
            <v>0</v>
          </cell>
          <cell r="C8730" t="str">
            <v xml:space="preserve">  81570 OBIDULLAH NASIR ELEC.FOREMAN M</v>
          </cell>
          <cell r="D8730">
            <v>0</v>
          </cell>
          <cell r="E8730">
            <v>0</v>
          </cell>
          <cell r="F8730">
            <v>0</v>
          </cell>
          <cell r="G8730">
            <v>0</v>
          </cell>
        </row>
        <row r="8731">
          <cell r="A8731" t="str">
            <v>57-01-01-1141</v>
          </cell>
          <cell r="B8731">
            <v>0</v>
          </cell>
          <cell r="C8731" t="str">
            <v xml:space="preserve">  45636 AURANG ZEB DST MILL # 4</v>
          </cell>
          <cell r="D8731">
            <v>0</v>
          </cell>
          <cell r="E8731">
            <v>0</v>
          </cell>
          <cell r="F8731">
            <v>0</v>
          </cell>
          <cell r="G8731">
            <v>0</v>
          </cell>
        </row>
        <row r="8732">
          <cell r="A8732" t="str">
            <v>57-01-01-1142</v>
          </cell>
          <cell r="B8732">
            <v>0</v>
          </cell>
          <cell r="C8732" t="str">
            <v xml:space="preserve">  IMTIAZ RAFIQUE ASIF S.SUP.LAB</v>
          </cell>
          <cell r="D8732">
            <v>0</v>
          </cell>
          <cell r="E8732">
            <v>0</v>
          </cell>
          <cell r="F8732">
            <v>0</v>
          </cell>
          <cell r="G8732">
            <v>0</v>
          </cell>
        </row>
        <row r="8733">
          <cell r="A8733" t="str">
            <v>57-01-01-1143</v>
          </cell>
          <cell r="B8733">
            <v>0</v>
          </cell>
          <cell r="C8733" t="str">
            <v xml:space="preserve">  61684 NAZIR AHMED DF MILL # 3</v>
          </cell>
          <cell r="D8733">
            <v>0</v>
          </cell>
          <cell r="E8733">
            <v>0</v>
          </cell>
          <cell r="F8733">
            <v>0</v>
          </cell>
          <cell r="G8733">
            <v>0</v>
          </cell>
        </row>
        <row r="8734">
          <cell r="A8734" t="str">
            <v>57-01-01-1144</v>
          </cell>
          <cell r="B8734">
            <v>0</v>
          </cell>
          <cell r="C8734" t="str">
            <v xml:space="preserve">  61486 HAQNAWAZ DF MILL # 3</v>
          </cell>
          <cell r="D8734">
            <v>0</v>
          </cell>
          <cell r="E8734">
            <v>0</v>
          </cell>
          <cell r="F8734">
            <v>0</v>
          </cell>
          <cell r="G8734">
            <v>0</v>
          </cell>
        </row>
        <row r="8735">
          <cell r="A8735" t="str">
            <v>57-01-01-1145</v>
          </cell>
          <cell r="B8735">
            <v>0</v>
          </cell>
          <cell r="C8735" t="str">
            <v xml:space="preserve">  56019 MUHAMMAD SAFDAR A/FITTER MILL #</v>
          </cell>
          <cell r="D8735">
            <v>0</v>
          </cell>
          <cell r="E8735">
            <v>0</v>
          </cell>
          <cell r="F8735">
            <v>0</v>
          </cell>
          <cell r="G8735">
            <v>0</v>
          </cell>
        </row>
        <row r="8736">
          <cell r="A8736" t="str">
            <v>57-01-01-1146</v>
          </cell>
          <cell r="B8736">
            <v>0</v>
          </cell>
          <cell r="C8736" t="str">
            <v xml:space="preserve">  21021 MUHAMMAD KABIR KHAN S/FITTER MI</v>
          </cell>
          <cell r="D8736">
            <v>0</v>
          </cell>
          <cell r="E8736">
            <v>0</v>
          </cell>
          <cell r="F8736">
            <v>0</v>
          </cell>
          <cell r="G8736">
            <v>0</v>
          </cell>
        </row>
        <row r="8737">
          <cell r="A8737" t="str">
            <v>57-01-01-1147</v>
          </cell>
          <cell r="B8737">
            <v>0</v>
          </cell>
          <cell r="C8737" t="str">
            <v xml:space="preserve">   54196 ARSHAD IQBAL PACKING SUP MILL#</v>
          </cell>
          <cell r="D8737">
            <v>0</v>
          </cell>
          <cell r="E8737">
            <v>0</v>
          </cell>
          <cell r="F8737">
            <v>0</v>
          </cell>
          <cell r="G8737">
            <v>0</v>
          </cell>
        </row>
        <row r="8738">
          <cell r="A8738" t="str">
            <v>57-01-01-1148</v>
          </cell>
          <cell r="B8738">
            <v>0</v>
          </cell>
          <cell r="C8738" t="str">
            <v xml:space="preserve">  27881 NADIM AHMED S/FITTER MILL # 2</v>
          </cell>
          <cell r="D8738">
            <v>0</v>
          </cell>
          <cell r="E8738">
            <v>0</v>
          </cell>
          <cell r="F8738">
            <v>0</v>
          </cell>
          <cell r="G8738">
            <v>0</v>
          </cell>
        </row>
        <row r="8739">
          <cell r="A8739" t="str">
            <v>57-01-01-1149</v>
          </cell>
          <cell r="B8739">
            <v>0</v>
          </cell>
          <cell r="C8739" t="str">
            <v xml:space="preserve">   52319 AFZAL KHAN DST MIL</v>
          </cell>
          <cell r="D8739">
            <v>0</v>
          </cell>
          <cell r="E8739">
            <v>0</v>
          </cell>
          <cell r="F8739">
            <v>0</v>
          </cell>
          <cell r="G8739">
            <v>0</v>
          </cell>
        </row>
        <row r="8740">
          <cell r="A8740" t="str">
            <v>57-01-01-1150</v>
          </cell>
          <cell r="B8740">
            <v>0</v>
          </cell>
          <cell r="C8740" t="str">
            <v xml:space="preserve">  49445 ZAHOUR ISLAM 4/S MILL # 1</v>
          </cell>
          <cell r="D8740">
            <v>0</v>
          </cell>
          <cell r="E8740">
            <v>0</v>
          </cell>
          <cell r="F8740">
            <v>0</v>
          </cell>
          <cell r="G8740">
            <v>0</v>
          </cell>
        </row>
        <row r="8741">
          <cell r="A8741" t="str">
            <v>57-01-01-1151</v>
          </cell>
          <cell r="B8741">
            <v>0</v>
          </cell>
          <cell r="C8741" t="str">
            <v xml:space="preserve">  67659 MIRZA JAHANGIR BAIG A/ENGINE</v>
          </cell>
          <cell r="D8741">
            <v>0</v>
          </cell>
          <cell r="E8741">
            <v>0</v>
          </cell>
          <cell r="F8741">
            <v>0</v>
          </cell>
          <cell r="G8741">
            <v>0</v>
          </cell>
        </row>
        <row r="8742">
          <cell r="A8742" t="str">
            <v>57-01-01-1152</v>
          </cell>
          <cell r="B8742">
            <v>0</v>
          </cell>
          <cell r="C8742" t="str">
            <v xml:space="preserve">   67638 MULAZIM WATNI OPT MILL # 1</v>
          </cell>
          <cell r="D8742">
            <v>0</v>
          </cell>
          <cell r="E8742">
            <v>0</v>
          </cell>
          <cell r="F8742">
            <v>0</v>
          </cell>
          <cell r="G8742">
            <v>0</v>
          </cell>
        </row>
        <row r="8743">
          <cell r="A8743" t="str">
            <v>57-01-01-1153</v>
          </cell>
          <cell r="B8743">
            <v>0</v>
          </cell>
          <cell r="C8743" t="str">
            <v xml:space="preserve">   66808 AMANULLAH OPT MILL # 3</v>
          </cell>
          <cell r="D8743">
            <v>0</v>
          </cell>
          <cell r="E8743">
            <v>0</v>
          </cell>
          <cell r="F8743">
            <v>0</v>
          </cell>
          <cell r="G8743">
            <v>0</v>
          </cell>
        </row>
        <row r="8744">
          <cell r="A8744" t="str">
            <v>57-01-01-1154</v>
          </cell>
          <cell r="B8744">
            <v>0</v>
          </cell>
          <cell r="C8744" t="str">
            <v xml:space="preserve">  39234 KHURRAM SHAHZAD 4/S MILL # 2</v>
          </cell>
          <cell r="D8744">
            <v>0</v>
          </cell>
          <cell r="E8744">
            <v>0</v>
          </cell>
          <cell r="F8744">
            <v>0</v>
          </cell>
          <cell r="G8744">
            <v>0</v>
          </cell>
        </row>
        <row r="8745">
          <cell r="A8745" t="str">
            <v>57-01-01-1155</v>
          </cell>
          <cell r="B8745">
            <v>0</v>
          </cell>
          <cell r="C8745" t="str">
            <v xml:space="preserve">  HAMMID KHAN OPT MILL# 1.</v>
          </cell>
          <cell r="D8745">
            <v>0</v>
          </cell>
          <cell r="E8745">
            <v>0</v>
          </cell>
          <cell r="F8745">
            <v>0</v>
          </cell>
          <cell r="G8745">
            <v>0</v>
          </cell>
        </row>
        <row r="8746">
          <cell r="A8746" t="str">
            <v>57-01-01-1156</v>
          </cell>
          <cell r="B8746">
            <v>0</v>
          </cell>
          <cell r="C8746" t="str">
            <v xml:space="preserve">   25721 KHURSHID OPT MILL # 2</v>
          </cell>
          <cell r="D8746">
            <v>0</v>
          </cell>
          <cell r="E8746">
            <v>0</v>
          </cell>
          <cell r="F8746">
            <v>0</v>
          </cell>
          <cell r="G8746">
            <v>0</v>
          </cell>
        </row>
        <row r="8747">
          <cell r="A8747" t="str">
            <v>57-01-01-1157</v>
          </cell>
          <cell r="B8747">
            <v>0</v>
          </cell>
          <cell r="C8747" t="str">
            <v xml:space="preserve">  20496 SHAM KHAN 4/S MILL # 1</v>
          </cell>
          <cell r="D8747">
            <v>0</v>
          </cell>
          <cell r="E8747">
            <v>0</v>
          </cell>
          <cell r="F8747">
            <v>0</v>
          </cell>
          <cell r="G8747">
            <v>0</v>
          </cell>
        </row>
        <row r="8748">
          <cell r="A8748" t="str">
            <v>57-01-01-1158</v>
          </cell>
          <cell r="B8748">
            <v>0</v>
          </cell>
          <cell r="C8748" t="str">
            <v xml:space="preserve">  43808 MUHAMMAD IHSAN 4/S MILL # 3</v>
          </cell>
          <cell r="D8748">
            <v>0</v>
          </cell>
          <cell r="E8748">
            <v>0</v>
          </cell>
          <cell r="F8748">
            <v>0</v>
          </cell>
          <cell r="G8748">
            <v>0</v>
          </cell>
        </row>
        <row r="8749">
          <cell r="A8749" t="str">
            <v>57-01-01-1159</v>
          </cell>
          <cell r="B8749">
            <v>0</v>
          </cell>
          <cell r="C8749" t="str">
            <v xml:space="preserve">  56504 MUHAMMAD RAMZAN OPT MILL # 3</v>
          </cell>
          <cell r="D8749">
            <v>0</v>
          </cell>
          <cell r="E8749">
            <v>0</v>
          </cell>
          <cell r="F8749">
            <v>0</v>
          </cell>
          <cell r="G8749">
            <v>0</v>
          </cell>
        </row>
        <row r="8750">
          <cell r="A8750" t="str">
            <v>57-01-01-1160</v>
          </cell>
          <cell r="B8750">
            <v>0</v>
          </cell>
          <cell r="C8750" t="str">
            <v xml:space="preserve">  66003 QAISAR ABBAS OPT A/CONE-3</v>
          </cell>
          <cell r="D8750">
            <v>0</v>
          </cell>
          <cell r="E8750">
            <v>0</v>
          </cell>
          <cell r="F8750">
            <v>0</v>
          </cell>
          <cell r="G8750">
            <v>0</v>
          </cell>
        </row>
        <row r="8751">
          <cell r="A8751" t="str">
            <v>57-01-01-1161</v>
          </cell>
          <cell r="B8751">
            <v>0</v>
          </cell>
          <cell r="C8751" t="str">
            <v xml:space="preserve">   40539 SAFDAR HUSSAIN A/FITTER D/S-1</v>
          </cell>
          <cell r="D8751">
            <v>0</v>
          </cell>
          <cell r="E8751">
            <v>0</v>
          </cell>
          <cell r="F8751">
            <v>0</v>
          </cell>
          <cell r="G8751">
            <v>0</v>
          </cell>
        </row>
        <row r="8752">
          <cell r="A8752" t="str">
            <v>57-01-01-1162</v>
          </cell>
          <cell r="B8752">
            <v>0</v>
          </cell>
          <cell r="C8752" t="str">
            <v xml:space="preserve">   60335 SHAFI ULLAH OPT A/CONE-3</v>
          </cell>
          <cell r="D8752">
            <v>0</v>
          </cell>
          <cell r="E8752">
            <v>0</v>
          </cell>
          <cell r="F8752">
            <v>0</v>
          </cell>
          <cell r="G8752">
            <v>0</v>
          </cell>
        </row>
        <row r="8753">
          <cell r="A8753" t="str">
            <v>57-01-01-1163</v>
          </cell>
          <cell r="B8753">
            <v>0</v>
          </cell>
          <cell r="C8753" t="str">
            <v xml:space="preserve">  63140 MUHAMMAD GUL FARAZ DST D/S-4</v>
          </cell>
          <cell r="D8753">
            <v>0</v>
          </cell>
          <cell r="E8753">
            <v>0</v>
          </cell>
          <cell r="F8753">
            <v>0</v>
          </cell>
          <cell r="G8753">
            <v>0</v>
          </cell>
        </row>
        <row r="8754">
          <cell r="A8754" t="str">
            <v>57-01-01-1164</v>
          </cell>
          <cell r="B8754">
            <v>0</v>
          </cell>
          <cell r="C8754" t="str">
            <v xml:space="preserve">  62877 SHOUKAT ALI OPT A/CONE-3</v>
          </cell>
          <cell r="D8754">
            <v>0</v>
          </cell>
          <cell r="E8754">
            <v>0</v>
          </cell>
          <cell r="F8754">
            <v>0</v>
          </cell>
          <cell r="G8754">
            <v>0</v>
          </cell>
        </row>
        <row r="8755">
          <cell r="A8755" t="str">
            <v>57-01-01-1165</v>
          </cell>
          <cell r="B8755">
            <v>0</v>
          </cell>
          <cell r="C8755" t="str">
            <v xml:space="preserve">  67228 SHABBIR HUSSAIN DST MILL # 3</v>
          </cell>
          <cell r="D8755">
            <v>0</v>
          </cell>
          <cell r="E8755">
            <v>0</v>
          </cell>
          <cell r="F8755">
            <v>0</v>
          </cell>
          <cell r="G8755">
            <v>0</v>
          </cell>
        </row>
        <row r="8756">
          <cell r="A8756" t="str">
            <v>57-01-01-1166</v>
          </cell>
          <cell r="B8756">
            <v>0</v>
          </cell>
          <cell r="C8756" t="str">
            <v xml:space="preserve">  47056 IMRAN SAQIB 4/S MILL # 3</v>
          </cell>
          <cell r="D8756">
            <v>0</v>
          </cell>
          <cell r="E8756">
            <v>0</v>
          </cell>
          <cell r="F8756">
            <v>0</v>
          </cell>
          <cell r="G8756">
            <v>0</v>
          </cell>
        </row>
        <row r="8757">
          <cell r="A8757" t="str">
            <v>57-01-01-1167</v>
          </cell>
          <cell r="B8757">
            <v>0</v>
          </cell>
          <cell r="C8757" t="str">
            <v xml:space="preserve">  58419 SHARAKAT ALI DDT MILL # 1</v>
          </cell>
          <cell r="D8757">
            <v>0</v>
          </cell>
          <cell r="E8757">
            <v>0</v>
          </cell>
          <cell r="F8757">
            <v>0</v>
          </cell>
          <cell r="G8757">
            <v>0</v>
          </cell>
        </row>
        <row r="8758">
          <cell r="A8758" t="str">
            <v>57-01-01-1168</v>
          </cell>
          <cell r="B8758">
            <v>0</v>
          </cell>
          <cell r="C8758" t="str">
            <v xml:space="preserve">  67952 GHULAM MURTAZA HELPER MILL # 2</v>
          </cell>
          <cell r="D8758">
            <v>0</v>
          </cell>
          <cell r="E8758">
            <v>0</v>
          </cell>
          <cell r="F8758">
            <v>0</v>
          </cell>
          <cell r="G8758">
            <v>0</v>
          </cell>
        </row>
        <row r="8759">
          <cell r="A8759" t="str">
            <v>57-01-01-1169</v>
          </cell>
          <cell r="B8759">
            <v>0</v>
          </cell>
          <cell r="C8759" t="str">
            <v xml:space="preserve">  67309 PERVAIZ IQBAL DOFFER MILL # 2</v>
          </cell>
          <cell r="D8759">
            <v>0</v>
          </cell>
          <cell r="E8759">
            <v>0</v>
          </cell>
          <cell r="F8759">
            <v>0</v>
          </cell>
          <cell r="G8759">
            <v>0</v>
          </cell>
        </row>
        <row r="8760">
          <cell r="A8760" t="str">
            <v>57-01-01-1170</v>
          </cell>
          <cell r="B8760">
            <v>0</v>
          </cell>
          <cell r="C8760" t="str">
            <v xml:space="preserve">   50923 GHULAM AHMED 4/S MILL # 2</v>
          </cell>
          <cell r="D8760">
            <v>0</v>
          </cell>
          <cell r="E8760">
            <v>0</v>
          </cell>
          <cell r="F8760">
            <v>0</v>
          </cell>
          <cell r="G8760">
            <v>0</v>
          </cell>
        </row>
        <row r="8761">
          <cell r="A8761" t="str">
            <v>57-01-01-1171</v>
          </cell>
          <cell r="B8761">
            <v>0</v>
          </cell>
          <cell r="C8761" t="str">
            <v xml:space="preserve">   65029 NAZAKAT ALI A/FITTER MILL # 3</v>
          </cell>
          <cell r="D8761">
            <v>0</v>
          </cell>
          <cell r="E8761">
            <v>0</v>
          </cell>
          <cell r="F8761">
            <v>0</v>
          </cell>
          <cell r="G8761">
            <v>0</v>
          </cell>
        </row>
        <row r="8762">
          <cell r="A8762" t="str">
            <v>57-01-01-1172</v>
          </cell>
          <cell r="B8762">
            <v>0</v>
          </cell>
          <cell r="C8762" t="str">
            <v xml:space="preserve">   64161 ABID HUSSAIN JOBBER MILL # 3</v>
          </cell>
          <cell r="D8762">
            <v>0</v>
          </cell>
          <cell r="E8762">
            <v>0</v>
          </cell>
          <cell r="F8762">
            <v>0</v>
          </cell>
          <cell r="G8762">
            <v>0</v>
          </cell>
        </row>
        <row r="8763">
          <cell r="A8763" t="str">
            <v>57-01-01-1173</v>
          </cell>
          <cell r="B8763">
            <v>0</v>
          </cell>
          <cell r="C8763" t="str">
            <v xml:space="preserve">   53561 IMRAN ASHRAF PT MILL # 2</v>
          </cell>
          <cell r="D8763">
            <v>0</v>
          </cell>
          <cell r="E8763">
            <v>0</v>
          </cell>
          <cell r="F8763">
            <v>0</v>
          </cell>
          <cell r="G8763">
            <v>0</v>
          </cell>
        </row>
        <row r="8764">
          <cell r="A8764" t="str">
            <v>57-01-01-1174</v>
          </cell>
          <cell r="B8764">
            <v>0</v>
          </cell>
          <cell r="C8764" t="str">
            <v xml:space="preserve">   47308 ADNAN MEHMOOD GRIND FITTER MILL</v>
          </cell>
          <cell r="D8764">
            <v>0</v>
          </cell>
          <cell r="E8764">
            <v>0</v>
          </cell>
          <cell r="F8764">
            <v>0</v>
          </cell>
          <cell r="G8764">
            <v>0</v>
          </cell>
        </row>
        <row r="8765">
          <cell r="A8765" t="str">
            <v>57-01-01-1175</v>
          </cell>
          <cell r="B8765">
            <v>0</v>
          </cell>
          <cell r="C8765" t="str">
            <v xml:space="preserve">  67074 MUHAMMAD AFZAL JOBBER MILL # 2</v>
          </cell>
          <cell r="D8765">
            <v>0</v>
          </cell>
          <cell r="E8765">
            <v>0</v>
          </cell>
          <cell r="F8765">
            <v>0</v>
          </cell>
          <cell r="G8765">
            <v>0</v>
          </cell>
        </row>
        <row r="8766">
          <cell r="A8766" t="str">
            <v>57-01-01-1176</v>
          </cell>
          <cell r="B8766">
            <v>0</v>
          </cell>
          <cell r="C8766" t="str">
            <v xml:space="preserve">  37781 MUHAMMAD ARSHAD A/FITTER MILL #</v>
          </cell>
          <cell r="D8766">
            <v>0</v>
          </cell>
          <cell r="E8766">
            <v>0</v>
          </cell>
          <cell r="F8766">
            <v>0</v>
          </cell>
          <cell r="G8766">
            <v>0</v>
          </cell>
        </row>
        <row r="8767">
          <cell r="A8767" t="str">
            <v>57-01-01-1177</v>
          </cell>
          <cell r="B8767">
            <v>0</v>
          </cell>
          <cell r="C8767" t="str">
            <v xml:space="preserve">  48177 NOOR SULTAN JOBBER MILL # 1</v>
          </cell>
          <cell r="D8767">
            <v>0</v>
          </cell>
          <cell r="E8767">
            <v>0</v>
          </cell>
          <cell r="F8767">
            <v>0</v>
          </cell>
          <cell r="G8767">
            <v>0</v>
          </cell>
        </row>
        <row r="8768">
          <cell r="A8768" t="str">
            <v>57-01-01-1178</v>
          </cell>
          <cell r="B8768">
            <v>0</v>
          </cell>
          <cell r="C8768" t="str">
            <v xml:space="preserve">  48177 NOOR SULTAN JOBBER MILL # 1</v>
          </cell>
          <cell r="D8768">
            <v>0</v>
          </cell>
          <cell r="E8768">
            <v>0</v>
          </cell>
          <cell r="F8768">
            <v>0</v>
          </cell>
          <cell r="G8768">
            <v>0</v>
          </cell>
        </row>
        <row r="8769">
          <cell r="A8769" t="str">
            <v>57-01-01-1179</v>
          </cell>
          <cell r="B8769">
            <v>0</v>
          </cell>
          <cell r="C8769" t="str">
            <v xml:space="preserve">   65502 TARIQ MEHMOOD HELPER MILL # 2</v>
          </cell>
          <cell r="D8769">
            <v>0</v>
          </cell>
          <cell r="E8769">
            <v>0</v>
          </cell>
          <cell r="F8769">
            <v>0</v>
          </cell>
          <cell r="G8769">
            <v>0</v>
          </cell>
        </row>
        <row r="8770">
          <cell r="A8770" t="str">
            <v>57-01-01-1180</v>
          </cell>
          <cell r="B8770">
            <v>0</v>
          </cell>
          <cell r="C8770" t="str">
            <v xml:space="preserve">  64684 MUHAMMAD IQBAL CT SHIFT-A CARDN</v>
          </cell>
          <cell r="D8770">
            <v>0</v>
          </cell>
          <cell r="E8770">
            <v>0</v>
          </cell>
          <cell r="F8770">
            <v>0</v>
          </cell>
          <cell r="G8770">
            <v>0</v>
          </cell>
        </row>
        <row r="8771">
          <cell r="A8771" t="str">
            <v>57-01-01-1181</v>
          </cell>
          <cell r="B8771">
            <v>0</v>
          </cell>
          <cell r="C8771" t="str">
            <v xml:space="preserve">   81029 MUHAMMAD ASHFAQ S.A.F RING-8</v>
          </cell>
          <cell r="D8771">
            <v>0</v>
          </cell>
          <cell r="E8771">
            <v>0</v>
          </cell>
          <cell r="F8771">
            <v>0</v>
          </cell>
          <cell r="G8771">
            <v>0</v>
          </cell>
        </row>
        <row r="8772">
          <cell r="A8772" t="str">
            <v>57-01-01-1182</v>
          </cell>
          <cell r="B8772">
            <v>0</v>
          </cell>
          <cell r="C8772" t="str">
            <v xml:space="preserve">   47481 SYED MUMTAZ ALI SHAH GODOWN CLE</v>
          </cell>
          <cell r="D8772">
            <v>0</v>
          </cell>
          <cell r="E8772">
            <v>0</v>
          </cell>
          <cell r="F8772">
            <v>0</v>
          </cell>
          <cell r="G8772">
            <v>0</v>
          </cell>
        </row>
        <row r="8773">
          <cell r="A8773" t="str">
            <v>57-01-01-1183</v>
          </cell>
          <cell r="B8773">
            <v>0</v>
          </cell>
          <cell r="C8773" t="str">
            <v xml:space="preserve">   40909 MUNAWAR KHAN 4/S MILL # 4</v>
          </cell>
          <cell r="D8773">
            <v>0</v>
          </cell>
          <cell r="E8773">
            <v>0</v>
          </cell>
          <cell r="F8773">
            <v>0</v>
          </cell>
          <cell r="G8773">
            <v>0</v>
          </cell>
        </row>
        <row r="8774">
          <cell r="A8774" t="str">
            <v>57-01-01-1184</v>
          </cell>
          <cell r="B8774">
            <v>0</v>
          </cell>
          <cell r="C8774" t="str">
            <v xml:space="preserve">  50069 GHULAM YASEEN OPT MILL # 3</v>
          </cell>
          <cell r="D8774">
            <v>0</v>
          </cell>
          <cell r="E8774">
            <v>0</v>
          </cell>
          <cell r="F8774">
            <v>0</v>
          </cell>
          <cell r="G8774">
            <v>0</v>
          </cell>
        </row>
        <row r="8775">
          <cell r="A8775" t="str">
            <v>57-01-01-1185</v>
          </cell>
          <cell r="B8775">
            <v>0</v>
          </cell>
          <cell r="C8775" t="str">
            <v xml:space="preserve">  33550 QAISER ALI OPT MILL # 1</v>
          </cell>
          <cell r="D8775">
            <v>0</v>
          </cell>
          <cell r="E8775">
            <v>0</v>
          </cell>
          <cell r="F8775">
            <v>0</v>
          </cell>
          <cell r="G8775">
            <v>0</v>
          </cell>
        </row>
        <row r="8776">
          <cell r="A8776" t="str">
            <v>57-01-01-1186</v>
          </cell>
          <cell r="B8776">
            <v>0</v>
          </cell>
          <cell r="C8776" t="str">
            <v xml:space="preserve">   38338 MUHAMMAD ASHRAF 4/S MILL # 4</v>
          </cell>
          <cell r="D8776">
            <v>0</v>
          </cell>
          <cell r="E8776">
            <v>0</v>
          </cell>
          <cell r="F8776">
            <v>0</v>
          </cell>
          <cell r="G8776">
            <v>0</v>
          </cell>
        </row>
        <row r="8777">
          <cell r="A8777" t="str">
            <v>57-01-01-1187</v>
          </cell>
          <cell r="B8777">
            <v>0</v>
          </cell>
          <cell r="C8777" t="str">
            <v xml:space="preserve">  60546 MUHAMMAD AASIM A/FITTER MILL #</v>
          </cell>
          <cell r="D8777">
            <v>0</v>
          </cell>
          <cell r="E8777">
            <v>0</v>
          </cell>
          <cell r="F8777">
            <v>0</v>
          </cell>
          <cell r="G8777">
            <v>0</v>
          </cell>
        </row>
        <row r="8778">
          <cell r="A8778" t="str">
            <v>57-01-01-1188</v>
          </cell>
          <cell r="B8778">
            <v>0</v>
          </cell>
          <cell r="C8778" t="str">
            <v xml:space="preserve">   35450 ASHFAQ HUSSAIN O.OPT MILL # 2</v>
          </cell>
          <cell r="D8778">
            <v>0</v>
          </cell>
          <cell r="E8778">
            <v>0</v>
          </cell>
          <cell r="F8778">
            <v>0</v>
          </cell>
          <cell r="G8778">
            <v>0</v>
          </cell>
        </row>
        <row r="8779">
          <cell r="A8779" t="str">
            <v>57-01-01-1189</v>
          </cell>
          <cell r="B8779">
            <v>0</v>
          </cell>
          <cell r="C8779" t="str">
            <v xml:space="preserve">   69156 AMJAD ALI 4/S MILL # 2</v>
          </cell>
          <cell r="D8779">
            <v>0</v>
          </cell>
          <cell r="E8779">
            <v>0</v>
          </cell>
          <cell r="F8779">
            <v>0</v>
          </cell>
          <cell r="G8779">
            <v>0</v>
          </cell>
        </row>
        <row r="8780">
          <cell r="A8780" t="str">
            <v>57-01-01-1190</v>
          </cell>
          <cell r="B8780">
            <v>0</v>
          </cell>
          <cell r="C8780" t="str">
            <v xml:space="preserve">  44299 MUHAMMAD ASHFAQ OPT MILL # 4</v>
          </cell>
          <cell r="D8780">
            <v>0</v>
          </cell>
          <cell r="E8780">
            <v>0</v>
          </cell>
          <cell r="F8780">
            <v>0</v>
          </cell>
          <cell r="G8780">
            <v>0</v>
          </cell>
        </row>
        <row r="8781">
          <cell r="A8781" t="str">
            <v>57-01-01-1191</v>
          </cell>
          <cell r="B8781">
            <v>0</v>
          </cell>
          <cell r="C8781" t="str">
            <v xml:space="preserve">  67634 MUHAMMAD MEHBOOB DST MILL # 1</v>
          </cell>
          <cell r="D8781">
            <v>0</v>
          </cell>
          <cell r="E8781">
            <v>0</v>
          </cell>
          <cell r="F8781">
            <v>0</v>
          </cell>
          <cell r="G8781">
            <v>0</v>
          </cell>
        </row>
        <row r="8782">
          <cell r="A8782" t="str">
            <v>57-01-01-1192</v>
          </cell>
          <cell r="B8782">
            <v>0</v>
          </cell>
          <cell r="C8782" t="str">
            <v xml:space="preserve">  59970 MUKHTAR AHMED DF MILL # 2</v>
          </cell>
          <cell r="D8782">
            <v>0</v>
          </cell>
          <cell r="E8782">
            <v>0</v>
          </cell>
          <cell r="F8782">
            <v>0</v>
          </cell>
          <cell r="G8782">
            <v>0</v>
          </cell>
        </row>
        <row r="8783">
          <cell r="A8783" t="str">
            <v>57-01-01-1193</v>
          </cell>
          <cell r="B8783">
            <v>0</v>
          </cell>
          <cell r="C8783" t="str">
            <v xml:space="preserve">  62893 MUHAMMAD IDREES 4/S MILL # 3</v>
          </cell>
          <cell r="D8783">
            <v>0</v>
          </cell>
          <cell r="E8783">
            <v>0</v>
          </cell>
          <cell r="F8783">
            <v>0</v>
          </cell>
          <cell r="G8783">
            <v>0</v>
          </cell>
        </row>
        <row r="8784">
          <cell r="A8784" t="str">
            <v>57-01-01-1194</v>
          </cell>
          <cell r="B8784">
            <v>0</v>
          </cell>
          <cell r="C8784" t="str">
            <v xml:space="preserve">  37410 MUHAMMAD JAFFAR A/FITTER MILL #</v>
          </cell>
          <cell r="D8784">
            <v>4000</v>
          </cell>
          <cell r="E8784">
            <v>0</v>
          </cell>
          <cell r="F8784">
            <v>0</v>
          </cell>
          <cell r="G8784">
            <v>0</v>
          </cell>
        </row>
        <row r="8785">
          <cell r="A8785" t="str">
            <v>57-01-01-1195</v>
          </cell>
          <cell r="B8785">
            <v>0</v>
          </cell>
          <cell r="C8785" t="str">
            <v xml:space="preserve">  LIAQAT ALI R/ENGINEER CIVIL DEPTT</v>
          </cell>
          <cell r="D8785">
            <v>0</v>
          </cell>
          <cell r="E8785">
            <v>0</v>
          </cell>
          <cell r="F8785">
            <v>0</v>
          </cell>
          <cell r="G8785">
            <v>0</v>
          </cell>
        </row>
        <row r="8786">
          <cell r="A8786" t="str">
            <v>57-01-01-1196</v>
          </cell>
          <cell r="B8786">
            <v>0</v>
          </cell>
          <cell r="C8786" t="str">
            <v xml:space="preserve">  61320 IBRAR HUSSAIN CT MILL # 1</v>
          </cell>
          <cell r="D8786">
            <v>0</v>
          </cell>
          <cell r="E8786">
            <v>0</v>
          </cell>
          <cell r="F8786">
            <v>0</v>
          </cell>
          <cell r="G8786">
            <v>0</v>
          </cell>
        </row>
        <row r="8787">
          <cell r="A8787" t="str">
            <v>57-01-01-1197</v>
          </cell>
          <cell r="B8787">
            <v>0</v>
          </cell>
          <cell r="C8787" t="str">
            <v xml:space="preserve">   56884 MUHAMMAD SHAHBAZ CT MILL # 1</v>
          </cell>
          <cell r="D8787">
            <v>0</v>
          </cell>
          <cell r="E8787">
            <v>0</v>
          </cell>
          <cell r="F8787">
            <v>0</v>
          </cell>
          <cell r="G8787">
            <v>0</v>
          </cell>
        </row>
        <row r="8788">
          <cell r="A8788" t="str">
            <v>57-01-01-1198</v>
          </cell>
          <cell r="B8788">
            <v>0</v>
          </cell>
          <cell r="C8788" t="str">
            <v xml:space="preserve">   40985 MUHAMMAD SALEEM DF MILL # 4</v>
          </cell>
          <cell r="D8788">
            <v>0</v>
          </cell>
          <cell r="E8788">
            <v>0</v>
          </cell>
          <cell r="F8788">
            <v>0</v>
          </cell>
          <cell r="G8788">
            <v>0</v>
          </cell>
        </row>
        <row r="8789">
          <cell r="A8789" t="str">
            <v>57-01-01-1199</v>
          </cell>
          <cell r="B8789">
            <v>0</v>
          </cell>
          <cell r="C8789" t="str">
            <v xml:space="preserve">  68019 MUHAMMAD ISHFAQ 4/S MILL# 4</v>
          </cell>
          <cell r="D8789">
            <v>0</v>
          </cell>
          <cell r="E8789">
            <v>0</v>
          </cell>
          <cell r="F8789">
            <v>0</v>
          </cell>
          <cell r="G8789">
            <v>0</v>
          </cell>
        </row>
        <row r="8790">
          <cell r="A8790" t="str">
            <v>57-01-01-1200</v>
          </cell>
          <cell r="B8790">
            <v>0</v>
          </cell>
          <cell r="C8790" t="str">
            <v xml:space="preserve">   66247 MUHAMMAD HUSSAIN S/INCHARGE M #</v>
          </cell>
          <cell r="D8790">
            <v>0</v>
          </cell>
          <cell r="E8790">
            <v>0</v>
          </cell>
          <cell r="F8790">
            <v>0</v>
          </cell>
          <cell r="G8790">
            <v>0</v>
          </cell>
        </row>
        <row r="8791">
          <cell r="A8791" t="str">
            <v>57-01-01-1201</v>
          </cell>
          <cell r="B8791">
            <v>0</v>
          </cell>
          <cell r="C8791" t="str">
            <v xml:space="preserve">   40068 MUHAMMAD MUMTAZ OPT MILL # 1</v>
          </cell>
          <cell r="D8791">
            <v>0</v>
          </cell>
          <cell r="E8791">
            <v>0</v>
          </cell>
          <cell r="F8791">
            <v>0</v>
          </cell>
          <cell r="G8791">
            <v>0</v>
          </cell>
        </row>
        <row r="8792">
          <cell r="A8792" t="str">
            <v>57-01-01-1202</v>
          </cell>
          <cell r="B8792">
            <v>0</v>
          </cell>
          <cell r="C8792" t="str">
            <v xml:space="preserve">   63816 SHAHID SALEEM PT MILL # 2</v>
          </cell>
          <cell r="D8792">
            <v>0</v>
          </cell>
          <cell r="E8792">
            <v>0</v>
          </cell>
          <cell r="F8792">
            <v>0</v>
          </cell>
          <cell r="G8792">
            <v>0</v>
          </cell>
        </row>
        <row r="8793">
          <cell r="A8793" t="str">
            <v>57-01-01-1203</v>
          </cell>
          <cell r="B8793">
            <v>0</v>
          </cell>
          <cell r="C8793" t="str">
            <v xml:space="preserve">  41615 AZHAR ABBAS OPT MILL # 1</v>
          </cell>
          <cell r="D8793">
            <v>0</v>
          </cell>
          <cell r="E8793">
            <v>0</v>
          </cell>
          <cell r="F8793">
            <v>0</v>
          </cell>
          <cell r="G8793">
            <v>0</v>
          </cell>
        </row>
        <row r="8794">
          <cell r="A8794" t="str">
            <v>57-01-01-1204</v>
          </cell>
          <cell r="B8794">
            <v>0</v>
          </cell>
          <cell r="C8794" t="str">
            <v xml:space="preserve">   57615 MUHAMMAD RAFIQUE UST/OPT LAB #</v>
          </cell>
          <cell r="D8794">
            <v>0</v>
          </cell>
          <cell r="E8794">
            <v>0</v>
          </cell>
          <cell r="F8794">
            <v>0</v>
          </cell>
          <cell r="G8794">
            <v>0</v>
          </cell>
        </row>
        <row r="8795">
          <cell r="A8795" t="str">
            <v>57-01-01-1205</v>
          </cell>
          <cell r="B8795">
            <v>0</v>
          </cell>
          <cell r="C8795" t="str">
            <v xml:space="preserve">  45837 JAHANZEB S/FITTER MILL # 3</v>
          </cell>
          <cell r="D8795">
            <v>0</v>
          </cell>
          <cell r="E8795">
            <v>0</v>
          </cell>
          <cell r="F8795">
            <v>0</v>
          </cell>
          <cell r="G8795">
            <v>0</v>
          </cell>
        </row>
        <row r="8796">
          <cell r="A8796" t="str">
            <v>57-01-01-1206</v>
          </cell>
          <cell r="B8796">
            <v>0</v>
          </cell>
          <cell r="C8796" t="str">
            <v xml:space="preserve">  56595 MUHAMMAD ASIM A/FITTER MILL # 3</v>
          </cell>
          <cell r="D8796">
            <v>0</v>
          </cell>
          <cell r="E8796">
            <v>0</v>
          </cell>
          <cell r="F8796">
            <v>0</v>
          </cell>
          <cell r="G8796">
            <v>0</v>
          </cell>
        </row>
        <row r="8797">
          <cell r="A8797" t="str">
            <v>57-01-01-1207</v>
          </cell>
          <cell r="B8797">
            <v>0</v>
          </cell>
          <cell r="C8797" t="str">
            <v xml:space="preserve">  25156 MUHAMMAD AZAM DST MILL # 2</v>
          </cell>
          <cell r="D8797">
            <v>0</v>
          </cell>
          <cell r="E8797">
            <v>0</v>
          </cell>
          <cell r="F8797">
            <v>0</v>
          </cell>
          <cell r="G8797">
            <v>0</v>
          </cell>
        </row>
        <row r="8798">
          <cell r="A8798" t="str">
            <v>57-01-01-1208</v>
          </cell>
          <cell r="B8798">
            <v>0</v>
          </cell>
          <cell r="C8798" t="str">
            <v xml:space="preserve">   51316 KHYZER HAYAT 4/S MILL # 3</v>
          </cell>
          <cell r="D8798">
            <v>0</v>
          </cell>
          <cell r="E8798">
            <v>0</v>
          </cell>
          <cell r="F8798">
            <v>0</v>
          </cell>
          <cell r="G8798">
            <v>0</v>
          </cell>
        </row>
        <row r="8799">
          <cell r="A8799" t="str">
            <v>57-01-01-1209</v>
          </cell>
          <cell r="B8799">
            <v>0</v>
          </cell>
          <cell r="C8799" t="str">
            <v xml:space="preserve">  66762 MUHAMMAD EJAZ PT MILL # 2</v>
          </cell>
          <cell r="D8799">
            <v>0</v>
          </cell>
          <cell r="E8799">
            <v>0</v>
          </cell>
          <cell r="F8799">
            <v>0</v>
          </cell>
          <cell r="G8799">
            <v>0</v>
          </cell>
        </row>
        <row r="8800">
          <cell r="A8800" t="str">
            <v>57-01-01-1210</v>
          </cell>
          <cell r="B8800">
            <v>0</v>
          </cell>
          <cell r="C8800" t="str">
            <v xml:space="preserve">  18290 MUHAMMAD IQBAL 4/S MILL # 1</v>
          </cell>
          <cell r="D8800">
            <v>0</v>
          </cell>
          <cell r="E8800">
            <v>0</v>
          </cell>
          <cell r="F8800">
            <v>0</v>
          </cell>
          <cell r="G8800">
            <v>0</v>
          </cell>
        </row>
        <row r="8801">
          <cell r="A8801" t="str">
            <v>57-01-01-1211</v>
          </cell>
          <cell r="B8801">
            <v>0</v>
          </cell>
          <cell r="C8801" t="str">
            <v xml:space="preserve">   51935 RAFAQAT ALI A/FITTER MILL # 2</v>
          </cell>
          <cell r="D8801">
            <v>0</v>
          </cell>
          <cell r="E8801">
            <v>0</v>
          </cell>
          <cell r="F8801">
            <v>0</v>
          </cell>
          <cell r="G8801">
            <v>0</v>
          </cell>
        </row>
        <row r="8802">
          <cell r="A8802" t="str">
            <v>57-01-01-1212</v>
          </cell>
          <cell r="B8802">
            <v>0</v>
          </cell>
          <cell r="C8802" t="str">
            <v xml:space="preserve">  66159 MUHAMMAD KASHIF PT MILL # 1</v>
          </cell>
          <cell r="D8802">
            <v>0</v>
          </cell>
          <cell r="E8802">
            <v>0</v>
          </cell>
          <cell r="F8802">
            <v>0</v>
          </cell>
          <cell r="G8802">
            <v>0</v>
          </cell>
        </row>
        <row r="8803">
          <cell r="A8803" t="str">
            <v>57-01-01-1213</v>
          </cell>
          <cell r="B8803">
            <v>0</v>
          </cell>
          <cell r="C8803" t="str">
            <v xml:space="preserve">   30779 GHULAM ILYAS LAB.SUPERVISOR</v>
          </cell>
          <cell r="D8803">
            <v>0</v>
          </cell>
          <cell r="E8803">
            <v>0</v>
          </cell>
          <cell r="F8803">
            <v>0</v>
          </cell>
          <cell r="G8803">
            <v>0</v>
          </cell>
        </row>
        <row r="8804">
          <cell r="A8804" t="str">
            <v>57-01-01-1214</v>
          </cell>
          <cell r="B8804">
            <v>0</v>
          </cell>
          <cell r="C8804" t="str">
            <v xml:space="preserve">  68594 ZAKIR HUSSAIN DST MILL # 3</v>
          </cell>
          <cell r="D8804">
            <v>0</v>
          </cell>
          <cell r="E8804">
            <v>0</v>
          </cell>
          <cell r="F8804">
            <v>0</v>
          </cell>
          <cell r="G8804">
            <v>0</v>
          </cell>
        </row>
        <row r="8805">
          <cell r="A8805" t="str">
            <v>57-01-01-1215</v>
          </cell>
          <cell r="B8805">
            <v>0</v>
          </cell>
          <cell r="C8805" t="str">
            <v xml:space="preserve">  67843 MUHAMMAD ASLAM JOBBER MILL # 2</v>
          </cell>
          <cell r="D8805">
            <v>0</v>
          </cell>
          <cell r="E8805">
            <v>0</v>
          </cell>
          <cell r="F8805">
            <v>0</v>
          </cell>
          <cell r="G8805">
            <v>0</v>
          </cell>
        </row>
        <row r="8806">
          <cell r="A8806" t="str">
            <v>57-01-01-1216</v>
          </cell>
          <cell r="B8806">
            <v>0</v>
          </cell>
          <cell r="C8806" t="str">
            <v xml:space="preserve">   66706 SALEEM KHAN DDT MILL # 2</v>
          </cell>
          <cell r="D8806">
            <v>0</v>
          </cell>
          <cell r="E8806">
            <v>0</v>
          </cell>
          <cell r="F8806">
            <v>0</v>
          </cell>
          <cell r="G8806">
            <v>0</v>
          </cell>
        </row>
        <row r="8807">
          <cell r="A8807" t="str">
            <v>57-01-01-1217</v>
          </cell>
          <cell r="B8807">
            <v>0</v>
          </cell>
          <cell r="C8807" t="str">
            <v xml:space="preserve">   65848 ABDUR REHMAN OPT MILL # 4</v>
          </cell>
          <cell r="D8807">
            <v>0</v>
          </cell>
          <cell r="E8807">
            <v>0</v>
          </cell>
          <cell r="F8807">
            <v>0</v>
          </cell>
          <cell r="G8807">
            <v>0</v>
          </cell>
        </row>
        <row r="8808">
          <cell r="A8808" t="str">
            <v>57-01-01-1218</v>
          </cell>
          <cell r="B8808">
            <v>0</v>
          </cell>
          <cell r="C8808" t="str">
            <v xml:space="preserve">   67502 QAISER JAVED 4/S MILL # 2</v>
          </cell>
          <cell r="D8808">
            <v>0</v>
          </cell>
          <cell r="E8808">
            <v>0</v>
          </cell>
          <cell r="F8808">
            <v>0</v>
          </cell>
          <cell r="G8808">
            <v>0</v>
          </cell>
        </row>
        <row r="8809">
          <cell r="A8809" t="str">
            <v>57-01-01-1219</v>
          </cell>
          <cell r="B8809">
            <v>0</v>
          </cell>
          <cell r="C8809" t="str">
            <v xml:space="preserve">   69175 SHAHBAZ AHMED 4/S MILL # 2</v>
          </cell>
          <cell r="D8809">
            <v>0</v>
          </cell>
          <cell r="E8809">
            <v>0</v>
          </cell>
          <cell r="F8809">
            <v>0</v>
          </cell>
          <cell r="G8809">
            <v>0</v>
          </cell>
        </row>
        <row r="8810">
          <cell r="A8810" t="str">
            <v>57-01-01-1220</v>
          </cell>
          <cell r="B8810">
            <v>0</v>
          </cell>
          <cell r="C8810" t="str">
            <v xml:space="preserve">  66020 GHULAM ABBAS OPT MILL # 1</v>
          </cell>
          <cell r="D8810">
            <v>0</v>
          </cell>
          <cell r="E8810">
            <v>0</v>
          </cell>
          <cell r="F8810">
            <v>0</v>
          </cell>
          <cell r="G8810">
            <v>0</v>
          </cell>
        </row>
        <row r="8811">
          <cell r="A8811" t="str">
            <v>57-01-01-1221</v>
          </cell>
          <cell r="B8811">
            <v>0</v>
          </cell>
          <cell r="C8811" t="str">
            <v xml:space="preserve">  30819 ABDUL MAJEED 4/S MILL # 3</v>
          </cell>
          <cell r="D8811">
            <v>0</v>
          </cell>
          <cell r="E8811">
            <v>0</v>
          </cell>
          <cell r="F8811">
            <v>0</v>
          </cell>
          <cell r="G8811">
            <v>0</v>
          </cell>
        </row>
        <row r="8812">
          <cell r="A8812" t="str">
            <v>57-01-01-1222</v>
          </cell>
          <cell r="B8812">
            <v>0</v>
          </cell>
          <cell r="C8812" t="str">
            <v xml:space="preserve">   54185 HAMIDULLAH OPT MILL # 3</v>
          </cell>
          <cell r="D8812">
            <v>0</v>
          </cell>
          <cell r="E8812">
            <v>0</v>
          </cell>
          <cell r="F8812">
            <v>0</v>
          </cell>
          <cell r="G8812">
            <v>0</v>
          </cell>
        </row>
        <row r="8813">
          <cell r="A8813" t="str">
            <v>57-01-01-1223</v>
          </cell>
          <cell r="B8813">
            <v>0</v>
          </cell>
          <cell r="C8813" t="str">
            <v xml:space="preserve">  67624 SAJJAD HUSSAIN CT MILL # 2</v>
          </cell>
          <cell r="D8813">
            <v>0</v>
          </cell>
          <cell r="E8813">
            <v>0</v>
          </cell>
          <cell r="F8813">
            <v>0</v>
          </cell>
          <cell r="G8813">
            <v>0</v>
          </cell>
        </row>
        <row r="8814">
          <cell r="A8814" t="str">
            <v>57-01-01-1224</v>
          </cell>
          <cell r="B8814">
            <v>0</v>
          </cell>
          <cell r="C8814" t="str">
            <v xml:space="preserve">   62869 MUHAMMAD FAROOQ JOBBER MILL # 3</v>
          </cell>
          <cell r="D8814">
            <v>0</v>
          </cell>
          <cell r="E8814">
            <v>0</v>
          </cell>
          <cell r="F8814">
            <v>0</v>
          </cell>
          <cell r="G8814">
            <v>0</v>
          </cell>
        </row>
        <row r="8815">
          <cell r="A8815" t="str">
            <v>57-01-01-1225</v>
          </cell>
          <cell r="B8815">
            <v>0</v>
          </cell>
          <cell r="C8815" t="str">
            <v xml:space="preserve">   64029 GHULAM ALI  DDT MILL # 3</v>
          </cell>
          <cell r="D8815">
            <v>0</v>
          </cell>
          <cell r="E8815">
            <v>0</v>
          </cell>
          <cell r="F8815">
            <v>0</v>
          </cell>
          <cell r="G8815">
            <v>0</v>
          </cell>
        </row>
        <row r="8816">
          <cell r="A8816" t="str">
            <v>57-01-01-1226</v>
          </cell>
          <cell r="B8816">
            <v>0</v>
          </cell>
          <cell r="C8816" t="str">
            <v xml:space="preserve">   67643 MUHSIN RAZA 67643 OPT MILL # 1</v>
          </cell>
          <cell r="D8816">
            <v>0</v>
          </cell>
          <cell r="E8816">
            <v>0</v>
          </cell>
          <cell r="F8816">
            <v>0</v>
          </cell>
          <cell r="G8816">
            <v>0</v>
          </cell>
        </row>
        <row r="8817">
          <cell r="A8817" t="str">
            <v>57-01-01-1227</v>
          </cell>
          <cell r="B8817">
            <v>0</v>
          </cell>
          <cell r="C8817" t="str">
            <v xml:space="preserve">  60334 SAJJAD HUSSAIN 4/S MILL # 3</v>
          </cell>
          <cell r="D8817">
            <v>0</v>
          </cell>
          <cell r="E8817">
            <v>0</v>
          </cell>
          <cell r="F8817">
            <v>0</v>
          </cell>
          <cell r="G8817">
            <v>0</v>
          </cell>
        </row>
        <row r="8818">
          <cell r="A8818" t="str">
            <v>57-01-01-1228</v>
          </cell>
          <cell r="B8818">
            <v>0</v>
          </cell>
          <cell r="C8818" t="str">
            <v xml:space="preserve">   55410 MAZHAR IQBAL 4/S MILL # 4</v>
          </cell>
          <cell r="D8818">
            <v>0</v>
          </cell>
          <cell r="E8818">
            <v>0</v>
          </cell>
          <cell r="F8818">
            <v>0</v>
          </cell>
          <cell r="G8818">
            <v>0</v>
          </cell>
        </row>
        <row r="8819">
          <cell r="A8819" t="str">
            <v>57-01-01-1229</v>
          </cell>
          <cell r="B8819">
            <v>0</v>
          </cell>
          <cell r="C8819" t="str">
            <v xml:space="preserve">   64166 IJAZ AHMED 4/S MILL # 3</v>
          </cell>
          <cell r="D8819">
            <v>0</v>
          </cell>
          <cell r="E8819">
            <v>0</v>
          </cell>
          <cell r="F8819">
            <v>0</v>
          </cell>
          <cell r="G8819">
            <v>0</v>
          </cell>
        </row>
        <row r="8820">
          <cell r="A8820" t="str">
            <v>57-01-01-1230</v>
          </cell>
          <cell r="B8820">
            <v>0</v>
          </cell>
          <cell r="C8820" t="str">
            <v xml:space="preserve">  58963 FAZAL SATTAR 4/S MILL # 2</v>
          </cell>
          <cell r="D8820">
            <v>0</v>
          </cell>
          <cell r="E8820">
            <v>0</v>
          </cell>
          <cell r="F8820">
            <v>0</v>
          </cell>
          <cell r="G8820">
            <v>0</v>
          </cell>
        </row>
        <row r="8821">
          <cell r="A8821" t="str">
            <v>57-01-01-1231</v>
          </cell>
          <cell r="B8821">
            <v>0</v>
          </cell>
          <cell r="C8821" t="str">
            <v xml:space="preserve">  25159 MUHAMMAD YOUNAS S/FITTER MILL #</v>
          </cell>
          <cell r="D8821">
            <v>0</v>
          </cell>
          <cell r="E8821">
            <v>0</v>
          </cell>
          <cell r="F8821">
            <v>0</v>
          </cell>
          <cell r="G8821">
            <v>0</v>
          </cell>
        </row>
        <row r="8822">
          <cell r="A8822" t="str">
            <v>57-01-01-1232</v>
          </cell>
          <cell r="B8822">
            <v>0</v>
          </cell>
          <cell r="C8822" t="str">
            <v xml:space="preserve">   64329 JAHANGIR ASHRAF 4/S MILL # 3</v>
          </cell>
          <cell r="D8822">
            <v>0</v>
          </cell>
          <cell r="E8822">
            <v>0</v>
          </cell>
          <cell r="F8822">
            <v>0</v>
          </cell>
          <cell r="G8822">
            <v>0</v>
          </cell>
        </row>
        <row r="8823">
          <cell r="A8823" t="str">
            <v>57-01-01-1233</v>
          </cell>
          <cell r="B8823">
            <v>0</v>
          </cell>
          <cell r="C8823" t="str">
            <v xml:space="preserve">   64329 JAHANGIR ASHRAF 4/S MILL # 3</v>
          </cell>
          <cell r="D8823">
            <v>0</v>
          </cell>
          <cell r="E8823">
            <v>0</v>
          </cell>
          <cell r="F8823">
            <v>0</v>
          </cell>
          <cell r="G8823">
            <v>0</v>
          </cell>
        </row>
        <row r="8824">
          <cell r="A8824" t="str">
            <v>57-01-01-1234</v>
          </cell>
          <cell r="B8824">
            <v>0</v>
          </cell>
          <cell r="C8824" t="str">
            <v xml:space="preserve">  37876 MUDASIR IQBAL 4/S MILL # 1</v>
          </cell>
          <cell r="D8824">
            <v>0</v>
          </cell>
          <cell r="E8824">
            <v>0</v>
          </cell>
          <cell r="F8824">
            <v>0</v>
          </cell>
          <cell r="G8824">
            <v>0</v>
          </cell>
        </row>
        <row r="8825">
          <cell r="A8825" t="str">
            <v>57-01-01-1235</v>
          </cell>
          <cell r="B8825">
            <v>0</v>
          </cell>
          <cell r="C8825" t="str">
            <v xml:space="preserve">  52939 MUNIR AHMED OPT MILL # 2</v>
          </cell>
          <cell r="D8825">
            <v>0</v>
          </cell>
          <cell r="E8825">
            <v>0</v>
          </cell>
          <cell r="F8825">
            <v>0</v>
          </cell>
          <cell r="G8825">
            <v>0</v>
          </cell>
        </row>
        <row r="8826">
          <cell r="A8826" t="str">
            <v>57-01-01-1236</v>
          </cell>
          <cell r="B8826">
            <v>0</v>
          </cell>
          <cell r="C8826" t="str">
            <v xml:space="preserve">   41889 SHAFAQAT ALI 4/S RING-1 MILL</v>
          </cell>
          <cell r="D8826">
            <v>0</v>
          </cell>
          <cell r="E8826">
            <v>0</v>
          </cell>
          <cell r="F8826">
            <v>0</v>
          </cell>
          <cell r="G8826">
            <v>0</v>
          </cell>
        </row>
        <row r="8827">
          <cell r="A8827" t="str">
            <v>57-01-01-1237</v>
          </cell>
          <cell r="B8827">
            <v>0</v>
          </cell>
          <cell r="C8827" t="str">
            <v xml:space="preserve">   53869 MUJAHID HUSSAIN OPT A/CONE-3</v>
          </cell>
          <cell r="D8827">
            <v>0</v>
          </cell>
          <cell r="E8827">
            <v>0</v>
          </cell>
          <cell r="F8827">
            <v>0</v>
          </cell>
          <cell r="G8827">
            <v>0</v>
          </cell>
        </row>
        <row r="8828">
          <cell r="A8828" t="str">
            <v>57-01-01-1238</v>
          </cell>
          <cell r="B8828">
            <v>0</v>
          </cell>
          <cell r="C8828" t="str">
            <v xml:space="preserve">  61424 S.TANVIR KAUSAR SHAH DF A/CONE-</v>
          </cell>
          <cell r="D8828">
            <v>0</v>
          </cell>
          <cell r="E8828">
            <v>0</v>
          </cell>
          <cell r="F8828">
            <v>0</v>
          </cell>
          <cell r="G8828">
            <v>0</v>
          </cell>
        </row>
        <row r="8829">
          <cell r="A8829" t="str">
            <v>57-01-01-1239</v>
          </cell>
          <cell r="B8829">
            <v>0</v>
          </cell>
          <cell r="C8829" t="str">
            <v xml:space="preserve">   83170 SULMAN AHMED A.S.M MILL # 4</v>
          </cell>
          <cell r="D8829">
            <v>0</v>
          </cell>
          <cell r="E8829">
            <v>0</v>
          </cell>
          <cell r="F8829">
            <v>0</v>
          </cell>
          <cell r="G8829">
            <v>0</v>
          </cell>
        </row>
        <row r="8830">
          <cell r="A8830" t="str">
            <v>57-01-01-1240</v>
          </cell>
          <cell r="B8830">
            <v>0</v>
          </cell>
          <cell r="C8830" t="str">
            <v xml:space="preserve">   83146  REHAN AZAM A.S.M MILL # 3</v>
          </cell>
          <cell r="D8830">
            <v>0</v>
          </cell>
          <cell r="E8830">
            <v>0</v>
          </cell>
          <cell r="F8830">
            <v>0</v>
          </cell>
          <cell r="G8830">
            <v>0</v>
          </cell>
        </row>
        <row r="8831">
          <cell r="A8831" t="str">
            <v>57-01-01-1241</v>
          </cell>
          <cell r="B8831">
            <v>0</v>
          </cell>
          <cell r="C8831" t="str">
            <v xml:space="preserve">   55488 KOROO SHAH OPT MILL # 3</v>
          </cell>
          <cell r="D8831">
            <v>0</v>
          </cell>
          <cell r="E8831">
            <v>0</v>
          </cell>
          <cell r="F8831">
            <v>0</v>
          </cell>
          <cell r="G8831">
            <v>0</v>
          </cell>
        </row>
        <row r="8832">
          <cell r="A8832" t="str">
            <v>57-01-01-1242</v>
          </cell>
          <cell r="B8832">
            <v>0</v>
          </cell>
          <cell r="C8832" t="str">
            <v xml:space="preserve">   66024 FARMAN ALI SHIFT INCHARGE MILL</v>
          </cell>
          <cell r="D8832">
            <v>0</v>
          </cell>
          <cell r="E8832">
            <v>0</v>
          </cell>
          <cell r="F8832">
            <v>0</v>
          </cell>
          <cell r="G8832">
            <v>0</v>
          </cell>
        </row>
        <row r="8833">
          <cell r="A8833" t="str">
            <v>57-01-01-1243</v>
          </cell>
          <cell r="B8833">
            <v>0</v>
          </cell>
          <cell r="C8833" t="str">
            <v xml:space="preserve">   54014 MAQSOOD ALI FITTER MILL # 1</v>
          </cell>
          <cell r="D8833">
            <v>0</v>
          </cell>
          <cell r="E8833">
            <v>0</v>
          </cell>
          <cell r="F8833">
            <v>0</v>
          </cell>
          <cell r="G8833">
            <v>0</v>
          </cell>
        </row>
        <row r="8834">
          <cell r="A8834" t="str">
            <v>57-01-01-1244</v>
          </cell>
          <cell r="B8834">
            <v>0</v>
          </cell>
          <cell r="C8834" t="str">
            <v xml:space="preserve">   60394 MUHAMMAD FAZAL DF MILL #3</v>
          </cell>
          <cell r="D8834">
            <v>0</v>
          </cell>
          <cell r="E8834">
            <v>0</v>
          </cell>
          <cell r="F8834">
            <v>0</v>
          </cell>
          <cell r="G8834">
            <v>0</v>
          </cell>
        </row>
        <row r="8835">
          <cell r="A8835" t="str">
            <v>57-01-01-1245</v>
          </cell>
          <cell r="B8835">
            <v>0</v>
          </cell>
          <cell r="C8835" t="str">
            <v xml:space="preserve">   49182 NIHAR ALI 4/S MILL # 4</v>
          </cell>
          <cell r="D8835">
            <v>0</v>
          </cell>
          <cell r="E8835">
            <v>0</v>
          </cell>
          <cell r="F8835">
            <v>0</v>
          </cell>
          <cell r="G8835">
            <v>0</v>
          </cell>
        </row>
        <row r="8836">
          <cell r="A8836" t="str">
            <v>57-01-01-1246</v>
          </cell>
          <cell r="B8836">
            <v>0</v>
          </cell>
          <cell r="C8836" t="str">
            <v xml:space="preserve">  51836 NAWAB KHAN HELPER MILL # 2</v>
          </cell>
          <cell r="D8836">
            <v>0</v>
          </cell>
          <cell r="E8836">
            <v>0</v>
          </cell>
          <cell r="F8836">
            <v>0</v>
          </cell>
          <cell r="G8836">
            <v>0</v>
          </cell>
        </row>
        <row r="8837">
          <cell r="A8837" t="str">
            <v>57-01-01-1247</v>
          </cell>
          <cell r="B8837">
            <v>0</v>
          </cell>
          <cell r="C8837" t="str">
            <v xml:space="preserve">   50360 MUHAMMAD NADIM 4/S MILL # 3</v>
          </cell>
          <cell r="D8837">
            <v>0</v>
          </cell>
          <cell r="E8837">
            <v>0</v>
          </cell>
          <cell r="F8837">
            <v>0</v>
          </cell>
          <cell r="G8837">
            <v>0</v>
          </cell>
        </row>
        <row r="8838">
          <cell r="A8838" t="str">
            <v>57-01-01-1248</v>
          </cell>
          <cell r="B8838">
            <v>0</v>
          </cell>
          <cell r="C8838" t="str">
            <v xml:space="preserve">   26427 AMIR FAIZULLAH JOBBER MILL # 3</v>
          </cell>
          <cell r="D8838">
            <v>0</v>
          </cell>
          <cell r="E8838">
            <v>0</v>
          </cell>
          <cell r="F8838">
            <v>0</v>
          </cell>
          <cell r="G8838">
            <v>0</v>
          </cell>
        </row>
        <row r="8839">
          <cell r="A8839" t="str">
            <v>57-01-01-1249</v>
          </cell>
          <cell r="B8839">
            <v>0</v>
          </cell>
          <cell r="C8839" t="str">
            <v xml:space="preserve">   26427 AMIR FAIZULLAH JOBBER MILL # 3</v>
          </cell>
          <cell r="D8839">
            <v>0</v>
          </cell>
          <cell r="E8839">
            <v>0</v>
          </cell>
          <cell r="F8839">
            <v>0</v>
          </cell>
          <cell r="G8839">
            <v>0</v>
          </cell>
        </row>
        <row r="8840">
          <cell r="A8840" t="str">
            <v>57-01-01-1250</v>
          </cell>
          <cell r="B8840">
            <v>0</v>
          </cell>
          <cell r="C8840" t="str">
            <v xml:space="preserve">   26427 AMIR FAIZULLAH JOBBER MILL # 3</v>
          </cell>
          <cell r="D8840">
            <v>0</v>
          </cell>
          <cell r="E8840">
            <v>0</v>
          </cell>
          <cell r="F8840">
            <v>0</v>
          </cell>
          <cell r="G8840">
            <v>0</v>
          </cell>
        </row>
        <row r="8841">
          <cell r="A8841" t="str">
            <v>57-01-01-1251</v>
          </cell>
          <cell r="B8841">
            <v>0</v>
          </cell>
          <cell r="C8841" t="str">
            <v xml:space="preserve">   52962 SHAHID HUSSAIN OPT MILL # 3</v>
          </cell>
          <cell r="D8841">
            <v>0</v>
          </cell>
          <cell r="E8841">
            <v>0</v>
          </cell>
          <cell r="F8841">
            <v>0</v>
          </cell>
          <cell r="G8841">
            <v>0</v>
          </cell>
        </row>
        <row r="8842">
          <cell r="A8842" t="str">
            <v>57-01-01-1252</v>
          </cell>
          <cell r="B8842">
            <v>0</v>
          </cell>
          <cell r="C8842" t="str">
            <v xml:space="preserve">  64696 MUHAMMAD IRSHAD 4/S MILL # 2</v>
          </cell>
          <cell r="D8842">
            <v>0</v>
          </cell>
          <cell r="E8842">
            <v>0</v>
          </cell>
          <cell r="F8842">
            <v>0</v>
          </cell>
          <cell r="G8842">
            <v>0</v>
          </cell>
        </row>
        <row r="8843">
          <cell r="A8843" t="str">
            <v>57-01-01-1253</v>
          </cell>
          <cell r="B8843">
            <v>0</v>
          </cell>
          <cell r="C8843" t="str">
            <v xml:space="preserve">  54530 MUHAMMAD RAEES OPT MILL # 4</v>
          </cell>
          <cell r="D8843">
            <v>0</v>
          </cell>
          <cell r="E8843">
            <v>0</v>
          </cell>
          <cell r="F8843">
            <v>0</v>
          </cell>
          <cell r="G8843">
            <v>0</v>
          </cell>
        </row>
        <row r="8844">
          <cell r="A8844" t="str">
            <v>57-01-01-1254</v>
          </cell>
          <cell r="B8844">
            <v>0</v>
          </cell>
          <cell r="C8844" t="str">
            <v xml:space="preserve">  69377 MUHAMMAD SARFRAZ OPT MILL # 2</v>
          </cell>
          <cell r="D8844">
            <v>0</v>
          </cell>
          <cell r="E8844">
            <v>0</v>
          </cell>
          <cell r="F8844">
            <v>0</v>
          </cell>
          <cell r="G8844">
            <v>0</v>
          </cell>
        </row>
        <row r="8845">
          <cell r="A8845" t="str">
            <v>57-01-01-1255</v>
          </cell>
          <cell r="B8845">
            <v>0</v>
          </cell>
          <cell r="C8845" t="str">
            <v xml:space="preserve">  61674 ANSAR ALI OPT MILL # 2</v>
          </cell>
          <cell r="D8845">
            <v>0</v>
          </cell>
          <cell r="E8845">
            <v>0</v>
          </cell>
          <cell r="F8845">
            <v>0</v>
          </cell>
          <cell r="G8845">
            <v>0</v>
          </cell>
        </row>
        <row r="8846">
          <cell r="A8846" t="str">
            <v>57-01-01-1256</v>
          </cell>
          <cell r="B8846">
            <v>0</v>
          </cell>
          <cell r="C8846" t="str">
            <v xml:space="preserve">  55305 MUHAMMAD AZAM DDT MILL # 3</v>
          </cell>
          <cell r="D8846">
            <v>0</v>
          </cell>
          <cell r="E8846">
            <v>0</v>
          </cell>
          <cell r="F8846">
            <v>0</v>
          </cell>
          <cell r="G8846">
            <v>0</v>
          </cell>
        </row>
        <row r="8847">
          <cell r="A8847" t="str">
            <v>57-01-01-1257</v>
          </cell>
          <cell r="B8847">
            <v>0</v>
          </cell>
          <cell r="C8847" t="str">
            <v xml:space="preserve">   57308 KHUDA BAKHSH 4/S MILL # 2</v>
          </cell>
          <cell r="D8847">
            <v>0</v>
          </cell>
          <cell r="E8847">
            <v>0</v>
          </cell>
          <cell r="F8847">
            <v>0</v>
          </cell>
          <cell r="G8847">
            <v>0</v>
          </cell>
        </row>
        <row r="8848">
          <cell r="A8848" t="str">
            <v>57-01-01-1258</v>
          </cell>
          <cell r="B8848">
            <v>0</v>
          </cell>
          <cell r="C8848" t="str">
            <v xml:space="preserve">  48830 JAVAID OPT MILL # 1</v>
          </cell>
          <cell r="D8848">
            <v>0</v>
          </cell>
          <cell r="E8848">
            <v>0</v>
          </cell>
          <cell r="F8848">
            <v>0</v>
          </cell>
          <cell r="G8848">
            <v>0</v>
          </cell>
        </row>
        <row r="8849">
          <cell r="A8849" t="str">
            <v>57-01-01-1259</v>
          </cell>
          <cell r="B8849">
            <v>0</v>
          </cell>
          <cell r="C8849" t="str">
            <v xml:space="preserve">  MUHAMMAD NADEEM 4/S MILL # 1</v>
          </cell>
          <cell r="D8849">
            <v>0</v>
          </cell>
          <cell r="E8849">
            <v>0</v>
          </cell>
          <cell r="F8849">
            <v>0</v>
          </cell>
          <cell r="G8849">
            <v>0</v>
          </cell>
        </row>
        <row r="8850">
          <cell r="A8850" t="str">
            <v>57-01-01-1260</v>
          </cell>
          <cell r="B8850">
            <v>0</v>
          </cell>
          <cell r="C8850" t="str">
            <v xml:space="preserve">  23632 NISAR ALI DDT MILL # 2</v>
          </cell>
          <cell r="D8850">
            <v>0</v>
          </cell>
          <cell r="E8850">
            <v>0</v>
          </cell>
          <cell r="F8850">
            <v>0</v>
          </cell>
          <cell r="G8850">
            <v>0</v>
          </cell>
        </row>
        <row r="8851">
          <cell r="A8851" t="str">
            <v>57-01-01-1261</v>
          </cell>
          <cell r="B8851">
            <v>0</v>
          </cell>
          <cell r="C8851" t="str">
            <v xml:space="preserve">  55138 MUHAMMAD YOUSAF OPT MILL # 1</v>
          </cell>
          <cell r="D8851">
            <v>0</v>
          </cell>
          <cell r="E8851">
            <v>0</v>
          </cell>
          <cell r="F8851">
            <v>0</v>
          </cell>
          <cell r="G8851">
            <v>0</v>
          </cell>
        </row>
        <row r="8852">
          <cell r="A8852" t="str">
            <v>57-01-01-1262</v>
          </cell>
          <cell r="B8852">
            <v>0</v>
          </cell>
          <cell r="C8852" t="str">
            <v xml:space="preserve">  44142 FAISAL IQBAL DF MILL # 1</v>
          </cell>
          <cell r="D8852">
            <v>0</v>
          </cell>
          <cell r="E8852">
            <v>0</v>
          </cell>
          <cell r="F8852">
            <v>0</v>
          </cell>
          <cell r="G8852">
            <v>0</v>
          </cell>
        </row>
        <row r="8853">
          <cell r="A8853" t="str">
            <v>57-01-01-1263</v>
          </cell>
          <cell r="B8853">
            <v>0</v>
          </cell>
          <cell r="C8853" t="str">
            <v xml:space="preserve">   54945 MUNIR HUSSAIN HELPER MILL # 2</v>
          </cell>
          <cell r="D8853">
            <v>0</v>
          </cell>
          <cell r="E8853">
            <v>0</v>
          </cell>
          <cell r="F8853">
            <v>0</v>
          </cell>
          <cell r="G8853">
            <v>0</v>
          </cell>
        </row>
        <row r="8854">
          <cell r="A8854" t="str">
            <v>57-01-01-1264</v>
          </cell>
          <cell r="B8854">
            <v>0</v>
          </cell>
          <cell r="C8854" t="str">
            <v xml:space="preserve">   69913 TANVEER HUSSAIN JOBBER MILL # 2</v>
          </cell>
          <cell r="D8854">
            <v>0</v>
          </cell>
          <cell r="E8854">
            <v>0</v>
          </cell>
          <cell r="F8854">
            <v>0</v>
          </cell>
          <cell r="G8854">
            <v>0</v>
          </cell>
        </row>
        <row r="8855">
          <cell r="A8855" t="str">
            <v>57-01-01-1265</v>
          </cell>
          <cell r="B8855">
            <v>0</v>
          </cell>
          <cell r="C8855" t="str">
            <v xml:space="preserve">  32469 ANAYAT UR REHMAN JOBBER MILL #</v>
          </cell>
          <cell r="D8855">
            <v>0</v>
          </cell>
          <cell r="E8855">
            <v>0</v>
          </cell>
          <cell r="F8855">
            <v>0</v>
          </cell>
          <cell r="G8855">
            <v>0</v>
          </cell>
        </row>
        <row r="8856">
          <cell r="A8856" t="str">
            <v>57-01-01-1266</v>
          </cell>
          <cell r="B8856">
            <v>0</v>
          </cell>
          <cell r="C8856" t="str">
            <v xml:space="preserve">  69938 MUHAMMAD ARSHAD JOBBER MILL # 4</v>
          </cell>
          <cell r="D8856">
            <v>0</v>
          </cell>
          <cell r="E8856">
            <v>0</v>
          </cell>
          <cell r="F8856">
            <v>0</v>
          </cell>
          <cell r="G8856">
            <v>0</v>
          </cell>
        </row>
        <row r="8857">
          <cell r="A8857" t="str">
            <v>57-01-01-1267</v>
          </cell>
          <cell r="B8857">
            <v>0</v>
          </cell>
          <cell r="C8857" t="str">
            <v xml:space="preserve">   62636 KHALIL AHMED WASTE SUPERVISOR</v>
          </cell>
          <cell r="D8857">
            <v>0</v>
          </cell>
          <cell r="E8857">
            <v>0</v>
          </cell>
          <cell r="F8857">
            <v>0</v>
          </cell>
          <cell r="G8857">
            <v>0</v>
          </cell>
        </row>
        <row r="8858">
          <cell r="A8858" t="str">
            <v>57-01-01-1268</v>
          </cell>
          <cell r="B8858">
            <v>0</v>
          </cell>
          <cell r="C8858" t="str">
            <v xml:space="preserve">   83147 MUHAMMAD YOUNIS SHAHZAD FOREMAN</v>
          </cell>
          <cell r="D8858">
            <v>0</v>
          </cell>
          <cell r="E8858">
            <v>0</v>
          </cell>
          <cell r="F8858">
            <v>0</v>
          </cell>
          <cell r="G8858">
            <v>0</v>
          </cell>
        </row>
        <row r="8859">
          <cell r="A8859" t="str">
            <v>57-01-01-1269</v>
          </cell>
          <cell r="B8859">
            <v>0</v>
          </cell>
          <cell r="C8859" t="str">
            <v xml:space="preserve">  81669 MUHAMMAD AKRAM LIFTER OPERATOR</v>
          </cell>
          <cell r="D8859">
            <v>0</v>
          </cell>
          <cell r="E8859">
            <v>0</v>
          </cell>
          <cell r="F8859">
            <v>0</v>
          </cell>
          <cell r="G8859">
            <v>0</v>
          </cell>
        </row>
        <row r="8860">
          <cell r="A8860" t="str">
            <v>57-01-01-1270</v>
          </cell>
          <cell r="B8860">
            <v>0</v>
          </cell>
          <cell r="C8860" t="str">
            <v xml:space="preserve">  28895 FAQIR ZADA OFFICE SUPRINTENDENT</v>
          </cell>
          <cell r="D8860">
            <v>0</v>
          </cell>
          <cell r="E8860">
            <v>0</v>
          </cell>
          <cell r="F8860">
            <v>0</v>
          </cell>
          <cell r="G8860">
            <v>0</v>
          </cell>
        </row>
        <row r="8861">
          <cell r="A8861" t="str">
            <v>57-01-01-1271</v>
          </cell>
          <cell r="B8861">
            <v>0</v>
          </cell>
          <cell r="C8861" t="str">
            <v xml:space="preserve">  AKHTAR ULLAH WATCHMAN</v>
          </cell>
          <cell r="D8861">
            <v>0</v>
          </cell>
          <cell r="E8861">
            <v>0</v>
          </cell>
          <cell r="F8861">
            <v>0</v>
          </cell>
          <cell r="G8861">
            <v>0</v>
          </cell>
        </row>
        <row r="8862">
          <cell r="A8862" t="str">
            <v>57-01-01-1272</v>
          </cell>
          <cell r="B8862">
            <v>0</v>
          </cell>
          <cell r="C8862" t="str">
            <v xml:space="preserve">  70039 AZIM KHAN OFFFICE ASSISTANT P.PL</v>
          </cell>
          <cell r="D8862">
            <v>4000</v>
          </cell>
          <cell r="E8862">
            <v>0</v>
          </cell>
          <cell r="F8862">
            <v>0</v>
          </cell>
          <cell r="G8862">
            <v>0</v>
          </cell>
        </row>
        <row r="8863">
          <cell r="A8863" t="str">
            <v>57-01-01-1273</v>
          </cell>
          <cell r="B8863">
            <v>0</v>
          </cell>
          <cell r="C8863" t="str">
            <v xml:space="preserve">  FAYAZ HUSSAIN FITTER MILL # 4</v>
          </cell>
          <cell r="D8863">
            <v>0</v>
          </cell>
          <cell r="E8863">
            <v>0</v>
          </cell>
          <cell r="F8863">
            <v>0</v>
          </cell>
          <cell r="G8863">
            <v>0</v>
          </cell>
        </row>
        <row r="8864">
          <cell r="A8864" t="str">
            <v>57-01-01-1274</v>
          </cell>
          <cell r="B8864">
            <v>0</v>
          </cell>
          <cell r="C8864" t="str">
            <v xml:space="preserve">  SHAHID ANJUM A/FITTER</v>
          </cell>
          <cell r="D8864">
            <v>0</v>
          </cell>
          <cell r="E8864">
            <v>0</v>
          </cell>
          <cell r="F8864">
            <v>0</v>
          </cell>
          <cell r="G8864">
            <v>0</v>
          </cell>
        </row>
        <row r="8865">
          <cell r="A8865" t="str">
            <v>57-01-01-1275</v>
          </cell>
          <cell r="B8865">
            <v>0</v>
          </cell>
          <cell r="C8865" t="str">
            <v xml:space="preserve">  GHULAM ALI 4/S</v>
          </cell>
          <cell r="D8865">
            <v>0</v>
          </cell>
          <cell r="E8865">
            <v>0</v>
          </cell>
          <cell r="F8865">
            <v>0</v>
          </cell>
          <cell r="G8865">
            <v>0</v>
          </cell>
        </row>
        <row r="8866">
          <cell r="A8866" t="str">
            <v>57-01-01-1276</v>
          </cell>
          <cell r="B8866">
            <v>0</v>
          </cell>
          <cell r="C8866" t="str">
            <v xml:space="preserve">  MUHAMMAD SHAFIQUE 4/S</v>
          </cell>
          <cell r="D8866">
            <v>0</v>
          </cell>
          <cell r="E8866">
            <v>0</v>
          </cell>
          <cell r="F8866">
            <v>0</v>
          </cell>
          <cell r="G8866">
            <v>0</v>
          </cell>
        </row>
        <row r="8867">
          <cell r="A8867" t="str">
            <v>57-01-01-1277</v>
          </cell>
          <cell r="B8867">
            <v>0</v>
          </cell>
          <cell r="C8867" t="str">
            <v xml:space="preserve">  MUHAMMAD ASIF FORMAN MILL # 3</v>
          </cell>
          <cell r="D8867">
            <v>16000</v>
          </cell>
          <cell r="E8867">
            <v>0</v>
          </cell>
          <cell r="F8867">
            <v>0</v>
          </cell>
          <cell r="G8867">
            <v>0</v>
          </cell>
        </row>
        <row r="8868">
          <cell r="A8868" t="str">
            <v>57-01-01-1278</v>
          </cell>
          <cell r="B8868">
            <v>0</v>
          </cell>
          <cell r="C8868" t="str">
            <v xml:space="preserve">  SHAMS IQBAL FITTER MILL # 2</v>
          </cell>
          <cell r="D8868">
            <v>0</v>
          </cell>
          <cell r="E8868">
            <v>0</v>
          </cell>
          <cell r="F8868">
            <v>0</v>
          </cell>
          <cell r="G8868">
            <v>0</v>
          </cell>
        </row>
        <row r="8869">
          <cell r="A8869" t="str">
            <v>57-01-01-1279</v>
          </cell>
          <cell r="B8869">
            <v>0</v>
          </cell>
          <cell r="C8869" t="str">
            <v xml:space="preserve">  ZAIN UL ABBAIDEEN FITTER MILL</v>
          </cell>
          <cell r="D8869">
            <v>6000</v>
          </cell>
          <cell r="E8869">
            <v>0</v>
          </cell>
          <cell r="F8869">
            <v>0</v>
          </cell>
          <cell r="G8869">
            <v>0</v>
          </cell>
        </row>
        <row r="8870">
          <cell r="A8870" t="str">
            <v>57-01-01-1280</v>
          </cell>
          <cell r="B8870">
            <v>0</v>
          </cell>
          <cell r="C8870" t="str">
            <v xml:space="preserve">  SAFDAR ALI 4/S</v>
          </cell>
          <cell r="D8870">
            <v>0</v>
          </cell>
          <cell r="E8870">
            <v>0</v>
          </cell>
          <cell r="F8870">
            <v>0</v>
          </cell>
          <cell r="G8870">
            <v>0</v>
          </cell>
        </row>
        <row r="8871">
          <cell r="A8871" t="str">
            <v>57-01-01-1281</v>
          </cell>
          <cell r="B8871">
            <v>0</v>
          </cell>
          <cell r="C8871" t="str">
            <v xml:space="preserve">  ZAFAR IQBAL 4/S MILL # 2</v>
          </cell>
          <cell r="D8871">
            <v>0</v>
          </cell>
          <cell r="E8871">
            <v>0</v>
          </cell>
          <cell r="F8871">
            <v>0</v>
          </cell>
          <cell r="G8871">
            <v>0</v>
          </cell>
        </row>
        <row r="8872">
          <cell r="A8872" t="str">
            <v>57-01-01-1282</v>
          </cell>
          <cell r="B8872">
            <v>0</v>
          </cell>
          <cell r="C8872" t="str">
            <v xml:space="preserve">  SANOBAR 4/S MILL # 1</v>
          </cell>
          <cell r="D8872">
            <v>0</v>
          </cell>
          <cell r="E8872">
            <v>0</v>
          </cell>
          <cell r="F8872">
            <v>0</v>
          </cell>
          <cell r="G8872">
            <v>0</v>
          </cell>
        </row>
        <row r="8873">
          <cell r="A8873" t="str">
            <v>57-01-01-1283</v>
          </cell>
          <cell r="B8873">
            <v>0</v>
          </cell>
          <cell r="C8873" t="str">
            <v xml:space="preserve">  REHMAN GUL 4/S</v>
          </cell>
          <cell r="D8873">
            <v>0</v>
          </cell>
          <cell r="E8873">
            <v>0</v>
          </cell>
          <cell r="F8873">
            <v>0</v>
          </cell>
          <cell r="G8873">
            <v>0</v>
          </cell>
        </row>
        <row r="8874">
          <cell r="A8874" t="str">
            <v>57-01-01-1284</v>
          </cell>
          <cell r="B8874">
            <v>0</v>
          </cell>
          <cell r="C8874" t="str">
            <v xml:space="preserve">  MUHAMMAD ARSHAD OPT MILL  # 1</v>
          </cell>
          <cell r="D8874">
            <v>0</v>
          </cell>
          <cell r="E8874">
            <v>0</v>
          </cell>
          <cell r="F8874">
            <v>0</v>
          </cell>
          <cell r="G8874">
            <v>0</v>
          </cell>
        </row>
        <row r="8875">
          <cell r="A8875" t="str">
            <v>57-01-01-1285</v>
          </cell>
          <cell r="B8875">
            <v>0</v>
          </cell>
          <cell r="C8875" t="str">
            <v xml:space="preserve">  KISHWAR ABBAS OPT</v>
          </cell>
          <cell r="D8875">
            <v>0</v>
          </cell>
          <cell r="E8875">
            <v>0</v>
          </cell>
          <cell r="F8875">
            <v>0</v>
          </cell>
          <cell r="G8875">
            <v>0</v>
          </cell>
        </row>
        <row r="8876">
          <cell r="A8876" t="str">
            <v>57-01-01-1286</v>
          </cell>
          <cell r="B8876">
            <v>0</v>
          </cell>
          <cell r="C8876" t="str">
            <v xml:space="preserve">  MUHAMMAD ILYAS OPT</v>
          </cell>
          <cell r="D8876">
            <v>0</v>
          </cell>
          <cell r="E8876">
            <v>0</v>
          </cell>
          <cell r="F8876">
            <v>0</v>
          </cell>
          <cell r="G8876">
            <v>0</v>
          </cell>
        </row>
        <row r="8877">
          <cell r="A8877" t="str">
            <v>57-01-01-1287</v>
          </cell>
          <cell r="B8877">
            <v>0</v>
          </cell>
          <cell r="C8877" t="str">
            <v xml:space="preserve">  GHULAM QASSIM JOBBER MILL # 4</v>
          </cell>
          <cell r="D8877">
            <v>5000</v>
          </cell>
          <cell r="E8877">
            <v>0</v>
          </cell>
          <cell r="F8877">
            <v>0</v>
          </cell>
          <cell r="G8877">
            <v>0</v>
          </cell>
        </row>
        <row r="8878">
          <cell r="A8878" t="str">
            <v>57-01-01-1288</v>
          </cell>
          <cell r="B8878">
            <v>0</v>
          </cell>
          <cell r="C8878" t="str">
            <v xml:space="preserve">  MUHAMMAD YASIR FITTER MILL # 4</v>
          </cell>
          <cell r="D8878">
            <v>0</v>
          </cell>
          <cell r="E8878">
            <v>0</v>
          </cell>
          <cell r="F8878">
            <v>0</v>
          </cell>
          <cell r="G8878">
            <v>0</v>
          </cell>
        </row>
        <row r="8879">
          <cell r="A8879" t="str">
            <v>57-01-01-1289</v>
          </cell>
          <cell r="B8879">
            <v>0</v>
          </cell>
          <cell r="C8879" t="str">
            <v xml:space="preserve">  SAKHAWAT ALI A/FORMAN</v>
          </cell>
          <cell r="D8879">
            <v>10000</v>
          </cell>
          <cell r="E8879">
            <v>0</v>
          </cell>
          <cell r="F8879">
            <v>0</v>
          </cell>
          <cell r="G8879">
            <v>0</v>
          </cell>
        </row>
        <row r="8880">
          <cell r="A8880" t="str">
            <v>57-01-01-1290</v>
          </cell>
          <cell r="B8880">
            <v>0</v>
          </cell>
          <cell r="C8880" t="str">
            <v xml:space="preserve">  ILYAS AHMED COTTON TES.INCHARGE</v>
          </cell>
          <cell r="D8880">
            <v>0</v>
          </cell>
          <cell r="E8880">
            <v>0</v>
          </cell>
          <cell r="F8880">
            <v>0</v>
          </cell>
          <cell r="G8880">
            <v>0</v>
          </cell>
        </row>
        <row r="8881">
          <cell r="A8881" t="str">
            <v>57-01-01-1291</v>
          </cell>
          <cell r="B8881">
            <v>0</v>
          </cell>
          <cell r="C8881" t="str">
            <v xml:space="preserve">  MUHAMMAD ZIAUL HAQ QUALITY OBSEVSER</v>
          </cell>
          <cell r="D8881">
            <v>0</v>
          </cell>
          <cell r="E8881">
            <v>0</v>
          </cell>
          <cell r="F8881">
            <v>0</v>
          </cell>
          <cell r="G8881">
            <v>0</v>
          </cell>
        </row>
        <row r="8882">
          <cell r="A8882" t="str">
            <v>57-01-01-1292</v>
          </cell>
          <cell r="B8882">
            <v>0</v>
          </cell>
          <cell r="C8882" t="str">
            <v xml:space="preserve">  IHSANULLAH 4/S MILL  # 2</v>
          </cell>
          <cell r="D8882">
            <v>0</v>
          </cell>
          <cell r="E8882">
            <v>0</v>
          </cell>
          <cell r="F8882">
            <v>0</v>
          </cell>
          <cell r="G8882">
            <v>0</v>
          </cell>
        </row>
        <row r="8883">
          <cell r="A8883" t="str">
            <v>57-01-01-1293</v>
          </cell>
          <cell r="B8883">
            <v>0</v>
          </cell>
          <cell r="C8883" t="str">
            <v xml:space="preserve">  MUHAMMAD YOUNIS H/FITTER MILL</v>
          </cell>
          <cell r="D8883">
            <v>0</v>
          </cell>
          <cell r="E8883">
            <v>0</v>
          </cell>
          <cell r="F8883">
            <v>0</v>
          </cell>
          <cell r="G8883">
            <v>0</v>
          </cell>
        </row>
        <row r="8884">
          <cell r="A8884" t="str">
            <v>57-01-01-1294</v>
          </cell>
          <cell r="B8884">
            <v>0</v>
          </cell>
          <cell r="C8884" t="str">
            <v xml:space="preserve">  ARAB KHAN DF MILL # 4</v>
          </cell>
          <cell r="D8884">
            <v>0</v>
          </cell>
          <cell r="E8884">
            <v>0</v>
          </cell>
          <cell r="F8884">
            <v>0</v>
          </cell>
          <cell r="G8884">
            <v>0</v>
          </cell>
        </row>
        <row r="8885">
          <cell r="A8885" t="str">
            <v>57-01-01-1295</v>
          </cell>
          <cell r="B8885">
            <v>0</v>
          </cell>
          <cell r="C8885" t="str">
            <v xml:space="preserve">  IRFAN ABBAS 4/S MILL # 2</v>
          </cell>
          <cell r="D8885">
            <v>0</v>
          </cell>
          <cell r="E8885">
            <v>0</v>
          </cell>
          <cell r="F8885">
            <v>0</v>
          </cell>
          <cell r="G8885">
            <v>0</v>
          </cell>
        </row>
        <row r="8886">
          <cell r="A8886" t="str">
            <v>57-01-01-1296</v>
          </cell>
          <cell r="B8886">
            <v>0</v>
          </cell>
          <cell r="C8886" t="str">
            <v xml:space="preserve">  ASIF ALI OPT MILL # 2</v>
          </cell>
          <cell r="D8886">
            <v>0</v>
          </cell>
          <cell r="E8886">
            <v>0</v>
          </cell>
          <cell r="F8886">
            <v>0</v>
          </cell>
          <cell r="G8886">
            <v>0</v>
          </cell>
        </row>
        <row r="8887">
          <cell r="A8887" t="str">
            <v>57-01-01-1297</v>
          </cell>
          <cell r="B8887">
            <v>0</v>
          </cell>
          <cell r="C8887" t="str">
            <v xml:space="preserve">  MUHAMMAD NAWAZ OPT</v>
          </cell>
          <cell r="D8887">
            <v>0</v>
          </cell>
          <cell r="E8887">
            <v>0</v>
          </cell>
          <cell r="F8887">
            <v>0</v>
          </cell>
          <cell r="G8887">
            <v>0</v>
          </cell>
        </row>
        <row r="8888">
          <cell r="A8888" t="str">
            <v>57-01-01-1298</v>
          </cell>
          <cell r="B8888">
            <v>0</v>
          </cell>
          <cell r="C8888" t="str">
            <v xml:space="preserve">  GUL NIAZ A/JOBBER</v>
          </cell>
          <cell r="D8888">
            <v>0</v>
          </cell>
          <cell r="E8888">
            <v>0</v>
          </cell>
          <cell r="F8888">
            <v>0</v>
          </cell>
          <cell r="G8888">
            <v>0</v>
          </cell>
        </row>
        <row r="8889">
          <cell r="A8889" t="str">
            <v>57-01-01-1299</v>
          </cell>
          <cell r="B8889">
            <v>0</v>
          </cell>
          <cell r="C8889" t="str">
            <v xml:space="preserve">  ALI ASGHAR A/FITTER MILL # 4</v>
          </cell>
          <cell r="D8889">
            <v>0</v>
          </cell>
          <cell r="E8889">
            <v>0</v>
          </cell>
          <cell r="F8889">
            <v>0</v>
          </cell>
          <cell r="G8889">
            <v>0</v>
          </cell>
        </row>
        <row r="8890">
          <cell r="A8890" t="str">
            <v>57-01-01-1300</v>
          </cell>
          <cell r="B8890">
            <v>0</v>
          </cell>
          <cell r="C8890" t="str">
            <v xml:space="preserve">  MUHAMMAD IFTIKHAR OPT</v>
          </cell>
          <cell r="D8890">
            <v>0</v>
          </cell>
          <cell r="E8890">
            <v>0</v>
          </cell>
          <cell r="F8890">
            <v>0</v>
          </cell>
          <cell r="G8890">
            <v>0</v>
          </cell>
        </row>
        <row r="8891">
          <cell r="A8891" t="str">
            <v>57-01-01-1301</v>
          </cell>
          <cell r="B8891">
            <v>0</v>
          </cell>
          <cell r="C8891" t="str">
            <v xml:space="preserve">  KHURSHID AHMED 4/S MILL # 3</v>
          </cell>
          <cell r="D8891">
            <v>0</v>
          </cell>
          <cell r="E8891">
            <v>0</v>
          </cell>
          <cell r="F8891">
            <v>0</v>
          </cell>
          <cell r="G8891">
            <v>0</v>
          </cell>
        </row>
        <row r="8892">
          <cell r="A8892" t="str">
            <v>57-01-01-1302</v>
          </cell>
          <cell r="B8892">
            <v>0</v>
          </cell>
          <cell r="C8892" t="str">
            <v xml:space="preserve">  ABDUL RAZZAQ FITTER MILL # 2.</v>
          </cell>
          <cell r="D8892">
            <v>0</v>
          </cell>
          <cell r="E8892">
            <v>0</v>
          </cell>
          <cell r="F8892">
            <v>0</v>
          </cell>
          <cell r="G8892">
            <v>0</v>
          </cell>
        </row>
        <row r="8893">
          <cell r="A8893" t="str">
            <v>57-01-01-1303</v>
          </cell>
          <cell r="B8893">
            <v>0</v>
          </cell>
          <cell r="C8893" t="str">
            <v xml:space="preserve">  MUHAMMAD ARIF Q.OBSERVER</v>
          </cell>
          <cell r="D8893">
            <v>0</v>
          </cell>
          <cell r="E8893">
            <v>0</v>
          </cell>
          <cell r="F8893">
            <v>0</v>
          </cell>
          <cell r="G8893">
            <v>0</v>
          </cell>
        </row>
        <row r="8894">
          <cell r="A8894" t="str">
            <v>57-01-01-1304</v>
          </cell>
          <cell r="B8894">
            <v>0</v>
          </cell>
          <cell r="C8894" t="str">
            <v xml:space="preserve">  MUHAMMAD RAMZAN OPT MILL # 3</v>
          </cell>
          <cell r="D8894">
            <v>0</v>
          </cell>
          <cell r="E8894">
            <v>0</v>
          </cell>
          <cell r="F8894">
            <v>0</v>
          </cell>
          <cell r="G8894">
            <v>0</v>
          </cell>
        </row>
        <row r="8895">
          <cell r="A8895" t="str">
            <v>57-01-01-1305</v>
          </cell>
          <cell r="B8895">
            <v>0</v>
          </cell>
          <cell r="C8895" t="str">
            <v xml:space="preserve">  GHULAM ABBAS S/Q OBSERVER MILL</v>
          </cell>
          <cell r="D8895">
            <v>0</v>
          </cell>
          <cell r="E8895">
            <v>0</v>
          </cell>
          <cell r="F8895">
            <v>0</v>
          </cell>
          <cell r="G8895">
            <v>0</v>
          </cell>
        </row>
        <row r="8896">
          <cell r="A8896" t="str">
            <v>57-01-01-1306</v>
          </cell>
          <cell r="B8896">
            <v>0</v>
          </cell>
          <cell r="C8896" t="str">
            <v xml:space="preserve">  MUHAMMAD NASIR 4/S MILL # 3</v>
          </cell>
          <cell r="D8896">
            <v>0</v>
          </cell>
          <cell r="E8896">
            <v>0</v>
          </cell>
          <cell r="F8896">
            <v>0</v>
          </cell>
          <cell r="G8896">
            <v>0</v>
          </cell>
        </row>
        <row r="8897">
          <cell r="A8897" t="str">
            <v>57-01-01-1307</v>
          </cell>
          <cell r="B8897">
            <v>0</v>
          </cell>
          <cell r="C8897" t="str">
            <v xml:space="preserve">  MUHAMMAD ASGHAR JOBBER MILL # 1</v>
          </cell>
          <cell r="D8897">
            <v>8000</v>
          </cell>
          <cell r="E8897">
            <v>0</v>
          </cell>
          <cell r="F8897">
            <v>0</v>
          </cell>
          <cell r="G8897">
            <v>0</v>
          </cell>
        </row>
        <row r="8898">
          <cell r="A8898" t="str">
            <v>57-01-01-1308</v>
          </cell>
          <cell r="B8898">
            <v>0</v>
          </cell>
          <cell r="C8898" t="str">
            <v xml:space="preserve">  KHURRAM SHAHEEN A/FITTER MILL</v>
          </cell>
          <cell r="D8898">
            <v>0</v>
          </cell>
          <cell r="E8898">
            <v>0</v>
          </cell>
          <cell r="F8898">
            <v>0</v>
          </cell>
          <cell r="G8898">
            <v>0</v>
          </cell>
        </row>
        <row r="8899">
          <cell r="A8899" t="str">
            <v>57-01-01-1309</v>
          </cell>
          <cell r="B8899">
            <v>0</v>
          </cell>
          <cell r="C8899" t="str">
            <v xml:space="preserve">  MUHAMMAD FAYAZ JOBBER MILL # 1</v>
          </cell>
          <cell r="D8899">
            <v>10000</v>
          </cell>
          <cell r="E8899">
            <v>0</v>
          </cell>
          <cell r="F8899">
            <v>0</v>
          </cell>
          <cell r="G8899">
            <v>0</v>
          </cell>
        </row>
        <row r="8900">
          <cell r="A8900" t="str">
            <v>57-01-01-1310</v>
          </cell>
          <cell r="B8900">
            <v>0</v>
          </cell>
          <cell r="C8900" t="str">
            <v xml:space="preserve">  IMTIAZ HUSSAIN A/FITTER MILL # 1</v>
          </cell>
          <cell r="D8900">
            <v>0</v>
          </cell>
          <cell r="E8900">
            <v>0</v>
          </cell>
          <cell r="F8900">
            <v>0</v>
          </cell>
          <cell r="G8900">
            <v>0</v>
          </cell>
        </row>
        <row r="8901">
          <cell r="A8901" t="str">
            <v>57-01-01-1311</v>
          </cell>
          <cell r="B8901">
            <v>0</v>
          </cell>
          <cell r="C8901" t="str">
            <v xml:space="preserve">  MUHAMMAD ASIF 4/S MILL # 2</v>
          </cell>
          <cell r="D8901">
            <v>0</v>
          </cell>
          <cell r="E8901">
            <v>0</v>
          </cell>
          <cell r="F8901">
            <v>0</v>
          </cell>
          <cell r="G8901">
            <v>0</v>
          </cell>
        </row>
        <row r="8902">
          <cell r="A8902" t="str">
            <v>57-01-01-1312</v>
          </cell>
          <cell r="B8902">
            <v>0</v>
          </cell>
          <cell r="C8902" t="str">
            <v xml:space="preserve">  MUHAMMAD IJAZ CT MILL # 2</v>
          </cell>
          <cell r="D8902">
            <v>0</v>
          </cell>
          <cell r="E8902">
            <v>0</v>
          </cell>
          <cell r="F8902">
            <v>0</v>
          </cell>
          <cell r="G8902">
            <v>0</v>
          </cell>
        </row>
        <row r="8903">
          <cell r="A8903" t="str">
            <v>57-01-01-1313</v>
          </cell>
          <cell r="B8903">
            <v>0</v>
          </cell>
          <cell r="C8903" t="str">
            <v xml:space="preserve">  MUHAMMAD AZAM A/FITTER MILL # 4.</v>
          </cell>
          <cell r="D8903">
            <v>0</v>
          </cell>
          <cell r="E8903">
            <v>0</v>
          </cell>
          <cell r="F8903">
            <v>0</v>
          </cell>
          <cell r="G8903">
            <v>0</v>
          </cell>
        </row>
        <row r="8904">
          <cell r="A8904" t="str">
            <v>57-01-01-1314</v>
          </cell>
          <cell r="B8904">
            <v>0</v>
          </cell>
          <cell r="C8904" t="str">
            <v xml:space="preserve">  MOHSIN SHAH 4/S MILL # 2</v>
          </cell>
          <cell r="D8904">
            <v>0</v>
          </cell>
          <cell r="E8904">
            <v>0</v>
          </cell>
          <cell r="F8904">
            <v>0</v>
          </cell>
          <cell r="G8904">
            <v>0</v>
          </cell>
        </row>
        <row r="8905">
          <cell r="A8905" t="str">
            <v>57-01-01-1315</v>
          </cell>
          <cell r="B8905">
            <v>0</v>
          </cell>
          <cell r="C8905" t="str">
            <v xml:space="preserve">  FAROOQ AZAM A.CASHIER</v>
          </cell>
          <cell r="D8905">
            <v>8000</v>
          </cell>
          <cell r="E8905">
            <v>0</v>
          </cell>
          <cell r="F8905">
            <v>0</v>
          </cell>
          <cell r="G8905">
            <v>0</v>
          </cell>
        </row>
        <row r="8906">
          <cell r="A8906" t="str">
            <v>57-01-01-1316</v>
          </cell>
          <cell r="B8906">
            <v>0</v>
          </cell>
          <cell r="C8906" t="str">
            <v xml:space="preserve">  AADIL SHAHZAD 4/S MILL # 2</v>
          </cell>
          <cell r="D8906">
            <v>0</v>
          </cell>
          <cell r="E8906">
            <v>0</v>
          </cell>
          <cell r="F8906">
            <v>0</v>
          </cell>
          <cell r="G8906">
            <v>0</v>
          </cell>
        </row>
        <row r="8907">
          <cell r="A8907" t="str">
            <v>57-01-01-1317</v>
          </cell>
          <cell r="B8907">
            <v>0</v>
          </cell>
          <cell r="C8907" t="str">
            <v xml:space="preserve">  MUHAMMAD MUMTAZ DST MILL # 2</v>
          </cell>
          <cell r="D8907">
            <v>0</v>
          </cell>
          <cell r="E8907">
            <v>0</v>
          </cell>
          <cell r="F8907">
            <v>0</v>
          </cell>
          <cell r="G8907">
            <v>0</v>
          </cell>
        </row>
        <row r="8908">
          <cell r="A8908" t="str">
            <v>57-01-01-1318</v>
          </cell>
          <cell r="B8908">
            <v>0</v>
          </cell>
          <cell r="C8908" t="str">
            <v xml:space="preserve">  AMRAIZ IQBAL JOBBER MILL # 1.</v>
          </cell>
          <cell r="D8908">
            <v>0</v>
          </cell>
          <cell r="E8908">
            <v>0</v>
          </cell>
          <cell r="F8908">
            <v>0</v>
          </cell>
          <cell r="G8908">
            <v>0</v>
          </cell>
        </row>
        <row r="8909">
          <cell r="A8909" t="str">
            <v>57-01-01-1319</v>
          </cell>
          <cell r="B8909">
            <v>0</v>
          </cell>
          <cell r="C8909" t="str">
            <v xml:space="preserve">  MUKHTIAR AHMED 4/S MILL # 2</v>
          </cell>
          <cell r="D8909">
            <v>0</v>
          </cell>
          <cell r="E8909">
            <v>0</v>
          </cell>
          <cell r="F8909">
            <v>0</v>
          </cell>
          <cell r="G8909">
            <v>0</v>
          </cell>
        </row>
        <row r="8910">
          <cell r="A8910" t="str">
            <v>57-01-01-1320</v>
          </cell>
          <cell r="B8910">
            <v>0</v>
          </cell>
          <cell r="C8910" t="str">
            <v xml:space="preserve">  AMJAD ALI U/S MILL</v>
          </cell>
          <cell r="D8910">
            <v>0</v>
          </cell>
          <cell r="E8910">
            <v>0</v>
          </cell>
          <cell r="F8910">
            <v>0</v>
          </cell>
          <cell r="G8910">
            <v>0</v>
          </cell>
        </row>
        <row r="8911">
          <cell r="A8911" t="str">
            <v>57-01-01-1321</v>
          </cell>
          <cell r="B8911">
            <v>0</v>
          </cell>
          <cell r="C8911" t="str">
            <v xml:space="preserve">  MUHAMMAD MUSHTAQ DST MILL # 2</v>
          </cell>
          <cell r="D8911">
            <v>0</v>
          </cell>
          <cell r="E8911">
            <v>0</v>
          </cell>
          <cell r="F8911">
            <v>0</v>
          </cell>
          <cell r="G8911">
            <v>0</v>
          </cell>
        </row>
        <row r="8912">
          <cell r="A8912" t="str">
            <v>57-01-01-1322</v>
          </cell>
          <cell r="B8912">
            <v>0</v>
          </cell>
          <cell r="C8912" t="str">
            <v xml:space="preserve">  MUHAMMAD IMRAN 4/S MILL # 1</v>
          </cell>
          <cell r="D8912">
            <v>0</v>
          </cell>
          <cell r="E8912">
            <v>0</v>
          </cell>
          <cell r="F8912">
            <v>0</v>
          </cell>
          <cell r="G8912">
            <v>0</v>
          </cell>
        </row>
        <row r="8913">
          <cell r="A8913" t="str">
            <v>57-01-01-1323</v>
          </cell>
          <cell r="B8913">
            <v>0</v>
          </cell>
          <cell r="C8913" t="str">
            <v xml:space="preserve">  AMJAD NASEER C.T.SHIFT C</v>
          </cell>
          <cell r="D8913">
            <v>0</v>
          </cell>
          <cell r="E8913">
            <v>0</v>
          </cell>
          <cell r="F8913">
            <v>0</v>
          </cell>
          <cell r="G8913">
            <v>0</v>
          </cell>
        </row>
        <row r="8914">
          <cell r="A8914" t="str">
            <v>57-01-01-1324</v>
          </cell>
          <cell r="B8914">
            <v>0</v>
          </cell>
          <cell r="C8914" t="str">
            <v xml:space="preserve">  SHAHZAD SOHAIL FITTER MILL # 4</v>
          </cell>
          <cell r="D8914">
            <v>3000</v>
          </cell>
          <cell r="E8914">
            <v>0</v>
          </cell>
          <cell r="F8914">
            <v>0</v>
          </cell>
          <cell r="G8914">
            <v>0</v>
          </cell>
        </row>
        <row r="8915">
          <cell r="A8915" t="str">
            <v>57-01-01-1325</v>
          </cell>
          <cell r="B8915">
            <v>0</v>
          </cell>
          <cell r="C8915" t="str">
            <v xml:space="preserve">  MUHAMMAD SARFRAZ DST MILL-4.</v>
          </cell>
          <cell r="D8915">
            <v>0</v>
          </cell>
          <cell r="E8915">
            <v>0</v>
          </cell>
          <cell r="F8915">
            <v>0</v>
          </cell>
          <cell r="G8915">
            <v>0</v>
          </cell>
        </row>
        <row r="8916">
          <cell r="A8916" t="str">
            <v>57-01-01-1326</v>
          </cell>
          <cell r="B8916">
            <v>0</v>
          </cell>
          <cell r="C8916" t="str">
            <v xml:space="preserve">  TARIQ RAZZAK HELPER MILL # 4.</v>
          </cell>
          <cell r="D8916">
            <v>0</v>
          </cell>
          <cell r="E8916">
            <v>0</v>
          </cell>
          <cell r="F8916">
            <v>0</v>
          </cell>
          <cell r="G8916">
            <v>0</v>
          </cell>
        </row>
        <row r="8917">
          <cell r="A8917" t="str">
            <v>57-01-01-1327</v>
          </cell>
          <cell r="B8917">
            <v>0</v>
          </cell>
          <cell r="C8917" t="str">
            <v xml:space="preserve">  SHAHADAT ALI A.FOREMAN MILL # 4.</v>
          </cell>
          <cell r="D8917">
            <v>12000</v>
          </cell>
          <cell r="E8917">
            <v>0</v>
          </cell>
          <cell r="F8917">
            <v>0</v>
          </cell>
          <cell r="G8917">
            <v>0</v>
          </cell>
        </row>
        <row r="8918">
          <cell r="A8918" t="str">
            <v>57-01-01-1328</v>
          </cell>
          <cell r="B8918">
            <v>0</v>
          </cell>
          <cell r="C8918" t="str">
            <v xml:space="preserve">  SHABBIR AHMED DRIVER</v>
          </cell>
          <cell r="D8918">
            <v>0</v>
          </cell>
          <cell r="E8918">
            <v>0</v>
          </cell>
          <cell r="F8918">
            <v>0</v>
          </cell>
          <cell r="G8918">
            <v>0</v>
          </cell>
        </row>
        <row r="8919">
          <cell r="A8919" t="str">
            <v>57-01-01-1329</v>
          </cell>
          <cell r="B8919">
            <v>0</v>
          </cell>
          <cell r="C8919" t="str">
            <v xml:space="preserve">  MUHAMMAD RIZWAN HELPER MILL # 2</v>
          </cell>
          <cell r="D8919">
            <v>0</v>
          </cell>
          <cell r="E8919">
            <v>0</v>
          </cell>
          <cell r="F8919">
            <v>0</v>
          </cell>
          <cell r="G8919">
            <v>0</v>
          </cell>
        </row>
        <row r="8920">
          <cell r="A8920" t="str">
            <v>57-01-01-1330</v>
          </cell>
          <cell r="B8920">
            <v>0</v>
          </cell>
          <cell r="C8920" t="str">
            <v xml:space="preserve">  ABDUL REHMAN 4/S MILL</v>
          </cell>
          <cell r="D8920">
            <v>0</v>
          </cell>
          <cell r="E8920">
            <v>0</v>
          </cell>
          <cell r="F8920">
            <v>0</v>
          </cell>
          <cell r="G8920">
            <v>0</v>
          </cell>
        </row>
        <row r="8921">
          <cell r="A8921" t="str">
            <v>57-01-01-1331</v>
          </cell>
          <cell r="B8921">
            <v>0</v>
          </cell>
          <cell r="C8921" t="str">
            <v xml:space="preserve">  MUHAMMAD NAWAZ 4/S MILL # 2</v>
          </cell>
          <cell r="D8921">
            <v>0</v>
          </cell>
          <cell r="E8921">
            <v>0</v>
          </cell>
          <cell r="F8921">
            <v>0</v>
          </cell>
          <cell r="G8921">
            <v>0</v>
          </cell>
        </row>
        <row r="8922">
          <cell r="A8922" t="str">
            <v>57-01-01-1332</v>
          </cell>
          <cell r="B8922">
            <v>0</v>
          </cell>
          <cell r="C8922" t="str">
            <v xml:space="preserve">  SUNAR GUL DDT MILL # 1</v>
          </cell>
          <cell r="D8922">
            <v>0</v>
          </cell>
          <cell r="E8922">
            <v>0</v>
          </cell>
          <cell r="F8922">
            <v>0</v>
          </cell>
          <cell r="G8922">
            <v>0</v>
          </cell>
        </row>
        <row r="8923">
          <cell r="A8923" t="str">
            <v>57-01-01-1333</v>
          </cell>
          <cell r="B8923">
            <v>0</v>
          </cell>
          <cell r="C8923" t="str">
            <v xml:space="preserve">  IBRAR HUSSAIN DST MILL # 1</v>
          </cell>
          <cell r="D8923">
            <v>0</v>
          </cell>
          <cell r="E8923">
            <v>0</v>
          </cell>
          <cell r="F8923">
            <v>0</v>
          </cell>
          <cell r="G8923">
            <v>0</v>
          </cell>
        </row>
        <row r="8924">
          <cell r="A8924" t="str">
            <v>57-01-01-1334</v>
          </cell>
          <cell r="B8924">
            <v>0</v>
          </cell>
          <cell r="C8924" t="str">
            <v xml:space="preserve">  WAHID GUL JOBBER MILL # 1</v>
          </cell>
          <cell r="D8924">
            <v>0</v>
          </cell>
          <cell r="E8924">
            <v>0</v>
          </cell>
          <cell r="F8924">
            <v>0</v>
          </cell>
          <cell r="G8924">
            <v>0</v>
          </cell>
        </row>
        <row r="8925">
          <cell r="A8925" t="str">
            <v>57-01-01-1335</v>
          </cell>
          <cell r="B8925">
            <v>0</v>
          </cell>
          <cell r="C8925" t="str">
            <v xml:space="preserve">  MUMTAZ HUSSAIN PIPE FITTER</v>
          </cell>
          <cell r="D8925">
            <v>9000</v>
          </cell>
          <cell r="E8925">
            <v>0</v>
          </cell>
          <cell r="F8925">
            <v>0</v>
          </cell>
          <cell r="G8925">
            <v>0</v>
          </cell>
        </row>
        <row r="8926">
          <cell r="A8926" t="str">
            <v>57-01-01-1336</v>
          </cell>
          <cell r="B8926">
            <v>0</v>
          </cell>
          <cell r="C8926" t="str">
            <v xml:space="preserve">  WAQAR AHMED Q.OBSERVER MILL # 2</v>
          </cell>
          <cell r="D8926">
            <v>0</v>
          </cell>
          <cell r="E8926">
            <v>0</v>
          </cell>
          <cell r="F8926">
            <v>0</v>
          </cell>
          <cell r="G8926">
            <v>0</v>
          </cell>
        </row>
        <row r="8927">
          <cell r="A8927" t="str">
            <v>57-01-01-1337</v>
          </cell>
          <cell r="B8927">
            <v>0</v>
          </cell>
          <cell r="C8927" t="str">
            <v xml:space="preserve">  S.MUHAHID HUSSAIN Q.OBSERVER</v>
          </cell>
          <cell r="D8927">
            <v>0</v>
          </cell>
          <cell r="E8927">
            <v>0</v>
          </cell>
          <cell r="F8927">
            <v>0</v>
          </cell>
          <cell r="G8927">
            <v>0</v>
          </cell>
        </row>
        <row r="8928">
          <cell r="A8928" t="str">
            <v>57-01-01-1338</v>
          </cell>
          <cell r="B8928">
            <v>0</v>
          </cell>
          <cell r="C8928" t="str">
            <v xml:space="preserve">  ALI AKBAR HELPER MILL # 2</v>
          </cell>
          <cell r="D8928">
            <v>0</v>
          </cell>
          <cell r="E8928">
            <v>0</v>
          </cell>
          <cell r="F8928">
            <v>0</v>
          </cell>
          <cell r="G8928">
            <v>0</v>
          </cell>
        </row>
        <row r="8929">
          <cell r="A8929" t="str">
            <v>57-01-01-1339</v>
          </cell>
          <cell r="B8929">
            <v>0</v>
          </cell>
          <cell r="C8929" t="str">
            <v xml:space="preserve">  GUL JAHAN SHIFT INCHARGES MILL</v>
          </cell>
          <cell r="D8929">
            <v>12000</v>
          </cell>
          <cell r="E8929">
            <v>0</v>
          </cell>
          <cell r="F8929">
            <v>0</v>
          </cell>
          <cell r="G8929">
            <v>0</v>
          </cell>
        </row>
        <row r="8930">
          <cell r="A8930" t="str">
            <v>57-01-01-1340</v>
          </cell>
          <cell r="B8930">
            <v>0</v>
          </cell>
          <cell r="C8930" t="str">
            <v xml:space="preserve">  MUHAMMAD RAMZAN JOBBER MILL # 1</v>
          </cell>
          <cell r="D8930">
            <v>0</v>
          </cell>
          <cell r="E8930">
            <v>0</v>
          </cell>
          <cell r="F8930">
            <v>0</v>
          </cell>
          <cell r="G8930">
            <v>0</v>
          </cell>
        </row>
        <row r="8931">
          <cell r="A8931" t="str">
            <v>57-01-01-1341</v>
          </cell>
          <cell r="B8931">
            <v>0</v>
          </cell>
          <cell r="C8931" t="str">
            <v xml:space="preserve">  MUHAMMAD RIAZ 4/S MILL # 4</v>
          </cell>
          <cell r="D8931">
            <v>0</v>
          </cell>
          <cell r="E8931">
            <v>0</v>
          </cell>
          <cell r="F8931">
            <v>0</v>
          </cell>
          <cell r="G8931">
            <v>0</v>
          </cell>
        </row>
        <row r="8932">
          <cell r="A8932" t="str">
            <v>57-01-01-1342</v>
          </cell>
          <cell r="B8932">
            <v>0</v>
          </cell>
          <cell r="C8932" t="str">
            <v xml:space="preserve">  ARSHAD MEHMOOD OPT MILL # 3</v>
          </cell>
          <cell r="D8932">
            <v>0</v>
          </cell>
          <cell r="E8932">
            <v>0</v>
          </cell>
          <cell r="F8932">
            <v>0</v>
          </cell>
          <cell r="G8932">
            <v>0</v>
          </cell>
        </row>
        <row r="8933">
          <cell r="A8933" t="str">
            <v>57-01-01-1343</v>
          </cell>
          <cell r="B8933">
            <v>0</v>
          </cell>
          <cell r="C8933" t="str">
            <v xml:space="preserve">  GHULAM HAIDER MILING OPT WORKSHOP</v>
          </cell>
          <cell r="D8933">
            <v>0</v>
          </cell>
          <cell r="E8933">
            <v>0</v>
          </cell>
          <cell r="F8933">
            <v>0</v>
          </cell>
          <cell r="G8933">
            <v>0</v>
          </cell>
        </row>
        <row r="8934">
          <cell r="A8934" t="str">
            <v>57-01-01-1344</v>
          </cell>
          <cell r="B8934">
            <v>0</v>
          </cell>
          <cell r="C8934" t="str">
            <v xml:space="preserve">  SADAQAT ALI 4/S MILL # 2</v>
          </cell>
          <cell r="D8934">
            <v>0</v>
          </cell>
          <cell r="E8934">
            <v>0</v>
          </cell>
          <cell r="F8934">
            <v>0</v>
          </cell>
          <cell r="G8934">
            <v>0</v>
          </cell>
        </row>
        <row r="8935">
          <cell r="A8935" t="str">
            <v>57-01-01-1345</v>
          </cell>
          <cell r="B8935">
            <v>0</v>
          </cell>
          <cell r="C8935" t="str">
            <v xml:space="preserve">  MUHAMMAD AMIN MOTOR WINDER</v>
          </cell>
          <cell r="D8935">
            <v>0</v>
          </cell>
          <cell r="E8935">
            <v>0</v>
          </cell>
          <cell r="F8935">
            <v>0</v>
          </cell>
          <cell r="G8935">
            <v>0</v>
          </cell>
        </row>
        <row r="8936">
          <cell r="A8936" t="str">
            <v>57-01-01-1346</v>
          </cell>
          <cell r="B8936">
            <v>0</v>
          </cell>
          <cell r="C8936" t="str">
            <v xml:space="preserve">  LIAQAT ALI A/FORMAN MILL # 1</v>
          </cell>
          <cell r="D8936">
            <v>0</v>
          </cell>
          <cell r="E8936">
            <v>0</v>
          </cell>
          <cell r="F8936">
            <v>0</v>
          </cell>
          <cell r="G8936">
            <v>0</v>
          </cell>
        </row>
        <row r="8937">
          <cell r="A8937" t="str">
            <v>57-01-01-1347</v>
          </cell>
          <cell r="B8937">
            <v>0</v>
          </cell>
          <cell r="C8937" t="str">
            <v xml:space="preserve">  KHALIL REHMAN A/FITTER MILL # 1</v>
          </cell>
          <cell r="D8937">
            <v>0</v>
          </cell>
          <cell r="E8937">
            <v>0</v>
          </cell>
          <cell r="F8937">
            <v>0</v>
          </cell>
          <cell r="G8937">
            <v>0</v>
          </cell>
        </row>
        <row r="8938">
          <cell r="A8938" t="str">
            <v>57-01-01-1348</v>
          </cell>
          <cell r="B8938">
            <v>0</v>
          </cell>
          <cell r="C8938" t="str">
            <v xml:space="preserve">  MUHAMMAD AMIR HOBBER MILL # 4</v>
          </cell>
          <cell r="D8938">
            <v>10000</v>
          </cell>
          <cell r="E8938">
            <v>0</v>
          </cell>
          <cell r="F8938">
            <v>0</v>
          </cell>
          <cell r="G8938">
            <v>0</v>
          </cell>
        </row>
        <row r="8939">
          <cell r="A8939" t="str">
            <v>57-01-01-1349</v>
          </cell>
          <cell r="B8939">
            <v>0</v>
          </cell>
          <cell r="C8939" t="str">
            <v xml:space="preserve">  MUHAMMAD ABBAS OPT MILL # 4</v>
          </cell>
          <cell r="D8939">
            <v>0</v>
          </cell>
          <cell r="E8939">
            <v>0</v>
          </cell>
          <cell r="F8939">
            <v>0</v>
          </cell>
          <cell r="G8939">
            <v>0</v>
          </cell>
        </row>
        <row r="8940">
          <cell r="A8940" t="str">
            <v>57-01-01-1350</v>
          </cell>
          <cell r="B8940">
            <v>0</v>
          </cell>
          <cell r="C8940" t="str">
            <v xml:space="preserve">  MUHAMMAD SAJJAD OPT MILL # 4</v>
          </cell>
          <cell r="D8940">
            <v>0</v>
          </cell>
          <cell r="E8940">
            <v>0</v>
          </cell>
          <cell r="F8940">
            <v>0</v>
          </cell>
          <cell r="G8940">
            <v>0</v>
          </cell>
        </row>
        <row r="8941">
          <cell r="A8941" t="str">
            <v>57-01-01-1351</v>
          </cell>
          <cell r="B8941">
            <v>0</v>
          </cell>
          <cell r="C8941" t="str">
            <v xml:space="preserve">  MUHAMMAD ARIF DST MILL # 2</v>
          </cell>
          <cell r="D8941">
            <v>0</v>
          </cell>
          <cell r="E8941">
            <v>0</v>
          </cell>
          <cell r="F8941">
            <v>0</v>
          </cell>
          <cell r="G8941">
            <v>0</v>
          </cell>
        </row>
        <row r="8942">
          <cell r="A8942" t="str">
            <v>57-01-01-1352</v>
          </cell>
          <cell r="B8942">
            <v>0</v>
          </cell>
          <cell r="C8942" t="str">
            <v xml:space="preserve">  JAVED ANWAR CARE TAKER</v>
          </cell>
          <cell r="D8942">
            <v>0</v>
          </cell>
          <cell r="E8942">
            <v>0</v>
          </cell>
          <cell r="F8942">
            <v>0</v>
          </cell>
          <cell r="G8942">
            <v>0</v>
          </cell>
        </row>
        <row r="8943">
          <cell r="A8943" t="str">
            <v>57-01-01-1353</v>
          </cell>
          <cell r="B8943">
            <v>0</v>
          </cell>
          <cell r="C8943" t="str">
            <v xml:space="preserve">  JAVED IQBAL OPT MILL # 3</v>
          </cell>
          <cell r="D8943">
            <v>0</v>
          </cell>
          <cell r="E8943">
            <v>0</v>
          </cell>
          <cell r="F8943">
            <v>0</v>
          </cell>
          <cell r="G8943">
            <v>0</v>
          </cell>
        </row>
        <row r="8944">
          <cell r="A8944" t="str">
            <v>57-01-01-1354</v>
          </cell>
          <cell r="B8944">
            <v>0</v>
          </cell>
          <cell r="C8944" t="str">
            <v xml:space="preserve">  SAJID HUSSAIN FITTER MILL # 1</v>
          </cell>
          <cell r="D8944">
            <v>0</v>
          </cell>
          <cell r="E8944">
            <v>0</v>
          </cell>
          <cell r="F8944">
            <v>0</v>
          </cell>
          <cell r="G8944">
            <v>0</v>
          </cell>
        </row>
        <row r="8945">
          <cell r="A8945" t="str">
            <v>57-01-01-1355</v>
          </cell>
          <cell r="B8945">
            <v>0</v>
          </cell>
          <cell r="C8945" t="str">
            <v xml:space="preserve">  MUHAMMAD SHAHZAD A/JOBBER</v>
          </cell>
          <cell r="D8945">
            <v>0</v>
          </cell>
          <cell r="E8945">
            <v>0</v>
          </cell>
          <cell r="F8945">
            <v>0</v>
          </cell>
          <cell r="G8945">
            <v>0</v>
          </cell>
        </row>
        <row r="8946">
          <cell r="A8946" t="str">
            <v>57-01-01-1356</v>
          </cell>
          <cell r="B8946">
            <v>0</v>
          </cell>
          <cell r="C8946" t="str">
            <v xml:space="preserve">  ZAFAR IQBAL OPT MILL # 2</v>
          </cell>
          <cell r="D8946">
            <v>0</v>
          </cell>
          <cell r="E8946">
            <v>0</v>
          </cell>
          <cell r="F8946">
            <v>0</v>
          </cell>
          <cell r="G8946">
            <v>0</v>
          </cell>
        </row>
        <row r="8947">
          <cell r="A8947" t="str">
            <v>57-01-01-1357</v>
          </cell>
          <cell r="B8947">
            <v>0</v>
          </cell>
          <cell r="C8947" t="str">
            <v xml:space="preserve">  GHULAM YASIN OPT MILL # 4</v>
          </cell>
          <cell r="D8947">
            <v>0</v>
          </cell>
          <cell r="E8947">
            <v>0</v>
          </cell>
          <cell r="F8947">
            <v>0</v>
          </cell>
          <cell r="G8947">
            <v>0</v>
          </cell>
        </row>
        <row r="8948">
          <cell r="A8948" t="str">
            <v>57-01-01-1358</v>
          </cell>
          <cell r="B8948">
            <v>0</v>
          </cell>
          <cell r="C8948" t="str">
            <v xml:space="preserve">  MUHAMMAD ASLAM 4/S MILL # 1</v>
          </cell>
          <cell r="D8948">
            <v>0</v>
          </cell>
          <cell r="E8948">
            <v>0</v>
          </cell>
          <cell r="F8948">
            <v>0</v>
          </cell>
          <cell r="G8948">
            <v>0</v>
          </cell>
        </row>
        <row r="8949">
          <cell r="A8949" t="str">
            <v>57-01-01-1359</v>
          </cell>
          <cell r="B8949">
            <v>0</v>
          </cell>
          <cell r="C8949" t="str">
            <v xml:space="preserve">  TASAWWAR IQBAL 4/S MILL #1</v>
          </cell>
          <cell r="D8949">
            <v>0</v>
          </cell>
          <cell r="E8949">
            <v>0</v>
          </cell>
          <cell r="F8949">
            <v>0</v>
          </cell>
          <cell r="G8949">
            <v>0</v>
          </cell>
        </row>
        <row r="8950">
          <cell r="A8950" t="str">
            <v>57-01-01-1360</v>
          </cell>
          <cell r="B8950">
            <v>0</v>
          </cell>
          <cell r="C8950" t="str">
            <v xml:space="preserve">  IMTIAZ AHMED 4/S MILL # 1</v>
          </cell>
          <cell r="D8950">
            <v>0</v>
          </cell>
          <cell r="E8950">
            <v>0</v>
          </cell>
          <cell r="F8950">
            <v>0</v>
          </cell>
          <cell r="G8950">
            <v>0</v>
          </cell>
        </row>
        <row r="8951">
          <cell r="A8951" t="str">
            <v>57-01-01-1361</v>
          </cell>
          <cell r="B8951">
            <v>0</v>
          </cell>
          <cell r="C8951" t="str">
            <v xml:space="preserve">  MUHAMMAD ISMAIL HELPER WORKSOP</v>
          </cell>
          <cell r="D8951">
            <v>0</v>
          </cell>
          <cell r="E8951">
            <v>0</v>
          </cell>
          <cell r="F8951">
            <v>0</v>
          </cell>
          <cell r="G8951">
            <v>0</v>
          </cell>
        </row>
        <row r="8952">
          <cell r="A8952" t="str">
            <v>57-01-01-1362</v>
          </cell>
          <cell r="B8952">
            <v>0</v>
          </cell>
          <cell r="C8952" t="str">
            <v xml:space="preserve">  MASAUD AHMED OPT MILL # 4</v>
          </cell>
          <cell r="D8952">
            <v>0</v>
          </cell>
          <cell r="E8952">
            <v>0</v>
          </cell>
          <cell r="F8952">
            <v>0</v>
          </cell>
          <cell r="G8952">
            <v>0</v>
          </cell>
        </row>
        <row r="8953">
          <cell r="A8953" t="str">
            <v>57-01-01-1363</v>
          </cell>
          <cell r="B8953">
            <v>0</v>
          </cell>
          <cell r="C8953" t="str">
            <v xml:space="preserve">  NAZAR HAYAT CT MILL # 1</v>
          </cell>
          <cell r="D8953">
            <v>0</v>
          </cell>
          <cell r="E8953">
            <v>0</v>
          </cell>
          <cell r="F8953">
            <v>0</v>
          </cell>
          <cell r="G8953">
            <v>0</v>
          </cell>
        </row>
        <row r="8954">
          <cell r="A8954" t="str">
            <v>57-01-01-1364</v>
          </cell>
          <cell r="B8954">
            <v>0</v>
          </cell>
          <cell r="C8954" t="str">
            <v xml:space="preserve">  MUHAMMAD RIAZ 4/S MILL # 2</v>
          </cell>
          <cell r="D8954">
            <v>0</v>
          </cell>
          <cell r="E8954">
            <v>0</v>
          </cell>
          <cell r="F8954">
            <v>0</v>
          </cell>
          <cell r="G8954">
            <v>0</v>
          </cell>
        </row>
        <row r="8955">
          <cell r="A8955" t="str">
            <v>57-01-01-1365</v>
          </cell>
          <cell r="B8955">
            <v>0</v>
          </cell>
          <cell r="C8955" t="str">
            <v xml:space="preserve">  TAJ WALI DRIVER OF GM POWE PLANT</v>
          </cell>
          <cell r="D8955">
            <v>0</v>
          </cell>
          <cell r="E8955">
            <v>0</v>
          </cell>
          <cell r="F8955">
            <v>0</v>
          </cell>
          <cell r="G8955">
            <v>0</v>
          </cell>
        </row>
        <row r="8956">
          <cell r="A8956" t="str">
            <v>57-01-01-1366</v>
          </cell>
          <cell r="B8956">
            <v>0</v>
          </cell>
          <cell r="C8956" t="str">
            <v xml:space="preserve">  MUHAMMAD SALEHIN 4/S MILL # 2</v>
          </cell>
          <cell r="D8956">
            <v>0</v>
          </cell>
          <cell r="E8956">
            <v>0</v>
          </cell>
          <cell r="F8956">
            <v>0</v>
          </cell>
          <cell r="G8956">
            <v>0</v>
          </cell>
        </row>
        <row r="8957">
          <cell r="A8957" t="str">
            <v>57-01-01-1367</v>
          </cell>
          <cell r="B8957">
            <v>0</v>
          </cell>
          <cell r="C8957" t="str">
            <v xml:space="preserve">  MUHAMMAD MUMTAZ A/FITTER MILL</v>
          </cell>
          <cell r="D8957">
            <v>0</v>
          </cell>
          <cell r="E8957">
            <v>0</v>
          </cell>
          <cell r="F8957">
            <v>0</v>
          </cell>
          <cell r="G8957">
            <v>0</v>
          </cell>
        </row>
        <row r="8958">
          <cell r="A8958" t="str">
            <v>57-01-01-1368</v>
          </cell>
          <cell r="B8958">
            <v>0</v>
          </cell>
          <cell r="C8958" t="str">
            <v xml:space="preserve">  MUNAWWAR SAEED OPT MILL # 2</v>
          </cell>
          <cell r="D8958">
            <v>0</v>
          </cell>
          <cell r="E8958">
            <v>0</v>
          </cell>
          <cell r="F8958">
            <v>0</v>
          </cell>
          <cell r="G8958">
            <v>0</v>
          </cell>
        </row>
        <row r="8959">
          <cell r="A8959" t="str">
            <v>57-01-01-1369</v>
          </cell>
          <cell r="B8959">
            <v>0</v>
          </cell>
          <cell r="C8959" t="str">
            <v xml:space="preserve">  JAMIL AKHTAR JOBBER MILL # 3</v>
          </cell>
          <cell r="D8959">
            <v>0</v>
          </cell>
          <cell r="E8959">
            <v>0</v>
          </cell>
          <cell r="F8959">
            <v>0</v>
          </cell>
          <cell r="G8959">
            <v>0</v>
          </cell>
        </row>
        <row r="8960">
          <cell r="A8960" t="str">
            <v>57-01-01-1370</v>
          </cell>
          <cell r="B8960">
            <v>0</v>
          </cell>
          <cell r="C8960" t="str">
            <v xml:space="preserve">  NAASIR ABBAS OPT MILL # 2</v>
          </cell>
          <cell r="D8960">
            <v>0</v>
          </cell>
          <cell r="E8960">
            <v>0</v>
          </cell>
          <cell r="F8960">
            <v>0</v>
          </cell>
          <cell r="G8960">
            <v>0</v>
          </cell>
        </row>
        <row r="8961">
          <cell r="A8961" t="str">
            <v>57-01-01-1371</v>
          </cell>
          <cell r="B8961">
            <v>0</v>
          </cell>
          <cell r="C8961" t="str">
            <v xml:space="preserve">  BASHIR AHMED HELPER MILL # 2</v>
          </cell>
          <cell r="D8961">
            <v>0</v>
          </cell>
          <cell r="E8961">
            <v>0</v>
          </cell>
          <cell r="F8961">
            <v>0</v>
          </cell>
          <cell r="G8961">
            <v>0</v>
          </cell>
        </row>
        <row r="8962">
          <cell r="A8962" t="str">
            <v>57-01-01-1372</v>
          </cell>
          <cell r="B8962">
            <v>0</v>
          </cell>
          <cell r="C8962" t="str">
            <v xml:space="preserve">  MUHAMMAD NAZIR DDT MILL # 2</v>
          </cell>
          <cell r="D8962">
            <v>0</v>
          </cell>
          <cell r="E8962">
            <v>0</v>
          </cell>
          <cell r="F8962">
            <v>0</v>
          </cell>
          <cell r="G8962">
            <v>0</v>
          </cell>
        </row>
        <row r="8963">
          <cell r="A8963" t="str">
            <v>57-01-01-1373</v>
          </cell>
          <cell r="B8963">
            <v>0</v>
          </cell>
          <cell r="C8963" t="str">
            <v xml:space="preserve">  MUHAMMAD NADIM DF MILL # 2</v>
          </cell>
          <cell r="D8963">
            <v>0</v>
          </cell>
          <cell r="E8963">
            <v>0</v>
          </cell>
          <cell r="F8963">
            <v>0</v>
          </cell>
          <cell r="G8963">
            <v>0</v>
          </cell>
        </row>
        <row r="8964">
          <cell r="A8964" t="str">
            <v>57-01-01-1374</v>
          </cell>
          <cell r="B8964">
            <v>0</v>
          </cell>
          <cell r="C8964" t="str">
            <v xml:space="preserve">  MUHAMMAD TARIQ DF MILL # 4</v>
          </cell>
          <cell r="D8964">
            <v>0</v>
          </cell>
          <cell r="E8964">
            <v>0</v>
          </cell>
          <cell r="F8964">
            <v>0</v>
          </cell>
          <cell r="G8964">
            <v>0</v>
          </cell>
        </row>
        <row r="8965">
          <cell r="A8965" t="str">
            <v>57-01-01-1375</v>
          </cell>
          <cell r="B8965">
            <v>0</v>
          </cell>
          <cell r="C8965" t="str">
            <v xml:space="preserve">  MUHAMMAD SHAHZAD DST MILL # 1</v>
          </cell>
          <cell r="D8965">
            <v>0</v>
          </cell>
          <cell r="E8965">
            <v>0</v>
          </cell>
          <cell r="F8965">
            <v>0</v>
          </cell>
          <cell r="G8965">
            <v>0</v>
          </cell>
        </row>
        <row r="8966">
          <cell r="A8966" t="str">
            <v>57-01-01-1376</v>
          </cell>
          <cell r="B8966">
            <v>0</v>
          </cell>
          <cell r="C8966" t="str">
            <v xml:space="preserve">  SHAHZAD OPT MILL # 1</v>
          </cell>
          <cell r="D8966">
            <v>0</v>
          </cell>
          <cell r="E8966">
            <v>0</v>
          </cell>
          <cell r="F8966">
            <v>0</v>
          </cell>
          <cell r="G8966">
            <v>0</v>
          </cell>
        </row>
        <row r="8967">
          <cell r="A8967" t="str">
            <v>57-01-01-1377</v>
          </cell>
          <cell r="B8967">
            <v>0</v>
          </cell>
          <cell r="C8967" t="str">
            <v xml:space="preserve">  ABID ALI OPT MILL # 1</v>
          </cell>
          <cell r="D8967">
            <v>0</v>
          </cell>
          <cell r="E8967">
            <v>0</v>
          </cell>
          <cell r="F8967">
            <v>0</v>
          </cell>
          <cell r="G8967">
            <v>0</v>
          </cell>
        </row>
        <row r="8968">
          <cell r="A8968" t="str">
            <v>57-01-01-1378</v>
          </cell>
          <cell r="B8968">
            <v>0</v>
          </cell>
          <cell r="C8968" t="str">
            <v xml:space="preserve">  MUHAMMAD IMTIAZ DST MILL # 4</v>
          </cell>
          <cell r="D8968">
            <v>0</v>
          </cell>
          <cell r="E8968">
            <v>0</v>
          </cell>
          <cell r="F8968">
            <v>0</v>
          </cell>
          <cell r="G8968">
            <v>0</v>
          </cell>
        </row>
        <row r="8969">
          <cell r="A8969" t="str">
            <v>57-01-01-1379</v>
          </cell>
          <cell r="B8969">
            <v>0</v>
          </cell>
          <cell r="C8969" t="str">
            <v xml:space="preserve">  HAYAT ULLAH OPT MILL # 3</v>
          </cell>
          <cell r="D8969">
            <v>0</v>
          </cell>
          <cell r="E8969">
            <v>0</v>
          </cell>
          <cell r="F8969">
            <v>0</v>
          </cell>
          <cell r="G8969">
            <v>0</v>
          </cell>
        </row>
        <row r="8970">
          <cell r="A8970" t="str">
            <v>57-01-01-1380</v>
          </cell>
          <cell r="B8970">
            <v>0</v>
          </cell>
          <cell r="C8970" t="str">
            <v xml:space="preserve">  ZAFAR IQBAL PRESS</v>
          </cell>
          <cell r="D8970">
            <v>0</v>
          </cell>
          <cell r="E8970">
            <v>0</v>
          </cell>
          <cell r="F8970">
            <v>0</v>
          </cell>
          <cell r="G8970">
            <v>0</v>
          </cell>
        </row>
        <row r="8971">
          <cell r="A8971" t="str">
            <v>57-01-01-1381</v>
          </cell>
          <cell r="B8971">
            <v>0</v>
          </cell>
          <cell r="C8971" t="str">
            <v xml:space="preserve">  MUHAMMAD RAMZAN A/JOBBER MILL</v>
          </cell>
          <cell r="D8971">
            <v>0</v>
          </cell>
          <cell r="E8971">
            <v>0</v>
          </cell>
          <cell r="F8971">
            <v>0</v>
          </cell>
          <cell r="G8971">
            <v>0</v>
          </cell>
        </row>
        <row r="8972">
          <cell r="A8972" t="str">
            <v>57-01-01-1382</v>
          </cell>
          <cell r="B8972">
            <v>0</v>
          </cell>
          <cell r="C8972" t="str">
            <v xml:space="preserve">  SHAHID IQBAL DST MILL #  4</v>
          </cell>
          <cell r="D8972">
            <v>0</v>
          </cell>
          <cell r="E8972">
            <v>0</v>
          </cell>
          <cell r="F8972">
            <v>0</v>
          </cell>
          <cell r="G8972">
            <v>0</v>
          </cell>
        </row>
        <row r="8973">
          <cell r="A8973" t="str">
            <v>57-01-01-1383</v>
          </cell>
          <cell r="B8973">
            <v>0</v>
          </cell>
          <cell r="C8973" t="str">
            <v xml:space="preserve">  MUHAMMAD IQBAL JOBBER MILL # 4</v>
          </cell>
          <cell r="D8973">
            <v>0</v>
          </cell>
          <cell r="E8973">
            <v>0</v>
          </cell>
          <cell r="F8973">
            <v>0</v>
          </cell>
          <cell r="G8973">
            <v>0</v>
          </cell>
        </row>
        <row r="8974">
          <cell r="A8974" t="str">
            <v>57-01-01-1384</v>
          </cell>
          <cell r="B8974">
            <v>0</v>
          </cell>
          <cell r="C8974" t="str">
            <v xml:space="preserve">  MIAN MUHAMMAD 4/S MILL # 4</v>
          </cell>
          <cell r="D8974">
            <v>0</v>
          </cell>
          <cell r="E8974">
            <v>0</v>
          </cell>
          <cell r="F8974">
            <v>0</v>
          </cell>
          <cell r="G8974">
            <v>0</v>
          </cell>
        </row>
        <row r="8975">
          <cell r="A8975" t="str">
            <v>57-01-01-1385</v>
          </cell>
          <cell r="B8975">
            <v>0</v>
          </cell>
          <cell r="C8975" t="str">
            <v xml:space="preserve">  QARI SAEED ULLAH IMAM MASJID</v>
          </cell>
          <cell r="D8975">
            <v>0</v>
          </cell>
          <cell r="E8975">
            <v>0</v>
          </cell>
          <cell r="F8975">
            <v>0</v>
          </cell>
          <cell r="G8975">
            <v>0</v>
          </cell>
        </row>
        <row r="8976">
          <cell r="A8976" t="str">
            <v>57-01-01-1386</v>
          </cell>
          <cell r="B8976">
            <v>0</v>
          </cell>
          <cell r="C8976" t="str">
            <v xml:space="preserve">  ALI KHAN 4/S MILL # 2</v>
          </cell>
          <cell r="D8976">
            <v>0</v>
          </cell>
          <cell r="E8976">
            <v>0</v>
          </cell>
          <cell r="F8976">
            <v>0</v>
          </cell>
          <cell r="G8976">
            <v>0</v>
          </cell>
        </row>
        <row r="8977">
          <cell r="A8977" t="str">
            <v>57-01-01-1387</v>
          </cell>
          <cell r="B8977">
            <v>0</v>
          </cell>
          <cell r="C8977" t="str">
            <v xml:space="preserve">  RIAZ HUSSAIN OPT MILL # 2</v>
          </cell>
          <cell r="D8977">
            <v>0</v>
          </cell>
          <cell r="E8977">
            <v>0</v>
          </cell>
          <cell r="F8977">
            <v>0</v>
          </cell>
          <cell r="G8977">
            <v>0</v>
          </cell>
        </row>
        <row r="8978">
          <cell r="A8978" t="str">
            <v>57-01-01-1388</v>
          </cell>
          <cell r="B8978">
            <v>0</v>
          </cell>
          <cell r="C8978" t="str">
            <v xml:space="preserve">  MUHAMMAD YAQOOB DF MILL # 1</v>
          </cell>
          <cell r="D8978">
            <v>0</v>
          </cell>
          <cell r="E8978">
            <v>0</v>
          </cell>
          <cell r="F8978">
            <v>0</v>
          </cell>
          <cell r="G8978">
            <v>0</v>
          </cell>
        </row>
        <row r="8979">
          <cell r="A8979" t="str">
            <v>57-01-01-1389</v>
          </cell>
          <cell r="B8979">
            <v>0</v>
          </cell>
          <cell r="C8979" t="str">
            <v xml:space="preserve">  JAFFAR HUSSAIN OPT MILL # 2</v>
          </cell>
          <cell r="D8979">
            <v>0</v>
          </cell>
          <cell r="E8979">
            <v>0</v>
          </cell>
          <cell r="F8979">
            <v>0</v>
          </cell>
          <cell r="G8979">
            <v>0</v>
          </cell>
        </row>
        <row r="8980">
          <cell r="A8980" t="str">
            <v>57-01-01-1390</v>
          </cell>
          <cell r="B8980">
            <v>0</v>
          </cell>
          <cell r="C8980" t="str">
            <v xml:space="preserve">  SURAKHROO KHAN 4/S MILL # 3</v>
          </cell>
          <cell r="D8980">
            <v>0</v>
          </cell>
          <cell r="E8980">
            <v>0</v>
          </cell>
          <cell r="F8980">
            <v>0</v>
          </cell>
          <cell r="G8980">
            <v>0</v>
          </cell>
        </row>
        <row r="8981">
          <cell r="A8981" t="str">
            <v>57-01-01-1391</v>
          </cell>
          <cell r="B8981">
            <v>0</v>
          </cell>
          <cell r="C8981" t="str">
            <v xml:space="preserve">  AZHAR SHAHZAD OPT MILL # 1</v>
          </cell>
          <cell r="D8981">
            <v>0</v>
          </cell>
          <cell r="E8981">
            <v>0</v>
          </cell>
          <cell r="F8981">
            <v>0</v>
          </cell>
          <cell r="G8981">
            <v>0</v>
          </cell>
        </row>
        <row r="8982">
          <cell r="A8982" t="str">
            <v>57-01-01-1392</v>
          </cell>
          <cell r="B8982">
            <v>0</v>
          </cell>
          <cell r="C8982" t="str">
            <v xml:space="preserve">  SHAIKH FAREED COMPUTER OPERATOR</v>
          </cell>
          <cell r="D8982">
            <v>0</v>
          </cell>
          <cell r="E8982">
            <v>0</v>
          </cell>
          <cell r="F8982">
            <v>0</v>
          </cell>
          <cell r="G8982">
            <v>0</v>
          </cell>
        </row>
        <row r="8983">
          <cell r="A8983" t="str">
            <v>57-01-01-1393</v>
          </cell>
          <cell r="B8983">
            <v>0</v>
          </cell>
          <cell r="C8983" t="str">
            <v xml:space="preserve">  KHURSHEED AHMED DDT MILL # 4.</v>
          </cell>
          <cell r="D8983">
            <v>0</v>
          </cell>
          <cell r="E8983">
            <v>0</v>
          </cell>
          <cell r="F8983">
            <v>0</v>
          </cell>
          <cell r="G8983">
            <v>0</v>
          </cell>
        </row>
        <row r="8984">
          <cell r="A8984" t="str">
            <v>57-01-01-1394</v>
          </cell>
          <cell r="B8984">
            <v>0</v>
          </cell>
          <cell r="C8984" t="str">
            <v xml:space="preserve">  HUSSAIN OPT MILL # 2</v>
          </cell>
          <cell r="D8984">
            <v>0</v>
          </cell>
          <cell r="E8984">
            <v>0</v>
          </cell>
          <cell r="F8984">
            <v>0</v>
          </cell>
          <cell r="G8984">
            <v>0</v>
          </cell>
        </row>
        <row r="8985">
          <cell r="A8985" t="str">
            <v>57-01-01-1395</v>
          </cell>
          <cell r="B8985">
            <v>0</v>
          </cell>
          <cell r="C8985" t="str">
            <v xml:space="preserve">  GHULAM FARID OPT MILL # 4</v>
          </cell>
          <cell r="D8985">
            <v>0</v>
          </cell>
          <cell r="E8985">
            <v>0</v>
          </cell>
          <cell r="F8985">
            <v>0</v>
          </cell>
          <cell r="G8985">
            <v>0</v>
          </cell>
        </row>
        <row r="8986">
          <cell r="A8986" t="str">
            <v>57-01-01-1396</v>
          </cell>
          <cell r="B8986">
            <v>0</v>
          </cell>
          <cell r="C8986" t="str">
            <v xml:space="preserve">  NAZIM HUSSAIN 4/S MILL # 1</v>
          </cell>
          <cell r="D8986">
            <v>0</v>
          </cell>
          <cell r="E8986">
            <v>0</v>
          </cell>
          <cell r="F8986">
            <v>0</v>
          </cell>
          <cell r="G8986">
            <v>0</v>
          </cell>
        </row>
        <row r="8987">
          <cell r="A8987" t="str">
            <v>57-01-01-1397</v>
          </cell>
          <cell r="B8987">
            <v>0</v>
          </cell>
          <cell r="C8987" t="str">
            <v xml:space="preserve">  ASHRAF JAMAL GM POWER PLANT</v>
          </cell>
          <cell r="D8987">
            <v>0</v>
          </cell>
          <cell r="E8987">
            <v>0</v>
          </cell>
          <cell r="F8987">
            <v>0</v>
          </cell>
          <cell r="G8987">
            <v>0</v>
          </cell>
        </row>
        <row r="8988">
          <cell r="A8988" t="str">
            <v>57-01-01-1398</v>
          </cell>
          <cell r="B8988">
            <v>0</v>
          </cell>
          <cell r="C8988" t="str">
            <v xml:space="preserve">  MUHAMMAS RIAZ DF MILL # 1</v>
          </cell>
          <cell r="D8988">
            <v>0</v>
          </cell>
          <cell r="E8988">
            <v>0</v>
          </cell>
          <cell r="F8988">
            <v>0</v>
          </cell>
          <cell r="G8988">
            <v>0</v>
          </cell>
        </row>
        <row r="8989">
          <cell r="A8989" t="str">
            <v>57-01-01-1399</v>
          </cell>
          <cell r="B8989">
            <v>0</v>
          </cell>
          <cell r="C8989" t="str">
            <v xml:space="preserve">  AZMAT ALI 4/S MILL # 2</v>
          </cell>
          <cell r="D8989">
            <v>0</v>
          </cell>
          <cell r="E8989">
            <v>0</v>
          </cell>
          <cell r="F8989">
            <v>0</v>
          </cell>
          <cell r="G8989">
            <v>0</v>
          </cell>
        </row>
        <row r="8990">
          <cell r="A8990" t="str">
            <v>57-01-01-1400</v>
          </cell>
          <cell r="B8990">
            <v>0</v>
          </cell>
          <cell r="C8990" t="str">
            <v xml:space="preserve">  GHULAM MUSTAFA OPT MILL # 4</v>
          </cell>
          <cell r="D8990">
            <v>0</v>
          </cell>
          <cell r="E8990">
            <v>0</v>
          </cell>
          <cell r="F8990">
            <v>0</v>
          </cell>
          <cell r="G8990">
            <v>0</v>
          </cell>
        </row>
        <row r="8991">
          <cell r="A8991" t="str">
            <v>57-01-01-1401</v>
          </cell>
          <cell r="B8991">
            <v>0</v>
          </cell>
          <cell r="C8991" t="str">
            <v xml:space="preserve">  MUHAMMAD ARIF 4/S MILL # 2</v>
          </cell>
          <cell r="D8991">
            <v>0</v>
          </cell>
          <cell r="E8991">
            <v>0</v>
          </cell>
          <cell r="F8991">
            <v>0</v>
          </cell>
          <cell r="G8991">
            <v>0</v>
          </cell>
        </row>
        <row r="8992">
          <cell r="A8992" t="str">
            <v>57-01-01-1402</v>
          </cell>
          <cell r="B8992">
            <v>0</v>
          </cell>
          <cell r="C8992" t="str">
            <v xml:space="preserve">  ALLAH DITTA OPT MILL # 4</v>
          </cell>
          <cell r="D8992">
            <v>0</v>
          </cell>
          <cell r="E8992">
            <v>0</v>
          </cell>
          <cell r="F8992">
            <v>0</v>
          </cell>
          <cell r="G8992">
            <v>0</v>
          </cell>
        </row>
        <row r="8993">
          <cell r="A8993" t="str">
            <v>57-01-01-1403</v>
          </cell>
          <cell r="B8993">
            <v>0</v>
          </cell>
          <cell r="C8993" t="str">
            <v xml:space="preserve">  MUHAMMAD MUMTAZ JOBBER MILL # 1</v>
          </cell>
          <cell r="D8993">
            <v>0</v>
          </cell>
          <cell r="E8993">
            <v>0</v>
          </cell>
          <cell r="F8993">
            <v>0</v>
          </cell>
          <cell r="G8993">
            <v>0</v>
          </cell>
        </row>
        <row r="8994">
          <cell r="A8994" t="str">
            <v>57-01-01-1404</v>
          </cell>
          <cell r="B8994">
            <v>0</v>
          </cell>
          <cell r="C8994" t="str">
            <v xml:space="preserve">  AAMIR SOHAIL OPT MILL # 3</v>
          </cell>
          <cell r="D8994">
            <v>0</v>
          </cell>
          <cell r="E8994">
            <v>0</v>
          </cell>
          <cell r="F8994">
            <v>0</v>
          </cell>
          <cell r="G8994">
            <v>0</v>
          </cell>
        </row>
        <row r="8995">
          <cell r="A8995" t="str">
            <v>57-01-01-1405</v>
          </cell>
          <cell r="B8995">
            <v>0</v>
          </cell>
          <cell r="C8995" t="str">
            <v xml:space="preserve">  SHAMRAIZ AKHTAR EXCISE CLERK</v>
          </cell>
          <cell r="D8995">
            <v>0</v>
          </cell>
          <cell r="E8995">
            <v>0</v>
          </cell>
          <cell r="F8995">
            <v>0</v>
          </cell>
          <cell r="G8995">
            <v>0</v>
          </cell>
        </row>
        <row r="8996">
          <cell r="A8996" t="str">
            <v>57-01-01-1406</v>
          </cell>
          <cell r="B8996">
            <v>0</v>
          </cell>
          <cell r="C8996" t="str">
            <v xml:space="preserve">  MUHAMMAD IRSHAD DDT MILL # 1</v>
          </cell>
          <cell r="D8996">
            <v>0</v>
          </cell>
          <cell r="E8996">
            <v>0</v>
          </cell>
          <cell r="F8996">
            <v>0</v>
          </cell>
          <cell r="G8996">
            <v>0</v>
          </cell>
        </row>
        <row r="8997">
          <cell r="A8997" t="str">
            <v>57-01-01-1407</v>
          </cell>
          <cell r="B8997">
            <v>0</v>
          </cell>
          <cell r="C8997" t="str">
            <v xml:space="preserve">  MUHAMMAD SHAHID FITTER MILL # 4</v>
          </cell>
          <cell r="D8997">
            <v>0</v>
          </cell>
          <cell r="E8997">
            <v>0</v>
          </cell>
          <cell r="F8997">
            <v>0</v>
          </cell>
          <cell r="G8997">
            <v>0</v>
          </cell>
        </row>
        <row r="8998">
          <cell r="A8998" t="str">
            <v>57-01-01-1408</v>
          </cell>
          <cell r="B8998">
            <v>0</v>
          </cell>
          <cell r="C8998" t="str">
            <v xml:space="preserve">  MUHAMMAD ASHRAF 4/S MILL # 2</v>
          </cell>
          <cell r="D8998">
            <v>0</v>
          </cell>
          <cell r="E8998">
            <v>0</v>
          </cell>
          <cell r="F8998">
            <v>0</v>
          </cell>
          <cell r="G8998">
            <v>0</v>
          </cell>
        </row>
        <row r="8999">
          <cell r="A8999" t="str">
            <v>57-01-01-1409</v>
          </cell>
          <cell r="B8999">
            <v>0</v>
          </cell>
          <cell r="C8999" t="str">
            <v xml:space="preserve">  HASSAN ASKARI QUALITY OBSERVER</v>
          </cell>
          <cell r="D8999">
            <v>0</v>
          </cell>
          <cell r="E8999">
            <v>0</v>
          </cell>
          <cell r="F8999">
            <v>0</v>
          </cell>
          <cell r="G8999">
            <v>0</v>
          </cell>
        </row>
        <row r="9000">
          <cell r="A9000" t="str">
            <v>57-01-01-1410</v>
          </cell>
          <cell r="B9000">
            <v>0</v>
          </cell>
          <cell r="C9000" t="str">
            <v xml:space="preserve">  GUL RAHEEM TAJ JOBBER MILL # 1</v>
          </cell>
          <cell r="D9000">
            <v>0</v>
          </cell>
          <cell r="E9000">
            <v>0</v>
          </cell>
          <cell r="F9000">
            <v>0</v>
          </cell>
          <cell r="G9000">
            <v>0</v>
          </cell>
        </row>
        <row r="9001">
          <cell r="A9001" t="str">
            <v>57-01-01-1411</v>
          </cell>
          <cell r="B9001">
            <v>0</v>
          </cell>
          <cell r="C9001" t="str">
            <v xml:space="preserve">  BAZ KHAN JOBBER MILL # 1</v>
          </cell>
          <cell r="D9001">
            <v>0</v>
          </cell>
          <cell r="E9001">
            <v>0</v>
          </cell>
          <cell r="F9001">
            <v>0</v>
          </cell>
          <cell r="G9001">
            <v>0</v>
          </cell>
        </row>
        <row r="9002">
          <cell r="A9002" t="str">
            <v>57-01-01-1412</v>
          </cell>
          <cell r="B9002">
            <v>0</v>
          </cell>
          <cell r="C9002" t="str">
            <v xml:space="preserve">  MUHAMMAD RASHID HELPER</v>
          </cell>
          <cell r="D9002">
            <v>0</v>
          </cell>
          <cell r="E9002">
            <v>0</v>
          </cell>
          <cell r="F9002">
            <v>0</v>
          </cell>
          <cell r="G9002">
            <v>0</v>
          </cell>
        </row>
        <row r="9003">
          <cell r="A9003" t="str">
            <v>57-01-01-1413</v>
          </cell>
          <cell r="B9003">
            <v>0</v>
          </cell>
          <cell r="C9003" t="str">
            <v xml:space="preserve">  MUMTAZ ALI FITTER MILL # 2</v>
          </cell>
          <cell r="D9003">
            <v>0</v>
          </cell>
          <cell r="E9003">
            <v>0</v>
          </cell>
          <cell r="F9003">
            <v>0</v>
          </cell>
          <cell r="G9003">
            <v>0</v>
          </cell>
        </row>
        <row r="9004">
          <cell r="A9004" t="str">
            <v>57-01-01-1414</v>
          </cell>
          <cell r="B9004">
            <v>0</v>
          </cell>
          <cell r="C9004" t="str">
            <v xml:space="preserve">  NASRULLAH KHAN OPT MILL # 3</v>
          </cell>
          <cell r="D9004">
            <v>0</v>
          </cell>
          <cell r="E9004">
            <v>0</v>
          </cell>
          <cell r="F9004">
            <v>0</v>
          </cell>
          <cell r="G9004">
            <v>0</v>
          </cell>
        </row>
        <row r="9005">
          <cell r="A9005" t="str">
            <v>57-01-01-1415</v>
          </cell>
          <cell r="B9005">
            <v>0</v>
          </cell>
          <cell r="C9005" t="str">
            <v xml:space="preserve">  AAMIR SHAHZAD HELPER MILL # 2</v>
          </cell>
          <cell r="D9005">
            <v>0</v>
          </cell>
          <cell r="E9005">
            <v>0</v>
          </cell>
          <cell r="F9005">
            <v>0</v>
          </cell>
          <cell r="G9005">
            <v>0</v>
          </cell>
        </row>
        <row r="9006">
          <cell r="A9006" t="str">
            <v>57-01-01-1416</v>
          </cell>
          <cell r="B9006">
            <v>0</v>
          </cell>
          <cell r="C9006" t="str">
            <v xml:space="preserve">  TAJ MUHAMMAD 4/S MILL # 1</v>
          </cell>
          <cell r="D9006">
            <v>0</v>
          </cell>
          <cell r="E9006">
            <v>0</v>
          </cell>
          <cell r="F9006">
            <v>0</v>
          </cell>
          <cell r="G9006">
            <v>0</v>
          </cell>
        </row>
        <row r="9007">
          <cell r="A9007" t="str">
            <v>57-01-01-1417</v>
          </cell>
          <cell r="B9007">
            <v>0</v>
          </cell>
          <cell r="C9007" t="str">
            <v xml:space="preserve">  MUHAMMAD KAMRAN A/FITTER MILL</v>
          </cell>
          <cell r="D9007">
            <v>0</v>
          </cell>
          <cell r="E9007">
            <v>0</v>
          </cell>
          <cell r="F9007">
            <v>0</v>
          </cell>
          <cell r="G9007">
            <v>0</v>
          </cell>
        </row>
        <row r="9008">
          <cell r="A9008" t="str">
            <v>57-01-01-1418</v>
          </cell>
          <cell r="B9008">
            <v>0</v>
          </cell>
          <cell r="C9008" t="str">
            <v xml:space="preserve">  MASAYIB KHAN CT MILL # 3</v>
          </cell>
          <cell r="D9008">
            <v>0</v>
          </cell>
          <cell r="E9008">
            <v>0</v>
          </cell>
          <cell r="F9008">
            <v>0</v>
          </cell>
          <cell r="G9008">
            <v>0</v>
          </cell>
        </row>
        <row r="9009">
          <cell r="A9009" t="str">
            <v>57-01-01-1419</v>
          </cell>
          <cell r="B9009">
            <v>0</v>
          </cell>
          <cell r="C9009" t="str">
            <v xml:space="preserve">  MUHAMMAD ISHAQUE SR/SUPERVISOR</v>
          </cell>
          <cell r="D9009">
            <v>0</v>
          </cell>
          <cell r="E9009">
            <v>0</v>
          </cell>
          <cell r="F9009">
            <v>0</v>
          </cell>
          <cell r="G9009">
            <v>0</v>
          </cell>
        </row>
        <row r="9010">
          <cell r="A9010" t="str">
            <v>57-01-01-1420</v>
          </cell>
          <cell r="B9010">
            <v>0</v>
          </cell>
          <cell r="C9010" t="str">
            <v xml:space="preserve">  RAISHAM KHAN OPT MILL # 3</v>
          </cell>
          <cell r="D9010">
            <v>0</v>
          </cell>
          <cell r="E9010">
            <v>0</v>
          </cell>
          <cell r="F9010">
            <v>0</v>
          </cell>
          <cell r="G9010">
            <v>0</v>
          </cell>
        </row>
        <row r="9011">
          <cell r="A9011" t="str">
            <v>57-01-01-1421</v>
          </cell>
          <cell r="B9011">
            <v>0</v>
          </cell>
          <cell r="C9011" t="str">
            <v xml:space="preserve">  KHUDA DAD 4/S MILL # 4</v>
          </cell>
          <cell r="D9011">
            <v>0</v>
          </cell>
          <cell r="E9011">
            <v>0</v>
          </cell>
          <cell r="F9011">
            <v>0</v>
          </cell>
          <cell r="G9011">
            <v>0</v>
          </cell>
        </row>
        <row r="9012">
          <cell r="A9012" t="str">
            <v>57-01-01-1422</v>
          </cell>
          <cell r="B9012">
            <v>0</v>
          </cell>
          <cell r="C9012" t="str">
            <v xml:space="preserve">  NOOR UL AMIN 4/S MILL # 1</v>
          </cell>
          <cell r="D9012">
            <v>0</v>
          </cell>
          <cell r="E9012">
            <v>0</v>
          </cell>
          <cell r="F9012">
            <v>0</v>
          </cell>
          <cell r="G9012">
            <v>0</v>
          </cell>
        </row>
        <row r="9013">
          <cell r="A9013" t="str">
            <v>57-01-01-1423</v>
          </cell>
          <cell r="B9013">
            <v>0</v>
          </cell>
          <cell r="C9013" t="str">
            <v xml:space="preserve">  ABID ALI DST MILL # 3</v>
          </cell>
          <cell r="D9013">
            <v>0</v>
          </cell>
          <cell r="E9013">
            <v>0</v>
          </cell>
          <cell r="F9013">
            <v>0</v>
          </cell>
          <cell r="G9013">
            <v>0</v>
          </cell>
        </row>
        <row r="9014">
          <cell r="A9014" t="str">
            <v>57-01-01-1424</v>
          </cell>
          <cell r="B9014">
            <v>0</v>
          </cell>
          <cell r="C9014" t="str">
            <v xml:space="preserve">  AMIR ZAMAN DF MILL # 4</v>
          </cell>
          <cell r="D9014">
            <v>0</v>
          </cell>
          <cell r="E9014">
            <v>0</v>
          </cell>
          <cell r="F9014">
            <v>0</v>
          </cell>
          <cell r="G9014">
            <v>0</v>
          </cell>
        </row>
        <row r="9015">
          <cell r="A9015" t="str">
            <v>57-01-01-1425</v>
          </cell>
          <cell r="B9015">
            <v>0</v>
          </cell>
          <cell r="C9015" t="str">
            <v xml:space="preserve">  ZAR GUL JOBBER MILL # 1</v>
          </cell>
          <cell r="D9015">
            <v>0</v>
          </cell>
          <cell r="E9015">
            <v>0</v>
          </cell>
          <cell r="F9015">
            <v>0</v>
          </cell>
          <cell r="G9015">
            <v>0</v>
          </cell>
        </row>
        <row r="9016">
          <cell r="A9016" t="str">
            <v>57-01-01-1426</v>
          </cell>
          <cell r="B9016">
            <v>0</v>
          </cell>
          <cell r="C9016" t="str">
            <v xml:space="preserve">  MUHAMMAD RIAZ 4/S MILL # 1</v>
          </cell>
          <cell r="D9016">
            <v>0</v>
          </cell>
          <cell r="E9016">
            <v>0</v>
          </cell>
          <cell r="F9016">
            <v>0</v>
          </cell>
          <cell r="G9016">
            <v>0</v>
          </cell>
        </row>
        <row r="9017">
          <cell r="A9017" t="str">
            <v>57-01-01-1427</v>
          </cell>
          <cell r="B9017">
            <v>0</v>
          </cell>
          <cell r="C9017" t="str">
            <v xml:space="preserve">  AKBAR KHAN JOBBER MILL # 1</v>
          </cell>
          <cell r="D9017">
            <v>0</v>
          </cell>
          <cell r="E9017">
            <v>0</v>
          </cell>
          <cell r="F9017">
            <v>0</v>
          </cell>
          <cell r="G9017">
            <v>0</v>
          </cell>
        </row>
        <row r="9018">
          <cell r="A9018" t="str">
            <v>57-01-01-1428</v>
          </cell>
          <cell r="B9018">
            <v>0</v>
          </cell>
          <cell r="C9018" t="str">
            <v xml:space="preserve">  MUBASHIR ALI FITTER MILL # 2</v>
          </cell>
          <cell r="D9018">
            <v>0</v>
          </cell>
          <cell r="E9018">
            <v>0</v>
          </cell>
          <cell r="F9018">
            <v>0</v>
          </cell>
          <cell r="G9018">
            <v>0</v>
          </cell>
        </row>
        <row r="9019">
          <cell r="A9019" t="str">
            <v>57-01-01-1429</v>
          </cell>
          <cell r="B9019">
            <v>0</v>
          </cell>
          <cell r="C9019" t="str">
            <v xml:space="preserve">  HABIB UR REHMAN 4/S MILL # 1</v>
          </cell>
          <cell r="D9019">
            <v>0</v>
          </cell>
          <cell r="E9019">
            <v>0</v>
          </cell>
          <cell r="F9019">
            <v>0</v>
          </cell>
          <cell r="G9019">
            <v>0</v>
          </cell>
        </row>
        <row r="9020">
          <cell r="A9020" t="str">
            <v>57-01-01-1430</v>
          </cell>
          <cell r="B9020">
            <v>0</v>
          </cell>
          <cell r="C9020" t="str">
            <v xml:space="preserve">  SHAKIL AHMED 4/S MILL # 1</v>
          </cell>
          <cell r="D9020">
            <v>0</v>
          </cell>
          <cell r="E9020">
            <v>0</v>
          </cell>
          <cell r="F9020">
            <v>0</v>
          </cell>
          <cell r="G9020">
            <v>0</v>
          </cell>
        </row>
        <row r="9021">
          <cell r="A9021" t="str">
            <v>57-01-01-1431</v>
          </cell>
          <cell r="B9021">
            <v>0</v>
          </cell>
          <cell r="C9021" t="str">
            <v xml:space="preserve">  ASJAD MEHMOOD HELPER MILL # 4</v>
          </cell>
          <cell r="D9021">
            <v>0</v>
          </cell>
          <cell r="E9021">
            <v>0</v>
          </cell>
          <cell r="F9021">
            <v>0</v>
          </cell>
          <cell r="G9021">
            <v>0</v>
          </cell>
        </row>
        <row r="9022">
          <cell r="A9022" t="str">
            <v>57-01-01-1432</v>
          </cell>
          <cell r="B9022">
            <v>0</v>
          </cell>
          <cell r="C9022" t="str">
            <v xml:space="preserve">  MUHAMMAD AMIN OPT MILL # 3</v>
          </cell>
          <cell r="D9022">
            <v>0</v>
          </cell>
          <cell r="E9022">
            <v>0</v>
          </cell>
          <cell r="F9022">
            <v>0</v>
          </cell>
          <cell r="G9022">
            <v>0</v>
          </cell>
        </row>
        <row r="9023">
          <cell r="A9023" t="str">
            <v>57-01-01-1433</v>
          </cell>
          <cell r="B9023">
            <v>0</v>
          </cell>
          <cell r="C9023" t="str">
            <v xml:space="preserve">  MUHAMMAD ARSHAD FITTER MILL # 2</v>
          </cell>
          <cell r="D9023">
            <v>0</v>
          </cell>
          <cell r="E9023">
            <v>0</v>
          </cell>
          <cell r="F9023">
            <v>0</v>
          </cell>
          <cell r="G9023">
            <v>0</v>
          </cell>
        </row>
        <row r="9024">
          <cell r="A9024" t="str">
            <v>57-01-01-1434</v>
          </cell>
          <cell r="B9024">
            <v>0</v>
          </cell>
          <cell r="C9024" t="str">
            <v xml:space="preserve">  RIAZ AHMED A/FITTER WORKSHOP</v>
          </cell>
          <cell r="D9024">
            <v>0</v>
          </cell>
          <cell r="E9024">
            <v>0</v>
          </cell>
          <cell r="F9024">
            <v>0</v>
          </cell>
          <cell r="G9024">
            <v>0</v>
          </cell>
        </row>
        <row r="9025">
          <cell r="A9025" t="str">
            <v>57-01-01-1435</v>
          </cell>
          <cell r="B9025">
            <v>0</v>
          </cell>
          <cell r="C9025" t="str">
            <v xml:space="preserve">  MUHAMMAD RIAZ S/A FORMAN MILL # 1</v>
          </cell>
          <cell r="D9025">
            <v>0</v>
          </cell>
          <cell r="E9025">
            <v>0</v>
          </cell>
          <cell r="F9025">
            <v>0</v>
          </cell>
          <cell r="G9025">
            <v>0</v>
          </cell>
        </row>
        <row r="9026">
          <cell r="A9026" t="str">
            <v>57-01-01-1436</v>
          </cell>
          <cell r="B9026">
            <v>0</v>
          </cell>
          <cell r="C9026" t="str">
            <v xml:space="preserve">  NASRULLAH OPT MILL # 4</v>
          </cell>
          <cell r="D9026">
            <v>0</v>
          </cell>
          <cell r="E9026">
            <v>0</v>
          </cell>
          <cell r="F9026">
            <v>0</v>
          </cell>
          <cell r="G9026">
            <v>0</v>
          </cell>
        </row>
        <row r="9027">
          <cell r="A9027" t="str">
            <v>57-01-01-1437</v>
          </cell>
          <cell r="B9027">
            <v>0</v>
          </cell>
          <cell r="C9027" t="str">
            <v xml:space="preserve">  NAZIR AHMED DF MILL # 4</v>
          </cell>
          <cell r="D9027">
            <v>0</v>
          </cell>
          <cell r="E9027">
            <v>0</v>
          </cell>
          <cell r="F9027">
            <v>0</v>
          </cell>
          <cell r="G9027">
            <v>0</v>
          </cell>
        </row>
        <row r="9028">
          <cell r="A9028" t="str">
            <v>57-01-01-1438</v>
          </cell>
          <cell r="B9028">
            <v>0</v>
          </cell>
          <cell r="C9028" t="str">
            <v xml:space="preserve">  MUHAMMAD IJAZ DDT MILL # 4</v>
          </cell>
          <cell r="D9028">
            <v>0</v>
          </cell>
          <cell r="E9028">
            <v>0</v>
          </cell>
          <cell r="F9028">
            <v>0</v>
          </cell>
          <cell r="G9028">
            <v>0</v>
          </cell>
        </row>
        <row r="9029">
          <cell r="A9029" t="str">
            <v>57-01-01-1439</v>
          </cell>
          <cell r="B9029">
            <v>0</v>
          </cell>
          <cell r="C9029" t="str">
            <v xml:space="preserve">  MUHAMMAD ISHTIAQ DST MILL # 4</v>
          </cell>
          <cell r="D9029">
            <v>0</v>
          </cell>
          <cell r="E9029">
            <v>0</v>
          </cell>
          <cell r="F9029">
            <v>0</v>
          </cell>
          <cell r="G9029">
            <v>0</v>
          </cell>
        </row>
        <row r="9030">
          <cell r="A9030" t="str">
            <v>57-01-01-1440</v>
          </cell>
          <cell r="B9030">
            <v>0</v>
          </cell>
          <cell r="C9030" t="str">
            <v xml:space="preserve">  SHAHID MEHMOOD DF MILL # 2</v>
          </cell>
          <cell r="D9030">
            <v>0</v>
          </cell>
          <cell r="E9030">
            <v>0</v>
          </cell>
          <cell r="F9030">
            <v>0</v>
          </cell>
          <cell r="G9030">
            <v>0</v>
          </cell>
        </row>
        <row r="9031">
          <cell r="A9031" t="str">
            <v>57-01-01-1441</v>
          </cell>
          <cell r="B9031">
            <v>0</v>
          </cell>
          <cell r="C9031" t="str">
            <v xml:space="preserve">  MUHAMMAD RAEES OPT MILL # 3</v>
          </cell>
          <cell r="D9031">
            <v>0</v>
          </cell>
          <cell r="E9031">
            <v>0</v>
          </cell>
          <cell r="F9031">
            <v>0</v>
          </cell>
          <cell r="G9031">
            <v>0</v>
          </cell>
        </row>
        <row r="9032">
          <cell r="A9032" t="str">
            <v>57-01-01-1442</v>
          </cell>
          <cell r="B9032">
            <v>0</v>
          </cell>
          <cell r="C9032" t="str">
            <v xml:space="preserve">  MUHAMMAD IMRAN DF MILL # 3</v>
          </cell>
          <cell r="D9032">
            <v>0</v>
          </cell>
          <cell r="E9032">
            <v>0</v>
          </cell>
          <cell r="F9032">
            <v>0</v>
          </cell>
          <cell r="G9032">
            <v>0</v>
          </cell>
        </row>
        <row r="9033">
          <cell r="A9033" t="str">
            <v>57-01-01-1443</v>
          </cell>
          <cell r="B9033">
            <v>0</v>
          </cell>
          <cell r="C9033" t="str">
            <v xml:space="preserve">  MUHAMMAD RIAZ H/TURNER WORKSHOP</v>
          </cell>
          <cell r="D9033">
            <v>0</v>
          </cell>
          <cell r="E9033">
            <v>0</v>
          </cell>
          <cell r="F9033">
            <v>0</v>
          </cell>
          <cell r="G9033">
            <v>0</v>
          </cell>
        </row>
        <row r="9034">
          <cell r="A9034" t="str">
            <v>57-01-01-1444</v>
          </cell>
          <cell r="B9034">
            <v>0</v>
          </cell>
          <cell r="C9034" t="str">
            <v xml:space="preserve">  MULAZIM HUSSAIN OPT MILL # 1</v>
          </cell>
          <cell r="D9034">
            <v>0</v>
          </cell>
          <cell r="E9034">
            <v>0</v>
          </cell>
          <cell r="F9034">
            <v>0</v>
          </cell>
          <cell r="G9034">
            <v>0</v>
          </cell>
        </row>
        <row r="9035">
          <cell r="A9035" t="str">
            <v>57-01-01-1445</v>
          </cell>
          <cell r="B9035">
            <v>0</v>
          </cell>
          <cell r="C9035" t="str">
            <v xml:space="preserve">  BHADAR KHAN 4/S MILL # 2</v>
          </cell>
          <cell r="D9035">
            <v>0</v>
          </cell>
          <cell r="E9035">
            <v>0</v>
          </cell>
          <cell r="F9035">
            <v>0</v>
          </cell>
          <cell r="G9035">
            <v>0</v>
          </cell>
        </row>
        <row r="9036">
          <cell r="A9036" t="str">
            <v>57-01-01-1446</v>
          </cell>
          <cell r="B9036">
            <v>0</v>
          </cell>
          <cell r="C9036" t="str">
            <v xml:space="preserve">  AZHAR IQBAL 4/S MILL # 1</v>
          </cell>
          <cell r="D9036">
            <v>0</v>
          </cell>
          <cell r="E9036">
            <v>0</v>
          </cell>
          <cell r="F9036">
            <v>0</v>
          </cell>
          <cell r="G9036">
            <v>0</v>
          </cell>
        </row>
        <row r="9037">
          <cell r="A9037" t="str">
            <v>57-01-01-1447</v>
          </cell>
          <cell r="B9037">
            <v>0</v>
          </cell>
          <cell r="C9037" t="str">
            <v xml:space="preserve">  MEHINDI KHAN OPT MILL # 1</v>
          </cell>
          <cell r="D9037">
            <v>0</v>
          </cell>
          <cell r="E9037">
            <v>0</v>
          </cell>
          <cell r="F9037">
            <v>0</v>
          </cell>
          <cell r="G9037">
            <v>0</v>
          </cell>
        </row>
        <row r="9038">
          <cell r="A9038" t="str">
            <v>57-01-01-1448</v>
          </cell>
          <cell r="B9038">
            <v>0</v>
          </cell>
          <cell r="C9038" t="str">
            <v xml:space="preserve">  MUHAMMAD FAISAL DST MILL # 3</v>
          </cell>
          <cell r="D9038">
            <v>0</v>
          </cell>
          <cell r="E9038">
            <v>0</v>
          </cell>
          <cell r="F9038">
            <v>0</v>
          </cell>
          <cell r="G9038">
            <v>0</v>
          </cell>
        </row>
        <row r="9039">
          <cell r="A9039" t="str">
            <v>57-01-01-1449</v>
          </cell>
          <cell r="B9039">
            <v>0</v>
          </cell>
          <cell r="C9039" t="str">
            <v xml:space="preserve">  MUHAMMAD AKHLAQ A/FITTER MILL</v>
          </cell>
          <cell r="D9039">
            <v>0</v>
          </cell>
          <cell r="E9039">
            <v>0</v>
          </cell>
          <cell r="F9039">
            <v>0</v>
          </cell>
          <cell r="G9039">
            <v>0</v>
          </cell>
        </row>
        <row r="9040">
          <cell r="A9040" t="str">
            <v>57-01-01-1450</v>
          </cell>
          <cell r="B9040">
            <v>0</v>
          </cell>
          <cell r="C9040" t="str">
            <v xml:space="preserve">  MUHAMMAD IQBAL DST MILL # 1</v>
          </cell>
          <cell r="D9040">
            <v>0</v>
          </cell>
          <cell r="E9040">
            <v>0</v>
          </cell>
          <cell r="F9040">
            <v>0</v>
          </cell>
          <cell r="G9040">
            <v>0</v>
          </cell>
        </row>
        <row r="9041">
          <cell r="A9041" t="str">
            <v>57-01-01-1451</v>
          </cell>
          <cell r="B9041">
            <v>0</v>
          </cell>
          <cell r="C9041" t="str">
            <v xml:space="preserve">  SULTANAT KHAN 4/S MILL # 1</v>
          </cell>
          <cell r="D9041">
            <v>0</v>
          </cell>
          <cell r="E9041">
            <v>0</v>
          </cell>
          <cell r="F9041">
            <v>0</v>
          </cell>
          <cell r="G9041">
            <v>0</v>
          </cell>
        </row>
        <row r="9042">
          <cell r="A9042" t="str">
            <v>57-01-01-1452</v>
          </cell>
          <cell r="B9042">
            <v>0</v>
          </cell>
          <cell r="C9042" t="str">
            <v xml:space="preserve">  ABDULLAH A/JOBBER MILL # 3</v>
          </cell>
          <cell r="D9042">
            <v>0</v>
          </cell>
          <cell r="E9042">
            <v>0</v>
          </cell>
          <cell r="F9042">
            <v>0</v>
          </cell>
          <cell r="G9042">
            <v>0</v>
          </cell>
        </row>
        <row r="9043">
          <cell r="A9043" t="str">
            <v>57-01-01-1453</v>
          </cell>
          <cell r="B9043">
            <v>0</v>
          </cell>
          <cell r="C9043" t="str">
            <v xml:space="preserve">  GHULAM ABBAS DF MILL # 2</v>
          </cell>
          <cell r="D9043">
            <v>0</v>
          </cell>
          <cell r="E9043">
            <v>0</v>
          </cell>
          <cell r="F9043">
            <v>0</v>
          </cell>
          <cell r="G9043">
            <v>0</v>
          </cell>
        </row>
        <row r="9044">
          <cell r="A9044" t="str">
            <v>57-01-01-1454</v>
          </cell>
          <cell r="B9044">
            <v>0</v>
          </cell>
          <cell r="C9044" t="str">
            <v xml:space="preserve">  SHER KHAN DF MILL # 2</v>
          </cell>
          <cell r="D9044">
            <v>0</v>
          </cell>
          <cell r="E9044">
            <v>0</v>
          </cell>
          <cell r="F9044">
            <v>0</v>
          </cell>
          <cell r="G9044">
            <v>0</v>
          </cell>
        </row>
        <row r="9045">
          <cell r="A9045" t="str">
            <v>57-01-01-1455</v>
          </cell>
          <cell r="B9045">
            <v>0</v>
          </cell>
          <cell r="C9045" t="str">
            <v xml:space="preserve">  RIAZ HUSSAIN 4/S MILL # 3</v>
          </cell>
          <cell r="D9045">
            <v>0</v>
          </cell>
          <cell r="E9045">
            <v>0</v>
          </cell>
          <cell r="F9045">
            <v>0</v>
          </cell>
          <cell r="G9045">
            <v>0</v>
          </cell>
        </row>
        <row r="9046">
          <cell r="A9046" t="str">
            <v>57-01-01-1456</v>
          </cell>
          <cell r="B9046">
            <v>0</v>
          </cell>
          <cell r="C9046" t="str">
            <v xml:space="preserve">  KALIM ULLAH 4/S MILL # 3</v>
          </cell>
          <cell r="D9046">
            <v>0</v>
          </cell>
          <cell r="E9046">
            <v>0</v>
          </cell>
          <cell r="F9046">
            <v>0</v>
          </cell>
          <cell r="G9046">
            <v>0</v>
          </cell>
        </row>
        <row r="9047">
          <cell r="A9047" t="str">
            <v>57-01-01-1457</v>
          </cell>
          <cell r="B9047">
            <v>0</v>
          </cell>
          <cell r="C9047" t="str">
            <v xml:space="preserve">  FAYAZ UR REHMAN CT MILL # 4</v>
          </cell>
          <cell r="D9047">
            <v>0</v>
          </cell>
          <cell r="E9047">
            <v>0</v>
          </cell>
          <cell r="F9047">
            <v>0</v>
          </cell>
          <cell r="G9047">
            <v>0</v>
          </cell>
        </row>
        <row r="9048">
          <cell r="A9048" t="str">
            <v>57-01-01-1458</v>
          </cell>
          <cell r="B9048">
            <v>0</v>
          </cell>
          <cell r="C9048" t="str">
            <v xml:space="preserve">  FAYAZ AHMED SHIFT INCHARGE</v>
          </cell>
          <cell r="D9048">
            <v>0</v>
          </cell>
          <cell r="E9048">
            <v>0</v>
          </cell>
          <cell r="F9048">
            <v>0</v>
          </cell>
          <cell r="G9048">
            <v>0</v>
          </cell>
        </row>
        <row r="9049">
          <cell r="A9049" t="str">
            <v>57-01-01-1459</v>
          </cell>
          <cell r="B9049">
            <v>0</v>
          </cell>
          <cell r="C9049" t="str">
            <v xml:space="preserve">  MUHAMMAD IJAZ A/FITTER MILL # 2</v>
          </cell>
          <cell r="D9049">
            <v>0</v>
          </cell>
          <cell r="E9049">
            <v>0</v>
          </cell>
          <cell r="F9049">
            <v>0</v>
          </cell>
          <cell r="G9049">
            <v>0</v>
          </cell>
        </row>
        <row r="9050">
          <cell r="A9050" t="str">
            <v>57-01-01-1460</v>
          </cell>
          <cell r="B9050">
            <v>0</v>
          </cell>
          <cell r="C9050" t="str">
            <v xml:space="preserve">  ASGHAR ALI OPT MILL # 2</v>
          </cell>
          <cell r="D9050">
            <v>0</v>
          </cell>
          <cell r="E9050">
            <v>0</v>
          </cell>
          <cell r="F9050">
            <v>0</v>
          </cell>
          <cell r="G9050">
            <v>0</v>
          </cell>
        </row>
        <row r="9051">
          <cell r="A9051" t="str">
            <v>57-01-01-1462</v>
          </cell>
          <cell r="B9051">
            <v>0</v>
          </cell>
          <cell r="C9051" t="str">
            <v xml:space="preserve">  IFTIKHAR ALI DDT MILL # 2</v>
          </cell>
          <cell r="D9051">
            <v>0</v>
          </cell>
          <cell r="E9051">
            <v>0</v>
          </cell>
          <cell r="F9051">
            <v>0</v>
          </cell>
          <cell r="G9051">
            <v>0</v>
          </cell>
        </row>
        <row r="9052">
          <cell r="A9052" t="str">
            <v>57-01-01-1463</v>
          </cell>
          <cell r="B9052">
            <v>0</v>
          </cell>
          <cell r="C9052" t="str">
            <v xml:space="preserve">  MUNSIF KHAN OPT MILL # 1</v>
          </cell>
          <cell r="D9052">
            <v>0</v>
          </cell>
          <cell r="E9052">
            <v>0</v>
          </cell>
          <cell r="F9052">
            <v>0</v>
          </cell>
          <cell r="G9052">
            <v>0</v>
          </cell>
        </row>
        <row r="9053">
          <cell r="A9053" t="str">
            <v>57-01-01-1464</v>
          </cell>
          <cell r="B9053">
            <v>0</v>
          </cell>
          <cell r="C9053" t="str">
            <v xml:space="preserve">  MUSHTAQ AHMED OPT MILL # 1</v>
          </cell>
          <cell r="D9053">
            <v>0</v>
          </cell>
          <cell r="E9053">
            <v>0</v>
          </cell>
          <cell r="F9053">
            <v>0</v>
          </cell>
          <cell r="G9053">
            <v>0</v>
          </cell>
        </row>
        <row r="9054">
          <cell r="A9054" t="str">
            <v>57-01-01-1465</v>
          </cell>
          <cell r="B9054">
            <v>0</v>
          </cell>
          <cell r="C9054" t="str">
            <v xml:space="preserve">  SHUAIB AZAM 4/S</v>
          </cell>
          <cell r="D9054">
            <v>0</v>
          </cell>
          <cell r="E9054">
            <v>0</v>
          </cell>
          <cell r="F9054">
            <v>0</v>
          </cell>
          <cell r="G9054">
            <v>0</v>
          </cell>
        </row>
        <row r="9055">
          <cell r="A9055" t="str">
            <v>57-01-01-1466</v>
          </cell>
          <cell r="B9055">
            <v>0</v>
          </cell>
          <cell r="C9055" t="str">
            <v xml:space="preserve">  ASHIQ HUSSAIN OPT MILL # 2</v>
          </cell>
          <cell r="D9055">
            <v>0</v>
          </cell>
          <cell r="E9055">
            <v>0</v>
          </cell>
          <cell r="F9055">
            <v>0</v>
          </cell>
          <cell r="G9055">
            <v>0</v>
          </cell>
        </row>
        <row r="9056">
          <cell r="A9056" t="str">
            <v>57-01-01-1467</v>
          </cell>
          <cell r="B9056">
            <v>0</v>
          </cell>
          <cell r="C9056" t="str">
            <v xml:space="preserve">  NAZIM HUSSAIN DF MILL # 1</v>
          </cell>
          <cell r="D9056">
            <v>0</v>
          </cell>
          <cell r="E9056">
            <v>0</v>
          </cell>
          <cell r="F9056">
            <v>0</v>
          </cell>
          <cell r="G9056">
            <v>0</v>
          </cell>
        </row>
        <row r="9057">
          <cell r="A9057" t="str">
            <v>57-01-01-1468</v>
          </cell>
          <cell r="B9057">
            <v>0</v>
          </cell>
          <cell r="C9057" t="str">
            <v xml:space="preserve">  MUHAMMAD IJAZ 4/S MILL # 2</v>
          </cell>
          <cell r="D9057">
            <v>0</v>
          </cell>
          <cell r="E9057">
            <v>0</v>
          </cell>
          <cell r="F9057">
            <v>0</v>
          </cell>
          <cell r="G9057">
            <v>0</v>
          </cell>
        </row>
        <row r="9058">
          <cell r="A9058" t="str">
            <v>57-01-01-1469</v>
          </cell>
          <cell r="B9058">
            <v>0</v>
          </cell>
          <cell r="C9058" t="str">
            <v xml:space="preserve">  MUHAMMAD DIN RING SUPERVISOR</v>
          </cell>
          <cell r="D9058">
            <v>0</v>
          </cell>
          <cell r="E9058">
            <v>0</v>
          </cell>
          <cell r="F9058">
            <v>0</v>
          </cell>
          <cell r="G9058">
            <v>0</v>
          </cell>
        </row>
        <row r="9059">
          <cell r="A9059" t="str">
            <v>57-01-01-1470</v>
          </cell>
          <cell r="B9059">
            <v>0</v>
          </cell>
          <cell r="C9059" t="str">
            <v xml:space="preserve">  NASIR HUSSAIN GODOWN CLERK</v>
          </cell>
          <cell r="D9059">
            <v>0</v>
          </cell>
          <cell r="E9059">
            <v>0</v>
          </cell>
          <cell r="F9059">
            <v>0</v>
          </cell>
          <cell r="G9059">
            <v>0</v>
          </cell>
        </row>
        <row r="9060">
          <cell r="A9060" t="str">
            <v>57-01-01-1471</v>
          </cell>
          <cell r="B9060">
            <v>0</v>
          </cell>
          <cell r="C9060" t="str">
            <v xml:space="preserve">  MUHAMMAD IMRAN 4/S MILL # 2</v>
          </cell>
          <cell r="D9060">
            <v>0</v>
          </cell>
          <cell r="E9060">
            <v>0</v>
          </cell>
          <cell r="F9060">
            <v>0</v>
          </cell>
          <cell r="G9060">
            <v>0</v>
          </cell>
        </row>
        <row r="9061">
          <cell r="A9061" t="str">
            <v>57-01-01-1472</v>
          </cell>
          <cell r="B9061">
            <v>0</v>
          </cell>
          <cell r="C9061" t="str">
            <v xml:space="preserve">  MUHAMMAD DIN SUPERVISOR RING</v>
          </cell>
          <cell r="D9061">
            <v>0</v>
          </cell>
          <cell r="E9061">
            <v>0</v>
          </cell>
          <cell r="F9061">
            <v>0</v>
          </cell>
          <cell r="G9061">
            <v>0</v>
          </cell>
        </row>
        <row r="9062">
          <cell r="A9062" t="str">
            <v>57-01-01-1473</v>
          </cell>
          <cell r="B9062">
            <v>0</v>
          </cell>
          <cell r="C9062" t="str">
            <v xml:space="preserve">  MUHAMMAD MUKHTAR H/FITTER MILL # 1</v>
          </cell>
          <cell r="D9062">
            <v>0</v>
          </cell>
          <cell r="E9062">
            <v>0</v>
          </cell>
          <cell r="F9062">
            <v>0</v>
          </cell>
          <cell r="G9062">
            <v>0</v>
          </cell>
        </row>
        <row r="9063">
          <cell r="A9063" t="str">
            <v>57-01-01-1474</v>
          </cell>
          <cell r="B9063">
            <v>0</v>
          </cell>
          <cell r="C9063" t="str">
            <v xml:space="preserve">  MUHAMMAD ASIF OPT MILL # 2</v>
          </cell>
          <cell r="D9063">
            <v>0</v>
          </cell>
          <cell r="E9063">
            <v>0</v>
          </cell>
          <cell r="F9063">
            <v>0</v>
          </cell>
          <cell r="G9063">
            <v>0</v>
          </cell>
        </row>
        <row r="9064">
          <cell r="A9064" t="str">
            <v>57-01-01-1475</v>
          </cell>
          <cell r="B9064">
            <v>0</v>
          </cell>
          <cell r="C9064" t="str">
            <v xml:space="preserve">  MUHAMMAD NADIM HELPER MILL # 4</v>
          </cell>
          <cell r="D9064">
            <v>0</v>
          </cell>
          <cell r="E9064">
            <v>0</v>
          </cell>
          <cell r="F9064">
            <v>0</v>
          </cell>
          <cell r="G9064">
            <v>0</v>
          </cell>
        </row>
        <row r="9065">
          <cell r="A9065" t="str">
            <v>57-01-01-1476</v>
          </cell>
          <cell r="B9065">
            <v>0</v>
          </cell>
          <cell r="C9065" t="str">
            <v xml:space="preserve">  MAROOF SHAH S/FITTER MILL # 2</v>
          </cell>
          <cell r="D9065">
            <v>0</v>
          </cell>
          <cell r="E9065">
            <v>0</v>
          </cell>
          <cell r="F9065">
            <v>0</v>
          </cell>
          <cell r="G9065">
            <v>0</v>
          </cell>
        </row>
        <row r="9066">
          <cell r="A9066" t="str">
            <v>57-01-01-1477</v>
          </cell>
          <cell r="B9066">
            <v>0</v>
          </cell>
          <cell r="C9066" t="str">
            <v xml:space="preserve">  KHALID HUSSAIN A/FITTER M # 1</v>
          </cell>
          <cell r="D9066">
            <v>0</v>
          </cell>
          <cell r="E9066">
            <v>0</v>
          </cell>
          <cell r="F9066">
            <v>0</v>
          </cell>
          <cell r="G9066">
            <v>0</v>
          </cell>
        </row>
        <row r="9067">
          <cell r="A9067" t="str">
            <v>57-01-01-1478</v>
          </cell>
          <cell r="B9067">
            <v>0</v>
          </cell>
          <cell r="C9067" t="str">
            <v xml:space="preserve">  MUHAMMAD ASLAM JOBBER MILL # 3</v>
          </cell>
          <cell r="D9067">
            <v>0</v>
          </cell>
          <cell r="E9067">
            <v>0</v>
          </cell>
          <cell r="F9067">
            <v>0</v>
          </cell>
          <cell r="G9067">
            <v>0</v>
          </cell>
        </row>
        <row r="9068">
          <cell r="A9068" t="str">
            <v>57-01-01-1479</v>
          </cell>
          <cell r="B9068">
            <v>0</v>
          </cell>
          <cell r="C9068" t="str">
            <v xml:space="preserve">  FAYAZ AHMED A/FOREMAN MILL # 3</v>
          </cell>
          <cell r="D9068">
            <v>0</v>
          </cell>
          <cell r="E9068">
            <v>0</v>
          </cell>
          <cell r="F9068">
            <v>0</v>
          </cell>
          <cell r="G9068">
            <v>0</v>
          </cell>
        </row>
        <row r="9069">
          <cell r="A9069" t="str">
            <v>57-01-01-1480</v>
          </cell>
          <cell r="B9069">
            <v>0</v>
          </cell>
          <cell r="C9069" t="str">
            <v xml:space="preserve">  MUHAMMAD TARIQ NAVID MIX CLERK</v>
          </cell>
          <cell r="D9069">
            <v>0</v>
          </cell>
          <cell r="E9069">
            <v>0</v>
          </cell>
          <cell r="F9069">
            <v>0</v>
          </cell>
          <cell r="G9069">
            <v>0</v>
          </cell>
        </row>
        <row r="9070">
          <cell r="A9070" t="str">
            <v>57-01-01-1481</v>
          </cell>
          <cell r="B9070">
            <v>0</v>
          </cell>
          <cell r="C9070" t="str">
            <v xml:space="preserve">  ZAHIR SHAH JOBBER MILL # 1</v>
          </cell>
          <cell r="D9070">
            <v>0</v>
          </cell>
          <cell r="E9070">
            <v>0</v>
          </cell>
          <cell r="F9070">
            <v>0</v>
          </cell>
          <cell r="G9070">
            <v>0</v>
          </cell>
        </row>
        <row r="9071">
          <cell r="A9071" t="str">
            <v>57-01-01-1482</v>
          </cell>
          <cell r="B9071">
            <v>0</v>
          </cell>
          <cell r="C9071" t="str">
            <v xml:space="preserve">  FAHIM ALAM F/INCHARGE MILL # 3</v>
          </cell>
          <cell r="D9071">
            <v>0</v>
          </cell>
          <cell r="E9071">
            <v>0</v>
          </cell>
          <cell r="F9071">
            <v>0</v>
          </cell>
          <cell r="G9071">
            <v>0</v>
          </cell>
        </row>
        <row r="9072">
          <cell r="A9072" t="str">
            <v>57-01-01-1483</v>
          </cell>
          <cell r="B9072">
            <v>0</v>
          </cell>
          <cell r="C9072" t="str">
            <v xml:space="preserve">  MEHMOOD ALI FITTER MILL # 4</v>
          </cell>
          <cell r="D9072">
            <v>0</v>
          </cell>
          <cell r="E9072">
            <v>0</v>
          </cell>
          <cell r="F9072">
            <v>0</v>
          </cell>
          <cell r="G9072">
            <v>0</v>
          </cell>
        </row>
        <row r="9073">
          <cell r="A9073" t="str">
            <v>57-01-01-1484</v>
          </cell>
          <cell r="B9073">
            <v>0</v>
          </cell>
          <cell r="C9073" t="str">
            <v xml:space="preserve">  MUHAMMAD MAQSOOD F/INCHARGE</v>
          </cell>
          <cell r="D9073">
            <v>0</v>
          </cell>
          <cell r="E9073">
            <v>0</v>
          </cell>
          <cell r="F9073">
            <v>0</v>
          </cell>
          <cell r="G9073">
            <v>0</v>
          </cell>
        </row>
        <row r="9074">
          <cell r="A9074" t="str">
            <v>57-01-01-1485</v>
          </cell>
          <cell r="B9074">
            <v>0</v>
          </cell>
          <cell r="C9074" t="str">
            <v xml:space="preserve">  MUHAMMAD HANIF OPT MILL # 4</v>
          </cell>
          <cell r="D9074">
            <v>0</v>
          </cell>
          <cell r="E9074">
            <v>0</v>
          </cell>
          <cell r="F9074">
            <v>0</v>
          </cell>
          <cell r="G9074">
            <v>0</v>
          </cell>
        </row>
        <row r="9075">
          <cell r="A9075" t="str">
            <v>57-01-01-1486</v>
          </cell>
          <cell r="B9075">
            <v>0</v>
          </cell>
          <cell r="C9075" t="str">
            <v xml:space="preserve">  ZAHID MEHMMOOD AUTO ATTEND</v>
          </cell>
          <cell r="D9075">
            <v>0</v>
          </cell>
          <cell r="E9075">
            <v>0</v>
          </cell>
          <cell r="F9075">
            <v>0</v>
          </cell>
          <cell r="G9075">
            <v>0</v>
          </cell>
        </row>
        <row r="9076">
          <cell r="A9076" t="str">
            <v>57-01-01-1487</v>
          </cell>
          <cell r="B9076">
            <v>0</v>
          </cell>
          <cell r="C9076" t="str">
            <v xml:space="preserve">  ABDUL SATTAR FITTER MILL # 1</v>
          </cell>
          <cell r="D9076">
            <v>0</v>
          </cell>
          <cell r="E9076">
            <v>0</v>
          </cell>
          <cell r="F9076">
            <v>0</v>
          </cell>
          <cell r="G9076">
            <v>0</v>
          </cell>
        </row>
        <row r="9077">
          <cell r="A9077" t="str">
            <v>57-01-01-1488</v>
          </cell>
          <cell r="B9077">
            <v>0</v>
          </cell>
          <cell r="C9077" t="str">
            <v xml:space="preserve">  RIAZ HUSSAIN OPT MILL # 3</v>
          </cell>
          <cell r="D9077">
            <v>0</v>
          </cell>
          <cell r="E9077">
            <v>0</v>
          </cell>
          <cell r="F9077">
            <v>0</v>
          </cell>
          <cell r="G9077">
            <v>0</v>
          </cell>
        </row>
        <row r="9078">
          <cell r="A9078" t="str">
            <v>57-01-01-1489</v>
          </cell>
          <cell r="B9078">
            <v>0</v>
          </cell>
          <cell r="C9078" t="str">
            <v xml:space="preserve">  AKBAR ALI JOBBER MILL # 2</v>
          </cell>
          <cell r="D9078">
            <v>0</v>
          </cell>
          <cell r="E9078">
            <v>0</v>
          </cell>
          <cell r="F9078">
            <v>0</v>
          </cell>
          <cell r="G9078">
            <v>0</v>
          </cell>
        </row>
        <row r="9079">
          <cell r="A9079" t="str">
            <v>57-01-01-1490</v>
          </cell>
          <cell r="B9079">
            <v>0</v>
          </cell>
          <cell r="C9079" t="str">
            <v xml:space="preserve">  BASHIR AHMED DST MILL # 3</v>
          </cell>
          <cell r="D9079">
            <v>0</v>
          </cell>
          <cell r="E9079">
            <v>0</v>
          </cell>
          <cell r="F9079">
            <v>0</v>
          </cell>
          <cell r="G9079">
            <v>0</v>
          </cell>
        </row>
        <row r="9080">
          <cell r="A9080" t="str">
            <v>57-01-01-1491</v>
          </cell>
          <cell r="B9080">
            <v>0</v>
          </cell>
          <cell r="C9080" t="str">
            <v xml:space="preserve">  ASAD KIANI A/FITTER MILL # 4</v>
          </cell>
          <cell r="D9080">
            <v>0</v>
          </cell>
          <cell r="E9080">
            <v>0</v>
          </cell>
          <cell r="F9080">
            <v>0</v>
          </cell>
          <cell r="G9080">
            <v>0</v>
          </cell>
        </row>
        <row r="9081">
          <cell r="A9081" t="str">
            <v>57-01-01-1492</v>
          </cell>
          <cell r="B9081">
            <v>0</v>
          </cell>
          <cell r="C9081" t="str">
            <v xml:space="preserve">  ABDUL LATIF OPT MILL # 3</v>
          </cell>
          <cell r="D9081">
            <v>0</v>
          </cell>
          <cell r="E9081">
            <v>0</v>
          </cell>
          <cell r="F9081">
            <v>0</v>
          </cell>
          <cell r="G9081">
            <v>0</v>
          </cell>
        </row>
        <row r="9082">
          <cell r="A9082" t="str">
            <v>57-01-01-1493</v>
          </cell>
          <cell r="B9082">
            <v>0</v>
          </cell>
          <cell r="C9082" t="str">
            <v xml:space="preserve">  MUHAMMAD ASLAM H/FITTER M # 4</v>
          </cell>
          <cell r="D9082">
            <v>0</v>
          </cell>
          <cell r="E9082">
            <v>0</v>
          </cell>
          <cell r="F9082">
            <v>0</v>
          </cell>
          <cell r="G9082">
            <v>0</v>
          </cell>
        </row>
        <row r="9083">
          <cell r="A9083" t="str">
            <v>57-01-01-1494</v>
          </cell>
          <cell r="B9083">
            <v>0</v>
          </cell>
          <cell r="C9083" t="str">
            <v xml:space="preserve">  AKHTAR HUSSAIN JOBBER MILL # 4</v>
          </cell>
          <cell r="D9083">
            <v>0</v>
          </cell>
          <cell r="E9083">
            <v>0</v>
          </cell>
          <cell r="F9083">
            <v>0</v>
          </cell>
          <cell r="G9083">
            <v>0</v>
          </cell>
        </row>
        <row r="9084">
          <cell r="A9084" t="str">
            <v>57-01-01-1495</v>
          </cell>
          <cell r="B9084">
            <v>0</v>
          </cell>
          <cell r="C9084" t="str">
            <v xml:space="preserve">  IJAZ HUSSAIN Q.OBSERVER LAB # 1</v>
          </cell>
          <cell r="D9084">
            <v>0</v>
          </cell>
          <cell r="E9084">
            <v>0</v>
          </cell>
          <cell r="F9084">
            <v>0</v>
          </cell>
          <cell r="G9084">
            <v>0</v>
          </cell>
        </row>
        <row r="9085">
          <cell r="A9085" t="str">
            <v>57-01-01-1496</v>
          </cell>
          <cell r="B9085">
            <v>0</v>
          </cell>
          <cell r="C9085" t="str">
            <v xml:space="preserve">  MUHAMMAD FAYAZ OPT MILL # 1</v>
          </cell>
          <cell r="D9085">
            <v>0</v>
          </cell>
          <cell r="E9085">
            <v>0</v>
          </cell>
          <cell r="F9085">
            <v>0</v>
          </cell>
          <cell r="G9085">
            <v>0</v>
          </cell>
        </row>
        <row r="9086">
          <cell r="A9086" t="str">
            <v>57-01-01-1497</v>
          </cell>
          <cell r="B9086">
            <v>0</v>
          </cell>
          <cell r="C9086" t="str">
            <v xml:space="preserve">  AMAN ULLAH OPT MILL # 1</v>
          </cell>
          <cell r="D9086">
            <v>0</v>
          </cell>
          <cell r="E9086">
            <v>0</v>
          </cell>
          <cell r="F9086">
            <v>0</v>
          </cell>
          <cell r="G9086">
            <v>0</v>
          </cell>
        </row>
        <row r="9087">
          <cell r="A9087" t="str">
            <v>57-01-01-1498</v>
          </cell>
          <cell r="B9087">
            <v>0</v>
          </cell>
          <cell r="C9087" t="str">
            <v xml:space="preserve">  IMTIAZ AHMED EXCISE CLERK</v>
          </cell>
          <cell r="D9087">
            <v>0</v>
          </cell>
          <cell r="E9087">
            <v>0</v>
          </cell>
          <cell r="F9087">
            <v>0</v>
          </cell>
          <cell r="G9087">
            <v>0</v>
          </cell>
        </row>
        <row r="9088">
          <cell r="A9088" t="str">
            <v>57-01-01-1499</v>
          </cell>
          <cell r="B9088">
            <v>0</v>
          </cell>
          <cell r="C9088" t="str">
            <v xml:space="preserve">  MUHAMMAD SULEMAN 4/S MILL</v>
          </cell>
          <cell r="D9088">
            <v>0</v>
          </cell>
          <cell r="E9088">
            <v>0</v>
          </cell>
          <cell r="F9088">
            <v>0</v>
          </cell>
          <cell r="G9088">
            <v>0</v>
          </cell>
        </row>
        <row r="9089">
          <cell r="A9089" t="str">
            <v>57-01-01-1500</v>
          </cell>
          <cell r="B9089">
            <v>0</v>
          </cell>
          <cell r="C9089" t="str">
            <v xml:space="preserve">  MUHAMMAD RAMZAN CT MILL # 1</v>
          </cell>
          <cell r="D9089">
            <v>0</v>
          </cell>
          <cell r="E9089">
            <v>0</v>
          </cell>
          <cell r="F9089">
            <v>0</v>
          </cell>
          <cell r="G9089">
            <v>0</v>
          </cell>
        </row>
        <row r="9090">
          <cell r="A9090" t="str">
            <v>57-01-01-1501</v>
          </cell>
          <cell r="B9090">
            <v>0</v>
          </cell>
          <cell r="C9090" t="str">
            <v xml:space="preserve">  AMJAD HUSSAIN TAPEMAN MILL</v>
          </cell>
          <cell r="D9090">
            <v>0</v>
          </cell>
          <cell r="E9090">
            <v>0</v>
          </cell>
          <cell r="F9090">
            <v>0</v>
          </cell>
          <cell r="G9090">
            <v>0</v>
          </cell>
        </row>
        <row r="9091">
          <cell r="A9091" t="str">
            <v>57-01-01-1502</v>
          </cell>
          <cell r="B9091">
            <v>0</v>
          </cell>
          <cell r="C9091" t="str">
            <v xml:space="preserve">  MUHAMMAD JAVED S/FITTER MILL</v>
          </cell>
          <cell r="D9091">
            <v>0</v>
          </cell>
          <cell r="E9091">
            <v>0</v>
          </cell>
          <cell r="F9091">
            <v>0</v>
          </cell>
          <cell r="G9091">
            <v>0</v>
          </cell>
        </row>
        <row r="9092">
          <cell r="A9092" t="str">
            <v>57-01-01-1503</v>
          </cell>
          <cell r="B9092">
            <v>0</v>
          </cell>
          <cell r="C9092" t="str">
            <v xml:space="preserve">  NASIR IQBAL 4/S MILL # 1</v>
          </cell>
          <cell r="D9092">
            <v>0</v>
          </cell>
          <cell r="E9092">
            <v>0</v>
          </cell>
          <cell r="F9092">
            <v>0</v>
          </cell>
          <cell r="G9092">
            <v>0</v>
          </cell>
        </row>
        <row r="9093">
          <cell r="A9093" t="str">
            <v>57-01-01-1504</v>
          </cell>
          <cell r="B9093">
            <v>0</v>
          </cell>
          <cell r="C9093" t="str">
            <v xml:space="preserve">  ARSHAD ALI 4/S MILL # 2</v>
          </cell>
          <cell r="D9093">
            <v>0</v>
          </cell>
          <cell r="E9093">
            <v>0</v>
          </cell>
          <cell r="F9093">
            <v>0</v>
          </cell>
          <cell r="G9093">
            <v>0</v>
          </cell>
        </row>
        <row r="9094">
          <cell r="A9094" t="str">
            <v>57-01-01-1505</v>
          </cell>
          <cell r="B9094">
            <v>0</v>
          </cell>
          <cell r="C9094" t="str">
            <v xml:space="preserve">  MUHAMMAD MUNIR OPT MILL # 2</v>
          </cell>
          <cell r="D9094">
            <v>0</v>
          </cell>
          <cell r="E9094">
            <v>0</v>
          </cell>
          <cell r="F9094">
            <v>0</v>
          </cell>
          <cell r="G9094">
            <v>0</v>
          </cell>
        </row>
        <row r="9095">
          <cell r="A9095" t="str">
            <v>57-01-01-1506</v>
          </cell>
          <cell r="B9095">
            <v>0</v>
          </cell>
          <cell r="C9095" t="str">
            <v xml:space="preserve">  GHULAM MURTAZA OPT MILL # 3</v>
          </cell>
          <cell r="D9095">
            <v>0</v>
          </cell>
          <cell r="E9095">
            <v>0</v>
          </cell>
          <cell r="F9095">
            <v>0</v>
          </cell>
          <cell r="G9095">
            <v>0</v>
          </cell>
        </row>
        <row r="9096">
          <cell r="A9096" t="str">
            <v>57-01-01-1507</v>
          </cell>
          <cell r="B9096">
            <v>0</v>
          </cell>
          <cell r="C9096" t="str">
            <v xml:space="preserve">  MUHAMMAD MUNIT OPT MILL # 2</v>
          </cell>
          <cell r="D9096">
            <v>0</v>
          </cell>
          <cell r="E9096">
            <v>0</v>
          </cell>
          <cell r="F9096">
            <v>0</v>
          </cell>
          <cell r="G9096">
            <v>0</v>
          </cell>
        </row>
        <row r="9097">
          <cell r="A9097" t="str">
            <v>57-01-01-1508</v>
          </cell>
          <cell r="B9097">
            <v>0</v>
          </cell>
          <cell r="C9097" t="str">
            <v xml:space="preserve">  MUHAMMAD JEHANGIR GUL OPT MILL # 4</v>
          </cell>
          <cell r="D9097">
            <v>0</v>
          </cell>
          <cell r="E9097">
            <v>0</v>
          </cell>
          <cell r="F9097">
            <v>0</v>
          </cell>
          <cell r="G9097">
            <v>0</v>
          </cell>
        </row>
        <row r="9098">
          <cell r="A9098" t="str">
            <v>57-01-01-1509</v>
          </cell>
          <cell r="B9098">
            <v>0</v>
          </cell>
          <cell r="C9098" t="str">
            <v xml:space="preserve">  SAID AKBAR 4/S MILL # 1</v>
          </cell>
          <cell r="D9098">
            <v>0</v>
          </cell>
          <cell r="E9098">
            <v>0</v>
          </cell>
          <cell r="F9098">
            <v>0</v>
          </cell>
          <cell r="G9098">
            <v>0</v>
          </cell>
        </row>
        <row r="9099">
          <cell r="A9099" t="str">
            <v>57-01-01-1510</v>
          </cell>
          <cell r="B9099">
            <v>0</v>
          </cell>
          <cell r="C9099" t="str">
            <v xml:space="preserve">  ASHFAQ AHMED S/FITTER MILL # 3</v>
          </cell>
          <cell r="D9099">
            <v>0</v>
          </cell>
          <cell r="E9099">
            <v>0</v>
          </cell>
          <cell r="F9099">
            <v>0</v>
          </cell>
          <cell r="G9099">
            <v>0</v>
          </cell>
        </row>
        <row r="9100">
          <cell r="A9100" t="str">
            <v>57-01-01-1511</v>
          </cell>
          <cell r="B9100">
            <v>0</v>
          </cell>
          <cell r="C9100" t="str">
            <v xml:space="preserve">  ALLAH BAKSH DF MILL # 3</v>
          </cell>
          <cell r="D9100">
            <v>0</v>
          </cell>
          <cell r="E9100">
            <v>0</v>
          </cell>
          <cell r="F9100">
            <v>0</v>
          </cell>
          <cell r="G9100">
            <v>0</v>
          </cell>
        </row>
        <row r="9101">
          <cell r="A9101" t="str">
            <v>57-01-01-1512</v>
          </cell>
          <cell r="B9101">
            <v>0</v>
          </cell>
          <cell r="C9101" t="str">
            <v xml:space="preserve">  SAJJAD HUSSAIN OPT MILL # 1</v>
          </cell>
          <cell r="D9101">
            <v>0</v>
          </cell>
          <cell r="E9101">
            <v>0</v>
          </cell>
          <cell r="F9101">
            <v>0</v>
          </cell>
          <cell r="G9101">
            <v>0</v>
          </cell>
        </row>
        <row r="9102">
          <cell r="A9102" t="str">
            <v>57-01-01-1513</v>
          </cell>
          <cell r="B9102">
            <v>0</v>
          </cell>
          <cell r="C9102" t="str">
            <v xml:space="preserve">  NASIR IQBAL 4/S MILL # 2</v>
          </cell>
          <cell r="D9102">
            <v>0</v>
          </cell>
          <cell r="E9102">
            <v>0</v>
          </cell>
          <cell r="F9102">
            <v>0</v>
          </cell>
          <cell r="G9102">
            <v>0</v>
          </cell>
        </row>
        <row r="9103">
          <cell r="A9103" t="str">
            <v>57-01-01-1514</v>
          </cell>
          <cell r="B9103">
            <v>0</v>
          </cell>
          <cell r="C9103" t="str">
            <v xml:space="preserve">  MUHAMMAD RAMZAN OPT MILL</v>
          </cell>
          <cell r="D9103">
            <v>0</v>
          </cell>
          <cell r="E9103">
            <v>0</v>
          </cell>
          <cell r="F9103">
            <v>0</v>
          </cell>
          <cell r="G9103">
            <v>0</v>
          </cell>
        </row>
        <row r="9104">
          <cell r="A9104" t="str">
            <v>57-01-01-1515</v>
          </cell>
          <cell r="B9104">
            <v>0</v>
          </cell>
          <cell r="C9104" t="str">
            <v xml:space="preserve">  TALIB HUSSAIN 4/S MILL # 1</v>
          </cell>
          <cell r="D9104">
            <v>0</v>
          </cell>
          <cell r="E9104">
            <v>0</v>
          </cell>
          <cell r="F9104">
            <v>0</v>
          </cell>
          <cell r="G9104">
            <v>0</v>
          </cell>
        </row>
        <row r="9105">
          <cell r="A9105" t="str">
            <v>57-01-01-1516</v>
          </cell>
          <cell r="B9105">
            <v>0</v>
          </cell>
          <cell r="C9105" t="str">
            <v xml:space="preserve">  MUHAMMAD ANWAR PURCHASE OFFICER</v>
          </cell>
          <cell r="D9105">
            <v>4000</v>
          </cell>
          <cell r="E9105">
            <v>0</v>
          </cell>
          <cell r="F9105">
            <v>0</v>
          </cell>
          <cell r="G9105">
            <v>0</v>
          </cell>
        </row>
        <row r="9106">
          <cell r="A9106" t="str">
            <v>57-01-01-1517</v>
          </cell>
          <cell r="B9106">
            <v>0</v>
          </cell>
          <cell r="C9106" t="str">
            <v xml:space="preserve">  MUAHAMMAD RAMZAN OPT MILL # 1</v>
          </cell>
          <cell r="D9106">
            <v>0</v>
          </cell>
          <cell r="E9106">
            <v>0</v>
          </cell>
          <cell r="F9106">
            <v>0</v>
          </cell>
          <cell r="G9106">
            <v>0</v>
          </cell>
        </row>
        <row r="9107">
          <cell r="A9107" t="str">
            <v>57-01-01-1518</v>
          </cell>
          <cell r="B9107">
            <v>0</v>
          </cell>
          <cell r="C9107" t="str">
            <v xml:space="preserve">  DOST MUHAMMAD DF MILL # 3</v>
          </cell>
          <cell r="D9107">
            <v>0</v>
          </cell>
          <cell r="E9107">
            <v>0</v>
          </cell>
          <cell r="F9107">
            <v>0</v>
          </cell>
          <cell r="G9107">
            <v>0</v>
          </cell>
        </row>
        <row r="9108">
          <cell r="A9108" t="str">
            <v>57-01-01-1519</v>
          </cell>
          <cell r="B9108">
            <v>0</v>
          </cell>
          <cell r="C9108" t="str">
            <v xml:space="preserve">  MUHAMMAD MUDASIR OPT MILL # 1</v>
          </cell>
          <cell r="D9108">
            <v>0</v>
          </cell>
          <cell r="E9108">
            <v>0</v>
          </cell>
          <cell r="F9108">
            <v>0</v>
          </cell>
          <cell r="G9108">
            <v>0</v>
          </cell>
        </row>
        <row r="9109">
          <cell r="A9109" t="str">
            <v>57-01-01-1520</v>
          </cell>
          <cell r="B9109">
            <v>0</v>
          </cell>
          <cell r="C9109" t="str">
            <v xml:space="preserve">  ASIF ALI A/JOBBER MILL # 4</v>
          </cell>
          <cell r="D9109">
            <v>0</v>
          </cell>
          <cell r="E9109">
            <v>0</v>
          </cell>
          <cell r="F9109">
            <v>0</v>
          </cell>
          <cell r="G9109">
            <v>0</v>
          </cell>
        </row>
        <row r="9110">
          <cell r="A9110" t="str">
            <v>57-01-01-1521</v>
          </cell>
          <cell r="B9110">
            <v>0</v>
          </cell>
          <cell r="C9110" t="str">
            <v xml:space="preserve">  MUHAMMAD IMTIAZ DF MILL # 4</v>
          </cell>
          <cell r="D9110">
            <v>0</v>
          </cell>
          <cell r="E9110">
            <v>0</v>
          </cell>
          <cell r="F9110">
            <v>0</v>
          </cell>
          <cell r="G9110">
            <v>0</v>
          </cell>
        </row>
        <row r="9111">
          <cell r="A9111" t="str">
            <v>57-01-01-1522</v>
          </cell>
          <cell r="B9111">
            <v>0</v>
          </cell>
          <cell r="C9111" t="str">
            <v xml:space="preserve">  ZULFIQAR ALI OPT MILL # 3</v>
          </cell>
          <cell r="D9111">
            <v>0</v>
          </cell>
          <cell r="E9111">
            <v>0</v>
          </cell>
          <cell r="F9111">
            <v>0</v>
          </cell>
          <cell r="G9111">
            <v>0</v>
          </cell>
        </row>
        <row r="9112">
          <cell r="A9112" t="str">
            <v>57-01-01-1523</v>
          </cell>
          <cell r="B9112">
            <v>0</v>
          </cell>
          <cell r="C9112" t="str">
            <v xml:space="preserve">  SHAMRAIZ AKHTAR 4/S MILL # 2</v>
          </cell>
          <cell r="D9112">
            <v>0</v>
          </cell>
          <cell r="E9112">
            <v>0</v>
          </cell>
          <cell r="F9112">
            <v>0</v>
          </cell>
          <cell r="G9112">
            <v>0</v>
          </cell>
        </row>
        <row r="9113">
          <cell r="A9113" t="str">
            <v>57-01-01-1524</v>
          </cell>
          <cell r="B9113">
            <v>0</v>
          </cell>
          <cell r="C9113" t="str">
            <v xml:space="preserve">  PERVAIZ AKHTAR 4/S MILL # 2</v>
          </cell>
          <cell r="D9113">
            <v>0</v>
          </cell>
          <cell r="E9113">
            <v>0</v>
          </cell>
          <cell r="F9113">
            <v>0</v>
          </cell>
          <cell r="G9113">
            <v>0</v>
          </cell>
        </row>
        <row r="9114">
          <cell r="A9114" t="str">
            <v>57-01-01-1525</v>
          </cell>
          <cell r="B9114">
            <v>0</v>
          </cell>
          <cell r="C9114" t="str">
            <v xml:space="preserve">  RABNAWAZ PT MILL # 1</v>
          </cell>
          <cell r="D9114">
            <v>0</v>
          </cell>
          <cell r="E9114">
            <v>0</v>
          </cell>
          <cell r="F9114">
            <v>0</v>
          </cell>
          <cell r="G9114">
            <v>0</v>
          </cell>
        </row>
        <row r="9115">
          <cell r="A9115" t="str">
            <v>57-01-01-1526</v>
          </cell>
          <cell r="B9115">
            <v>0</v>
          </cell>
          <cell r="C9115" t="str">
            <v xml:space="preserve">  AHMED ALI OPT MILL # 1</v>
          </cell>
          <cell r="D9115">
            <v>0</v>
          </cell>
          <cell r="E9115">
            <v>0</v>
          </cell>
          <cell r="F9115">
            <v>0</v>
          </cell>
          <cell r="G9115">
            <v>0</v>
          </cell>
        </row>
        <row r="9116">
          <cell r="A9116" t="str">
            <v>57-01-01-1527</v>
          </cell>
          <cell r="B9116">
            <v>0</v>
          </cell>
          <cell r="C9116" t="str">
            <v xml:space="preserve">  MUHAMMAD IMRAN CT MILL # 1</v>
          </cell>
          <cell r="D9116">
            <v>0</v>
          </cell>
          <cell r="E9116">
            <v>0</v>
          </cell>
          <cell r="F9116">
            <v>0</v>
          </cell>
          <cell r="G9116">
            <v>0</v>
          </cell>
        </row>
        <row r="9117">
          <cell r="A9117" t="str">
            <v>57-01-01-1528</v>
          </cell>
          <cell r="B9117">
            <v>0</v>
          </cell>
          <cell r="C9117" t="str">
            <v xml:space="preserve">  MUSHTAQ AHMED OPT MILL # 2</v>
          </cell>
          <cell r="D9117">
            <v>0</v>
          </cell>
          <cell r="E9117">
            <v>0</v>
          </cell>
          <cell r="F9117">
            <v>0</v>
          </cell>
          <cell r="G9117">
            <v>0</v>
          </cell>
        </row>
        <row r="9118">
          <cell r="A9118" t="str">
            <v>57-01-01-1529</v>
          </cell>
          <cell r="B9118">
            <v>0</v>
          </cell>
          <cell r="C9118" t="str">
            <v xml:space="preserve">  YOUSAF KHAN OPT MILL # 4</v>
          </cell>
          <cell r="D9118">
            <v>0</v>
          </cell>
          <cell r="E9118">
            <v>0</v>
          </cell>
          <cell r="F9118">
            <v>0</v>
          </cell>
          <cell r="G9118">
            <v>0</v>
          </cell>
        </row>
        <row r="9119">
          <cell r="A9119" t="str">
            <v>57-01-01-1530</v>
          </cell>
          <cell r="B9119">
            <v>0</v>
          </cell>
          <cell r="C9119" t="str">
            <v xml:space="preserve">  SHAHBAZ AHMED 4/S MILL # 2</v>
          </cell>
          <cell r="D9119">
            <v>0</v>
          </cell>
          <cell r="E9119">
            <v>0</v>
          </cell>
          <cell r="F9119">
            <v>0</v>
          </cell>
          <cell r="G9119">
            <v>0</v>
          </cell>
        </row>
        <row r="9120">
          <cell r="A9120" t="str">
            <v>57-01-01-1531</v>
          </cell>
          <cell r="B9120">
            <v>0</v>
          </cell>
          <cell r="C9120" t="str">
            <v xml:space="preserve">  AMIR HUSSAIN OPT MILL # 4</v>
          </cell>
          <cell r="D9120">
            <v>0</v>
          </cell>
          <cell r="E9120">
            <v>0</v>
          </cell>
          <cell r="F9120">
            <v>0</v>
          </cell>
          <cell r="G9120">
            <v>0</v>
          </cell>
        </row>
        <row r="9121">
          <cell r="A9121" t="str">
            <v>57-01-01-1532</v>
          </cell>
          <cell r="B9121">
            <v>0</v>
          </cell>
          <cell r="C9121" t="str">
            <v xml:space="preserve">  MUHAMMAD SHARIF 4/S MILL # 1</v>
          </cell>
          <cell r="D9121">
            <v>0</v>
          </cell>
          <cell r="E9121">
            <v>0</v>
          </cell>
          <cell r="F9121">
            <v>0</v>
          </cell>
          <cell r="G9121">
            <v>0</v>
          </cell>
        </row>
        <row r="9122">
          <cell r="A9122" t="str">
            <v>57-01-01-1533</v>
          </cell>
          <cell r="B9122">
            <v>0</v>
          </cell>
          <cell r="C9122" t="str">
            <v xml:space="preserve">  MUHAMMAD FAZIL 4/S MILL  # 1</v>
          </cell>
          <cell r="D9122">
            <v>0</v>
          </cell>
          <cell r="E9122">
            <v>0</v>
          </cell>
          <cell r="F9122">
            <v>0</v>
          </cell>
          <cell r="G9122">
            <v>0</v>
          </cell>
        </row>
        <row r="9123">
          <cell r="A9123" t="str">
            <v>57-01-01-1534</v>
          </cell>
          <cell r="B9123">
            <v>0</v>
          </cell>
          <cell r="C9123" t="str">
            <v xml:space="preserve">  TANVEER TABASUM A/FITTER MILL # 4</v>
          </cell>
          <cell r="D9123">
            <v>0</v>
          </cell>
          <cell r="E9123">
            <v>0</v>
          </cell>
          <cell r="F9123">
            <v>0</v>
          </cell>
          <cell r="G9123">
            <v>0</v>
          </cell>
        </row>
        <row r="9124">
          <cell r="A9124" t="str">
            <v>57-01-01-1535</v>
          </cell>
          <cell r="B9124">
            <v>0</v>
          </cell>
          <cell r="C9124" t="str">
            <v xml:space="preserve">  ALAM SHER OPT MILL # 3</v>
          </cell>
          <cell r="D9124">
            <v>0</v>
          </cell>
          <cell r="E9124">
            <v>0</v>
          </cell>
          <cell r="F9124">
            <v>0</v>
          </cell>
          <cell r="G9124">
            <v>0</v>
          </cell>
        </row>
        <row r="9125">
          <cell r="A9125" t="str">
            <v>57-01-01-1536</v>
          </cell>
          <cell r="B9125">
            <v>0</v>
          </cell>
          <cell r="C9125" t="str">
            <v xml:space="preserve">  MUHAMMAD AKRAM DST MILL # 4</v>
          </cell>
          <cell r="D9125">
            <v>0</v>
          </cell>
          <cell r="E9125">
            <v>0</v>
          </cell>
          <cell r="F9125">
            <v>0</v>
          </cell>
          <cell r="G9125">
            <v>0</v>
          </cell>
        </row>
        <row r="9126">
          <cell r="A9126" t="str">
            <v>57-01-01-1537</v>
          </cell>
          <cell r="B9126">
            <v>0</v>
          </cell>
          <cell r="C9126" t="str">
            <v xml:space="preserve">  MUHAMMAD AMIR DST MILL # 4.</v>
          </cell>
          <cell r="D9126">
            <v>0</v>
          </cell>
          <cell r="E9126">
            <v>0</v>
          </cell>
          <cell r="F9126">
            <v>0</v>
          </cell>
          <cell r="G9126">
            <v>0</v>
          </cell>
        </row>
        <row r="9127">
          <cell r="A9127" t="str">
            <v>57-01-01-1538</v>
          </cell>
          <cell r="B9127">
            <v>0</v>
          </cell>
          <cell r="C9127" t="str">
            <v xml:space="preserve">  MUHAMMAD NAZIR KHAN Q.CONTROLLER</v>
          </cell>
          <cell r="D9127">
            <v>0</v>
          </cell>
          <cell r="E9127">
            <v>0</v>
          </cell>
          <cell r="F9127">
            <v>0</v>
          </cell>
          <cell r="G9127">
            <v>0</v>
          </cell>
        </row>
        <row r="9128">
          <cell r="A9128" t="str">
            <v>57-01-01-1539</v>
          </cell>
          <cell r="B9128">
            <v>0</v>
          </cell>
          <cell r="C9128" t="str">
            <v xml:space="preserve">  MUHAMMAD ZAMRUD GENRATOR OPT.</v>
          </cell>
          <cell r="D9128">
            <v>0</v>
          </cell>
          <cell r="E9128">
            <v>0</v>
          </cell>
          <cell r="F9128">
            <v>0</v>
          </cell>
          <cell r="G9128">
            <v>0</v>
          </cell>
        </row>
        <row r="9129">
          <cell r="A9129" t="str">
            <v>57-01-01-1540</v>
          </cell>
          <cell r="B9129">
            <v>0</v>
          </cell>
          <cell r="C9129" t="str">
            <v xml:space="preserve">  MUHAMMAD IMRAN A/FITTER M # 4.</v>
          </cell>
          <cell r="D9129">
            <v>0</v>
          </cell>
          <cell r="E9129">
            <v>0</v>
          </cell>
          <cell r="F9129">
            <v>0</v>
          </cell>
          <cell r="G9129">
            <v>0</v>
          </cell>
        </row>
        <row r="9130">
          <cell r="A9130" t="str">
            <v>57-01-01-1541</v>
          </cell>
          <cell r="B9130">
            <v>0</v>
          </cell>
          <cell r="C9130" t="str">
            <v xml:space="preserve">  ASAD ABBAS FOREMAN MILL # 3</v>
          </cell>
          <cell r="D9130">
            <v>0</v>
          </cell>
          <cell r="E9130">
            <v>0</v>
          </cell>
          <cell r="F9130">
            <v>0</v>
          </cell>
          <cell r="G9130">
            <v>0</v>
          </cell>
        </row>
        <row r="9131">
          <cell r="A9131" t="str">
            <v>57-01-01-1542</v>
          </cell>
          <cell r="B9131">
            <v>0</v>
          </cell>
          <cell r="C9131" t="str">
            <v xml:space="preserve">  NOWSHER AHMED JOBBER MILL # 1</v>
          </cell>
          <cell r="D9131">
            <v>0</v>
          </cell>
          <cell r="E9131">
            <v>0</v>
          </cell>
          <cell r="F9131">
            <v>0</v>
          </cell>
          <cell r="G9131">
            <v>0</v>
          </cell>
        </row>
        <row r="9132">
          <cell r="A9132" t="str">
            <v>57-01-01-1543</v>
          </cell>
          <cell r="B9132">
            <v>0</v>
          </cell>
          <cell r="C9132" t="str">
            <v xml:space="preserve">  ABDUL JABBAR HVI OPT MILL # 3</v>
          </cell>
          <cell r="D9132">
            <v>0</v>
          </cell>
          <cell r="E9132">
            <v>0</v>
          </cell>
          <cell r="F9132">
            <v>0</v>
          </cell>
          <cell r="G9132">
            <v>0</v>
          </cell>
        </row>
        <row r="9133">
          <cell r="A9133" t="str">
            <v>57-01-01-1544</v>
          </cell>
          <cell r="B9133">
            <v>0</v>
          </cell>
          <cell r="C9133" t="str">
            <v xml:space="preserve">  MUHAMMAD AKRM H/ELECTRICIAN</v>
          </cell>
          <cell r="D9133">
            <v>0</v>
          </cell>
          <cell r="E9133">
            <v>0</v>
          </cell>
          <cell r="F9133">
            <v>0</v>
          </cell>
          <cell r="G9133">
            <v>0</v>
          </cell>
        </row>
        <row r="9134">
          <cell r="A9134" t="str">
            <v>57-01-01-1545</v>
          </cell>
          <cell r="B9134">
            <v>0</v>
          </cell>
          <cell r="C9134" t="str">
            <v xml:space="preserve">  TANVIR AHMED A/MOULDER WORKSHOP.</v>
          </cell>
          <cell r="D9134">
            <v>0</v>
          </cell>
          <cell r="E9134">
            <v>0</v>
          </cell>
          <cell r="F9134">
            <v>0</v>
          </cell>
          <cell r="G9134">
            <v>0</v>
          </cell>
        </row>
        <row r="9135">
          <cell r="A9135" t="str">
            <v>57-01-01-1546</v>
          </cell>
          <cell r="B9135">
            <v>0</v>
          </cell>
          <cell r="C9135" t="str">
            <v xml:space="preserve">  AAMIR SHAHZAD A/FITTER MILL # 1</v>
          </cell>
          <cell r="D9135">
            <v>0</v>
          </cell>
          <cell r="E9135">
            <v>0</v>
          </cell>
          <cell r="F9135">
            <v>0</v>
          </cell>
          <cell r="G9135">
            <v>0</v>
          </cell>
        </row>
        <row r="9136">
          <cell r="A9136" t="str">
            <v>57-01-01-1547</v>
          </cell>
          <cell r="B9136">
            <v>0</v>
          </cell>
          <cell r="C9136" t="str">
            <v xml:space="preserve">  MUHAMMAD ASHRAF JOBBER MILL # 1</v>
          </cell>
          <cell r="D9136">
            <v>0</v>
          </cell>
          <cell r="E9136">
            <v>0</v>
          </cell>
          <cell r="F9136">
            <v>0</v>
          </cell>
          <cell r="G9136">
            <v>0</v>
          </cell>
        </row>
        <row r="9137">
          <cell r="A9137" t="str">
            <v>57-01-01-1548</v>
          </cell>
          <cell r="B9137">
            <v>0</v>
          </cell>
          <cell r="C9137" t="str">
            <v xml:space="preserve">  GHULAM SHABBIR OPT MILL # 3</v>
          </cell>
          <cell r="D9137">
            <v>0</v>
          </cell>
          <cell r="E9137">
            <v>0</v>
          </cell>
          <cell r="F9137">
            <v>0</v>
          </cell>
          <cell r="G9137">
            <v>0</v>
          </cell>
        </row>
        <row r="9138">
          <cell r="A9138" t="str">
            <v>57-01-01-1549</v>
          </cell>
          <cell r="B9138">
            <v>0</v>
          </cell>
          <cell r="C9138" t="str">
            <v xml:space="preserve">  ZAFAR IQBAL OPT MILL # 3</v>
          </cell>
          <cell r="D9138">
            <v>0</v>
          </cell>
          <cell r="E9138">
            <v>0</v>
          </cell>
          <cell r="F9138">
            <v>0</v>
          </cell>
          <cell r="G9138">
            <v>0</v>
          </cell>
        </row>
        <row r="9139">
          <cell r="A9139" t="str">
            <v>57-01-01-1550</v>
          </cell>
          <cell r="B9139">
            <v>0</v>
          </cell>
          <cell r="C9139" t="str">
            <v xml:space="preserve">  SHER AFZAL S/FITTER M # 4.</v>
          </cell>
          <cell r="D9139">
            <v>0</v>
          </cell>
          <cell r="E9139">
            <v>0</v>
          </cell>
          <cell r="F9139">
            <v>0</v>
          </cell>
          <cell r="G9139">
            <v>0</v>
          </cell>
        </row>
        <row r="9140">
          <cell r="A9140" t="str">
            <v>57-01-01-1551</v>
          </cell>
          <cell r="B9140">
            <v>0</v>
          </cell>
          <cell r="C9140" t="str">
            <v xml:space="preserve">  AFRASAIB A/JOBBER MILL # 4.</v>
          </cell>
          <cell r="D9140">
            <v>0</v>
          </cell>
          <cell r="E9140">
            <v>0</v>
          </cell>
          <cell r="F9140">
            <v>0</v>
          </cell>
          <cell r="G9140">
            <v>0</v>
          </cell>
        </row>
        <row r="9141">
          <cell r="A9141" t="str">
            <v>57-01-01-1552</v>
          </cell>
          <cell r="B9141">
            <v>0</v>
          </cell>
          <cell r="C9141" t="str">
            <v xml:space="preserve">  ZUBAIR ABBAS 4/S MILL # 4</v>
          </cell>
          <cell r="D9141">
            <v>0</v>
          </cell>
          <cell r="E9141">
            <v>0</v>
          </cell>
          <cell r="F9141">
            <v>0</v>
          </cell>
          <cell r="G9141">
            <v>0</v>
          </cell>
        </row>
        <row r="9142">
          <cell r="A9142" t="str">
            <v>57-01-01-1553</v>
          </cell>
          <cell r="B9142">
            <v>0</v>
          </cell>
          <cell r="C9142" t="str">
            <v xml:space="preserve">  SAJID ALI DF MILL # 3</v>
          </cell>
          <cell r="D9142">
            <v>0</v>
          </cell>
          <cell r="E9142">
            <v>0</v>
          </cell>
          <cell r="F9142">
            <v>0</v>
          </cell>
          <cell r="G9142">
            <v>0</v>
          </cell>
        </row>
        <row r="9143">
          <cell r="A9143" t="str">
            <v>57-01-01-1554</v>
          </cell>
          <cell r="B9143">
            <v>0</v>
          </cell>
          <cell r="C9143" t="str">
            <v xml:space="preserve">  ABDUL MALIK JOBBER MILL # 2</v>
          </cell>
          <cell r="D9143">
            <v>0</v>
          </cell>
          <cell r="E9143">
            <v>0</v>
          </cell>
          <cell r="F9143">
            <v>0</v>
          </cell>
          <cell r="G9143">
            <v>0</v>
          </cell>
        </row>
        <row r="9144">
          <cell r="A9144" t="str">
            <v>57-01-01-1555</v>
          </cell>
          <cell r="B9144">
            <v>0</v>
          </cell>
          <cell r="C9144" t="str">
            <v xml:space="preserve">  FARASAT HUSSAIN FITTER MILL # 4</v>
          </cell>
          <cell r="D9144">
            <v>0</v>
          </cell>
          <cell r="E9144">
            <v>0</v>
          </cell>
          <cell r="F9144">
            <v>0</v>
          </cell>
          <cell r="G9144">
            <v>0</v>
          </cell>
        </row>
        <row r="9145">
          <cell r="A9145" t="str">
            <v>57-01-01-1556</v>
          </cell>
          <cell r="B9145">
            <v>0</v>
          </cell>
          <cell r="C9145" t="str">
            <v xml:space="preserve">  NASRULLAH DF MILL # 1</v>
          </cell>
          <cell r="D9145">
            <v>0</v>
          </cell>
          <cell r="E9145">
            <v>0</v>
          </cell>
          <cell r="F9145">
            <v>0</v>
          </cell>
          <cell r="G9145">
            <v>0</v>
          </cell>
        </row>
        <row r="9146">
          <cell r="A9146" t="str">
            <v>57-01-01-1557</v>
          </cell>
          <cell r="B9146">
            <v>0</v>
          </cell>
          <cell r="C9146" t="str">
            <v xml:space="preserve">  ASHRAF ALI DF MILL # 4</v>
          </cell>
          <cell r="D9146">
            <v>0</v>
          </cell>
          <cell r="E9146">
            <v>0</v>
          </cell>
          <cell r="F9146">
            <v>0</v>
          </cell>
          <cell r="G9146">
            <v>0</v>
          </cell>
        </row>
        <row r="9147">
          <cell r="A9147" t="str">
            <v>57-01-01-1558</v>
          </cell>
          <cell r="B9147">
            <v>0</v>
          </cell>
          <cell r="C9147" t="str">
            <v xml:space="preserve">  MUHAMMAD SULTAN 4/S MILL # 2</v>
          </cell>
          <cell r="D9147">
            <v>0</v>
          </cell>
          <cell r="E9147">
            <v>0</v>
          </cell>
          <cell r="F9147">
            <v>0</v>
          </cell>
          <cell r="G9147">
            <v>0</v>
          </cell>
        </row>
        <row r="9148">
          <cell r="A9148" t="str">
            <v>57-01-01-1559</v>
          </cell>
          <cell r="B9148">
            <v>0</v>
          </cell>
          <cell r="C9148" t="str">
            <v xml:space="preserve">  KHALIQ NAWAZ 4/S MILL # 3</v>
          </cell>
          <cell r="D9148">
            <v>0</v>
          </cell>
          <cell r="E9148">
            <v>0</v>
          </cell>
          <cell r="F9148">
            <v>0</v>
          </cell>
          <cell r="G9148">
            <v>0</v>
          </cell>
        </row>
        <row r="9149">
          <cell r="A9149" t="str">
            <v>57-01-01-1560</v>
          </cell>
          <cell r="B9149">
            <v>0</v>
          </cell>
          <cell r="C9149" t="str">
            <v xml:space="preserve">  MUHAMMAD AKRAM OPT MILL # 2</v>
          </cell>
          <cell r="D9149">
            <v>0</v>
          </cell>
          <cell r="E9149">
            <v>0</v>
          </cell>
          <cell r="F9149">
            <v>0</v>
          </cell>
          <cell r="G9149">
            <v>0</v>
          </cell>
        </row>
        <row r="9150">
          <cell r="A9150" t="str">
            <v>57-01-01-1561</v>
          </cell>
          <cell r="B9150">
            <v>0</v>
          </cell>
          <cell r="C9150" t="str">
            <v xml:space="preserve">  DURIYA AMAN 4/S MILL # 2</v>
          </cell>
          <cell r="D9150">
            <v>0</v>
          </cell>
          <cell r="E9150">
            <v>0</v>
          </cell>
          <cell r="F9150">
            <v>0</v>
          </cell>
          <cell r="G9150">
            <v>0</v>
          </cell>
        </row>
        <row r="9151">
          <cell r="A9151" t="str">
            <v>57-01-01-1562</v>
          </cell>
          <cell r="B9151">
            <v>0</v>
          </cell>
          <cell r="C9151" t="str">
            <v xml:space="preserve">  JAVED IQBAL OPT MILL # 2</v>
          </cell>
          <cell r="D9151">
            <v>0</v>
          </cell>
          <cell r="E9151">
            <v>0</v>
          </cell>
          <cell r="F9151">
            <v>0</v>
          </cell>
          <cell r="G9151">
            <v>0</v>
          </cell>
        </row>
        <row r="9152">
          <cell r="A9152" t="str">
            <v>57-01-01-1563</v>
          </cell>
          <cell r="B9152">
            <v>0</v>
          </cell>
          <cell r="C9152" t="str">
            <v xml:space="preserve">  BASHIR AHMED DST MILL # 3</v>
          </cell>
          <cell r="D9152">
            <v>0</v>
          </cell>
          <cell r="E9152">
            <v>0</v>
          </cell>
          <cell r="F9152">
            <v>0</v>
          </cell>
          <cell r="G9152">
            <v>0</v>
          </cell>
        </row>
        <row r="9153">
          <cell r="A9153" t="str">
            <v>57-01-01-1564</v>
          </cell>
          <cell r="B9153">
            <v>0</v>
          </cell>
          <cell r="C9153" t="str">
            <v xml:space="preserve">  RIAZ AHMED A/JOBBER MILL # 4</v>
          </cell>
          <cell r="D9153">
            <v>0</v>
          </cell>
          <cell r="E9153">
            <v>0</v>
          </cell>
          <cell r="F9153">
            <v>0</v>
          </cell>
          <cell r="G9153">
            <v>0</v>
          </cell>
        </row>
        <row r="9154">
          <cell r="A9154" t="str">
            <v>57-01-01-1565</v>
          </cell>
          <cell r="B9154">
            <v>0</v>
          </cell>
          <cell r="C9154" t="str">
            <v xml:space="preserve">  WASIM JAVED A/FITTER MILL # 4</v>
          </cell>
          <cell r="D9154">
            <v>0</v>
          </cell>
          <cell r="E9154">
            <v>0</v>
          </cell>
          <cell r="F9154">
            <v>0</v>
          </cell>
          <cell r="G9154">
            <v>0</v>
          </cell>
        </row>
        <row r="9155">
          <cell r="A9155" t="str">
            <v>57-01-01-1566</v>
          </cell>
          <cell r="B9155">
            <v>0</v>
          </cell>
          <cell r="C9155" t="str">
            <v xml:space="preserve">  TARIQ HUSSAIN JOBBER MILL # 1</v>
          </cell>
          <cell r="D9155">
            <v>0</v>
          </cell>
          <cell r="E9155">
            <v>0</v>
          </cell>
          <cell r="F9155">
            <v>0</v>
          </cell>
          <cell r="G9155">
            <v>0</v>
          </cell>
        </row>
        <row r="9156">
          <cell r="A9156" t="str">
            <v>57-01-01-1567</v>
          </cell>
          <cell r="B9156">
            <v>0</v>
          </cell>
          <cell r="C9156" t="str">
            <v xml:space="preserve">  WAQAS AHMED FITTER MILL # 4</v>
          </cell>
          <cell r="D9156">
            <v>0</v>
          </cell>
          <cell r="E9156">
            <v>0</v>
          </cell>
          <cell r="F9156">
            <v>0</v>
          </cell>
          <cell r="G9156">
            <v>0</v>
          </cell>
        </row>
        <row r="9157">
          <cell r="A9157" t="str">
            <v>57-01-01-1568</v>
          </cell>
          <cell r="B9157">
            <v>0</v>
          </cell>
          <cell r="C9157" t="str">
            <v xml:space="preserve">  QAMAR ABBAS 4/S MILL # 1</v>
          </cell>
          <cell r="D9157">
            <v>0</v>
          </cell>
          <cell r="E9157">
            <v>0</v>
          </cell>
          <cell r="F9157">
            <v>0</v>
          </cell>
          <cell r="G9157">
            <v>0</v>
          </cell>
        </row>
        <row r="9158">
          <cell r="A9158" t="str">
            <v>57-01-01-1569</v>
          </cell>
          <cell r="B9158">
            <v>0</v>
          </cell>
          <cell r="C9158" t="str">
            <v xml:space="preserve">  MUHAMMAD ILYAS 4/S MILL # 4</v>
          </cell>
          <cell r="D9158">
            <v>0</v>
          </cell>
          <cell r="E9158">
            <v>0</v>
          </cell>
          <cell r="F9158">
            <v>0</v>
          </cell>
          <cell r="G9158">
            <v>0</v>
          </cell>
        </row>
        <row r="9159">
          <cell r="A9159" t="str">
            <v>57-01-01-1570</v>
          </cell>
          <cell r="B9159">
            <v>0</v>
          </cell>
          <cell r="C9159" t="str">
            <v xml:space="preserve">  MUHAMMAD TARIQ PACKING CLERK</v>
          </cell>
          <cell r="D9159">
            <v>0</v>
          </cell>
          <cell r="E9159">
            <v>0</v>
          </cell>
          <cell r="F9159">
            <v>0</v>
          </cell>
          <cell r="G9159">
            <v>0</v>
          </cell>
        </row>
        <row r="9160">
          <cell r="A9160" t="str">
            <v>57-01-01-1571</v>
          </cell>
          <cell r="B9160">
            <v>0</v>
          </cell>
          <cell r="C9160" t="str">
            <v xml:space="preserve">  ABID HUSSAIN OPT MILL # 2</v>
          </cell>
          <cell r="D9160">
            <v>0</v>
          </cell>
          <cell r="E9160">
            <v>0</v>
          </cell>
          <cell r="F9160">
            <v>0</v>
          </cell>
          <cell r="G9160">
            <v>0</v>
          </cell>
        </row>
        <row r="9161">
          <cell r="A9161" t="str">
            <v>57-01-01-1572</v>
          </cell>
          <cell r="B9161">
            <v>0</v>
          </cell>
          <cell r="C9161" t="str">
            <v xml:space="preserve">  MUHAMMAD RIAZ OPT MILL # 2</v>
          </cell>
          <cell r="D9161">
            <v>0</v>
          </cell>
          <cell r="E9161">
            <v>0</v>
          </cell>
          <cell r="F9161">
            <v>0</v>
          </cell>
          <cell r="G9161">
            <v>0</v>
          </cell>
        </row>
        <row r="9162">
          <cell r="A9162" t="str">
            <v>57-01-01-1573</v>
          </cell>
          <cell r="B9162">
            <v>0</v>
          </cell>
          <cell r="C9162" t="str">
            <v xml:space="preserve">  MUHAMMAD RIAZ OPT MILL</v>
          </cell>
          <cell r="D9162">
            <v>0</v>
          </cell>
          <cell r="E9162">
            <v>0</v>
          </cell>
          <cell r="F9162">
            <v>0</v>
          </cell>
          <cell r="G9162">
            <v>0</v>
          </cell>
        </row>
        <row r="9163">
          <cell r="A9163" t="str">
            <v>57-01-01-1574</v>
          </cell>
          <cell r="B9163">
            <v>0</v>
          </cell>
          <cell r="C9163" t="str">
            <v xml:space="preserve">  SHAHBAZ BABAR OPT MILL # 4</v>
          </cell>
          <cell r="D9163">
            <v>0</v>
          </cell>
          <cell r="E9163">
            <v>0</v>
          </cell>
          <cell r="F9163">
            <v>0</v>
          </cell>
          <cell r="G9163">
            <v>0</v>
          </cell>
        </row>
        <row r="9164">
          <cell r="A9164" t="str">
            <v>57-01-01-1575</v>
          </cell>
          <cell r="B9164">
            <v>0</v>
          </cell>
          <cell r="C9164" t="str">
            <v xml:space="preserve">  QAISER SHAHZAD 4/S MILL # 1</v>
          </cell>
          <cell r="D9164">
            <v>0</v>
          </cell>
          <cell r="E9164">
            <v>0</v>
          </cell>
          <cell r="F9164">
            <v>0</v>
          </cell>
          <cell r="G9164">
            <v>0</v>
          </cell>
        </row>
        <row r="9165">
          <cell r="A9165" t="str">
            <v>57-01-01-1576</v>
          </cell>
          <cell r="B9165">
            <v>0</v>
          </cell>
          <cell r="C9165" t="str">
            <v xml:space="preserve">  SAJJAD ANWAR SUPERVISOR WORKSHOP</v>
          </cell>
          <cell r="D9165">
            <v>0</v>
          </cell>
          <cell r="E9165">
            <v>0</v>
          </cell>
          <cell r="F9165">
            <v>0</v>
          </cell>
          <cell r="G9165">
            <v>0</v>
          </cell>
        </row>
        <row r="9166">
          <cell r="A9166" t="str">
            <v>57-01-01-1577</v>
          </cell>
          <cell r="B9166">
            <v>0</v>
          </cell>
          <cell r="C9166" t="str">
            <v xml:space="preserve">  PIRAY KHAN DF MILL # 1</v>
          </cell>
          <cell r="D9166">
            <v>0</v>
          </cell>
          <cell r="E9166">
            <v>0</v>
          </cell>
          <cell r="F9166">
            <v>0</v>
          </cell>
          <cell r="G9166">
            <v>0</v>
          </cell>
        </row>
        <row r="9167">
          <cell r="A9167" t="str">
            <v>57-01-01-1578</v>
          </cell>
          <cell r="B9167">
            <v>0</v>
          </cell>
          <cell r="C9167" t="str">
            <v xml:space="preserve">  JAVED KHAN DF MILL # 1</v>
          </cell>
          <cell r="D9167">
            <v>0</v>
          </cell>
          <cell r="E9167">
            <v>0</v>
          </cell>
          <cell r="F9167">
            <v>0</v>
          </cell>
          <cell r="G9167">
            <v>0</v>
          </cell>
        </row>
        <row r="9168">
          <cell r="A9168" t="str">
            <v>57-01-01-1579</v>
          </cell>
          <cell r="B9168">
            <v>0</v>
          </cell>
          <cell r="C9168" t="str">
            <v xml:space="preserve">  ANEES UR REHMAN CT MILL # 2</v>
          </cell>
          <cell r="D9168">
            <v>0</v>
          </cell>
          <cell r="E9168">
            <v>0</v>
          </cell>
          <cell r="F9168">
            <v>0</v>
          </cell>
          <cell r="G9168">
            <v>0</v>
          </cell>
        </row>
        <row r="9169">
          <cell r="A9169" t="str">
            <v>57-01-01-1580</v>
          </cell>
          <cell r="B9169">
            <v>0</v>
          </cell>
          <cell r="C9169" t="str">
            <v xml:space="preserve">  RAZA KHAN HELPER MILL # 2</v>
          </cell>
          <cell r="D9169">
            <v>0</v>
          </cell>
          <cell r="E9169">
            <v>0</v>
          </cell>
          <cell r="F9169">
            <v>0</v>
          </cell>
          <cell r="G9169">
            <v>0</v>
          </cell>
        </row>
        <row r="9170">
          <cell r="A9170" t="str">
            <v>57-01-01-1581</v>
          </cell>
          <cell r="B9170">
            <v>0</v>
          </cell>
          <cell r="C9170" t="str">
            <v xml:space="preserve">  MUHAMMAD RIZWAN DF MILL # 1</v>
          </cell>
          <cell r="D9170">
            <v>0</v>
          </cell>
          <cell r="E9170">
            <v>0</v>
          </cell>
          <cell r="F9170">
            <v>0</v>
          </cell>
          <cell r="G9170">
            <v>0</v>
          </cell>
        </row>
        <row r="9171">
          <cell r="A9171" t="str">
            <v>57-01-01-1582</v>
          </cell>
          <cell r="B9171">
            <v>0</v>
          </cell>
          <cell r="C9171" t="str">
            <v xml:space="preserve">  SAFDAR HUSSAIN OPT MILL # 1</v>
          </cell>
          <cell r="D9171">
            <v>0</v>
          </cell>
          <cell r="E9171">
            <v>0</v>
          </cell>
          <cell r="F9171">
            <v>0</v>
          </cell>
          <cell r="G9171">
            <v>0</v>
          </cell>
        </row>
        <row r="9172">
          <cell r="A9172" t="str">
            <v>57-01-01-1583</v>
          </cell>
          <cell r="B9172">
            <v>0</v>
          </cell>
          <cell r="C9172" t="str">
            <v xml:space="preserve">  MUDASIR IQBAL DF MILL # 2</v>
          </cell>
          <cell r="D9172">
            <v>0</v>
          </cell>
          <cell r="E9172">
            <v>0</v>
          </cell>
          <cell r="F9172">
            <v>0</v>
          </cell>
          <cell r="G9172">
            <v>0</v>
          </cell>
        </row>
        <row r="9173">
          <cell r="A9173" t="str">
            <v>57-01-01-1584</v>
          </cell>
          <cell r="B9173">
            <v>0</v>
          </cell>
          <cell r="C9173" t="str">
            <v xml:space="preserve">  MUHAMMAD JAMIL DF MILL # 3</v>
          </cell>
          <cell r="D9173">
            <v>0</v>
          </cell>
          <cell r="E9173">
            <v>0</v>
          </cell>
          <cell r="F9173">
            <v>0</v>
          </cell>
          <cell r="G9173">
            <v>0</v>
          </cell>
        </row>
        <row r="9174">
          <cell r="A9174" t="str">
            <v>57-01-01-1585</v>
          </cell>
          <cell r="B9174">
            <v>0</v>
          </cell>
          <cell r="C9174" t="str">
            <v xml:space="preserve">  ABDUL AZIZ 4/S MILL # 3</v>
          </cell>
          <cell r="D9174">
            <v>0</v>
          </cell>
          <cell r="E9174">
            <v>0</v>
          </cell>
          <cell r="F9174">
            <v>0</v>
          </cell>
          <cell r="G9174">
            <v>0</v>
          </cell>
        </row>
        <row r="9175">
          <cell r="A9175" t="str">
            <v>57-01-01-1586</v>
          </cell>
          <cell r="B9175">
            <v>0</v>
          </cell>
          <cell r="C9175" t="str">
            <v xml:space="preserve">  UMER TAWAB 4/S MILL # 1</v>
          </cell>
          <cell r="D9175">
            <v>0</v>
          </cell>
          <cell r="E9175">
            <v>0</v>
          </cell>
          <cell r="F9175">
            <v>0</v>
          </cell>
          <cell r="G9175">
            <v>0</v>
          </cell>
        </row>
        <row r="9176">
          <cell r="A9176" t="str">
            <v>57-01-01-1587</v>
          </cell>
          <cell r="B9176">
            <v>0</v>
          </cell>
          <cell r="C9176" t="str">
            <v xml:space="preserve">  MUHAMMAD RASHID JOBBER MILL # 4</v>
          </cell>
          <cell r="D9176">
            <v>0</v>
          </cell>
          <cell r="E9176">
            <v>0</v>
          </cell>
          <cell r="F9176">
            <v>0</v>
          </cell>
          <cell r="G9176">
            <v>0</v>
          </cell>
        </row>
        <row r="9177">
          <cell r="A9177" t="str">
            <v>57-01-01-1588</v>
          </cell>
          <cell r="B9177">
            <v>0</v>
          </cell>
          <cell r="C9177" t="str">
            <v xml:space="preserve">  MUHAMMAD RAFIQUE WELDER WORKSHOP</v>
          </cell>
          <cell r="D9177">
            <v>0</v>
          </cell>
          <cell r="E9177">
            <v>0</v>
          </cell>
          <cell r="F9177">
            <v>0</v>
          </cell>
          <cell r="G9177">
            <v>0</v>
          </cell>
        </row>
        <row r="9178">
          <cell r="A9178" t="str">
            <v>57-01-01-1589</v>
          </cell>
          <cell r="B9178">
            <v>0</v>
          </cell>
          <cell r="C9178" t="str">
            <v xml:space="preserve">  QADAR BAKSH OPT MILL # 2</v>
          </cell>
          <cell r="D9178">
            <v>0</v>
          </cell>
          <cell r="E9178">
            <v>0</v>
          </cell>
          <cell r="F9178">
            <v>0</v>
          </cell>
          <cell r="G9178">
            <v>0</v>
          </cell>
        </row>
        <row r="9179">
          <cell r="A9179" t="str">
            <v>57-01-01-1590</v>
          </cell>
          <cell r="B9179">
            <v>0</v>
          </cell>
          <cell r="C9179" t="str">
            <v xml:space="preserve">  SHAUKAT ALI 4/S MILL # 1</v>
          </cell>
          <cell r="D9179">
            <v>0</v>
          </cell>
          <cell r="E9179">
            <v>0</v>
          </cell>
          <cell r="F9179">
            <v>0</v>
          </cell>
          <cell r="G9179">
            <v>0</v>
          </cell>
        </row>
        <row r="9180">
          <cell r="A9180" t="str">
            <v>57-01-01-1591</v>
          </cell>
          <cell r="B9180">
            <v>0</v>
          </cell>
          <cell r="C9180" t="str">
            <v xml:space="preserve">  MUHAMMAD MEHBOOB OPT MILL # 4</v>
          </cell>
          <cell r="D9180">
            <v>0</v>
          </cell>
          <cell r="E9180">
            <v>0</v>
          </cell>
          <cell r="F9180">
            <v>0</v>
          </cell>
          <cell r="G9180">
            <v>0</v>
          </cell>
        </row>
        <row r="9181">
          <cell r="A9181" t="str">
            <v>57-01-01-1592</v>
          </cell>
          <cell r="B9181">
            <v>0</v>
          </cell>
          <cell r="C9181" t="str">
            <v xml:space="preserve">  ZAFAR SHABBIR A/JOBBER MILL # 3</v>
          </cell>
          <cell r="D9181">
            <v>0</v>
          </cell>
          <cell r="E9181">
            <v>0</v>
          </cell>
          <cell r="F9181">
            <v>0</v>
          </cell>
          <cell r="G9181">
            <v>0</v>
          </cell>
        </row>
        <row r="9182">
          <cell r="A9182" t="str">
            <v>57-01-01-1593</v>
          </cell>
          <cell r="B9182">
            <v>0</v>
          </cell>
          <cell r="C9182" t="str">
            <v xml:space="preserve">  MUHAMMAD NADEEM OPT MILL # 4</v>
          </cell>
          <cell r="D9182">
            <v>0</v>
          </cell>
          <cell r="E9182">
            <v>0</v>
          </cell>
          <cell r="F9182">
            <v>0</v>
          </cell>
          <cell r="G9182">
            <v>0</v>
          </cell>
        </row>
        <row r="9183">
          <cell r="A9183" t="str">
            <v>57-01-01-1594</v>
          </cell>
          <cell r="B9183">
            <v>0</v>
          </cell>
          <cell r="C9183" t="str">
            <v xml:space="preserve">  MUHAMMAD WASIM FITTER MILL # 4</v>
          </cell>
          <cell r="D9183">
            <v>0</v>
          </cell>
          <cell r="E9183">
            <v>0</v>
          </cell>
          <cell r="F9183">
            <v>0</v>
          </cell>
          <cell r="G9183">
            <v>0</v>
          </cell>
        </row>
        <row r="9184">
          <cell r="A9184" t="str">
            <v>57-01-01-1595</v>
          </cell>
          <cell r="B9184">
            <v>0</v>
          </cell>
          <cell r="C9184" t="str">
            <v xml:space="preserve">  MUHAMMAD ANWAR 4/S MILL # 1</v>
          </cell>
          <cell r="D9184">
            <v>0</v>
          </cell>
          <cell r="E9184">
            <v>0</v>
          </cell>
          <cell r="F9184">
            <v>0</v>
          </cell>
          <cell r="G9184">
            <v>0</v>
          </cell>
        </row>
        <row r="9185">
          <cell r="A9185" t="str">
            <v>57-01-01-1596</v>
          </cell>
          <cell r="B9185">
            <v>0</v>
          </cell>
          <cell r="C9185" t="str">
            <v xml:space="preserve">  NAASIR RAMZAN FITTER MILL # 3</v>
          </cell>
          <cell r="D9185">
            <v>0</v>
          </cell>
          <cell r="E9185">
            <v>0</v>
          </cell>
          <cell r="F9185">
            <v>0</v>
          </cell>
          <cell r="G9185">
            <v>0</v>
          </cell>
        </row>
        <row r="9186">
          <cell r="A9186" t="str">
            <v>57-01-01-1597</v>
          </cell>
          <cell r="B9186">
            <v>0</v>
          </cell>
          <cell r="C9186" t="str">
            <v xml:space="preserve">  MUHAMMAD BOOTA OPT MILL # 2</v>
          </cell>
          <cell r="D9186">
            <v>0</v>
          </cell>
          <cell r="E9186">
            <v>0</v>
          </cell>
          <cell r="F9186">
            <v>0</v>
          </cell>
          <cell r="G9186">
            <v>0</v>
          </cell>
        </row>
        <row r="9187">
          <cell r="A9187" t="str">
            <v>57-01-01-1598</v>
          </cell>
          <cell r="B9187">
            <v>0</v>
          </cell>
          <cell r="C9187" t="str">
            <v xml:space="preserve">  ADIL HUSSAIN 4/S MILL # 2</v>
          </cell>
          <cell r="D9187">
            <v>0</v>
          </cell>
          <cell r="E9187">
            <v>0</v>
          </cell>
          <cell r="F9187">
            <v>0</v>
          </cell>
          <cell r="G9187">
            <v>0</v>
          </cell>
        </row>
        <row r="9188">
          <cell r="A9188" t="str">
            <v>57-01-01-1599</v>
          </cell>
          <cell r="B9188">
            <v>0</v>
          </cell>
          <cell r="C9188" t="str">
            <v xml:space="preserve">  AZHAR MEHMOOD DST MILL # 4</v>
          </cell>
          <cell r="D9188">
            <v>0</v>
          </cell>
          <cell r="E9188">
            <v>0</v>
          </cell>
          <cell r="F9188">
            <v>0</v>
          </cell>
          <cell r="G9188">
            <v>0</v>
          </cell>
        </row>
        <row r="9189">
          <cell r="A9189" t="str">
            <v>57-01-01-1600</v>
          </cell>
          <cell r="B9189">
            <v>0</v>
          </cell>
          <cell r="C9189" t="str">
            <v xml:space="preserve">  MUHAMMAD SALEEM DF MILL # 3</v>
          </cell>
          <cell r="D9189">
            <v>0</v>
          </cell>
          <cell r="E9189">
            <v>0</v>
          </cell>
          <cell r="F9189">
            <v>0</v>
          </cell>
          <cell r="G9189">
            <v>0</v>
          </cell>
        </row>
        <row r="9190">
          <cell r="A9190" t="str">
            <v>57-01-01-1601</v>
          </cell>
          <cell r="B9190">
            <v>0</v>
          </cell>
          <cell r="C9190" t="str">
            <v xml:space="preserve">  KHYZER HAYAT CT MILL # 1</v>
          </cell>
          <cell r="D9190">
            <v>0</v>
          </cell>
          <cell r="E9190">
            <v>0</v>
          </cell>
          <cell r="F9190">
            <v>0</v>
          </cell>
          <cell r="G9190">
            <v>0</v>
          </cell>
        </row>
        <row r="9191">
          <cell r="A9191" t="str">
            <v>57-01-01-1602</v>
          </cell>
          <cell r="B9191">
            <v>0</v>
          </cell>
          <cell r="C9191" t="str">
            <v xml:space="preserve">  SHAKIR HUSSAIN CT MILL # 2</v>
          </cell>
          <cell r="D9191">
            <v>0</v>
          </cell>
          <cell r="E9191">
            <v>0</v>
          </cell>
          <cell r="F9191">
            <v>0</v>
          </cell>
          <cell r="G9191">
            <v>0</v>
          </cell>
        </row>
        <row r="9192">
          <cell r="A9192" t="str">
            <v>57-01-01-1603</v>
          </cell>
          <cell r="B9192">
            <v>0</v>
          </cell>
          <cell r="C9192" t="str">
            <v xml:space="preserve">  AMRAIZ KHAN 4/S MILL # 1</v>
          </cell>
          <cell r="D9192">
            <v>0</v>
          </cell>
          <cell r="E9192">
            <v>0</v>
          </cell>
          <cell r="F9192">
            <v>0</v>
          </cell>
          <cell r="G9192">
            <v>0</v>
          </cell>
        </row>
        <row r="9193">
          <cell r="A9193" t="str">
            <v>57-01-01-1604</v>
          </cell>
          <cell r="B9193">
            <v>0</v>
          </cell>
          <cell r="C9193" t="str">
            <v xml:space="preserve">  MUHAMMAD SHAFIQUE OPT MILL # 4</v>
          </cell>
          <cell r="D9193">
            <v>0</v>
          </cell>
          <cell r="E9193">
            <v>0</v>
          </cell>
          <cell r="F9193">
            <v>0</v>
          </cell>
          <cell r="G9193">
            <v>0</v>
          </cell>
        </row>
        <row r="9194">
          <cell r="A9194" t="str">
            <v>57-01-01-1605</v>
          </cell>
          <cell r="B9194">
            <v>0</v>
          </cell>
          <cell r="C9194" t="str">
            <v xml:space="preserve">  MUHAMMAD YAQOOB OPT MILL # 2</v>
          </cell>
          <cell r="D9194">
            <v>0</v>
          </cell>
          <cell r="E9194">
            <v>0</v>
          </cell>
          <cell r="F9194">
            <v>0</v>
          </cell>
          <cell r="G9194">
            <v>0</v>
          </cell>
        </row>
        <row r="9195">
          <cell r="A9195" t="str">
            <v>57-01-01-1606</v>
          </cell>
          <cell r="B9195">
            <v>0</v>
          </cell>
          <cell r="C9195" t="str">
            <v xml:space="preserve">  REHMAN KASHIF QUALITY OPT MILL # 2</v>
          </cell>
          <cell r="D9195">
            <v>0</v>
          </cell>
          <cell r="E9195">
            <v>0</v>
          </cell>
          <cell r="F9195">
            <v>0</v>
          </cell>
          <cell r="G9195">
            <v>0</v>
          </cell>
        </row>
        <row r="9196">
          <cell r="A9196" t="str">
            <v>57-01-01-1607</v>
          </cell>
          <cell r="B9196">
            <v>0</v>
          </cell>
          <cell r="C9196" t="str">
            <v xml:space="preserve">  TASAWAR HUSSAIN QUALITY OBSERVER</v>
          </cell>
          <cell r="D9196">
            <v>0</v>
          </cell>
          <cell r="E9196">
            <v>0</v>
          </cell>
          <cell r="F9196">
            <v>0</v>
          </cell>
          <cell r="G9196">
            <v>0</v>
          </cell>
        </row>
        <row r="9197">
          <cell r="A9197" t="str">
            <v>57-01-01-1608</v>
          </cell>
          <cell r="B9197">
            <v>0</v>
          </cell>
          <cell r="C9197" t="str">
            <v xml:space="preserve">  MOHSEN SHAH LOADING CLERK</v>
          </cell>
          <cell r="D9197">
            <v>0</v>
          </cell>
          <cell r="E9197">
            <v>0</v>
          </cell>
          <cell r="F9197">
            <v>0</v>
          </cell>
          <cell r="G9197">
            <v>0</v>
          </cell>
        </row>
        <row r="9198">
          <cell r="A9198" t="str">
            <v>57-01-01-1609</v>
          </cell>
          <cell r="B9198">
            <v>0</v>
          </cell>
          <cell r="C9198" t="str">
            <v xml:space="preserve">  MUHAMMAD AFZAAL JOBBER MILL # 2</v>
          </cell>
          <cell r="D9198">
            <v>0</v>
          </cell>
          <cell r="E9198">
            <v>0</v>
          </cell>
          <cell r="F9198">
            <v>0</v>
          </cell>
          <cell r="G9198">
            <v>0</v>
          </cell>
        </row>
        <row r="9199">
          <cell r="A9199" t="str">
            <v>57-01-01-1610</v>
          </cell>
          <cell r="B9199">
            <v>0</v>
          </cell>
          <cell r="C9199" t="str">
            <v xml:space="preserve">  ARSALAN AHMED KHAN A.S.M</v>
          </cell>
          <cell r="D9199">
            <v>0</v>
          </cell>
          <cell r="E9199">
            <v>0</v>
          </cell>
          <cell r="F9199">
            <v>0</v>
          </cell>
          <cell r="G9199">
            <v>0</v>
          </cell>
        </row>
        <row r="9200">
          <cell r="A9200" t="str">
            <v>57-01-01-1611</v>
          </cell>
          <cell r="B9200">
            <v>0</v>
          </cell>
          <cell r="C9200" t="str">
            <v xml:space="preserve">  GHULAM JILANI DF MILL # 3</v>
          </cell>
          <cell r="D9200">
            <v>0</v>
          </cell>
          <cell r="E9200">
            <v>0</v>
          </cell>
          <cell r="F9200">
            <v>0</v>
          </cell>
          <cell r="G9200">
            <v>0</v>
          </cell>
        </row>
        <row r="9201">
          <cell r="A9201" t="str">
            <v>57-01-01-1612</v>
          </cell>
          <cell r="B9201">
            <v>0</v>
          </cell>
          <cell r="C9201" t="str">
            <v xml:space="preserve">  MUHAMMAD AKRAM OPT MILL # 3</v>
          </cell>
          <cell r="D9201">
            <v>0</v>
          </cell>
          <cell r="E9201">
            <v>0</v>
          </cell>
          <cell r="F9201">
            <v>0</v>
          </cell>
          <cell r="G9201">
            <v>0</v>
          </cell>
        </row>
        <row r="9202">
          <cell r="A9202" t="str">
            <v>57-01-01-1613</v>
          </cell>
          <cell r="B9202">
            <v>0</v>
          </cell>
          <cell r="C9202" t="str">
            <v xml:space="preserve">  MEHINDI KHAN JOBBER M # 2</v>
          </cell>
          <cell r="D9202">
            <v>0</v>
          </cell>
          <cell r="E9202">
            <v>0</v>
          </cell>
          <cell r="F9202">
            <v>0</v>
          </cell>
          <cell r="G9202">
            <v>0</v>
          </cell>
        </row>
        <row r="9203">
          <cell r="A9203" t="str">
            <v>57-01-01-1614</v>
          </cell>
          <cell r="B9203">
            <v>0</v>
          </cell>
          <cell r="C9203" t="str">
            <v xml:space="preserve">  DILSHAHID IQBAL H/FITTER D/S</v>
          </cell>
          <cell r="D9203">
            <v>0</v>
          </cell>
          <cell r="E9203">
            <v>0</v>
          </cell>
          <cell r="F9203">
            <v>0</v>
          </cell>
          <cell r="G9203">
            <v>0</v>
          </cell>
        </row>
        <row r="9204">
          <cell r="A9204" t="str">
            <v>57-01-01-1615</v>
          </cell>
          <cell r="B9204">
            <v>0</v>
          </cell>
          <cell r="C9204" t="str">
            <v xml:space="preserve">  AZHAR IQBAL FITTER D/S MILLL # 2</v>
          </cell>
          <cell r="D9204">
            <v>0</v>
          </cell>
          <cell r="E9204">
            <v>0</v>
          </cell>
          <cell r="F9204">
            <v>0</v>
          </cell>
          <cell r="G9204">
            <v>0</v>
          </cell>
        </row>
        <row r="9205">
          <cell r="A9205" t="str">
            <v>57-01-01-1616</v>
          </cell>
          <cell r="B9205">
            <v>0</v>
          </cell>
          <cell r="C9205" t="str">
            <v xml:space="preserve">  MUHAMMAD ASLAM OPT A/CONE MILL # 3</v>
          </cell>
          <cell r="D9205">
            <v>0</v>
          </cell>
          <cell r="E9205">
            <v>0</v>
          </cell>
          <cell r="F9205">
            <v>0</v>
          </cell>
          <cell r="G9205">
            <v>0</v>
          </cell>
        </row>
        <row r="9206">
          <cell r="A9206" t="str">
            <v>57-01-01-1617</v>
          </cell>
          <cell r="B9206">
            <v>0</v>
          </cell>
          <cell r="C9206" t="str">
            <v xml:space="preserve">  ZAHID HUSSAIN DF MILL # 3</v>
          </cell>
          <cell r="D9206">
            <v>0</v>
          </cell>
          <cell r="E9206">
            <v>0</v>
          </cell>
          <cell r="F9206">
            <v>0</v>
          </cell>
          <cell r="G9206">
            <v>0</v>
          </cell>
        </row>
        <row r="9207">
          <cell r="A9207" t="str">
            <v>57-01-01-1618</v>
          </cell>
          <cell r="B9207">
            <v>0</v>
          </cell>
          <cell r="C9207" t="str">
            <v xml:space="preserve">  ZAHIR KHALIL AUTO ATTEND</v>
          </cell>
          <cell r="D9207">
            <v>0</v>
          </cell>
          <cell r="E9207">
            <v>0</v>
          </cell>
          <cell r="F9207">
            <v>0</v>
          </cell>
          <cell r="G9207">
            <v>0</v>
          </cell>
        </row>
        <row r="9208">
          <cell r="A9208" t="str">
            <v>57-01-01-1619</v>
          </cell>
          <cell r="B9208">
            <v>0</v>
          </cell>
          <cell r="C9208" t="str">
            <v xml:space="preserve">  MUHAMMAD RAMZAN OPT MILL # 3</v>
          </cell>
          <cell r="D9208">
            <v>0</v>
          </cell>
          <cell r="E9208">
            <v>0</v>
          </cell>
          <cell r="F9208">
            <v>0</v>
          </cell>
          <cell r="G9208">
            <v>0</v>
          </cell>
        </row>
        <row r="9209">
          <cell r="A9209" t="str">
            <v>57-01-01-1620</v>
          </cell>
          <cell r="B9209">
            <v>0</v>
          </cell>
          <cell r="C9209" t="str">
            <v xml:space="preserve">  IRFAN ALI 4/S MILL # 4</v>
          </cell>
          <cell r="D9209">
            <v>0</v>
          </cell>
          <cell r="E9209">
            <v>0</v>
          </cell>
          <cell r="F9209">
            <v>0</v>
          </cell>
          <cell r="G9209">
            <v>0</v>
          </cell>
        </row>
        <row r="9210">
          <cell r="A9210" t="str">
            <v>57-01-01-1621</v>
          </cell>
          <cell r="B9210">
            <v>0</v>
          </cell>
          <cell r="C9210" t="str">
            <v xml:space="preserve">  ALI KHAN 4/S MILL # 1</v>
          </cell>
          <cell r="D9210">
            <v>0</v>
          </cell>
          <cell r="E9210">
            <v>0</v>
          </cell>
          <cell r="F9210">
            <v>0</v>
          </cell>
          <cell r="G9210">
            <v>0</v>
          </cell>
        </row>
        <row r="9211">
          <cell r="A9211" t="str">
            <v>57-01-01-1622</v>
          </cell>
          <cell r="B9211">
            <v>0</v>
          </cell>
          <cell r="C9211" t="str">
            <v xml:space="preserve">  GHULAM SAMDANI OPT MILL # 4</v>
          </cell>
          <cell r="D9211">
            <v>0</v>
          </cell>
          <cell r="E9211">
            <v>0</v>
          </cell>
          <cell r="F9211">
            <v>0</v>
          </cell>
          <cell r="G9211">
            <v>0</v>
          </cell>
        </row>
        <row r="9212">
          <cell r="A9212" t="str">
            <v>57-01-01-1623</v>
          </cell>
          <cell r="B9212">
            <v>0</v>
          </cell>
          <cell r="C9212" t="str">
            <v xml:space="preserve">  MUHAMMAD HUSSAIN 4/S MILL # 1</v>
          </cell>
          <cell r="D9212">
            <v>0</v>
          </cell>
          <cell r="E9212">
            <v>0</v>
          </cell>
          <cell r="F9212">
            <v>0</v>
          </cell>
          <cell r="G9212">
            <v>0</v>
          </cell>
        </row>
        <row r="9213">
          <cell r="A9213" t="str">
            <v>57-01-01-1624</v>
          </cell>
          <cell r="B9213">
            <v>0</v>
          </cell>
          <cell r="C9213" t="str">
            <v xml:space="preserve">  SHAH JAHAN OPT MILL # 3</v>
          </cell>
          <cell r="D9213">
            <v>0</v>
          </cell>
          <cell r="E9213">
            <v>0</v>
          </cell>
          <cell r="F9213">
            <v>0</v>
          </cell>
          <cell r="G9213">
            <v>0</v>
          </cell>
        </row>
        <row r="9214">
          <cell r="A9214" t="str">
            <v>57-01-01-1625</v>
          </cell>
          <cell r="B9214">
            <v>0</v>
          </cell>
          <cell r="C9214" t="str">
            <v xml:space="preserve">  GHULAM ABBAS DF MILL # 3</v>
          </cell>
          <cell r="D9214">
            <v>0</v>
          </cell>
          <cell r="E9214">
            <v>0</v>
          </cell>
          <cell r="F9214">
            <v>0</v>
          </cell>
          <cell r="G9214">
            <v>0</v>
          </cell>
        </row>
        <row r="9215">
          <cell r="A9215" t="str">
            <v>57-01-01-1626</v>
          </cell>
          <cell r="B9215">
            <v>0</v>
          </cell>
          <cell r="C9215" t="str">
            <v xml:space="preserve">  S.AKMAL SHAH 4/S MILL # 4</v>
          </cell>
          <cell r="D9215">
            <v>0</v>
          </cell>
          <cell r="E9215">
            <v>0</v>
          </cell>
          <cell r="F9215">
            <v>0</v>
          </cell>
          <cell r="G9215">
            <v>0</v>
          </cell>
        </row>
        <row r="9216">
          <cell r="A9216" t="str">
            <v>57-01-01-1627</v>
          </cell>
          <cell r="B9216">
            <v>0</v>
          </cell>
          <cell r="C9216" t="str">
            <v xml:space="preserve">  RABNAWAZ 4/S MILL # 1</v>
          </cell>
          <cell r="D9216">
            <v>0</v>
          </cell>
          <cell r="E9216">
            <v>0</v>
          </cell>
          <cell r="F9216">
            <v>0</v>
          </cell>
          <cell r="G9216">
            <v>0</v>
          </cell>
        </row>
        <row r="9217">
          <cell r="A9217" t="str">
            <v>57-01-01-1628</v>
          </cell>
          <cell r="B9217">
            <v>0</v>
          </cell>
          <cell r="C9217" t="str">
            <v xml:space="preserve">  MUHAMMAD FAIZ 4/S MILL # 1</v>
          </cell>
          <cell r="D9217">
            <v>0</v>
          </cell>
          <cell r="E9217">
            <v>0</v>
          </cell>
          <cell r="F9217">
            <v>0</v>
          </cell>
          <cell r="G9217">
            <v>0</v>
          </cell>
        </row>
        <row r="9218">
          <cell r="A9218" t="str">
            <v>57-01-01-1629</v>
          </cell>
          <cell r="B9218">
            <v>0</v>
          </cell>
          <cell r="C9218" t="str">
            <v xml:space="preserve">  NOOR AHMED OPT MILL # 2</v>
          </cell>
          <cell r="D9218">
            <v>0</v>
          </cell>
          <cell r="E9218">
            <v>0</v>
          </cell>
          <cell r="F9218">
            <v>0</v>
          </cell>
          <cell r="G9218">
            <v>0</v>
          </cell>
        </row>
        <row r="9219">
          <cell r="A9219" t="str">
            <v>57-01-01-1630</v>
          </cell>
          <cell r="B9219">
            <v>0</v>
          </cell>
          <cell r="C9219" t="str">
            <v xml:space="preserve">  AKMAL TARIQ S.Q OBSERVER MILL # 3</v>
          </cell>
          <cell r="D9219">
            <v>0</v>
          </cell>
          <cell r="E9219">
            <v>0</v>
          </cell>
          <cell r="F9219">
            <v>0</v>
          </cell>
          <cell r="G9219">
            <v>0</v>
          </cell>
        </row>
        <row r="9220">
          <cell r="A9220" t="str">
            <v>57-01-01-1631</v>
          </cell>
          <cell r="B9220">
            <v>0</v>
          </cell>
          <cell r="C9220" t="str">
            <v xml:space="preserve">  AMIR FAIZULLAH OPT MILL # 4</v>
          </cell>
          <cell r="D9220">
            <v>0</v>
          </cell>
          <cell r="E9220">
            <v>0</v>
          </cell>
          <cell r="F9220">
            <v>0</v>
          </cell>
          <cell r="G9220">
            <v>0</v>
          </cell>
        </row>
        <row r="9221">
          <cell r="A9221" t="str">
            <v>57-01-01-1632</v>
          </cell>
          <cell r="B9221">
            <v>0</v>
          </cell>
          <cell r="C9221" t="str">
            <v xml:space="preserve">  AHMED KHAN 4/S MILL # 3</v>
          </cell>
          <cell r="D9221">
            <v>0</v>
          </cell>
          <cell r="E9221">
            <v>0</v>
          </cell>
          <cell r="F9221">
            <v>0</v>
          </cell>
          <cell r="G9221">
            <v>0</v>
          </cell>
        </row>
        <row r="9222">
          <cell r="A9222" t="str">
            <v>57-01-01-1633</v>
          </cell>
          <cell r="B9222">
            <v>0</v>
          </cell>
          <cell r="C9222" t="str">
            <v xml:space="preserve">  KAHIF NAWAZ CT MILL # 2</v>
          </cell>
          <cell r="D9222">
            <v>0</v>
          </cell>
          <cell r="E9222">
            <v>0</v>
          </cell>
          <cell r="F9222">
            <v>0</v>
          </cell>
          <cell r="G9222">
            <v>0</v>
          </cell>
        </row>
        <row r="9223">
          <cell r="A9223" t="str">
            <v>57-01-01-1634</v>
          </cell>
          <cell r="B9223">
            <v>0</v>
          </cell>
          <cell r="C9223" t="str">
            <v xml:space="preserve">  ATTA ULLAH DF MILL # 3</v>
          </cell>
          <cell r="D9223">
            <v>0</v>
          </cell>
          <cell r="E9223">
            <v>0</v>
          </cell>
          <cell r="F9223">
            <v>0</v>
          </cell>
          <cell r="G9223">
            <v>0</v>
          </cell>
        </row>
        <row r="9224">
          <cell r="A9224" t="str">
            <v>57-01-01-1635</v>
          </cell>
          <cell r="B9224">
            <v>0</v>
          </cell>
          <cell r="C9224" t="str">
            <v xml:space="preserve">  NAJIB ULLAH OPT MILL # 3</v>
          </cell>
          <cell r="D9224">
            <v>0</v>
          </cell>
          <cell r="E9224">
            <v>0</v>
          </cell>
          <cell r="F9224">
            <v>0</v>
          </cell>
          <cell r="G9224">
            <v>0</v>
          </cell>
        </row>
        <row r="9225">
          <cell r="A9225" t="str">
            <v>57-01-01-1636</v>
          </cell>
          <cell r="B9225">
            <v>0</v>
          </cell>
          <cell r="C9225" t="str">
            <v xml:space="preserve">  MUHAMMAD ASGHAR OPT MILL # 3</v>
          </cell>
          <cell r="D9225">
            <v>0</v>
          </cell>
          <cell r="E9225">
            <v>0</v>
          </cell>
          <cell r="F9225">
            <v>0</v>
          </cell>
          <cell r="G9225">
            <v>0</v>
          </cell>
        </row>
        <row r="9226">
          <cell r="A9226" t="str">
            <v>57-01-01-1637</v>
          </cell>
          <cell r="B9226">
            <v>0</v>
          </cell>
          <cell r="C9226" t="str">
            <v xml:space="preserve">  GHULAM MUSTAFA OPT MILL # 2</v>
          </cell>
          <cell r="D9226">
            <v>0</v>
          </cell>
          <cell r="E9226">
            <v>0</v>
          </cell>
          <cell r="F9226">
            <v>0</v>
          </cell>
          <cell r="G9226">
            <v>0</v>
          </cell>
        </row>
        <row r="9227">
          <cell r="A9227" t="str">
            <v>57-01-01-1638</v>
          </cell>
          <cell r="B9227">
            <v>0</v>
          </cell>
          <cell r="C9227" t="str">
            <v xml:space="preserve">  ZAHID MEHMMOD JOBBER MILL # 2</v>
          </cell>
          <cell r="D9227">
            <v>0</v>
          </cell>
          <cell r="E9227">
            <v>0</v>
          </cell>
          <cell r="F9227">
            <v>0</v>
          </cell>
          <cell r="G9227">
            <v>0</v>
          </cell>
        </row>
        <row r="9228">
          <cell r="A9228" t="str">
            <v>57-01-01-1639</v>
          </cell>
          <cell r="B9228">
            <v>0</v>
          </cell>
          <cell r="C9228" t="str">
            <v xml:space="preserve">  MUHAMMAD SALEEM MILL # 4</v>
          </cell>
          <cell r="D9228">
            <v>0</v>
          </cell>
          <cell r="E9228">
            <v>0</v>
          </cell>
          <cell r="F9228">
            <v>0</v>
          </cell>
          <cell r="G9228">
            <v>0</v>
          </cell>
        </row>
        <row r="9229">
          <cell r="A9229" t="str">
            <v>57-01-01-1640</v>
          </cell>
          <cell r="B9229">
            <v>0</v>
          </cell>
          <cell r="C9229" t="str">
            <v xml:space="preserve">  MUHAMMAD ASIF OPT MILL # 2</v>
          </cell>
          <cell r="D9229">
            <v>0</v>
          </cell>
          <cell r="E9229">
            <v>0</v>
          </cell>
          <cell r="F9229">
            <v>0</v>
          </cell>
          <cell r="G9229">
            <v>0</v>
          </cell>
        </row>
        <row r="9230">
          <cell r="A9230" t="str">
            <v>57-01-01-1641</v>
          </cell>
          <cell r="B9230">
            <v>0</v>
          </cell>
          <cell r="C9230" t="str">
            <v xml:space="preserve">  MUHAMMAD AJMAL JOBBER MILL # 4</v>
          </cell>
          <cell r="D9230">
            <v>0</v>
          </cell>
          <cell r="E9230">
            <v>0</v>
          </cell>
          <cell r="F9230">
            <v>0</v>
          </cell>
          <cell r="G9230">
            <v>0</v>
          </cell>
        </row>
        <row r="9231">
          <cell r="A9231" t="str">
            <v>57-01-01-1642</v>
          </cell>
          <cell r="B9231">
            <v>0</v>
          </cell>
          <cell r="C9231" t="str">
            <v xml:space="preserve">  MUHAMMAD RAFIQUE HELPER MILL</v>
          </cell>
          <cell r="D9231">
            <v>0</v>
          </cell>
          <cell r="E9231">
            <v>0</v>
          </cell>
          <cell r="F9231">
            <v>0</v>
          </cell>
          <cell r="G9231">
            <v>0</v>
          </cell>
        </row>
        <row r="9232">
          <cell r="A9232" t="str">
            <v>57-01-01-1643</v>
          </cell>
          <cell r="B9232">
            <v>0</v>
          </cell>
          <cell r="C9232" t="str">
            <v xml:space="preserve">  SALEEM RAZA OPT MILL # 3</v>
          </cell>
          <cell r="D9232">
            <v>0</v>
          </cell>
          <cell r="E9232">
            <v>0</v>
          </cell>
          <cell r="F9232">
            <v>0</v>
          </cell>
          <cell r="G9232">
            <v>0</v>
          </cell>
        </row>
        <row r="9233">
          <cell r="A9233" t="str">
            <v>57-01-01-1644</v>
          </cell>
          <cell r="B9233">
            <v>0</v>
          </cell>
          <cell r="C9233" t="str">
            <v xml:space="preserve">  MUHAMMAD ASKAR OPT MILL # 2</v>
          </cell>
          <cell r="D9233">
            <v>0</v>
          </cell>
          <cell r="E9233">
            <v>0</v>
          </cell>
          <cell r="F9233">
            <v>0</v>
          </cell>
          <cell r="G9233">
            <v>0</v>
          </cell>
        </row>
        <row r="9234">
          <cell r="A9234" t="str">
            <v>57-01-01-1645</v>
          </cell>
          <cell r="B9234">
            <v>0</v>
          </cell>
          <cell r="C9234" t="str">
            <v xml:space="preserve">  ZAFAR IQBAL OPT MILL # 4</v>
          </cell>
          <cell r="D9234">
            <v>0</v>
          </cell>
          <cell r="E9234">
            <v>0</v>
          </cell>
          <cell r="F9234">
            <v>0</v>
          </cell>
          <cell r="G9234">
            <v>0</v>
          </cell>
        </row>
        <row r="9235">
          <cell r="A9235" t="str">
            <v>57-01-01-1646</v>
          </cell>
          <cell r="B9235">
            <v>0</v>
          </cell>
          <cell r="C9235" t="str">
            <v xml:space="preserve">  MUSAWWIR SAJJAD OPT MILL # 4</v>
          </cell>
          <cell r="D9235">
            <v>0</v>
          </cell>
          <cell r="E9235">
            <v>0</v>
          </cell>
          <cell r="F9235">
            <v>0</v>
          </cell>
          <cell r="G9235">
            <v>0</v>
          </cell>
        </row>
        <row r="9236">
          <cell r="A9236" t="str">
            <v>57-01-01-1647</v>
          </cell>
          <cell r="B9236">
            <v>0</v>
          </cell>
          <cell r="C9236" t="str">
            <v xml:space="preserve">  KHALID HUSSAIN 4/S MILL # 4</v>
          </cell>
          <cell r="D9236">
            <v>0</v>
          </cell>
          <cell r="E9236">
            <v>0</v>
          </cell>
          <cell r="F9236">
            <v>0</v>
          </cell>
          <cell r="G9236">
            <v>0</v>
          </cell>
        </row>
        <row r="9237">
          <cell r="A9237" t="str">
            <v>57-01-01-1648</v>
          </cell>
          <cell r="B9237">
            <v>0</v>
          </cell>
          <cell r="C9237" t="str">
            <v xml:space="preserve">  ASGHAR ALI 4/S MILL # 1</v>
          </cell>
          <cell r="D9237">
            <v>0</v>
          </cell>
          <cell r="E9237">
            <v>0</v>
          </cell>
          <cell r="F9237">
            <v>0</v>
          </cell>
          <cell r="G9237">
            <v>0</v>
          </cell>
        </row>
        <row r="9238">
          <cell r="A9238" t="str">
            <v>57-01-01-1649</v>
          </cell>
          <cell r="B9238">
            <v>0</v>
          </cell>
          <cell r="C9238" t="str">
            <v xml:space="preserve">  MUHAMMAD IMRAN 4/S MILL # 1</v>
          </cell>
          <cell r="D9238">
            <v>0</v>
          </cell>
          <cell r="E9238">
            <v>0</v>
          </cell>
          <cell r="F9238">
            <v>0</v>
          </cell>
          <cell r="G9238">
            <v>0</v>
          </cell>
        </row>
        <row r="9239">
          <cell r="A9239" t="str">
            <v>57-01-01-1650</v>
          </cell>
          <cell r="B9239">
            <v>0</v>
          </cell>
          <cell r="C9239" t="str">
            <v xml:space="preserve">  MUHAMMAD IRFAN DF MILL # 2</v>
          </cell>
          <cell r="D9239">
            <v>0</v>
          </cell>
          <cell r="E9239">
            <v>0</v>
          </cell>
          <cell r="F9239">
            <v>0</v>
          </cell>
          <cell r="G9239">
            <v>0</v>
          </cell>
        </row>
        <row r="9240">
          <cell r="A9240" t="str">
            <v>57-01-01-1651</v>
          </cell>
          <cell r="B9240">
            <v>0</v>
          </cell>
          <cell r="C9240" t="str">
            <v xml:space="preserve">  SARFRAZ ALI DF MILL # 2</v>
          </cell>
          <cell r="D9240">
            <v>0</v>
          </cell>
          <cell r="E9240">
            <v>0</v>
          </cell>
          <cell r="F9240">
            <v>0</v>
          </cell>
          <cell r="G9240">
            <v>0</v>
          </cell>
        </row>
        <row r="9241">
          <cell r="A9241" t="str">
            <v>57-01-01-1652</v>
          </cell>
          <cell r="B9241">
            <v>0</v>
          </cell>
          <cell r="C9241" t="str">
            <v xml:space="preserve">  BASHRAT HUSSAIN OPT MILL # 4</v>
          </cell>
          <cell r="D9241">
            <v>0</v>
          </cell>
          <cell r="E9241">
            <v>0</v>
          </cell>
          <cell r="F9241">
            <v>0</v>
          </cell>
          <cell r="G9241">
            <v>0</v>
          </cell>
        </row>
        <row r="9242">
          <cell r="A9242" t="str">
            <v>57-01-01-1653</v>
          </cell>
          <cell r="B9242">
            <v>0</v>
          </cell>
          <cell r="C9242" t="str">
            <v xml:space="preserve">  ISHTIAQ AHMED 4/S MILL # 2</v>
          </cell>
          <cell r="D9242">
            <v>0</v>
          </cell>
          <cell r="E9242">
            <v>0</v>
          </cell>
          <cell r="F9242">
            <v>0</v>
          </cell>
          <cell r="G9242">
            <v>0</v>
          </cell>
        </row>
        <row r="9243">
          <cell r="A9243" t="str">
            <v>57-01-01-1654</v>
          </cell>
          <cell r="B9243">
            <v>0</v>
          </cell>
          <cell r="C9243" t="str">
            <v xml:space="preserve">  MUHAMMAD RAMZAN OPT MILL # 2</v>
          </cell>
          <cell r="D9243">
            <v>0</v>
          </cell>
          <cell r="E9243">
            <v>0</v>
          </cell>
          <cell r="F9243">
            <v>0</v>
          </cell>
          <cell r="G9243">
            <v>0</v>
          </cell>
        </row>
        <row r="9244">
          <cell r="A9244" t="str">
            <v>57-01-01-1655</v>
          </cell>
          <cell r="B9244">
            <v>0</v>
          </cell>
          <cell r="C9244" t="str">
            <v xml:space="preserve">  AZHAR MEHMOOD OPT MILL # 1</v>
          </cell>
          <cell r="D9244">
            <v>0</v>
          </cell>
          <cell r="E9244">
            <v>0</v>
          </cell>
          <cell r="F9244">
            <v>0</v>
          </cell>
          <cell r="G9244">
            <v>0</v>
          </cell>
        </row>
        <row r="9245">
          <cell r="A9245" t="str">
            <v>57-01-01-1656</v>
          </cell>
          <cell r="B9245">
            <v>0</v>
          </cell>
          <cell r="C9245" t="str">
            <v xml:space="preserve">  MUHAMMAD HAYAT DF MILL # 1</v>
          </cell>
          <cell r="D9245">
            <v>0</v>
          </cell>
          <cell r="E9245">
            <v>0</v>
          </cell>
          <cell r="F9245">
            <v>0</v>
          </cell>
          <cell r="G9245">
            <v>0</v>
          </cell>
        </row>
        <row r="9246">
          <cell r="A9246" t="str">
            <v>57-01-01-1657</v>
          </cell>
          <cell r="B9246">
            <v>0</v>
          </cell>
          <cell r="C9246" t="str">
            <v xml:space="preserve">  MUHAMMAD RAMZAN OPT MILL # 4</v>
          </cell>
          <cell r="D9246">
            <v>0</v>
          </cell>
          <cell r="E9246">
            <v>0</v>
          </cell>
          <cell r="F9246">
            <v>0</v>
          </cell>
          <cell r="G9246">
            <v>0</v>
          </cell>
        </row>
        <row r="9247">
          <cell r="A9247" t="str">
            <v>57-01-01-1658</v>
          </cell>
          <cell r="B9247">
            <v>0</v>
          </cell>
          <cell r="C9247" t="str">
            <v xml:space="preserve">  MUHAMMAD QASIM 4/S MILL # 2</v>
          </cell>
          <cell r="D9247">
            <v>0</v>
          </cell>
          <cell r="E9247">
            <v>0</v>
          </cell>
          <cell r="F9247">
            <v>0</v>
          </cell>
          <cell r="G9247">
            <v>0</v>
          </cell>
        </row>
        <row r="9248">
          <cell r="A9248" t="str">
            <v>57-01-01-1659</v>
          </cell>
          <cell r="B9248">
            <v>0</v>
          </cell>
          <cell r="C9248" t="str">
            <v xml:space="preserve">  MUHAMMAD SHARIF DST MILL # 3</v>
          </cell>
          <cell r="D9248">
            <v>0</v>
          </cell>
          <cell r="E9248">
            <v>0</v>
          </cell>
          <cell r="F9248">
            <v>0</v>
          </cell>
          <cell r="G9248">
            <v>0</v>
          </cell>
        </row>
        <row r="9249">
          <cell r="A9249" t="str">
            <v>57-01-01-1660</v>
          </cell>
          <cell r="B9249">
            <v>0</v>
          </cell>
          <cell r="C9249" t="str">
            <v xml:space="preserve">  AAMIR SHAHZAD MILL # 1</v>
          </cell>
          <cell r="D9249">
            <v>0</v>
          </cell>
          <cell r="E9249">
            <v>0</v>
          </cell>
          <cell r="F9249">
            <v>0</v>
          </cell>
          <cell r="G9249">
            <v>0</v>
          </cell>
        </row>
        <row r="9250">
          <cell r="A9250" t="str">
            <v>57-01-01-1661</v>
          </cell>
          <cell r="B9250">
            <v>0</v>
          </cell>
          <cell r="C9250" t="str">
            <v xml:space="preserve">  FARHAT ABBAS MILL # 4</v>
          </cell>
          <cell r="D9250">
            <v>0</v>
          </cell>
          <cell r="E9250">
            <v>0</v>
          </cell>
          <cell r="F9250">
            <v>0</v>
          </cell>
          <cell r="G9250">
            <v>0</v>
          </cell>
        </row>
        <row r="9251">
          <cell r="A9251" t="str">
            <v>57-01-01-1662</v>
          </cell>
          <cell r="B9251">
            <v>0</v>
          </cell>
          <cell r="C9251" t="str">
            <v xml:space="preserve">  MUHAMMAD TUFAIL CT MILL # 3</v>
          </cell>
          <cell r="D9251">
            <v>0</v>
          </cell>
          <cell r="E9251">
            <v>0</v>
          </cell>
          <cell r="F9251">
            <v>0</v>
          </cell>
          <cell r="G9251">
            <v>0</v>
          </cell>
        </row>
        <row r="9252">
          <cell r="A9252" t="str">
            <v>57-01-01-1663</v>
          </cell>
          <cell r="B9252">
            <v>0</v>
          </cell>
          <cell r="C9252" t="str">
            <v xml:space="preserve">  FATEH KHAN JOBBER MILL # 4</v>
          </cell>
          <cell r="D9252">
            <v>0</v>
          </cell>
          <cell r="E9252">
            <v>0</v>
          </cell>
          <cell r="F9252">
            <v>0</v>
          </cell>
          <cell r="G9252">
            <v>0</v>
          </cell>
        </row>
        <row r="9253">
          <cell r="A9253" t="str">
            <v>57-01-01-1664</v>
          </cell>
          <cell r="B9253">
            <v>0</v>
          </cell>
          <cell r="C9253" t="str">
            <v xml:space="preserve">  TANVIR HUSSAIN HELPER MILL # 1</v>
          </cell>
          <cell r="D9253">
            <v>0</v>
          </cell>
          <cell r="E9253">
            <v>0</v>
          </cell>
          <cell r="F9253">
            <v>0</v>
          </cell>
          <cell r="G9253">
            <v>0</v>
          </cell>
        </row>
        <row r="9254">
          <cell r="A9254" t="str">
            <v>57-01-01-1665</v>
          </cell>
          <cell r="B9254">
            <v>0</v>
          </cell>
          <cell r="C9254" t="str">
            <v xml:space="preserve">  SAIF ULLAH JOBBER MILL # 3</v>
          </cell>
          <cell r="D9254">
            <v>0</v>
          </cell>
          <cell r="E9254">
            <v>0</v>
          </cell>
          <cell r="F9254">
            <v>0</v>
          </cell>
          <cell r="G9254">
            <v>0</v>
          </cell>
        </row>
        <row r="9255">
          <cell r="A9255" t="str">
            <v>57-01-01-1666</v>
          </cell>
          <cell r="B9255">
            <v>0</v>
          </cell>
          <cell r="C9255" t="str">
            <v xml:space="preserve">  SAJID MEHMOOD DST MILL # 1</v>
          </cell>
          <cell r="D9255">
            <v>0</v>
          </cell>
          <cell r="E9255">
            <v>0</v>
          </cell>
          <cell r="F9255">
            <v>0</v>
          </cell>
          <cell r="G9255">
            <v>0</v>
          </cell>
        </row>
        <row r="9256">
          <cell r="A9256" t="str">
            <v>57-01-01-1667</v>
          </cell>
          <cell r="B9256">
            <v>0</v>
          </cell>
          <cell r="C9256" t="str">
            <v xml:space="preserve">  ABDUL HUSSAIN OPT MILL # 1</v>
          </cell>
          <cell r="D9256">
            <v>0</v>
          </cell>
          <cell r="E9256">
            <v>0</v>
          </cell>
          <cell r="F9256">
            <v>0</v>
          </cell>
          <cell r="G9256">
            <v>0</v>
          </cell>
        </row>
        <row r="9257">
          <cell r="A9257" t="str">
            <v>57-01-01-1668</v>
          </cell>
          <cell r="B9257">
            <v>0</v>
          </cell>
          <cell r="C9257" t="str">
            <v xml:space="preserve">  MUNIR AHMED 4/S MILL # 3</v>
          </cell>
          <cell r="D9257">
            <v>0</v>
          </cell>
          <cell r="E9257">
            <v>0</v>
          </cell>
          <cell r="F9257">
            <v>0</v>
          </cell>
          <cell r="G9257">
            <v>0</v>
          </cell>
        </row>
        <row r="9258">
          <cell r="A9258" t="str">
            <v>57-01-01-1669</v>
          </cell>
          <cell r="B9258">
            <v>0</v>
          </cell>
          <cell r="C9258" t="str">
            <v xml:space="preserve">  QAZI AHMED 4/S MILL # 1</v>
          </cell>
          <cell r="D9258">
            <v>0</v>
          </cell>
          <cell r="E9258">
            <v>0</v>
          </cell>
          <cell r="F9258">
            <v>0</v>
          </cell>
          <cell r="G9258">
            <v>0</v>
          </cell>
        </row>
        <row r="9259">
          <cell r="A9259" t="str">
            <v>57-01-01-1670</v>
          </cell>
          <cell r="B9259">
            <v>0</v>
          </cell>
          <cell r="C9259" t="str">
            <v xml:space="preserve">  BANARAS ALI OPT MILL # 1</v>
          </cell>
          <cell r="D9259">
            <v>0</v>
          </cell>
          <cell r="E9259">
            <v>0</v>
          </cell>
          <cell r="F9259">
            <v>0</v>
          </cell>
          <cell r="G9259">
            <v>0</v>
          </cell>
        </row>
        <row r="9260">
          <cell r="A9260" t="str">
            <v>57-01-01-1671</v>
          </cell>
          <cell r="B9260">
            <v>0</v>
          </cell>
          <cell r="C9260" t="str">
            <v xml:space="preserve">  SHAUKAT HAYAT FITTER MILL # 3</v>
          </cell>
          <cell r="D9260">
            <v>0</v>
          </cell>
          <cell r="E9260">
            <v>0</v>
          </cell>
          <cell r="F9260">
            <v>0</v>
          </cell>
          <cell r="G9260">
            <v>0</v>
          </cell>
        </row>
        <row r="9261">
          <cell r="A9261" t="str">
            <v>57-01-01-1672</v>
          </cell>
          <cell r="B9261">
            <v>0</v>
          </cell>
          <cell r="C9261" t="str">
            <v xml:space="preserve">  ASMAT ALI 4/S MILL # 2</v>
          </cell>
          <cell r="D9261">
            <v>0</v>
          </cell>
          <cell r="E9261">
            <v>0</v>
          </cell>
          <cell r="F9261">
            <v>0</v>
          </cell>
          <cell r="G9261">
            <v>0</v>
          </cell>
        </row>
        <row r="9262">
          <cell r="A9262" t="str">
            <v>57-01-01-1673</v>
          </cell>
          <cell r="B9262">
            <v>0</v>
          </cell>
          <cell r="C9262" t="str">
            <v xml:space="preserve">  ABDUL LATIF HELPER MILL # 4</v>
          </cell>
          <cell r="D9262">
            <v>0</v>
          </cell>
          <cell r="E9262">
            <v>0</v>
          </cell>
          <cell r="F9262">
            <v>0</v>
          </cell>
          <cell r="G9262">
            <v>0</v>
          </cell>
        </row>
        <row r="9263">
          <cell r="A9263" t="str">
            <v>57-01-01-1674</v>
          </cell>
          <cell r="B9263">
            <v>0</v>
          </cell>
          <cell r="C9263" t="str">
            <v xml:space="preserve">  AZHAR MEHMOOD MILL # 3</v>
          </cell>
          <cell r="D9263">
            <v>0</v>
          </cell>
          <cell r="E9263">
            <v>0</v>
          </cell>
          <cell r="F9263">
            <v>0</v>
          </cell>
          <cell r="G9263">
            <v>0</v>
          </cell>
        </row>
        <row r="9264">
          <cell r="A9264" t="str">
            <v>57-01-01-1675</v>
          </cell>
          <cell r="B9264">
            <v>0</v>
          </cell>
          <cell r="C9264" t="str">
            <v xml:space="preserve">  SHAMSHAD KHAN A/FITTER MILL # 4</v>
          </cell>
          <cell r="D9264">
            <v>0</v>
          </cell>
          <cell r="E9264">
            <v>0</v>
          </cell>
          <cell r="F9264">
            <v>0</v>
          </cell>
          <cell r="G9264">
            <v>0</v>
          </cell>
        </row>
        <row r="9265">
          <cell r="A9265" t="str">
            <v>57-01-01-1676</v>
          </cell>
          <cell r="B9265">
            <v>0</v>
          </cell>
          <cell r="C9265" t="str">
            <v xml:space="preserve">  MUHAMMAD LATIF OPT MILL # 4</v>
          </cell>
          <cell r="D9265">
            <v>0</v>
          </cell>
          <cell r="E9265">
            <v>0</v>
          </cell>
          <cell r="F9265">
            <v>0</v>
          </cell>
          <cell r="G9265">
            <v>0</v>
          </cell>
        </row>
        <row r="9266">
          <cell r="A9266" t="str">
            <v>57-01-01-1677</v>
          </cell>
          <cell r="B9266">
            <v>0</v>
          </cell>
          <cell r="C9266" t="str">
            <v xml:space="preserve">  MUHAMMAD TARIQ HELPER MILL # 2</v>
          </cell>
          <cell r="D9266">
            <v>0</v>
          </cell>
          <cell r="E9266">
            <v>0</v>
          </cell>
          <cell r="F9266">
            <v>0</v>
          </cell>
          <cell r="G9266">
            <v>0</v>
          </cell>
        </row>
        <row r="9267">
          <cell r="A9267" t="str">
            <v>57-01-01-1678</v>
          </cell>
          <cell r="B9267">
            <v>0</v>
          </cell>
          <cell r="C9267" t="str">
            <v xml:space="preserve">  AAMIR SAJJAD DF MILL # 1</v>
          </cell>
          <cell r="D9267">
            <v>0</v>
          </cell>
          <cell r="E9267">
            <v>0</v>
          </cell>
          <cell r="F9267">
            <v>0</v>
          </cell>
          <cell r="G9267">
            <v>0</v>
          </cell>
        </row>
        <row r="9268">
          <cell r="A9268" t="str">
            <v>57-01-01-1679</v>
          </cell>
          <cell r="B9268">
            <v>0</v>
          </cell>
          <cell r="C9268" t="str">
            <v xml:space="preserve">  MUZAMMIL HUSSAIN DF MILL # 1</v>
          </cell>
          <cell r="D9268">
            <v>0</v>
          </cell>
          <cell r="E9268">
            <v>0</v>
          </cell>
          <cell r="F9268">
            <v>0</v>
          </cell>
          <cell r="G9268">
            <v>0</v>
          </cell>
        </row>
        <row r="9269">
          <cell r="A9269" t="str">
            <v>57-01-01-1680</v>
          </cell>
          <cell r="B9269">
            <v>0</v>
          </cell>
          <cell r="C9269" t="str">
            <v xml:space="preserve">  MULAZIM HUSSAIN HELPER MILL # 2</v>
          </cell>
          <cell r="D9269">
            <v>0</v>
          </cell>
          <cell r="E9269">
            <v>0</v>
          </cell>
          <cell r="F9269">
            <v>0</v>
          </cell>
          <cell r="G9269">
            <v>0</v>
          </cell>
        </row>
        <row r="9270">
          <cell r="A9270" t="str">
            <v>57-01-01-1681</v>
          </cell>
          <cell r="B9270">
            <v>0</v>
          </cell>
          <cell r="C9270" t="str">
            <v xml:space="preserve">  RAFAQAT ALI DF MILL # 1</v>
          </cell>
          <cell r="D9270">
            <v>0</v>
          </cell>
          <cell r="E9270">
            <v>0</v>
          </cell>
          <cell r="F9270">
            <v>0</v>
          </cell>
          <cell r="G9270">
            <v>0</v>
          </cell>
        </row>
        <row r="9271">
          <cell r="A9271" t="str">
            <v>57-01-01-1682</v>
          </cell>
          <cell r="B9271">
            <v>0</v>
          </cell>
          <cell r="C9271" t="str">
            <v xml:space="preserve">  FARMAN ALI 4/S MILL # 3</v>
          </cell>
          <cell r="D9271">
            <v>0</v>
          </cell>
          <cell r="E9271">
            <v>0</v>
          </cell>
          <cell r="F9271">
            <v>0</v>
          </cell>
          <cell r="G9271">
            <v>0</v>
          </cell>
        </row>
        <row r="9272">
          <cell r="A9272" t="str">
            <v>57-01-01-1683</v>
          </cell>
          <cell r="B9272">
            <v>0</v>
          </cell>
          <cell r="C9272" t="str">
            <v xml:space="preserve">  MUHAMMAD SAGHIR OPT MILL # 3</v>
          </cell>
          <cell r="D9272">
            <v>0</v>
          </cell>
          <cell r="E9272">
            <v>0</v>
          </cell>
          <cell r="F9272">
            <v>0</v>
          </cell>
          <cell r="G9272">
            <v>0</v>
          </cell>
        </row>
        <row r="9273">
          <cell r="A9273" t="str">
            <v>57-01-01-1684</v>
          </cell>
          <cell r="B9273">
            <v>0</v>
          </cell>
          <cell r="C9273" t="str">
            <v xml:space="preserve">  SHAH JEHAN 4/S MILL # 1</v>
          </cell>
          <cell r="D9273">
            <v>0</v>
          </cell>
          <cell r="E9273">
            <v>0</v>
          </cell>
          <cell r="F9273">
            <v>0</v>
          </cell>
          <cell r="G9273">
            <v>0</v>
          </cell>
        </row>
        <row r="9274">
          <cell r="A9274" t="str">
            <v>57-01-01-1685</v>
          </cell>
          <cell r="B9274">
            <v>0</v>
          </cell>
          <cell r="C9274" t="str">
            <v xml:space="preserve">  MUHAMMAD SAFDAR A/JOBBER MILL #</v>
          </cell>
          <cell r="D9274">
            <v>0</v>
          </cell>
          <cell r="E9274">
            <v>0</v>
          </cell>
          <cell r="F9274">
            <v>0</v>
          </cell>
          <cell r="G9274">
            <v>0</v>
          </cell>
        </row>
        <row r="9275">
          <cell r="A9275" t="str">
            <v>57-01-01-1686</v>
          </cell>
          <cell r="B9275">
            <v>0</v>
          </cell>
          <cell r="C9275" t="str">
            <v xml:space="preserve">  RAHMAT ULLAH DDT MILL # 4</v>
          </cell>
          <cell r="D9275">
            <v>0</v>
          </cell>
          <cell r="E9275">
            <v>0</v>
          </cell>
          <cell r="F9275">
            <v>0</v>
          </cell>
          <cell r="G9275">
            <v>0</v>
          </cell>
        </row>
        <row r="9276">
          <cell r="A9276" t="str">
            <v>57-01-01-1687</v>
          </cell>
          <cell r="B9276">
            <v>0</v>
          </cell>
          <cell r="C9276" t="str">
            <v xml:space="preserve">  MUHAMMAD BILAL OPT MILL # 4</v>
          </cell>
          <cell r="D9276">
            <v>0</v>
          </cell>
          <cell r="E9276">
            <v>0</v>
          </cell>
          <cell r="F9276">
            <v>0</v>
          </cell>
          <cell r="G9276">
            <v>0</v>
          </cell>
        </row>
        <row r="9277">
          <cell r="A9277" t="str">
            <v>57-01-01-1688</v>
          </cell>
          <cell r="B9277">
            <v>0</v>
          </cell>
          <cell r="C9277" t="str">
            <v xml:space="preserve">  SAID MUHAMMAD DDT MILL # 4</v>
          </cell>
          <cell r="D9277">
            <v>0</v>
          </cell>
          <cell r="E9277">
            <v>0</v>
          </cell>
          <cell r="F9277">
            <v>0</v>
          </cell>
          <cell r="G9277">
            <v>0</v>
          </cell>
        </row>
        <row r="9278">
          <cell r="A9278" t="str">
            <v>57-01-01-1689</v>
          </cell>
          <cell r="B9278">
            <v>0</v>
          </cell>
          <cell r="C9278" t="str">
            <v xml:space="preserve">  MUHAMMAD ISHFAQ OPT MILL # 1</v>
          </cell>
          <cell r="D9278">
            <v>0</v>
          </cell>
          <cell r="E9278">
            <v>0</v>
          </cell>
          <cell r="F9278">
            <v>0</v>
          </cell>
          <cell r="G9278">
            <v>0</v>
          </cell>
        </row>
        <row r="9279">
          <cell r="A9279" t="str">
            <v>57-01-01-1690</v>
          </cell>
          <cell r="B9279">
            <v>0</v>
          </cell>
          <cell r="C9279" t="str">
            <v xml:space="preserve">  ABDUL MASHAL OPT MILL # 3</v>
          </cell>
          <cell r="D9279">
            <v>0</v>
          </cell>
          <cell r="E9279">
            <v>0</v>
          </cell>
          <cell r="F9279">
            <v>0</v>
          </cell>
          <cell r="G9279">
            <v>0</v>
          </cell>
        </row>
        <row r="9280">
          <cell r="A9280" t="str">
            <v>57-01-01-1691</v>
          </cell>
          <cell r="B9280">
            <v>0</v>
          </cell>
          <cell r="C9280" t="str">
            <v xml:space="preserve">  MUHAMMAD IJAZ DST MILL # 4</v>
          </cell>
          <cell r="D9280">
            <v>0</v>
          </cell>
          <cell r="E9280">
            <v>0</v>
          </cell>
          <cell r="F9280">
            <v>0</v>
          </cell>
          <cell r="G9280">
            <v>0</v>
          </cell>
        </row>
        <row r="9281">
          <cell r="A9281" t="str">
            <v>57-01-01-1692</v>
          </cell>
          <cell r="B9281">
            <v>0</v>
          </cell>
          <cell r="C9281" t="str">
            <v xml:space="preserve">  NAZAR HAYAT OPT MILL # 1</v>
          </cell>
          <cell r="D9281">
            <v>0</v>
          </cell>
          <cell r="E9281">
            <v>0</v>
          </cell>
          <cell r="F9281">
            <v>0</v>
          </cell>
          <cell r="G9281">
            <v>0</v>
          </cell>
        </row>
        <row r="9282">
          <cell r="A9282" t="str">
            <v>57-01-01-1693</v>
          </cell>
          <cell r="B9282">
            <v>0</v>
          </cell>
          <cell r="C9282" t="str">
            <v xml:space="preserve">  MUHAMMAD SHABAN OPT MILL # 1</v>
          </cell>
          <cell r="D9282">
            <v>0</v>
          </cell>
          <cell r="E9282">
            <v>0</v>
          </cell>
          <cell r="F9282">
            <v>0</v>
          </cell>
          <cell r="G9282">
            <v>0</v>
          </cell>
        </row>
        <row r="9283">
          <cell r="A9283" t="str">
            <v>57-01-01-1694</v>
          </cell>
          <cell r="B9283">
            <v>0</v>
          </cell>
          <cell r="C9283" t="str">
            <v xml:space="preserve">  SARFARAZ AHMED OPT MILL # 1</v>
          </cell>
          <cell r="D9283">
            <v>0</v>
          </cell>
          <cell r="E9283">
            <v>0</v>
          </cell>
          <cell r="F9283">
            <v>0</v>
          </cell>
          <cell r="G9283">
            <v>0</v>
          </cell>
        </row>
        <row r="9284">
          <cell r="A9284" t="str">
            <v>57-01-01-1695</v>
          </cell>
          <cell r="B9284">
            <v>0</v>
          </cell>
          <cell r="C9284" t="str">
            <v xml:space="preserve">  MUHAMMAD ASLAM OPT MILL # 3</v>
          </cell>
          <cell r="D9284">
            <v>0</v>
          </cell>
          <cell r="E9284">
            <v>0</v>
          </cell>
          <cell r="F9284">
            <v>0</v>
          </cell>
          <cell r="G9284">
            <v>0</v>
          </cell>
        </row>
        <row r="9285">
          <cell r="A9285" t="str">
            <v>57-01-01-1696</v>
          </cell>
          <cell r="B9285">
            <v>0</v>
          </cell>
          <cell r="C9285" t="str">
            <v xml:space="preserve">  GHULAM SARWAR OPT MILL # 3</v>
          </cell>
          <cell r="D9285">
            <v>0</v>
          </cell>
          <cell r="E9285">
            <v>0</v>
          </cell>
          <cell r="F9285">
            <v>0</v>
          </cell>
          <cell r="G9285">
            <v>0</v>
          </cell>
        </row>
        <row r="9286">
          <cell r="A9286" t="str">
            <v>57-01-01-1697</v>
          </cell>
          <cell r="B9286">
            <v>0</v>
          </cell>
          <cell r="C9286" t="str">
            <v xml:space="preserve">  MUNAWAR HUSSAIN DST MILL # 2</v>
          </cell>
          <cell r="D9286">
            <v>0</v>
          </cell>
          <cell r="E9286">
            <v>0</v>
          </cell>
          <cell r="F9286">
            <v>0</v>
          </cell>
          <cell r="G9286">
            <v>0</v>
          </cell>
        </row>
        <row r="9287">
          <cell r="A9287" t="str">
            <v>57-01-01-1698</v>
          </cell>
          <cell r="B9287">
            <v>0</v>
          </cell>
          <cell r="C9287" t="str">
            <v xml:space="preserve">  NADIM AKHTAR OPT MILL # 2</v>
          </cell>
          <cell r="D9287">
            <v>0</v>
          </cell>
          <cell r="E9287">
            <v>0</v>
          </cell>
          <cell r="F9287">
            <v>0</v>
          </cell>
          <cell r="G9287">
            <v>0</v>
          </cell>
        </row>
        <row r="9288">
          <cell r="A9288" t="str">
            <v>57-01-01-1699</v>
          </cell>
          <cell r="B9288">
            <v>0</v>
          </cell>
          <cell r="C9288" t="str">
            <v xml:space="preserve">  GHULAM SARWAR 4/S MILL # 2</v>
          </cell>
          <cell r="D9288">
            <v>0</v>
          </cell>
          <cell r="E9288">
            <v>0</v>
          </cell>
          <cell r="F9288">
            <v>0</v>
          </cell>
          <cell r="G9288">
            <v>0</v>
          </cell>
        </row>
        <row r="9289">
          <cell r="A9289" t="str">
            <v>57-01-01-1700</v>
          </cell>
          <cell r="B9289">
            <v>0</v>
          </cell>
          <cell r="C9289" t="str">
            <v xml:space="preserve">  MUHAMMAD KHALID NADEEM OIL MAN</v>
          </cell>
          <cell r="D9289">
            <v>0</v>
          </cell>
          <cell r="E9289">
            <v>0</v>
          </cell>
          <cell r="F9289">
            <v>0</v>
          </cell>
          <cell r="G9289">
            <v>0</v>
          </cell>
        </row>
        <row r="9290">
          <cell r="A9290" t="str">
            <v>57-01-01-1701</v>
          </cell>
          <cell r="B9290">
            <v>0</v>
          </cell>
          <cell r="C9290" t="str">
            <v xml:space="preserve">  MUSARRAT HUSSAIN Q.OBSERVER</v>
          </cell>
          <cell r="D9290">
            <v>0</v>
          </cell>
          <cell r="E9290">
            <v>0</v>
          </cell>
          <cell r="F9290">
            <v>0</v>
          </cell>
          <cell r="G9290">
            <v>0</v>
          </cell>
        </row>
        <row r="9291">
          <cell r="A9291" t="str">
            <v>57-01-01-1702</v>
          </cell>
          <cell r="B9291">
            <v>0</v>
          </cell>
          <cell r="C9291" t="str">
            <v xml:space="preserve">  ASIF KHAN JOBBER MILL  1</v>
          </cell>
          <cell r="D9291">
            <v>0</v>
          </cell>
          <cell r="E9291">
            <v>0</v>
          </cell>
          <cell r="F9291">
            <v>0</v>
          </cell>
          <cell r="G9291">
            <v>0</v>
          </cell>
        </row>
        <row r="9292">
          <cell r="A9292" t="str">
            <v>57-01-01-1703</v>
          </cell>
          <cell r="B9292">
            <v>0</v>
          </cell>
          <cell r="C9292" t="str">
            <v xml:space="preserve">  FATEH MUHAMMAD 4/S MILL # 4</v>
          </cell>
          <cell r="D9292">
            <v>0</v>
          </cell>
          <cell r="E9292">
            <v>0</v>
          </cell>
          <cell r="F9292">
            <v>0</v>
          </cell>
          <cell r="G9292">
            <v>0</v>
          </cell>
        </row>
        <row r="9293">
          <cell r="A9293" t="str">
            <v>57-01-01-1704</v>
          </cell>
          <cell r="B9293">
            <v>0</v>
          </cell>
          <cell r="C9293" t="str">
            <v xml:space="preserve">  FAZLI SUBHAN 4/S RING # 4</v>
          </cell>
          <cell r="D9293">
            <v>0</v>
          </cell>
          <cell r="E9293">
            <v>0</v>
          </cell>
          <cell r="F9293">
            <v>0</v>
          </cell>
          <cell r="G9293">
            <v>0</v>
          </cell>
        </row>
        <row r="9294">
          <cell r="A9294" t="str">
            <v>57-01-01-1705</v>
          </cell>
          <cell r="B9294">
            <v>0</v>
          </cell>
          <cell r="C9294" t="str">
            <v xml:space="preserve">  MUSHTAQ HUSSAIN OPT A/CONE</v>
          </cell>
          <cell r="D9294">
            <v>0</v>
          </cell>
          <cell r="E9294">
            <v>0</v>
          </cell>
          <cell r="F9294">
            <v>0</v>
          </cell>
          <cell r="G9294">
            <v>0</v>
          </cell>
        </row>
        <row r="9295">
          <cell r="A9295" t="str">
            <v>57-01-01-1706</v>
          </cell>
          <cell r="B9295">
            <v>0</v>
          </cell>
          <cell r="C9295" t="str">
            <v xml:space="preserve">  MUHAMMAD GULTAUB A/JOBBER M</v>
          </cell>
          <cell r="D9295">
            <v>0</v>
          </cell>
          <cell r="E9295">
            <v>0</v>
          </cell>
          <cell r="F9295">
            <v>0</v>
          </cell>
          <cell r="G9295">
            <v>0</v>
          </cell>
        </row>
        <row r="9296">
          <cell r="A9296" t="str">
            <v>57-01-01-1707</v>
          </cell>
          <cell r="B9296">
            <v>0</v>
          </cell>
          <cell r="C9296" t="str">
            <v xml:space="preserve">  ZAKAULLAH DF RING # 3</v>
          </cell>
          <cell r="D9296">
            <v>0</v>
          </cell>
          <cell r="E9296">
            <v>0</v>
          </cell>
          <cell r="F9296">
            <v>0</v>
          </cell>
          <cell r="G9296">
            <v>0</v>
          </cell>
        </row>
        <row r="9297">
          <cell r="A9297" t="str">
            <v>57-01-01-1708</v>
          </cell>
          <cell r="B9297">
            <v>0</v>
          </cell>
          <cell r="C9297" t="str">
            <v xml:space="preserve">  ABID MEHMOOD DESPATCH ASSISSTANT</v>
          </cell>
          <cell r="D9297">
            <v>0</v>
          </cell>
          <cell r="E9297">
            <v>0</v>
          </cell>
          <cell r="F9297">
            <v>0</v>
          </cell>
          <cell r="G9297">
            <v>0</v>
          </cell>
        </row>
        <row r="9298">
          <cell r="A9298" t="str">
            <v>57-01-01-1709</v>
          </cell>
          <cell r="B9298">
            <v>0</v>
          </cell>
          <cell r="C9298" t="str">
            <v xml:space="preserve">  MUHAMMAD SADIQUE DF B/ROOM M</v>
          </cell>
          <cell r="D9298">
            <v>0</v>
          </cell>
          <cell r="E9298">
            <v>0</v>
          </cell>
          <cell r="F9298">
            <v>0</v>
          </cell>
          <cell r="G9298">
            <v>0</v>
          </cell>
        </row>
        <row r="9299">
          <cell r="A9299" t="str">
            <v>57-01-01-1710</v>
          </cell>
          <cell r="B9299">
            <v>0</v>
          </cell>
          <cell r="C9299" t="str">
            <v xml:space="preserve">  SAMR HUSAIN C/T CARD</v>
          </cell>
          <cell r="D9299">
            <v>0</v>
          </cell>
          <cell r="E9299">
            <v>0</v>
          </cell>
          <cell r="F9299">
            <v>0</v>
          </cell>
          <cell r="G9299">
            <v>0</v>
          </cell>
        </row>
        <row r="9300">
          <cell r="A9300" t="str">
            <v>57-01-01-1711</v>
          </cell>
          <cell r="B9300">
            <v>0</v>
          </cell>
          <cell r="C9300" t="str">
            <v xml:space="preserve">  ZEESHAN DF RING # 3</v>
          </cell>
          <cell r="D9300">
            <v>0</v>
          </cell>
          <cell r="E9300">
            <v>0</v>
          </cell>
          <cell r="F9300">
            <v>0</v>
          </cell>
          <cell r="G9300">
            <v>0</v>
          </cell>
        </row>
        <row r="9301">
          <cell r="A9301" t="str">
            <v>57-01-01-1712</v>
          </cell>
          <cell r="B9301">
            <v>0</v>
          </cell>
          <cell r="C9301" t="str">
            <v xml:space="preserve">  NASIR IQBAL 4/S RING # 3</v>
          </cell>
          <cell r="D9301">
            <v>0</v>
          </cell>
          <cell r="E9301">
            <v>0</v>
          </cell>
          <cell r="F9301">
            <v>0</v>
          </cell>
          <cell r="G9301">
            <v>0</v>
          </cell>
        </row>
        <row r="9302">
          <cell r="A9302" t="str">
            <v>57-01-01-1713</v>
          </cell>
          <cell r="B9302">
            <v>0</v>
          </cell>
          <cell r="C9302" t="str">
            <v xml:space="preserve">  LIAQAT ALI 4/S RING</v>
          </cell>
          <cell r="D9302">
            <v>0</v>
          </cell>
          <cell r="E9302">
            <v>0</v>
          </cell>
          <cell r="F9302">
            <v>0</v>
          </cell>
          <cell r="G9302">
            <v>0</v>
          </cell>
        </row>
        <row r="9303">
          <cell r="A9303" t="str">
            <v>57-01-01-1714</v>
          </cell>
          <cell r="B9303">
            <v>0</v>
          </cell>
          <cell r="C9303" t="str">
            <v xml:space="preserve">  MUHAMMAD GULFAM 4/S MILL # 1</v>
          </cell>
          <cell r="D9303">
            <v>0</v>
          </cell>
          <cell r="E9303">
            <v>0</v>
          </cell>
          <cell r="F9303">
            <v>0</v>
          </cell>
          <cell r="G9303">
            <v>0</v>
          </cell>
        </row>
        <row r="9304">
          <cell r="A9304" t="str">
            <v>57-01-01-1715</v>
          </cell>
          <cell r="B9304">
            <v>0</v>
          </cell>
          <cell r="C9304" t="str">
            <v xml:space="preserve">  FAISAL REHMAN CT MILL # 3</v>
          </cell>
          <cell r="D9304">
            <v>0</v>
          </cell>
          <cell r="E9304">
            <v>0</v>
          </cell>
          <cell r="F9304">
            <v>0</v>
          </cell>
          <cell r="G9304">
            <v>0</v>
          </cell>
        </row>
        <row r="9305">
          <cell r="A9305" t="str">
            <v>57-01-01-1716</v>
          </cell>
          <cell r="B9305">
            <v>0</v>
          </cell>
          <cell r="C9305" t="str">
            <v xml:space="preserve">  SHAMSUR REHMAN DST MILL # 2</v>
          </cell>
          <cell r="D9305">
            <v>0</v>
          </cell>
          <cell r="E9305">
            <v>0</v>
          </cell>
          <cell r="F9305">
            <v>0</v>
          </cell>
          <cell r="G9305">
            <v>0</v>
          </cell>
        </row>
        <row r="9306">
          <cell r="A9306" t="str">
            <v>57-01-01-1717</v>
          </cell>
          <cell r="B9306">
            <v>0</v>
          </cell>
          <cell r="C9306" t="str">
            <v xml:space="preserve">  MATI ULLAH A/FITTER MILL # 3</v>
          </cell>
          <cell r="D9306">
            <v>0</v>
          </cell>
          <cell r="E9306">
            <v>0</v>
          </cell>
          <cell r="F9306">
            <v>0</v>
          </cell>
          <cell r="G9306">
            <v>0</v>
          </cell>
        </row>
        <row r="9307">
          <cell r="A9307" t="str">
            <v>57-01-01-1718</v>
          </cell>
          <cell r="B9307">
            <v>0</v>
          </cell>
          <cell r="C9307" t="str">
            <v xml:space="preserve">  ALLAH DITTA OPT MILL # 1</v>
          </cell>
          <cell r="D9307">
            <v>0</v>
          </cell>
          <cell r="E9307">
            <v>0</v>
          </cell>
          <cell r="F9307">
            <v>0</v>
          </cell>
          <cell r="G9307">
            <v>0</v>
          </cell>
        </row>
        <row r="9308">
          <cell r="A9308" t="str">
            <v>57-01-01-1719</v>
          </cell>
          <cell r="B9308">
            <v>0</v>
          </cell>
          <cell r="C9308" t="str">
            <v xml:space="preserve">  QAMAR ABBAS DF MILL # 3</v>
          </cell>
          <cell r="D9308">
            <v>0</v>
          </cell>
          <cell r="E9308">
            <v>0</v>
          </cell>
          <cell r="F9308">
            <v>0</v>
          </cell>
          <cell r="G9308">
            <v>0</v>
          </cell>
        </row>
        <row r="9309">
          <cell r="A9309" t="str">
            <v>57-01-01-1720</v>
          </cell>
          <cell r="B9309">
            <v>0</v>
          </cell>
          <cell r="C9309" t="str">
            <v xml:space="preserve">  MUHAMMAD ASLAM PT MILL # 1</v>
          </cell>
          <cell r="D9309">
            <v>0</v>
          </cell>
          <cell r="E9309">
            <v>0</v>
          </cell>
          <cell r="F9309">
            <v>0</v>
          </cell>
          <cell r="G9309">
            <v>0</v>
          </cell>
        </row>
        <row r="9310">
          <cell r="A9310" t="str">
            <v>57-01-01-1721</v>
          </cell>
          <cell r="B9310">
            <v>0</v>
          </cell>
          <cell r="C9310" t="str">
            <v xml:space="preserve">  ABDUL GHAFFAR DDT MILL # 2</v>
          </cell>
          <cell r="D9310">
            <v>0</v>
          </cell>
          <cell r="E9310">
            <v>0</v>
          </cell>
          <cell r="F9310">
            <v>0</v>
          </cell>
          <cell r="G9310">
            <v>0</v>
          </cell>
        </row>
        <row r="9311">
          <cell r="A9311" t="str">
            <v>57-01-01-1722</v>
          </cell>
          <cell r="B9311">
            <v>0</v>
          </cell>
          <cell r="C9311" t="str">
            <v xml:space="preserve">  MUHAMMAD ZAMAN DST MILL # 1</v>
          </cell>
          <cell r="D9311">
            <v>0</v>
          </cell>
          <cell r="E9311">
            <v>0</v>
          </cell>
          <cell r="F9311">
            <v>0</v>
          </cell>
          <cell r="G9311">
            <v>0</v>
          </cell>
        </row>
        <row r="9312">
          <cell r="A9312" t="str">
            <v>57-01-01-1723</v>
          </cell>
          <cell r="B9312">
            <v>0</v>
          </cell>
          <cell r="C9312" t="str">
            <v xml:space="preserve">  UMER DRAZ OPT MILL # 2</v>
          </cell>
          <cell r="D9312">
            <v>0</v>
          </cell>
          <cell r="E9312">
            <v>0</v>
          </cell>
          <cell r="F9312">
            <v>0</v>
          </cell>
          <cell r="G9312">
            <v>0</v>
          </cell>
        </row>
        <row r="9313">
          <cell r="A9313" t="str">
            <v>57-01-01-1724</v>
          </cell>
          <cell r="B9313">
            <v>0</v>
          </cell>
          <cell r="C9313" t="str">
            <v xml:space="preserve">  MUZAFAR HUSSAIN 4/S MILL</v>
          </cell>
          <cell r="D9313">
            <v>0</v>
          </cell>
          <cell r="E9313">
            <v>0</v>
          </cell>
          <cell r="F9313">
            <v>0</v>
          </cell>
          <cell r="G9313">
            <v>0</v>
          </cell>
        </row>
        <row r="9314">
          <cell r="A9314" t="str">
            <v>57-01-01-1725</v>
          </cell>
          <cell r="B9314">
            <v>0</v>
          </cell>
          <cell r="C9314" t="str">
            <v xml:space="preserve">  AURANG ZEB 4/S MILL # 3</v>
          </cell>
          <cell r="D9314">
            <v>0</v>
          </cell>
          <cell r="E9314">
            <v>0</v>
          </cell>
          <cell r="F9314">
            <v>0</v>
          </cell>
          <cell r="G9314">
            <v>0</v>
          </cell>
        </row>
        <row r="9315">
          <cell r="A9315" t="str">
            <v>57-01-01-1726</v>
          </cell>
          <cell r="B9315">
            <v>0</v>
          </cell>
          <cell r="C9315" t="str">
            <v xml:space="preserve">  ATTIQUR REHMAN A/FITTER MILL</v>
          </cell>
          <cell r="D9315">
            <v>0</v>
          </cell>
          <cell r="E9315">
            <v>0</v>
          </cell>
          <cell r="F9315">
            <v>0</v>
          </cell>
          <cell r="G9315">
            <v>0</v>
          </cell>
        </row>
        <row r="9316">
          <cell r="A9316" t="str">
            <v>57-01-01-1727</v>
          </cell>
          <cell r="B9316">
            <v>0</v>
          </cell>
          <cell r="C9316" t="str">
            <v xml:space="preserve">  MUDASIR SHAHEEN HELPER MILL # 4</v>
          </cell>
          <cell r="D9316">
            <v>0</v>
          </cell>
          <cell r="E9316">
            <v>0</v>
          </cell>
          <cell r="F9316">
            <v>0</v>
          </cell>
          <cell r="G9316">
            <v>0</v>
          </cell>
        </row>
        <row r="9317">
          <cell r="A9317" t="str">
            <v>57-01-01-1728</v>
          </cell>
          <cell r="B9317">
            <v>0</v>
          </cell>
          <cell r="C9317" t="str">
            <v xml:space="preserve">  REHMAN BAHADAR 4/S MILL # 4</v>
          </cell>
          <cell r="D9317">
            <v>0</v>
          </cell>
          <cell r="E9317">
            <v>0</v>
          </cell>
          <cell r="F9317">
            <v>0</v>
          </cell>
          <cell r="G9317">
            <v>0</v>
          </cell>
        </row>
        <row r="9318">
          <cell r="A9318" t="str">
            <v>57-01-01-1729</v>
          </cell>
          <cell r="B9318">
            <v>0</v>
          </cell>
          <cell r="C9318" t="str">
            <v xml:space="preserve">  MUHAMMAD RAMZAN DF MILL # 3</v>
          </cell>
          <cell r="D9318">
            <v>0</v>
          </cell>
          <cell r="E9318">
            <v>0</v>
          </cell>
          <cell r="F9318">
            <v>0</v>
          </cell>
          <cell r="G9318">
            <v>0</v>
          </cell>
        </row>
        <row r="9319">
          <cell r="A9319" t="str">
            <v>57-01-01-1730</v>
          </cell>
          <cell r="B9319">
            <v>0</v>
          </cell>
          <cell r="C9319" t="str">
            <v xml:space="preserve">  DARAZ KHAN 4/S MILL # 1</v>
          </cell>
          <cell r="D9319">
            <v>0</v>
          </cell>
          <cell r="E9319">
            <v>0</v>
          </cell>
          <cell r="F9319">
            <v>0</v>
          </cell>
          <cell r="G9319">
            <v>0</v>
          </cell>
        </row>
        <row r="9320">
          <cell r="A9320" t="str">
            <v>57-01-01-1731</v>
          </cell>
          <cell r="B9320">
            <v>0</v>
          </cell>
          <cell r="C9320" t="str">
            <v xml:space="preserve">  ARSHAD IQBAL DST MILL # 1</v>
          </cell>
          <cell r="D9320">
            <v>0</v>
          </cell>
          <cell r="E9320">
            <v>0</v>
          </cell>
          <cell r="F9320">
            <v>0</v>
          </cell>
          <cell r="G9320">
            <v>0</v>
          </cell>
        </row>
        <row r="9321">
          <cell r="A9321" t="str">
            <v>57-01-01-1732</v>
          </cell>
          <cell r="B9321">
            <v>0</v>
          </cell>
          <cell r="C9321" t="str">
            <v xml:space="preserve">  PERVAIZ AKHTAR 4/S MILL # 4</v>
          </cell>
          <cell r="D9321">
            <v>0</v>
          </cell>
          <cell r="E9321">
            <v>0</v>
          </cell>
          <cell r="F9321">
            <v>0</v>
          </cell>
          <cell r="G9321">
            <v>0</v>
          </cell>
        </row>
        <row r="9322">
          <cell r="A9322" t="str">
            <v>57-01-01-1733</v>
          </cell>
          <cell r="B9322">
            <v>0</v>
          </cell>
          <cell r="C9322" t="str">
            <v xml:space="preserve">  MAZHAR ABBAS DF MILL # 2</v>
          </cell>
          <cell r="D9322">
            <v>0</v>
          </cell>
          <cell r="E9322">
            <v>0</v>
          </cell>
          <cell r="F9322">
            <v>0</v>
          </cell>
          <cell r="G9322">
            <v>0</v>
          </cell>
        </row>
        <row r="9323">
          <cell r="A9323" t="str">
            <v>57-01-01-1734</v>
          </cell>
          <cell r="B9323">
            <v>0</v>
          </cell>
          <cell r="C9323" t="str">
            <v xml:space="preserve">  MUHAMMAD ARSHAD A/FITTER M # 4</v>
          </cell>
          <cell r="D9323">
            <v>0</v>
          </cell>
          <cell r="E9323">
            <v>0</v>
          </cell>
          <cell r="F9323">
            <v>0</v>
          </cell>
          <cell r="G9323">
            <v>0</v>
          </cell>
        </row>
        <row r="9324">
          <cell r="A9324" t="str">
            <v>57-01-01-1735</v>
          </cell>
          <cell r="B9324">
            <v>0</v>
          </cell>
          <cell r="C9324" t="str">
            <v xml:space="preserve">  GULTAB KHAN 4/S MILL # 1</v>
          </cell>
          <cell r="D9324">
            <v>0</v>
          </cell>
          <cell r="E9324">
            <v>0</v>
          </cell>
          <cell r="F9324">
            <v>0</v>
          </cell>
          <cell r="G9324">
            <v>0</v>
          </cell>
        </row>
        <row r="9325">
          <cell r="A9325" t="str">
            <v>57-01-01-1736</v>
          </cell>
          <cell r="B9325">
            <v>0</v>
          </cell>
          <cell r="C9325" t="str">
            <v xml:space="preserve">  FATIH KHAN DF RING # 7 MILL # 3</v>
          </cell>
          <cell r="D9325">
            <v>0</v>
          </cell>
          <cell r="E9325">
            <v>0</v>
          </cell>
          <cell r="F9325">
            <v>0</v>
          </cell>
          <cell r="G9325">
            <v>0</v>
          </cell>
        </row>
        <row r="9326">
          <cell r="A9326" t="str">
            <v>57-01-01-1737</v>
          </cell>
          <cell r="B9326">
            <v>0</v>
          </cell>
          <cell r="C9326" t="str">
            <v xml:space="preserve">  JAVED AKBAR OPT A/CONE MILL # 4</v>
          </cell>
          <cell r="D9326">
            <v>0</v>
          </cell>
          <cell r="E9326">
            <v>0</v>
          </cell>
          <cell r="F9326">
            <v>0</v>
          </cell>
          <cell r="G9326">
            <v>0</v>
          </cell>
        </row>
        <row r="9327">
          <cell r="A9327" t="str">
            <v>57-01-01-1738</v>
          </cell>
          <cell r="B9327">
            <v>0</v>
          </cell>
          <cell r="C9327" t="str">
            <v xml:space="preserve">  MUHAMMAD ASIF DDT D/S MILL # 1</v>
          </cell>
          <cell r="D9327">
            <v>0</v>
          </cell>
          <cell r="E9327">
            <v>0</v>
          </cell>
          <cell r="F9327">
            <v>0</v>
          </cell>
          <cell r="G9327">
            <v>0</v>
          </cell>
        </row>
        <row r="9328">
          <cell r="A9328" t="str">
            <v>57-01-01-1739</v>
          </cell>
          <cell r="B9328">
            <v>0</v>
          </cell>
          <cell r="C9328" t="str">
            <v xml:space="preserve">  ARSHAD JAMAL TAP/MAN RING # 1</v>
          </cell>
          <cell r="D9328">
            <v>0</v>
          </cell>
          <cell r="E9328">
            <v>0</v>
          </cell>
          <cell r="F9328">
            <v>0</v>
          </cell>
          <cell r="G9328">
            <v>0</v>
          </cell>
        </row>
        <row r="9329">
          <cell r="A9329" t="str">
            <v>57-01-01-1740</v>
          </cell>
          <cell r="B9329">
            <v>0</v>
          </cell>
          <cell r="C9329" t="str">
            <v xml:space="preserve">  KASHIF SHARIF Q/OBS LAB # 1</v>
          </cell>
          <cell r="D9329">
            <v>0</v>
          </cell>
          <cell r="E9329">
            <v>0</v>
          </cell>
          <cell r="F9329">
            <v>0</v>
          </cell>
          <cell r="G9329">
            <v>0</v>
          </cell>
        </row>
        <row r="9330">
          <cell r="A9330" t="str">
            <v>57-01-01-1741</v>
          </cell>
          <cell r="B9330">
            <v>0</v>
          </cell>
          <cell r="C9330" t="str">
            <v xml:space="preserve">  NAZAKAT ALI DF RING # 1</v>
          </cell>
          <cell r="D9330">
            <v>0</v>
          </cell>
          <cell r="E9330">
            <v>0</v>
          </cell>
          <cell r="F9330">
            <v>0</v>
          </cell>
          <cell r="G9330">
            <v>0</v>
          </cell>
        </row>
        <row r="9331">
          <cell r="A9331" t="str">
            <v>57-01-01-1742</v>
          </cell>
          <cell r="B9331">
            <v>0</v>
          </cell>
          <cell r="C9331" t="str">
            <v xml:space="preserve">  MUHAMMAD SHABAZ DF RING # 8</v>
          </cell>
          <cell r="D9331">
            <v>0</v>
          </cell>
          <cell r="E9331">
            <v>0</v>
          </cell>
          <cell r="F9331">
            <v>0</v>
          </cell>
          <cell r="G9331">
            <v>0</v>
          </cell>
        </row>
        <row r="9332">
          <cell r="A9332" t="str">
            <v>57-01-01-1743</v>
          </cell>
          <cell r="B9332">
            <v>0</v>
          </cell>
          <cell r="C9332" t="str">
            <v xml:space="preserve">  MUHAMMAD BUTA 4/S RING # 8</v>
          </cell>
          <cell r="D9332">
            <v>0</v>
          </cell>
          <cell r="E9332">
            <v>0</v>
          </cell>
          <cell r="F9332">
            <v>0</v>
          </cell>
          <cell r="G9332">
            <v>0</v>
          </cell>
        </row>
        <row r="9333">
          <cell r="A9333" t="str">
            <v>57-01-01-1744</v>
          </cell>
          <cell r="B9333">
            <v>0</v>
          </cell>
          <cell r="C9333" t="str">
            <v xml:space="preserve">  SHER NAWAZ 4/S RING # 4</v>
          </cell>
          <cell r="D9333">
            <v>0</v>
          </cell>
          <cell r="E9333">
            <v>0</v>
          </cell>
          <cell r="F9333">
            <v>0</v>
          </cell>
          <cell r="G9333">
            <v>0</v>
          </cell>
        </row>
        <row r="9334">
          <cell r="A9334" t="str">
            <v>57-01-01-1745</v>
          </cell>
          <cell r="B9334">
            <v>0</v>
          </cell>
          <cell r="C9334" t="str">
            <v xml:space="preserve">  SULTAN AYAZ OPT A/CONE MILL # 4</v>
          </cell>
          <cell r="D9334">
            <v>0</v>
          </cell>
          <cell r="E9334">
            <v>0</v>
          </cell>
          <cell r="F9334">
            <v>0</v>
          </cell>
          <cell r="G9334">
            <v>0</v>
          </cell>
        </row>
        <row r="9335">
          <cell r="A9335" t="str">
            <v>57-01-01-1746</v>
          </cell>
          <cell r="B9335">
            <v>0</v>
          </cell>
          <cell r="C9335" t="str">
            <v xml:space="preserve">  BABR HUSSAIN DF B/ROOM MILL # 1</v>
          </cell>
          <cell r="D9335">
            <v>0</v>
          </cell>
          <cell r="E9335">
            <v>0</v>
          </cell>
          <cell r="F9335">
            <v>0</v>
          </cell>
          <cell r="G9335">
            <v>0</v>
          </cell>
        </row>
        <row r="9336">
          <cell r="A9336" t="str">
            <v>57-01-01-1747</v>
          </cell>
          <cell r="B9336">
            <v>0</v>
          </cell>
          <cell r="C9336" t="str">
            <v xml:space="preserve">  MUHAMMAD ISHAQUE DF MILL # 1</v>
          </cell>
          <cell r="D9336">
            <v>0</v>
          </cell>
          <cell r="E9336">
            <v>0</v>
          </cell>
          <cell r="F9336">
            <v>0</v>
          </cell>
          <cell r="G9336">
            <v>0</v>
          </cell>
        </row>
        <row r="9337">
          <cell r="A9337" t="str">
            <v>57-01-01-1748</v>
          </cell>
          <cell r="B9337">
            <v>0</v>
          </cell>
          <cell r="C9337" t="str">
            <v xml:space="preserve">  SANA ULLAH P/T B/ROOM MILL # 1</v>
          </cell>
          <cell r="D9337">
            <v>0</v>
          </cell>
          <cell r="E9337">
            <v>0</v>
          </cell>
          <cell r="F9337">
            <v>0</v>
          </cell>
          <cell r="G9337">
            <v>0</v>
          </cell>
        </row>
        <row r="9338">
          <cell r="A9338" t="str">
            <v>57-01-01-1749</v>
          </cell>
          <cell r="B9338">
            <v>0</v>
          </cell>
          <cell r="C9338" t="str">
            <v xml:space="preserve">  MUHAMMAD MASOOD C/T COMBER MILL</v>
          </cell>
          <cell r="D9338">
            <v>0</v>
          </cell>
          <cell r="E9338">
            <v>0</v>
          </cell>
          <cell r="F9338">
            <v>0</v>
          </cell>
          <cell r="G9338">
            <v>0</v>
          </cell>
        </row>
        <row r="9339">
          <cell r="A9339" t="str">
            <v>57-01-01-1750</v>
          </cell>
          <cell r="B9339">
            <v>0</v>
          </cell>
          <cell r="C9339" t="str">
            <v xml:space="preserve">  JEHAN KHAN DST D/SIMPLEX M # 4</v>
          </cell>
          <cell r="D9339">
            <v>0</v>
          </cell>
          <cell r="E9339">
            <v>0</v>
          </cell>
          <cell r="F9339">
            <v>0</v>
          </cell>
          <cell r="G9339">
            <v>0</v>
          </cell>
        </row>
        <row r="9340">
          <cell r="A9340" t="str">
            <v>57-01-01-1751</v>
          </cell>
          <cell r="B9340">
            <v>0</v>
          </cell>
          <cell r="C9340" t="str">
            <v xml:space="preserve">  MUHAMMAD ASLAM 4/S RING # 8</v>
          </cell>
          <cell r="D9340">
            <v>0</v>
          </cell>
          <cell r="E9340">
            <v>0</v>
          </cell>
          <cell r="F9340">
            <v>0</v>
          </cell>
          <cell r="G9340">
            <v>0</v>
          </cell>
        </row>
        <row r="9341">
          <cell r="A9341" t="str">
            <v>57-01-01-1752</v>
          </cell>
          <cell r="B9341">
            <v>0</v>
          </cell>
          <cell r="C9341" t="str">
            <v xml:space="preserve">  MANASIB ALI HELPER RING # 8</v>
          </cell>
          <cell r="D9341">
            <v>0</v>
          </cell>
          <cell r="E9341">
            <v>0</v>
          </cell>
          <cell r="F9341">
            <v>0</v>
          </cell>
          <cell r="G9341">
            <v>0</v>
          </cell>
        </row>
        <row r="9342">
          <cell r="A9342" t="str">
            <v>57-01-01-1753</v>
          </cell>
          <cell r="B9342">
            <v>0</v>
          </cell>
          <cell r="C9342" t="str">
            <v xml:space="preserve">  ABDUR REHMAN FOREMAN RING # 4</v>
          </cell>
          <cell r="D9342">
            <v>0</v>
          </cell>
          <cell r="E9342">
            <v>0</v>
          </cell>
          <cell r="F9342">
            <v>0</v>
          </cell>
          <cell r="G9342">
            <v>0</v>
          </cell>
        </row>
        <row r="9343">
          <cell r="A9343" t="str">
            <v>57-01-01-1754</v>
          </cell>
          <cell r="B9343">
            <v>0</v>
          </cell>
          <cell r="C9343" t="str">
            <v xml:space="preserve">  JAVED HUSSAIN  BADGE # 79682</v>
          </cell>
          <cell r="D9343">
            <v>0</v>
          </cell>
          <cell r="E9343">
            <v>0</v>
          </cell>
          <cell r="F9343">
            <v>0</v>
          </cell>
          <cell r="G9343">
            <v>0</v>
          </cell>
        </row>
        <row r="9344">
          <cell r="A9344" t="str">
            <v>57-01-01-1755</v>
          </cell>
          <cell r="B9344">
            <v>0</v>
          </cell>
          <cell r="C9344" t="str">
            <v xml:space="preserve">  NAZIR AHMED S/SUP MILL # 6</v>
          </cell>
          <cell r="D9344">
            <v>0</v>
          </cell>
          <cell r="E9344">
            <v>0</v>
          </cell>
          <cell r="F9344">
            <v>0</v>
          </cell>
          <cell r="G9344">
            <v>0</v>
          </cell>
        </row>
        <row r="9345">
          <cell r="A9345" t="str">
            <v>57-01-01-1756</v>
          </cell>
          <cell r="B9345">
            <v>0</v>
          </cell>
          <cell r="C9345" t="str">
            <v xml:space="preserve">  TARIQ MAHMOOD  LAB # 6</v>
          </cell>
          <cell r="D9345">
            <v>0</v>
          </cell>
          <cell r="E9345">
            <v>0</v>
          </cell>
          <cell r="F9345">
            <v>0</v>
          </cell>
          <cell r="G9345">
            <v>0</v>
          </cell>
        </row>
        <row r="9346">
          <cell r="A9346" t="str">
            <v>57-01-01-1757</v>
          </cell>
          <cell r="B9346">
            <v>0</v>
          </cell>
          <cell r="C9346" t="str">
            <v xml:space="preserve">  MUHAMMAD ASLAM BAWANY (PURCHASER) LOAN</v>
          </cell>
          <cell r="D9346">
            <v>0</v>
          </cell>
          <cell r="E9346">
            <v>0</v>
          </cell>
          <cell r="F9346">
            <v>0</v>
          </cell>
          <cell r="G9346">
            <v>0</v>
          </cell>
        </row>
        <row r="9347">
          <cell r="A9347" t="str">
            <v>57-01-01-1758</v>
          </cell>
          <cell r="B9347">
            <v>0</v>
          </cell>
          <cell r="C9347" t="str">
            <v xml:space="preserve">  ABDUL SATTAR FORMAN CARDING M</v>
          </cell>
          <cell r="D9347">
            <v>0</v>
          </cell>
          <cell r="E9347">
            <v>0</v>
          </cell>
          <cell r="F9347">
            <v>0</v>
          </cell>
          <cell r="G9347">
            <v>0</v>
          </cell>
        </row>
        <row r="9348">
          <cell r="A9348" t="str">
            <v>57-01-01-1759</v>
          </cell>
          <cell r="B9348">
            <v>0</v>
          </cell>
          <cell r="C9348" t="str">
            <v xml:space="preserve">  SAFDAR ALI S/FITT D/S MILL # 1</v>
          </cell>
          <cell r="D9348">
            <v>0</v>
          </cell>
          <cell r="E9348">
            <v>0</v>
          </cell>
          <cell r="F9348">
            <v>0</v>
          </cell>
          <cell r="G9348">
            <v>0</v>
          </cell>
        </row>
        <row r="9349">
          <cell r="A9349" t="str">
            <v>57-01-01-1760</v>
          </cell>
          <cell r="B9349">
            <v>0</v>
          </cell>
          <cell r="C9349" t="str">
            <v xml:space="preserve">  MUHAMMAD SHAFIQ S/FIT R.C. MILL # 4</v>
          </cell>
          <cell r="D9349">
            <v>0</v>
          </cell>
          <cell r="E9349">
            <v>0</v>
          </cell>
          <cell r="F9349">
            <v>0</v>
          </cell>
          <cell r="G9349">
            <v>0</v>
          </cell>
        </row>
        <row r="9350">
          <cell r="A9350" t="str">
            <v>57-01-01-1761</v>
          </cell>
          <cell r="B9350">
            <v>0</v>
          </cell>
          <cell r="C9350" t="str">
            <v xml:space="preserve">  RAFAQAT ALI JOBBER RING # 4</v>
          </cell>
          <cell r="D9350">
            <v>0</v>
          </cell>
          <cell r="E9350">
            <v>0</v>
          </cell>
          <cell r="F9350">
            <v>0</v>
          </cell>
          <cell r="G9350">
            <v>0</v>
          </cell>
        </row>
        <row r="9351">
          <cell r="A9351" t="str">
            <v>57-01-01-1762</v>
          </cell>
          <cell r="B9351">
            <v>0</v>
          </cell>
          <cell r="C9351" t="str">
            <v xml:space="preserve">  TANVIR AHMED FOREMAN A/C MILL</v>
          </cell>
          <cell r="D9351">
            <v>0</v>
          </cell>
          <cell r="E9351">
            <v>0</v>
          </cell>
          <cell r="F9351">
            <v>0</v>
          </cell>
          <cell r="G9351">
            <v>0</v>
          </cell>
        </row>
        <row r="9352">
          <cell r="A9352" t="str">
            <v>57-01-01-1763</v>
          </cell>
          <cell r="B9352">
            <v>0</v>
          </cell>
          <cell r="C9352" t="str">
            <v xml:space="preserve">  ABDUL RASHEED OPT A/CONE MILL # 3</v>
          </cell>
          <cell r="D9352">
            <v>0</v>
          </cell>
          <cell r="E9352">
            <v>0</v>
          </cell>
          <cell r="F9352">
            <v>0</v>
          </cell>
          <cell r="G9352">
            <v>0</v>
          </cell>
        </row>
        <row r="9353">
          <cell r="A9353" t="str">
            <v>57-01-01-1764</v>
          </cell>
          <cell r="B9353">
            <v>0</v>
          </cell>
          <cell r="C9353" t="str">
            <v xml:space="preserve">  MUHAMMAD SARWAR A/JOB MILL # 4</v>
          </cell>
          <cell r="D9353">
            <v>0</v>
          </cell>
          <cell r="E9353">
            <v>0</v>
          </cell>
          <cell r="F9353">
            <v>0</v>
          </cell>
          <cell r="G9353">
            <v>0</v>
          </cell>
        </row>
        <row r="9354">
          <cell r="A9354" t="str">
            <v>57-01-01-1765</v>
          </cell>
          <cell r="B9354">
            <v>0</v>
          </cell>
          <cell r="C9354" t="str">
            <v xml:space="preserve">  GHULAM MUSTAFA D/C MILL # 4</v>
          </cell>
          <cell r="D9354">
            <v>0</v>
          </cell>
          <cell r="E9354">
            <v>0</v>
          </cell>
          <cell r="F9354">
            <v>0</v>
          </cell>
          <cell r="G9354">
            <v>0</v>
          </cell>
        </row>
        <row r="9355">
          <cell r="A9355" t="str">
            <v>57-01-01-1766</v>
          </cell>
          <cell r="B9355">
            <v>0</v>
          </cell>
          <cell r="C9355" t="str">
            <v xml:space="preserve">  AHMAD SHER OPT A.CONE MILL # 1</v>
          </cell>
          <cell r="D9355">
            <v>0</v>
          </cell>
          <cell r="E9355">
            <v>0</v>
          </cell>
          <cell r="F9355">
            <v>0</v>
          </cell>
          <cell r="G9355">
            <v>0</v>
          </cell>
        </row>
        <row r="9356">
          <cell r="A9356" t="str">
            <v>57-01-01-1767</v>
          </cell>
          <cell r="B9356">
            <v>0</v>
          </cell>
          <cell r="C9356" t="str">
            <v xml:space="preserve">  NOOR HASHIM L/OPT RING # 8</v>
          </cell>
          <cell r="D9356">
            <v>0</v>
          </cell>
          <cell r="E9356">
            <v>0</v>
          </cell>
          <cell r="F9356">
            <v>0</v>
          </cell>
          <cell r="G9356">
            <v>0</v>
          </cell>
        </row>
        <row r="9357">
          <cell r="A9357" t="str">
            <v>57-01-01-1768</v>
          </cell>
          <cell r="B9357">
            <v>0</v>
          </cell>
          <cell r="C9357" t="str">
            <v xml:space="preserve">  AHMAD KHAN SHIFT INCHARGE MILL</v>
          </cell>
          <cell r="D9357">
            <v>0</v>
          </cell>
          <cell r="E9357">
            <v>0</v>
          </cell>
          <cell r="F9357">
            <v>0</v>
          </cell>
          <cell r="G9357">
            <v>0</v>
          </cell>
        </row>
        <row r="9358">
          <cell r="A9358" t="str">
            <v>57-01-01-1769</v>
          </cell>
          <cell r="B9358">
            <v>0</v>
          </cell>
          <cell r="C9358" t="str">
            <v xml:space="preserve">  MUHAMMAD SHIHBAZ D/F</v>
          </cell>
          <cell r="D9358">
            <v>0</v>
          </cell>
          <cell r="E9358">
            <v>0</v>
          </cell>
          <cell r="F9358">
            <v>0</v>
          </cell>
          <cell r="G9358">
            <v>0</v>
          </cell>
        </row>
        <row r="9359">
          <cell r="A9359" t="str">
            <v>57-01-01-1770</v>
          </cell>
          <cell r="B9359">
            <v>0</v>
          </cell>
          <cell r="C9359" t="str">
            <v xml:space="preserve">  MUHAMMAD NIAZ OPT A/CONE</v>
          </cell>
          <cell r="D9359">
            <v>0</v>
          </cell>
          <cell r="E9359">
            <v>0</v>
          </cell>
          <cell r="F9359">
            <v>0</v>
          </cell>
          <cell r="G9359">
            <v>0</v>
          </cell>
        </row>
        <row r="9360">
          <cell r="A9360" t="str">
            <v>57-01-01-1771</v>
          </cell>
          <cell r="B9360">
            <v>0</v>
          </cell>
          <cell r="C9360" t="str">
            <v xml:space="preserve">  MUHAMMAD RIAZ OPT A/CONE MILL</v>
          </cell>
          <cell r="D9360">
            <v>0</v>
          </cell>
          <cell r="E9360">
            <v>0</v>
          </cell>
          <cell r="F9360">
            <v>0</v>
          </cell>
          <cell r="G9360">
            <v>0</v>
          </cell>
        </row>
        <row r="9361">
          <cell r="A9361" t="str">
            <v>57-01-01-1772</v>
          </cell>
          <cell r="B9361">
            <v>0</v>
          </cell>
          <cell r="C9361" t="str">
            <v xml:space="preserve">  AZHAR IQBAL D/F D/S MILL # 1</v>
          </cell>
          <cell r="D9361">
            <v>0</v>
          </cell>
          <cell r="E9361">
            <v>0</v>
          </cell>
          <cell r="F9361">
            <v>0</v>
          </cell>
          <cell r="G9361">
            <v>0</v>
          </cell>
        </row>
        <row r="9362">
          <cell r="A9362" t="str">
            <v>57-01-01-1774</v>
          </cell>
          <cell r="B9362">
            <v>0</v>
          </cell>
          <cell r="C9362" t="str">
            <v xml:space="preserve">  MUHAMMAD HAYAT D.ST D/S MILL # 1</v>
          </cell>
          <cell r="D9362">
            <v>0</v>
          </cell>
          <cell r="E9362">
            <v>0</v>
          </cell>
          <cell r="F9362">
            <v>0</v>
          </cell>
          <cell r="G9362">
            <v>0</v>
          </cell>
        </row>
        <row r="9363">
          <cell r="A9363" t="str">
            <v>57-01-01-1776</v>
          </cell>
          <cell r="B9363">
            <v>0</v>
          </cell>
          <cell r="C9363" t="str">
            <v xml:space="preserve">  IHSANULLAH D/F MILL # 1</v>
          </cell>
          <cell r="D9363">
            <v>0</v>
          </cell>
          <cell r="E9363">
            <v>0</v>
          </cell>
          <cell r="F9363">
            <v>0</v>
          </cell>
          <cell r="G9363">
            <v>0</v>
          </cell>
        </row>
        <row r="9364">
          <cell r="A9364" t="str">
            <v>57-01-01-1777</v>
          </cell>
          <cell r="B9364">
            <v>0</v>
          </cell>
          <cell r="C9364" t="str">
            <v xml:space="preserve">  TASAWAR IQBAL RING 1</v>
          </cell>
          <cell r="D9364">
            <v>0</v>
          </cell>
          <cell r="E9364">
            <v>0</v>
          </cell>
          <cell r="F9364">
            <v>0</v>
          </cell>
          <cell r="G9364">
            <v>0</v>
          </cell>
        </row>
        <row r="9365">
          <cell r="A9365" t="str">
            <v>57-01-01-1778</v>
          </cell>
          <cell r="B9365">
            <v>0</v>
          </cell>
          <cell r="C9365" t="str">
            <v xml:space="preserve">  GHULAM FARID HELPER</v>
          </cell>
          <cell r="D9365">
            <v>0</v>
          </cell>
          <cell r="E9365">
            <v>0</v>
          </cell>
          <cell r="F9365">
            <v>0</v>
          </cell>
          <cell r="G9365">
            <v>0</v>
          </cell>
        </row>
        <row r="9366">
          <cell r="A9366" t="str">
            <v>57-01-01-1780</v>
          </cell>
          <cell r="B9366">
            <v>0</v>
          </cell>
          <cell r="C9366" t="str">
            <v xml:space="preserve">  ALTAF HUSSAIN 4/S RING</v>
          </cell>
          <cell r="D9366">
            <v>0</v>
          </cell>
          <cell r="E9366">
            <v>0</v>
          </cell>
          <cell r="F9366">
            <v>0</v>
          </cell>
          <cell r="G9366">
            <v>0</v>
          </cell>
        </row>
        <row r="9367">
          <cell r="A9367" t="str">
            <v>57-01-01-1783</v>
          </cell>
          <cell r="B9367">
            <v>0</v>
          </cell>
          <cell r="C9367" t="str">
            <v xml:space="preserve">  MEHBOOB HUSSAIN A/JOB MILL # 4</v>
          </cell>
          <cell r="D9367">
            <v>6600</v>
          </cell>
          <cell r="E9367">
            <v>0</v>
          </cell>
          <cell r="F9367">
            <v>0</v>
          </cell>
          <cell r="G9367">
            <v>0</v>
          </cell>
        </row>
        <row r="9368">
          <cell r="A9368" t="str">
            <v>57-01-01-1784</v>
          </cell>
          <cell r="B9368">
            <v>0</v>
          </cell>
          <cell r="C9368" t="str">
            <v xml:space="preserve">  ADNAN ALI D/E MILL # 2</v>
          </cell>
          <cell r="D9368">
            <v>0</v>
          </cell>
          <cell r="E9368">
            <v>0</v>
          </cell>
          <cell r="F9368">
            <v>0</v>
          </cell>
          <cell r="G9368">
            <v>0</v>
          </cell>
        </row>
        <row r="9369">
          <cell r="A9369" t="str">
            <v>57-01-01-1785</v>
          </cell>
          <cell r="B9369">
            <v>0</v>
          </cell>
          <cell r="C9369" t="str">
            <v xml:space="preserve">  SAKHAWAT J/B D/D MILL # 2</v>
          </cell>
          <cell r="D9369">
            <v>0</v>
          </cell>
          <cell r="E9369">
            <v>0</v>
          </cell>
          <cell r="F9369">
            <v>0</v>
          </cell>
          <cell r="G9369">
            <v>0</v>
          </cell>
        </row>
        <row r="9370">
          <cell r="A9370" t="str">
            <v>57-01-01-1790</v>
          </cell>
          <cell r="B9370">
            <v>0</v>
          </cell>
          <cell r="C9370" t="str">
            <v xml:space="preserve">  KAZIM HUSSAIN D/F RING 1</v>
          </cell>
          <cell r="D9370">
            <v>0</v>
          </cell>
          <cell r="E9370">
            <v>0</v>
          </cell>
          <cell r="F9370">
            <v>0</v>
          </cell>
          <cell r="G9370">
            <v>0</v>
          </cell>
        </row>
        <row r="9371">
          <cell r="A9371" t="str">
            <v>57-01-01-1792</v>
          </cell>
          <cell r="B9371">
            <v>0</v>
          </cell>
          <cell r="C9371" t="str">
            <v xml:space="preserve">  KHURSHEED AHMED FOREMAN MILL</v>
          </cell>
          <cell r="D9371">
            <v>0</v>
          </cell>
          <cell r="E9371">
            <v>0</v>
          </cell>
          <cell r="F9371">
            <v>0</v>
          </cell>
          <cell r="G9371">
            <v>0</v>
          </cell>
        </row>
        <row r="9372">
          <cell r="A9372" t="str">
            <v>57-01-01-1793</v>
          </cell>
          <cell r="B9372">
            <v>0</v>
          </cell>
          <cell r="C9372" t="str">
            <v xml:space="preserve">  SHER REHMAN D.D.T MILL # 4</v>
          </cell>
          <cell r="D9372">
            <v>0</v>
          </cell>
          <cell r="E9372">
            <v>0</v>
          </cell>
          <cell r="F9372">
            <v>0</v>
          </cell>
          <cell r="G9372">
            <v>0</v>
          </cell>
        </row>
        <row r="9373">
          <cell r="A9373" t="str">
            <v>57-01-01-1794</v>
          </cell>
          <cell r="B9373">
            <v>0</v>
          </cell>
          <cell r="C9373" t="str">
            <v xml:space="preserve">  NAHID AKHTAR D/F MILL # 1</v>
          </cell>
          <cell r="D9373">
            <v>0</v>
          </cell>
          <cell r="E9373">
            <v>0</v>
          </cell>
          <cell r="F9373">
            <v>0</v>
          </cell>
          <cell r="G9373">
            <v>0</v>
          </cell>
        </row>
        <row r="9374">
          <cell r="A9374" t="str">
            <v>57-01-01-1796</v>
          </cell>
          <cell r="B9374">
            <v>0</v>
          </cell>
          <cell r="C9374" t="str">
            <v xml:space="preserve">  TANVEER HUSSAIN H/FT R.C MILL # 03</v>
          </cell>
          <cell r="D9374">
            <v>0</v>
          </cell>
          <cell r="E9374">
            <v>0</v>
          </cell>
          <cell r="F9374">
            <v>0</v>
          </cell>
          <cell r="G9374">
            <v>0</v>
          </cell>
        </row>
        <row r="9375">
          <cell r="A9375" t="str">
            <v>57-01-01-1797</v>
          </cell>
          <cell r="B9375">
            <v>0</v>
          </cell>
          <cell r="C9375" t="str">
            <v xml:space="preserve">  UMAR DARAZ D/S MILL # 3</v>
          </cell>
          <cell r="D9375">
            <v>0</v>
          </cell>
          <cell r="E9375">
            <v>0</v>
          </cell>
          <cell r="F9375">
            <v>0</v>
          </cell>
          <cell r="G9375">
            <v>0</v>
          </cell>
        </row>
        <row r="9376">
          <cell r="A9376" t="str">
            <v>57-01-01-1798</v>
          </cell>
          <cell r="B9376">
            <v>0</v>
          </cell>
          <cell r="C9376" t="str">
            <v xml:space="preserve">  RAUF AHMED FOREMAN DOUBLEIN</v>
          </cell>
          <cell r="D9376">
            <v>0</v>
          </cell>
          <cell r="E9376">
            <v>0</v>
          </cell>
          <cell r="F9376">
            <v>0</v>
          </cell>
          <cell r="G9376">
            <v>0</v>
          </cell>
        </row>
        <row r="9377">
          <cell r="A9377" t="str">
            <v>57-01-01-1799</v>
          </cell>
          <cell r="B9377">
            <v>0</v>
          </cell>
          <cell r="C9377" t="str">
            <v xml:space="preserve">  SAHIB DIN 4/S MILL # 1</v>
          </cell>
          <cell r="D9377">
            <v>0</v>
          </cell>
          <cell r="E9377">
            <v>0</v>
          </cell>
          <cell r="F9377">
            <v>0</v>
          </cell>
          <cell r="G9377">
            <v>0</v>
          </cell>
        </row>
        <row r="9378">
          <cell r="A9378" t="str">
            <v>57-01-01-1800</v>
          </cell>
          <cell r="B9378">
            <v>0</v>
          </cell>
          <cell r="C9378" t="str">
            <v xml:space="preserve">  ABDUL AZIZ FIRST AID INCHARGE</v>
          </cell>
          <cell r="D9378">
            <v>0</v>
          </cell>
          <cell r="E9378">
            <v>0</v>
          </cell>
          <cell r="F9378">
            <v>0</v>
          </cell>
          <cell r="G9378">
            <v>0</v>
          </cell>
        </row>
        <row r="9379">
          <cell r="A9379" t="str">
            <v>57-01-01-1801</v>
          </cell>
          <cell r="B9379">
            <v>0</v>
          </cell>
          <cell r="C9379" t="str">
            <v xml:space="preserve">  SAJID NADIM OPT MILL # 4</v>
          </cell>
          <cell r="D9379">
            <v>0</v>
          </cell>
          <cell r="E9379">
            <v>0</v>
          </cell>
          <cell r="F9379">
            <v>0</v>
          </cell>
          <cell r="G9379">
            <v>0</v>
          </cell>
        </row>
        <row r="9380">
          <cell r="A9380" t="str">
            <v>57-01-01-1803</v>
          </cell>
          <cell r="B9380">
            <v>0</v>
          </cell>
          <cell r="C9380" t="str">
            <v xml:space="preserve">  LIAQUAT ALI D/FORMAN MILL # 3</v>
          </cell>
          <cell r="D9380">
            <v>0</v>
          </cell>
          <cell r="E9380">
            <v>0</v>
          </cell>
          <cell r="F9380">
            <v>0</v>
          </cell>
          <cell r="G9380">
            <v>0</v>
          </cell>
        </row>
        <row r="9381">
          <cell r="A9381" t="str">
            <v>57-01-01-1804</v>
          </cell>
          <cell r="B9381">
            <v>0</v>
          </cell>
          <cell r="C9381" t="str">
            <v xml:space="preserve">  MUJAHID ABBAS A/FORMEN MILL</v>
          </cell>
          <cell r="D9381">
            <v>0</v>
          </cell>
          <cell r="E9381">
            <v>0</v>
          </cell>
          <cell r="F9381">
            <v>0</v>
          </cell>
          <cell r="G9381">
            <v>0</v>
          </cell>
        </row>
        <row r="9382">
          <cell r="A9382" t="str">
            <v>57-01-01-1805</v>
          </cell>
          <cell r="B9382">
            <v>0</v>
          </cell>
          <cell r="C9382" t="str">
            <v xml:space="preserve">  MUHAMMAD ALTAF JOBBER MILL # 2</v>
          </cell>
          <cell r="D9382">
            <v>0</v>
          </cell>
          <cell r="E9382">
            <v>0</v>
          </cell>
          <cell r="F9382">
            <v>0</v>
          </cell>
          <cell r="G9382">
            <v>0</v>
          </cell>
        </row>
        <row r="9383">
          <cell r="A9383" t="str">
            <v>57-01-01-1806</v>
          </cell>
          <cell r="B9383">
            <v>0</v>
          </cell>
          <cell r="C9383" t="str">
            <v xml:space="preserve">  YASIR IQBAL A/FIT</v>
          </cell>
          <cell r="D9383">
            <v>0</v>
          </cell>
          <cell r="E9383">
            <v>0</v>
          </cell>
          <cell r="F9383">
            <v>0</v>
          </cell>
          <cell r="G9383">
            <v>0</v>
          </cell>
        </row>
        <row r="9384">
          <cell r="A9384" t="str">
            <v>57-01-01-1807</v>
          </cell>
          <cell r="B9384">
            <v>0</v>
          </cell>
          <cell r="C9384" t="str">
            <v xml:space="preserve">  MEHBOOB AKHTAR H/FITTER MILL # 2</v>
          </cell>
          <cell r="D9384">
            <v>0</v>
          </cell>
          <cell r="E9384">
            <v>0</v>
          </cell>
          <cell r="F9384">
            <v>0</v>
          </cell>
          <cell r="G9384">
            <v>0</v>
          </cell>
        </row>
        <row r="9385">
          <cell r="A9385" t="str">
            <v>57-01-01-1808</v>
          </cell>
          <cell r="B9385">
            <v>0</v>
          </cell>
          <cell r="C9385" t="str">
            <v xml:space="preserve">  BAKHAT BILAL C/T MILL # 4</v>
          </cell>
          <cell r="D9385">
            <v>0</v>
          </cell>
          <cell r="E9385">
            <v>0</v>
          </cell>
          <cell r="F9385">
            <v>0</v>
          </cell>
          <cell r="G9385">
            <v>0</v>
          </cell>
        </row>
        <row r="9386">
          <cell r="A9386" t="str">
            <v>57-01-01-1809</v>
          </cell>
          <cell r="B9386">
            <v>0</v>
          </cell>
          <cell r="C9386" t="str">
            <v xml:space="preserve">  MUHAMMAD RAMZAN OPT MILL # 3</v>
          </cell>
          <cell r="D9386">
            <v>0</v>
          </cell>
          <cell r="E9386">
            <v>0</v>
          </cell>
          <cell r="F9386">
            <v>0</v>
          </cell>
          <cell r="G9386">
            <v>0</v>
          </cell>
        </row>
        <row r="9387">
          <cell r="A9387" t="str">
            <v>57-01-01-1810</v>
          </cell>
          <cell r="B9387">
            <v>0</v>
          </cell>
          <cell r="C9387" t="str">
            <v xml:space="preserve">  KHYZER ABBAS 4/S MILL # 2</v>
          </cell>
          <cell r="D9387">
            <v>0</v>
          </cell>
          <cell r="E9387">
            <v>0</v>
          </cell>
          <cell r="F9387">
            <v>0</v>
          </cell>
          <cell r="G9387">
            <v>0</v>
          </cell>
        </row>
        <row r="9388">
          <cell r="A9388" t="str">
            <v>57-01-01-1812</v>
          </cell>
          <cell r="B9388">
            <v>0</v>
          </cell>
          <cell r="C9388" t="str">
            <v xml:space="preserve">  KAMRAN SAEED</v>
          </cell>
          <cell r="D9388">
            <v>0</v>
          </cell>
          <cell r="E9388">
            <v>0</v>
          </cell>
          <cell r="F9388">
            <v>0</v>
          </cell>
          <cell r="G9388">
            <v>0</v>
          </cell>
        </row>
        <row r="9389">
          <cell r="A9389" t="str">
            <v>57-01-01-1813</v>
          </cell>
          <cell r="B9389">
            <v>0</v>
          </cell>
          <cell r="C9389" t="str">
            <v xml:space="preserve">  MUHAMMAD RASHEED PACKING INCHARGE</v>
          </cell>
          <cell r="D9389">
            <v>0</v>
          </cell>
          <cell r="E9389">
            <v>0</v>
          </cell>
          <cell r="F9389">
            <v>0</v>
          </cell>
          <cell r="G9389">
            <v>0</v>
          </cell>
        </row>
        <row r="9390">
          <cell r="A9390" t="str">
            <v>57-01-01-1814</v>
          </cell>
          <cell r="B9390">
            <v>0</v>
          </cell>
          <cell r="C9390" t="str">
            <v xml:space="preserve">  ZAHOOR AHMED COOK ADMN.GTML</v>
          </cell>
          <cell r="D9390">
            <v>0</v>
          </cell>
          <cell r="E9390">
            <v>0</v>
          </cell>
          <cell r="F9390">
            <v>0</v>
          </cell>
          <cell r="G9390">
            <v>0</v>
          </cell>
        </row>
        <row r="9391">
          <cell r="A9391" t="str">
            <v>57-01-01-1815</v>
          </cell>
          <cell r="B9391">
            <v>0</v>
          </cell>
          <cell r="C9391" t="str">
            <v xml:space="preserve">  KANDAL KHAN DDT MILL # 1</v>
          </cell>
          <cell r="D9391">
            <v>0</v>
          </cell>
          <cell r="E9391">
            <v>0</v>
          </cell>
          <cell r="F9391">
            <v>0</v>
          </cell>
          <cell r="G9391">
            <v>0</v>
          </cell>
        </row>
        <row r="9392">
          <cell r="A9392" t="str">
            <v>57-01-01-1817</v>
          </cell>
          <cell r="B9392">
            <v>0</v>
          </cell>
          <cell r="C9392" t="str">
            <v xml:space="preserve">  MUHAMMAD ASLAM H/FIT MILL # 3</v>
          </cell>
          <cell r="D9392">
            <v>0</v>
          </cell>
          <cell r="E9392">
            <v>0</v>
          </cell>
          <cell r="F9392">
            <v>0</v>
          </cell>
          <cell r="G9392">
            <v>0</v>
          </cell>
        </row>
        <row r="9393">
          <cell r="A9393" t="str">
            <v>57-01-01-1818</v>
          </cell>
          <cell r="B9393">
            <v>0</v>
          </cell>
          <cell r="C9393" t="str">
            <v xml:space="preserve">  MUHAMMAD MUMTAZ CT MILL # 1</v>
          </cell>
          <cell r="D9393">
            <v>0</v>
          </cell>
          <cell r="E9393">
            <v>0</v>
          </cell>
          <cell r="F9393">
            <v>0</v>
          </cell>
          <cell r="G9393">
            <v>0</v>
          </cell>
        </row>
        <row r="9394">
          <cell r="A9394" t="str">
            <v>57-01-01-1819</v>
          </cell>
          <cell r="B9394">
            <v>0</v>
          </cell>
          <cell r="C9394" t="str">
            <v xml:space="preserve">  MUHAMMAD WARIS 4/S MILL # 3</v>
          </cell>
          <cell r="D9394">
            <v>0</v>
          </cell>
          <cell r="E9394">
            <v>0</v>
          </cell>
          <cell r="F9394">
            <v>0</v>
          </cell>
          <cell r="G9394">
            <v>0</v>
          </cell>
        </row>
        <row r="9395">
          <cell r="A9395" t="str">
            <v>57-01-01-1820</v>
          </cell>
          <cell r="B9395">
            <v>0</v>
          </cell>
          <cell r="C9395" t="str">
            <v xml:space="preserve">  MUHAMMAD IRFAN S/ELECT MILL</v>
          </cell>
          <cell r="D9395">
            <v>0</v>
          </cell>
          <cell r="E9395">
            <v>0</v>
          </cell>
          <cell r="F9395">
            <v>0</v>
          </cell>
          <cell r="G9395">
            <v>0</v>
          </cell>
        </row>
        <row r="9396">
          <cell r="A9396" t="str">
            <v>57-01-01-1821</v>
          </cell>
          <cell r="B9396">
            <v>0</v>
          </cell>
          <cell r="C9396" t="str">
            <v xml:space="preserve">  NASEEM AKHTAR</v>
          </cell>
          <cell r="D9396">
            <v>0</v>
          </cell>
          <cell r="E9396">
            <v>0</v>
          </cell>
          <cell r="F9396">
            <v>0</v>
          </cell>
          <cell r="G9396">
            <v>0</v>
          </cell>
        </row>
        <row r="9397">
          <cell r="A9397" t="str">
            <v>57-01-01-1822</v>
          </cell>
          <cell r="B9397">
            <v>0</v>
          </cell>
          <cell r="C9397" t="str">
            <v xml:space="preserve">  KAMRAN ASIF D.S.T.</v>
          </cell>
          <cell r="D9397">
            <v>0</v>
          </cell>
          <cell r="E9397">
            <v>0</v>
          </cell>
          <cell r="F9397">
            <v>0</v>
          </cell>
          <cell r="G9397">
            <v>0</v>
          </cell>
        </row>
        <row r="9398">
          <cell r="A9398" t="str">
            <v>57-01-01-1823</v>
          </cell>
          <cell r="B9398">
            <v>0</v>
          </cell>
          <cell r="C9398" t="str">
            <v xml:space="preserve">  IMTIAZ AHMED LYCRA OPT MILL # 4</v>
          </cell>
          <cell r="D9398">
            <v>0</v>
          </cell>
          <cell r="E9398">
            <v>0</v>
          </cell>
          <cell r="F9398">
            <v>0</v>
          </cell>
          <cell r="G9398">
            <v>0</v>
          </cell>
        </row>
        <row r="9399">
          <cell r="A9399" t="str">
            <v>57-01-01-1824</v>
          </cell>
          <cell r="B9399">
            <v>0</v>
          </cell>
          <cell r="C9399" t="str">
            <v xml:space="preserve">  SHAFQAT MUMTAZ T.M MILL # 6</v>
          </cell>
          <cell r="D9399">
            <v>0</v>
          </cell>
          <cell r="E9399">
            <v>0</v>
          </cell>
          <cell r="F9399">
            <v>0</v>
          </cell>
          <cell r="G9399">
            <v>0</v>
          </cell>
        </row>
        <row r="9400">
          <cell r="A9400" t="str">
            <v>57-01-01-1825</v>
          </cell>
          <cell r="B9400">
            <v>0</v>
          </cell>
          <cell r="C9400" t="str">
            <v xml:space="preserve">  MUHAMMAD SHAHBAZ OPT MILL # 1</v>
          </cell>
          <cell r="D9400">
            <v>0</v>
          </cell>
          <cell r="E9400">
            <v>0</v>
          </cell>
          <cell r="F9400">
            <v>0</v>
          </cell>
          <cell r="G9400">
            <v>0</v>
          </cell>
        </row>
        <row r="9401">
          <cell r="A9401" t="str">
            <v>57-01-01-1826</v>
          </cell>
          <cell r="B9401">
            <v>0</v>
          </cell>
          <cell r="C9401" t="str">
            <v xml:space="preserve">  KHALIL UR REHMAN COM OPT MILL # 2</v>
          </cell>
          <cell r="D9401">
            <v>0</v>
          </cell>
          <cell r="E9401">
            <v>0</v>
          </cell>
          <cell r="F9401">
            <v>0</v>
          </cell>
          <cell r="G9401">
            <v>0</v>
          </cell>
        </row>
        <row r="9402">
          <cell r="A9402" t="str">
            <v>57-01-01-1827</v>
          </cell>
          <cell r="B9402">
            <v>0</v>
          </cell>
          <cell r="C9402" t="str">
            <v xml:space="preserve">  MUHAMMAD ASLAM 4/S MILL # 2</v>
          </cell>
          <cell r="D9402">
            <v>0</v>
          </cell>
          <cell r="E9402">
            <v>0</v>
          </cell>
          <cell r="F9402">
            <v>0</v>
          </cell>
          <cell r="G9402">
            <v>0</v>
          </cell>
        </row>
        <row r="9403">
          <cell r="A9403" t="str">
            <v>57-01-01-1828</v>
          </cell>
          <cell r="B9403">
            <v>0</v>
          </cell>
          <cell r="C9403" t="str">
            <v xml:space="preserve">  MUHAMMAD ASHRAF 4/S MILL # 2</v>
          </cell>
          <cell r="D9403">
            <v>0</v>
          </cell>
          <cell r="E9403">
            <v>0</v>
          </cell>
          <cell r="F9403">
            <v>0</v>
          </cell>
          <cell r="G9403">
            <v>0</v>
          </cell>
        </row>
        <row r="9404">
          <cell r="A9404" t="str">
            <v>57-01-01-1829</v>
          </cell>
          <cell r="B9404">
            <v>0</v>
          </cell>
          <cell r="C9404" t="str">
            <v xml:space="preserve">  JAVAID AKRAM DF D/S MILL # 1</v>
          </cell>
          <cell r="D9404">
            <v>0</v>
          </cell>
          <cell r="E9404">
            <v>0</v>
          </cell>
          <cell r="F9404">
            <v>0</v>
          </cell>
          <cell r="G9404">
            <v>0</v>
          </cell>
        </row>
        <row r="9405">
          <cell r="A9405" t="str">
            <v>57-01-01-1830</v>
          </cell>
          <cell r="B9405">
            <v>0</v>
          </cell>
          <cell r="C9405" t="str">
            <v xml:space="preserve">  WARIS ALI JOBBER MILL # 2</v>
          </cell>
          <cell r="D9405">
            <v>0</v>
          </cell>
          <cell r="E9405">
            <v>0</v>
          </cell>
          <cell r="F9405">
            <v>0</v>
          </cell>
          <cell r="G9405">
            <v>0</v>
          </cell>
        </row>
        <row r="9406">
          <cell r="A9406" t="str">
            <v>57-01-01-1831</v>
          </cell>
          <cell r="B9406">
            <v>0</v>
          </cell>
          <cell r="C9406" t="str">
            <v xml:space="preserve">  SULTAN MEHMOOD JOBBER MILL # 1</v>
          </cell>
          <cell r="D9406">
            <v>0</v>
          </cell>
          <cell r="E9406">
            <v>0</v>
          </cell>
          <cell r="F9406">
            <v>0</v>
          </cell>
          <cell r="G9406">
            <v>0</v>
          </cell>
        </row>
        <row r="9407">
          <cell r="A9407" t="str">
            <v>57-01-01-1832</v>
          </cell>
          <cell r="B9407">
            <v>0</v>
          </cell>
          <cell r="C9407" t="str">
            <v xml:space="preserve">  ASAD KHAN 6/S MILL # 03</v>
          </cell>
          <cell r="D9407">
            <v>0</v>
          </cell>
          <cell r="E9407">
            <v>0</v>
          </cell>
          <cell r="F9407">
            <v>0</v>
          </cell>
          <cell r="G9407">
            <v>0</v>
          </cell>
        </row>
        <row r="9408">
          <cell r="A9408" t="str">
            <v>57-01-01-1833</v>
          </cell>
          <cell r="B9408">
            <v>0</v>
          </cell>
          <cell r="C9408" t="str">
            <v xml:space="preserve">  MUHAMMAD RIAZ D.D.T MILL # 1</v>
          </cell>
          <cell r="D9408">
            <v>0</v>
          </cell>
          <cell r="E9408">
            <v>0</v>
          </cell>
          <cell r="F9408">
            <v>0</v>
          </cell>
          <cell r="G9408">
            <v>0</v>
          </cell>
        </row>
        <row r="9409">
          <cell r="A9409" t="str">
            <v>57-01-01-1834</v>
          </cell>
          <cell r="B9409">
            <v>0</v>
          </cell>
          <cell r="C9409" t="str">
            <v xml:space="preserve">  MUHAMMAD YOUSAF OPT MILL # 3</v>
          </cell>
          <cell r="D9409">
            <v>0</v>
          </cell>
          <cell r="E9409">
            <v>0</v>
          </cell>
          <cell r="F9409">
            <v>0</v>
          </cell>
          <cell r="G9409">
            <v>0</v>
          </cell>
        </row>
        <row r="9410">
          <cell r="A9410" t="str">
            <v>57-01-01-1836</v>
          </cell>
          <cell r="B9410">
            <v>0</v>
          </cell>
          <cell r="C9410" t="str">
            <v xml:space="preserve">  SAMI ULLAH OPT MILL # 3</v>
          </cell>
          <cell r="D9410">
            <v>0</v>
          </cell>
          <cell r="E9410">
            <v>0</v>
          </cell>
          <cell r="F9410">
            <v>0</v>
          </cell>
          <cell r="G9410">
            <v>0</v>
          </cell>
        </row>
        <row r="9411">
          <cell r="A9411" t="str">
            <v>57-01-01-1837</v>
          </cell>
          <cell r="B9411">
            <v>0</v>
          </cell>
          <cell r="C9411" t="str">
            <v xml:space="preserve">  TAJ BAHADAR D/F MILL # 4</v>
          </cell>
          <cell r="D9411">
            <v>0</v>
          </cell>
          <cell r="E9411">
            <v>0</v>
          </cell>
          <cell r="F9411">
            <v>0</v>
          </cell>
          <cell r="G9411">
            <v>0</v>
          </cell>
        </row>
        <row r="9412">
          <cell r="A9412" t="str">
            <v>57-01-01-1838</v>
          </cell>
          <cell r="B9412">
            <v>0</v>
          </cell>
          <cell r="C9412" t="str">
            <v xml:space="preserve">  NAZIR AHMED OPT MILL # 1</v>
          </cell>
          <cell r="D9412">
            <v>0</v>
          </cell>
          <cell r="E9412">
            <v>0</v>
          </cell>
          <cell r="F9412">
            <v>0</v>
          </cell>
          <cell r="G9412">
            <v>0</v>
          </cell>
        </row>
        <row r="9413">
          <cell r="A9413" t="str">
            <v>57-01-01-1839</v>
          </cell>
          <cell r="B9413">
            <v>0</v>
          </cell>
          <cell r="C9413" t="str">
            <v xml:space="preserve">  RASHAD ALI D/D/T MILL # 2</v>
          </cell>
          <cell r="D9413">
            <v>0</v>
          </cell>
          <cell r="E9413">
            <v>0</v>
          </cell>
          <cell r="F9413">
            <v>0</v>
          </cell>
          <cell r="G9413">
            <v>0</v>
          </cell>
        </row>
        <row r="9414">
          <cell r="A9414" t="str">
            <v>57-01-01-1840</v>
          </cell>
          <cell r="B9414">
            <v>0</v>
          </cell>
          <cell r="C9414" t="str">
            <v xml:space="preserve">  TANVEER IQBAL A/FITT MILL # 1</v>
          </cell>
          <cell r="D9414">
            <v>0</v>
          </cell>
          <cell r="E9414">
            <v>0</v>
          </cell>
          <cell r="F9414">
            <v>0</v>
          </cell>
          <cell r="G9414">
            <v>0</v>
          </cell>
        </row>
        <row r="9415">
          <cell r="A9415" t="str">
            <v>57-01-01-1841</v>
          </cell>
          <cell r="B9415">
            <v>0</v>
          </cell>
          <cell r="C9415" t="str">
            <v xml:space="preserve">  JAVAID IQBAL D/F MILL # 3</v>
          </cell>
          <cell r="D9415">
            <v>0</v>
          </cell>
          <cell r="E9415">
            <v>0</v>
          </cell>
          <cell r="F9415">
            <v>0</v>
          </cell>
          <cell r="G9415">
            <v>0</v>
          </cell>
        </row>
        <row r="9416">
          <cell r="A9416" t="str">
            <v>57-01-01-1842</v>
          </cell>
          <cell r="B9416">
            <v>0</v>
          </cell>
          <cell r="C9416" t="str">
            <v xml:space="preserve">  GULRAIZ 4/S MILL # 1</v>
          </cell>
          <cell r="D9416">
            <v>0</v>
          </cell>
          <cell r="E9416">
            <v>0</v>
          </cell>
          <cell r="F9416">
            <v>0</v>
          </cell>
          <cell r="G9416">
            <v>0</v>
          </cell>
        </row>
        <row r="9417">
          <cell r="A9417" t="str">
            <v>57-01-01-1843</v>
          </cell>
          <cell r="B9417">
            <v>0</v>
          </cell>
          <cell r="C9417" t="str">
            <v xml:space="preserve">  ABDUL RAZZAQ OPT AUTO CONE M</v>
          </cell>
          <cell r="D9417">
            <v>0</v>
          </cell>
          <cell r="E9417">
            <v>0</v>
          </cell>
          <cell r="F9417">
            <v>0</v>
          </cell>
          <cell r="G9417">
            <v>0</v>
          </cell>
        </row>
        <row r="9418">
          <cell r="A9418" t="str">
            <v>57-01-01-1844</v>
          </cell>
          <cell r="B9418">
            <v>0</v>
          </cell>
          <cell r="C9418" t="str">
            <v xml:space="preserve">  KAKIM KHAN DOFFER MILL # 03</v>
          </cell>
          <cell r="D9418">
            <v>0</v>
          </cell>
          <cell r="E9418">
            <v>0</v>
          </cell>
          <cell r="F9418">
            <v>0</v>
          </cell>
          <cell r="G9418">
            <v>0</v>
          </cell>
        </row>
        <row r="9419">
          <cell r="A9419" t="str">
            <v>57-01-01-1845</v>
          </cell>
          <cell r="B9419">
            <v>0</v>
          </cell>
          <cell r="C9419" t="str">
            <v xml:space="preserve">  TAZA GUL 4/S MILL # 01</v>
          </cell>
          <cell r="D9419">
            <v>0</v>
          </cell>
          <cell r="E9419">
            <v>0</v>
          </cell>
          <cell r="F9419">
            <v>0</v>
          </cell>
          <cell r="G9419">
            <v>0</v>
          </cell>
        </row>
        <row r="9420">
          <cell r="A9420" t="str">
            <v>57-01-01-1846</v>
          </cell>
          <cell r="B9420">
            <v>0</v>
          </cell>
          <cell r="C9420" t="str">
            <v xml:space="preserve">  GHULAM AKBAR OPT MILL # 3</v>
          </cell>
          <cell r="D9420">
            <v>0</v>
          </cell>
          <cell r="E9420">
            <v>0</v>
          </cell>
          <cell r="F9420">
            <v>0</v>
          </cell>
          <cell r="G9420">
            <v>0</v>
          </cell>
        </row>
        <row r="9421">
          <cell r="A9421" t="str">
            <v>57-01-01-1847</v>
          </cell>
          <cell r="B9421">
            <v>0</v>
          </cell>
          <cell r="C9421" t="str">
            <v xml:space="preserve">  MUHAMMAD MURSLIN</v>
          </cell>
          <cell r="D9421">
            <v>0</v>
          </cell>
          <cell r="E9421">
            <v>0</v>
          </cell>
          <cell r="F9421">
            <v>0</v>
          </cell>
          <cell r="G9421">
            <v>0</v>
          </cell>
        </row>
        <row r="9422">
          <cell r="A9422" t="str">
            <v>57-01-01-1849</v>
          </cell>
          <cell r="B9422">
            <v>0</v>
          </cell>
          <cell r="C9422" t="str">
            <v xml:space="preserve">  ABIB HUSSAIN 4/S C/SP MILL # 5</v>
          </cell>
          <cell r="D9422">
            <v>0</v>
          </cell>
          <cell r="E9422">
            <v>0</v>
          </cell>
          <cell r="F9422">
            <v>0</v>
          </cell>
          <cell r="G9422">
            <v>0</v>
          </cell>
        </row>
        <row r="9423">
          <cell r="A9423" t="str">
            <v>57-01-01-1850</v>
          </cell>
          <cell r="B9423">
            <v>0</v>
          </cell>
          <cell r="C9423" t="str">
            <v xml:space="preserve">  MUHAMMAD JAVAID 4/S C/SP</v>
          </cell>
          <cell r="D9423">
            <v>0</v>
          </cell>
          <cell r="E9423">
            <v>0</v>
          </cell>
          <cell r="F9423">
            <v>0</v>
          </cell>
          <cell r="G9423">
            <v>0</v>
          </cell>
        </row>
        <row r="9424">
          <cell r="A9424" t="str">
            <v>57-01-01-1851</v>
          </cell>
          <cell r="B9424">
            <v>0</v>
          </cell>
          <cell r="C9424" t="str">
            <v xml:space="preserve">  KHUSHI MUHAMMAD 4/S C/SP MILL</v>
          </cell>
          <cell r="D9424">
            <v>0</v>
          </cell>
          <cell r="E9424">
            <v>0</v>
          </cell>
          <cell r="F9424">
            <v>0</v>
          </cell>
          <cell r="G9424">
            <v>0</v>
          </cell>
        </row>
        <row r="9425">
          <cell r="A9425" t="str">
            <v>57-01-01-1852</v>
          </cell>
          <cell r="B9425">
            <v>0</v>
          </cell>
          <cell r="C9425" t="str">
            <v xml:space="preserve">  GHULAM SHABBIR C.T.COMBER M # 4</v>
          </cell>
          <cell r="D9425">
            <v>0</v>
          </cell>
          <cell r="E9425">
            <v>0</v>
          </cell>
          <cell r="F9425">
            <v>0</v>
          </cell>
          <cell r="G9425">
            <v>0</v>
          </cell>
        </row>
        <row r="9426">
          <cell r="A9426" t="str">
            <v>57-01-01-1854</v>
          </cell>
          <cell r="B9426">
            <v>0</v>
          </cell>
          <cell r="C9426" t="str">
            <v xml:space="preserve">  ANSIR ALI H/FITTER</v>
          </cell>
          <cell r="D9426">
            <v>0</v>
          </cell>
          <cell r="E9426">
            <v>0</v>
          </cell>
          <cell r="F9426">
            <v>0</v>
          </cell>
          <cell r="G9426">
            <v>0</v>
          </cell>
        </row>
        <row r="9427">
          <cell r="A9427" t="str">
            <v>57-01-01-1855</v>
          </cell>
          <cell r="B9427">
            <v>0</v>
          </cell>
          <cell r="C9427" t="str">
            <v xml:space="preserve">  MUHAMMAD KHAN OPT AUTO CONE</v>
          </cell>
          <cell r="D9427">
            <v>0</v>
          </cell>
          <cell r="E9427">
            <v>0</v>
          </cell>
          <cell r="F9427">
            <v>0</v>
          </cell>
          <cell r="G9427">
            <v>0</v>
          </cell>
        </row>
        <row r="9428">
          <cell r="A9428" t="str">
            <v>57-01-01-1856</v>
          </cell>
          <cell r="B9428">
            <v>0</v>
          </cell>
          <cell r="C9428" t="str">
            <v xml:space="preserve">  MUHAMMAD USSAN HELPER ELEC MILL</v>
          </cell>
          <cell r="D9428">
            <v>0</v>
          </cell>
          <cell r="E9428">
            <v>0</v>
          </cell>
          <cell r="F9428">
            <v>0</v>
          </cell>
          <cell r="G9428">
            <v>0</v>
          </cell>
        </row>
        <row r="9429">
          <cell r="A9429" t="str">
            <v>57-01-01-1857</v>
          </cell>
          <cell r="B9429">
            <v>0</v>
          </cell>
          <cell r="C9429" t="str">
            <v xml:space="preserve">  MUHAMMAD ASLAM D/F B/R MILL # 03</v>
          </cell>
          <cell r="D9429">
            <v>0</v>
          </cell>
          <cell r="E9429">
            <v>0</v>
          </cell>
          <cell r="F9429">
            <v>0</v>
          </cell>
          <cell r="G9429">
            <v>0</v>
          </cell>
        </row>
        <row r="9430">
          <cell r="A9430" t="str">
            <v>57-01-01-1858</v>
          </cell>
          <cell r="B9430">
            <v>0</v>
          </cell>
          <cell r="C9430" t="str">
            <v xml:space="preserve">  SAMANDAR GUL 4/S RING</v>
          </cell>
          <cell r="D9430">
            <v>0</v>
          </cell>
          <cell r="E9430">
            <v>0</v>
          </cell>
          <cell r="F9430">
            <v>0</v>
          </cell>
          <cell r="G9430">
            <v>0</v>
          </cell>
        </row>
        <row r="9431">
          <cell r="A9431" t="str">
            <v>57-01-01-1859</v>
          </cell>
          <cell r="B9431">
            <v>0</v>
          </cell>
          <cell r="C9431" t="str">
            <v xml:space="preserve">  MUHAMMAD AKRAM OPT A/CONE M # 4</v>
          </cell>
          <cell r="D9431">
            <v>0</v>
          </cell>
          <cell r="E9431">
            <v>0</v>
          </cell>
          <cell r="F9431">
            <v>0</v>
          </cell>
          <cell r="G9431">
            <v>0</v>
          </cell>
        </row>
        <row r="9432">
          <cell r="A9432" t="str">
            <v>57-01-01-1861</v>
          </cell>
          <cell r="B9432">
            <v>0</v>
          </cell>
          <cell r="C9432" t="str">
            <v xml:space="preserve">  USMAN AKRAM S/FITT C/SP</v>
          </cell>
          <cell r="D9432">
            <v>0</v>
          </cell>
          <cell r="E9432">
            <v>0</v>
          </cell>
          <cell r="F9432">
            <v>0</v>
          </cell>
          <cell r="G9432">
            <v>0</v>
          </cell>
        </row>
        <row r="9433">
          <cell r="A9433" t="str">
            <v>57-01-01-1862</v>
          </cell>
          <cell r="B9433">
            <v>0</v>
          </cell>
          <cell r="C9433" t="str">
            <v xml:space="preserve">  MUHAMMAD HANIF TURNER WORKSHOP</v>
          </cell>
          <cell r="D9433">
            <v>0</v>
          </cell>
          <cell r="E9433">
            <v>0</v>
          </cell>
          <cell r="F9433">
            <v>0</v>
          </cell>
          <cell r="G9433">
            <v>0</v>
          </cell>
        </row>
        <row r="9434">
          <cell r="A9434" t="str">
            <v>57-01-01-1863</v>
          </cell>
          <cell r="B9434">
            <v>0</v>
          </cell>
          <cell r="C9434" t="str">
            <v xml:space="preserve">  ABID HUSSAIN FITT C/SP</v>
          </cell>
          <cell r="D9434">
            <v>0</v>
          </cell>
          <cell r="E9434">
            <v>0</v>
          </cell>
          <cell r="F9434">
            <v>0</v>
          </cell>
          <cell r="G9434">
            <v>0</v>
          </cell>
        </row>
        <row r="9435">
          <cell r="A9435" t="str">
            <v>57-01-01-1864</v>
          </cell>
          <cell r="B9435">
            <v>0</v>
          </cell>
          <cell r="C9435" t="str">
            <v xml:space="preserve">  RAMEEZ AKRAM A/FITT C/SP M # 4</v>
          </cell>
          <cell r="D9435">
            <v>0</v>
          </cell>
          <cell r="E9435">
            <v>0</v>
          </cell>
          <cell r="F9435">
            <v>0</v>
          </cell>
          <cell r="G9435">
            <v>0</v>
          </cell>
        </row>
        <row r="9436">
          <cell r="A9436" t="str">
            <v>57-01-01-1865</v>
          </cell>
          <cell r="B9436">
            <v>0</v>
          </cell>
          <cell r="C9436" t="str">
            <v xml:space="preserve">  MUGHAMMAD ASGHAR ALI</v>
          </cell>
          <cell r="D9436">
            <v>0</v>
          </cell>
          <cell r="E9436">
            <v>0</v>
          </cell>
          <cell r="F9436">
            <v>0</v>
          </cell>
          <cell r="G9436">
            <v>0</v>
          </cell>
        </row>
        <row r="9437">
          <cell r="A9437" t="str">
            <v>57-01-01-1866</v>
          </cell>
          <cell r="B9437">
            <v>0</v>
          </cell>
          <cell r="C9437" t="str">
            <v xml:space="preserve">  MUHAMMAD ASLAM D/F</v>
          </cell>
          <cell r="D9437">
            <v>0</v>
          </cell>
          <cell r="E9437">
            <v>0</v>
          </cell>
          <cell r="F9437">
            <v>0</v>
          </cell>
          <cell r="G9437">
            <v>0</v>
          </cell>
        </row>
        <row r="9438">
          <cell r="A9438" t="str">
            <v>57-01-01-1867</v>
          </cell>
          <cell r="B9438">
            <v>0</v>
          </cell>
          <cell r="C9438" t="str">
            <v xml:space="preserve">  AKHTAR ABBAS C/T CARD</v>
          </cell>
          <cell r="D9438">
            <v>0</v>
          </cell>
          <cell r="E9438">
            <v>0</v>
          </cell>
          <cell r="F9438">
            <v>0</v>
          </cell>
          <cell r="G9438">
            <v>0</v>
          </cell>
        </row>
        <row r="9439">
          <cell r="A9439" t="str">
            <v>57-01-01-1869</v>
          </cell>
          <cell r="B9439">
            <v>0</v>
          </cell>
          <cell r="C9439" t="str">
            <v xml:space="preserve">  MUHAMMAD RIAZ JOB C/SP MILL</v>
          </cell>
          <cell r="D9439">
            <v>0</v>
          </cell>
          <cell r="E9439">
            <v>0</v>
          </cell>
          <cell r="F9439">
            <v>0</v>
          </cell>
          <cell r="G9439">
            <v>0</v>
          </cell>
        </row>
        <row r="9440">
          <cell r="A9440" t="str">
            <v>57-01-01-1870</v>
          </cell>
          <cell r="B9440">
            <v>0</v>
          </cell>
          <cell r="C9440" t="str">
            <v xml:space="preserve">  MUHAMMAD NAWAZ H/JOB</v>
          </cell>
          <cell r="D9440">
            <v>0</v>
          </cell>
          <cell r="E9440">
            <v>0</v>
          </cell>
          <cell r="F9440">
            <v>0</v>
          </cell>
          <cell r="G9440">
            <v>0</v>
          </cell>
        </row>
        <row r="9441">
          <cell r="A9441" t="str">
            <v>57-01-01-1872</v>
          </cell>
          <cell r="B9441">
            <v>0</v>
          </cell>
          <cell r="C9441" t="str">
            <v xml:space="preserve">  MUHAMMAD RIAZ C/T CARD</v>
          </cell>
          <cell r="D9441">
            <v>0</v>
          </cell>
          <cell r="E9441">
            <v>0</v>
          </cell>
          <cell r="F9441">
            <v>0</v>
          </cell>
          <cell r="G9441">
            <v>0</v>
          </cell>
        </row>
        <row r="9442">
          <cell r="A9442" t="str">
            <v>57-01-01-1873</v>
          </cell>
          <cell r="B9442">
            <v>0</v>
          </cell>
          <cell r="C9442" t="str">
            <v xml:space="preserve">  MUHAMMAD SHAFI C/T</v>
          </cell>
          <cell r="D9442">
            <v>0</v>
          </cell>
          <cell r="E9442">
            <v>0</v>
          </cell>
          <cell r="F9442">
            <v>0</v>
          </cell>
          <cell r="G9442">
            <v>0</v>
          </cell>
        </row>
        <row r="9443">
          <cell r="A9443" t="str">
            <v>57-01-01-1874</v>
          </cell>
          <cell r="B9443">
            <v>0</v>
          </cell>
          <cell r="C9443" t="str">
            <v xml:space="preserve">  ABDUL RASHEED C.T CARD</v>
          </cell>
          <cell r="D9443">
            <v>0</v>
          </cell>
          <cell r="E9443">
            <v>0</v>
          </cell>
          <cell r="F9443">
            <v>0</v>
          </cell>
          <cell r="G9443">
            <v>0</v>
          </cell>
        </row>
        <row r="9444">
          <cell r="A9444" t="str">
            <v>57-01-01-1875</v>
          </cell>
          <cell r="B9444">
            <v>0</v>
          </cell>
          <cell r="C9444" t="str">
            <v xml:space="preserve">  MUHAMMAD FAROOQ H/FITTER</v>
          </cell>
          <cell r="D9444">
            <v>0</v>
          </cell>
          <cell r="E9444">
            <v>0</v>
          </cell>
          <cell r="F9444">
            <v>0</v>
          </cell>
          <cell r="G9444">
            <v>0</v>
          </cell>
        </row>
        <row r="9445">
          <cell r="A9445" t="str">
            <v>57-01-01-1876</v>
          </cell>
          <cell r="B9445">
            <v>0</v>
          </cell>
          <cell r="C9445" t="str">
            <v xml:space="preserve">  GHULAM SHABBIR D/F RING # 1</v>
          </cell>
          <cell r="D9445">
            <v>0</v>
          </cell>
          <cell r="E9445">
            <v>0</v>
          </cell>
          <cell r="F9445">
            <v>0</v>
          </cell>
          <cell r="G9445">
            <v>0</v>
          </cell>
        </row>
        <row r="9446">
          <cell r="A9446" t="str">
            <v>57-01-01-1877</v>
          </cell>
          <cell r="B9446">
            <v>0</v>
          </cell>
          <cell r="C9446" t="str">
            <v xml:space="preserve">  ABRAR HUSSAIN S.A.FOREMAN A/CON</v>
          </cell>
          <cell r="D9446">
            <v>0</v>
          </cell>
          <cell r="E9446">
            <v>0</v>
          </cell>
          <cell r="F9446">
            <v>0</v>
          </cell>
          <cell r="G9446">
            <v>0</v>
          </cell>
        </row>
        <row r="9447">
          <cell r="A9447" t="str">
            <v>57-01-01-1878</v>
          </cell>
          <cell r="B9447">
            <v>0</v>
          </cell>
          <cell r="C9447" t="str">
            <v xml:space="preserve">  NAEEM KHADIM D/F RING # 1</v>
          </cell>
          <cell r="D9447">
            <v>0</v>
          </cell>
          <cell r="E9447">
            <v>0</v>
          </cell>
          <cell r="F9447">
            <v>0</v>
          </cell>
          <cell r="G9447">
            <v>0</v>
          </cell>
        </row>
        <row r="9448">
          <cell r="A9448" t="str">
            <v>57-01-01-1879</v>
          </cell>
          <cell r="B9448">
            <v>0</v>
          </cell>
          <cell r="C9448" t="str">
            <v xml:space="preserve">  PARVIZ IQBAL D/F RING 7</v>
          </cell>
          <cell r="D9448">
            <v>0</v>
          </cell>
          <cell r="E9448">
            <v>0</v>
          </cell>
          <cell r="F9448">
            <v>0</v>
          </cell>
          <cell r="G9448">
            <v>0</v>
          </cell>
        </row>
        <row r="9449">
          <cell r="A9449" t="str">
            <v>57-01-01-1880</v>
          </cell>
          <cell r="B9449">
            <v>0</v>
          </cell>
          <cell r="C9449" t="str">
            <v xml:space="preserve">  TARS MIRAN OPT A/CONE</v>
          </cell>
          <cell r="D9449">
            <v>0</v>
          </cell>
          <cell r="E9449">
            <v>0</v>
          </cell>
          <cell r="F9449">
            <v>0</v>
          </cell>
          <cell r="G9449">
            <v>0</v>
          </cell>
        </row>
        <row r="9450">
          <cell r="A9450" t="str">
            <v>57-01-01-1881</v>
          </cell>
          <cell r="B9450">
            <v>0</v>
          </cell>
          <cell r="C9450" t="str">
            <v xml:space="preserve">  ABDUL GHAFFAR S.A./FOR RING</v>
          </cell>
          <cell r="D9450">
            <v>0</v>
          </cell>
          <cell r="E9450">
            <v>0</v>
          </cell>
          <cell r="F9450">
            <v>0</v>
          </cell>
          <cell r="G9450">
            <v>0</v>
          </cell>
        </row>
        <row r="9451">
          <cell r="A9451" t="str">
            <v>57-01-01-1882</v>
          </cell>
          <cell r="B9451">
            <v>0</v>
          </cell>
          <cell r="C9451" t="str">
            <v xml:space="preserve">  MUHAMMAD QASIM D/F CARD-1</v>
          </cell>
          <cell r="D9451">
            <v>0</v>
          </cell>
          <cell r="E9451">
            <v>0</v>
          </cell>
          <cell r="F9451">
            <v>0</v>
          </cell>
          <cell r="G9451">
            <v>0</v>
          </cell>
        </row>
        <row r="9452">
          <cell r="A9452" t="str">
            <v>57-01-01-1883</v>
          </cell>
          <cell r="B9452">
            <v>0</v>
          </cell>
          <cell r="C9452" t="str">
            <v xml:space="preserve">  IMTAIZ AHMED TM-3</v>
          </cell>
          <cell r="D9452">
            <v>0</v>
          </cell>
          <cell r="E9452">
            <v>24000</v>
          </cell>
          <cell r="F9452">
            <v>0</v>
          </cell>
          <cell r="G9452">
            <v>0</v>
          </cell>
        </row>
        <row r="9453">
          <cell r="A9453" t="str">
            <v>57-01-01-1884</v>
          </cell>
          <cell r="B9453">
            <v>0</v>
          </cell>
          <cell r="C9453" t="str">
            <v xml:space="preserve">  GHULAM ABBAS JOB RING</v>
          </cell>
          <cell r="D9453">
            <v>0</v>
          </cell>
          <cell r="E9453">
            <v>0</v>
          </cell>
          <cell r="F9453">
            <v>0</v>
          </cell>
          <cell r="G9453">
            <v>0</v>
          </cell>
        </row>
        <row r="9454">
          <cell r="A9454" t="str">
            <v>57-01-01-1885</v>
          </cell>
          <cell r="B9454">
            <v>0</v>
          </cell>
          <cell r="C9454" t="str">
            <v xml:space="preserve">  MUHAMMAD IMRAN OPT A/CONE</v>
          </cell>
          <cell r="D9454">
            <v>0</v>
          </cell>
          <cell r="E9454">
            <v>0</v>
          </cell>
          <cell r="F9454">
            <v>0</v>
          </cell>
          <cell r="G9454">
            <v>0</v>
          </cell>
        </row>
        <row r="9455">
          <cell r="A9455" t="str">
            <v>57-01-01-1886</v>
          </cell>
          <cell r="B9455">
            <v>0</v>
          </cell>
          <cell r="C9455" t="str">
            <v xml:space="preserve">  FAYYAZ HUSSAIN SHAH FIT M-3</v>
          </cell>
          <cell r="D9455">
            <v>0</v>
          </cell>
          <cell r="E9455">
            <v>0</v>
          </cell>
          <cell r="F9455">
            <v>0</v>
          </cell>
          <cell r="G9455">
            <v>0</v>
          </cell>
        </row>
        <row r="9456">
          <cell r="A9456" t="str">
            <v>57-01-01-1887</v>
          </cell>
          <cell r="B9456">
            <v>0</v>
          </cell>
          <cell r="C9456" t="str">
            <v xml:space="preserve">  AMJAD FAROOQ A/FIT A/CONE</v>
          </cell>
          <cell r="D9456">
            <v>0</v>
          </cell>
          <cell r="E9456">
            <v>0</v>
          </cell>
          <cell r="F9456">
            <v>0</v>
          </cell>
          <cell r="G9456">
            <v>0</v>
          </cell>
        </row>
        <row r="9457">
          <cell r="A9457" t="str">
            <v>57-01-01-1888</v>
          </cell>
          <cell r="B9457">
            <v>0</v>
          </cell>
          <cell r="C9457" t="str">
            <v xml:space="preserve">  PERVAIZ IQBAL 4/S RING-8</v>
          </cell>
          <cell r="D9457">
            <v>0</v>
          </cell>
          <cell r="E9457">
            <v>0</v>
          </cell>
          <cell r="F9457">
            <v>0</v>
          </cell>
          <cell r="G9457">
            <v>0</v>
          </cell>
        </row>
        <row r="9458">
          <cell r="A9458" t="str">
            <v>57-01-01-1889</v>
          </cell>
          <cell r="B9458">
            <v>0</v>
          </cell>
          <cell r="C9458" t="str">
            <v xml:space="preserve">  MUHAMMAS ABBAS HELPER R C MILL</v>
          </cell>
          <cell r="D9458">
            <v>0</v>
          </cell>
          <cell r="E9458">
            <v>0</v>
          </cell>
          <cell r="F9458">
            <v>0</v>
          </cell>
          <cell r="G9458">
            <v>0</v>
          </cell>
        </row>
        <row r="9459">
          <cell r="A9459" t="str">
            <v>57-01-01-1890</v>
          </cell>
          <cell r="B9459">
            <v>0</v>
          </cell>
          <cell r="C9459" t="str">
            <v xml:space="preserve">  MUHAMMAD BOOTA S.A.FOREMAN</v>
          </cell>
          <cell r="D9459">
            <v>0</v>
          </cell>
          <cell r="E9459">
            <v>0</v>
          </cell>
          <cell r="F9459">
            <v>0</v>
          </cell>
          <cell r="G9459">
            <v>0</v>
          </cell>
        </row>
        <row r="9460">
          <cell r="A9460" t="str">
            <v>57-01-01-1891</v>
          </cell>
          <cell r="B9460">
            <v>0</v>
          </cell>
          <cell r="C9460" t="str">
            <v xml:space="preserve">  ZUBAIR YOUSAF A.S.M MILL # 4</v>
          </cell>
          <cell r="D9460">
            <v>0</v>
          </cell>
          <cell r="E9460">
            <v>0</v>
          </cell>
          <cell r="F9460">
            <v>0</v>
          </cell>
          <cell r="G9460">
            <v>0</v>
          </cell>
        </row>
        <row r="9461">
          <cell r="A9461" t="str">
            <v>57-01-01-1892</v>
          </cell>
          <cell r="B9461">
            <v>0</v>
          </cell>
          <cell r="C9461" t="str">
            <v xml:space="preserve">  MUHAMMAD ZAHOOR D/F RING</v>
          </cell>
          <cell r="D9461">
            <v>0</v>
          </cell>
          <cell r="E9461">
            <v>0</v>
          </cell>
          <cell r="F9461">
            <v>0</v>
          </cell>
          <cell r="G9461">
            <v>0</v>
          </cell>
        </row>
        <row r="9462">
          <cell r="A9462" t="str">
            <v>57-01-01-1894</v>
          </cell>
          <cell r="B9462">
            <v>0</v>
          </cell>
          <cell r="C9462" t="str">
            <v xml:space="preserve">  GUL FARAZ 4/S RING</v>
          </cell>
          <cell r="D9462">
            <v>0</v>
          </cell>
          <cell r="E9462">
            <v>0</v>
          </cell>
          <cell r="F9462">
            <v>0</v>
          </cell>
          <cell r="G9462">
            <v>0</v>
          </cell>
        </row>
        <row r="9463">
          <cell r="A9463" t="str">
            <v>57-01-01-1896</v>
          </cell>
          <cell r="B9463">
            <v>0</v>
          </cell>
          <cell r="C9463" t="str">
            <v xml:space="preserve">  AMANAT ALI JOBBER B/ROOM MILL # 2</v>
          </cell>
          <cell r="D9463">
            <v>0</v>
          </cell>
          <cell r="E9463">
            <v>0</v>
          </cell>
          <cell r="F9463">
            <v>0</v>
          </cell>
          <cell r="G9463">
            <v>0</v>
          </cell>
        </row>
        <row r="9464">
          <cell r="A9464" t="str">
            <v>57-01-01-1898</v>
          </cell>
          <cell r="B9464">
            <v>0</v>
          </cell>
          <cell r="C9464" t="str">
            <v xml:space="preserve">  AAMIR ADNAN</v>
          </cell>
          <cell r="D9464">
            <v>0</v>
          </cell>
          <cell r="E9464">
            <v>0</v>
          </cell>
          <cell r="F9464">
            <v>0</v>
          </cell>
          <cell r="G9464">
            <v>0</v>
          </cell>
        </row>
        <row r="9465">
          <cell r="A9465" t="str">
            <v>57-01-01-1899</v>
          </cell>
          <cell r="B9465">
            <v>0</v>
          </cell>
          <cell r="C9465" t="str">
            <v xml:space="preserve">  MUHAMMAD TANVIR 4/S RING 4</v>
          </cell>
          <cell r="D9465">
            <v>0</v>
          </cell>
          <cell r="E9465">
            <v>0</v>
          </cell>
          <cell r="F9465">
            <v>0</v>
          </cell>
          <cell r="G9465">
            <v>0</v>
          </cell>
        </row>
        <row r="9466">
          <cell r="A9466" t="str">
            <v>57-01-01-1901</v>
          </cell>
          <cell r="B9466">
            <v>0</v>
          </cell>
          <cell r="C9466" t="str">
            <v xml:space="preserve">  AZAZ HUSSAIN H/FITT</v>
          </cell>
          <cell r="D9466">
            <v>0</v>
          </cell>
          <cell r="E9466">
            <v>0</v>
          </cell>
          <cell r="F9466">
            <v>0</v>
          </cell>
          <cell r="G9466">
            <v>0</v>
          </cell>
        </row>
        <row r="9467">
          <cell r="A9467" t="str">
            <v>57-01-01-1902</v>
          </cell>
          <cell r="B9467">
            <v>0</v>
          </cell>
          <cell r="C9467" t="str">
            <v xml:space="preserve">  SOHAIL AKRAM FITT RING 6 M # 1</v>
          </cell>
          <cell r="D9467">
            <v>0</v>
          </cell>
          <cell r="E9467">
            <v>0</v>
          </cell>
          <cell r="F9467">
            <v>0</v>
          </cell>
          <cell r="G9467">
            <v>0</v>
          </cell>
        </row>
        <row r="9468">
          <cell r="A9468" t="str">
            <v>57-01-01-1903</v>
          </cell>
          <cell r="B9468">
            <v>0</v>
          </cell>
          <cell r="C9468" t="str">
            <v xml:space="preserve">  MUHAMMAD ASIF A/FITTER</v>
          </cell>
          <cell r="D9468">
            <v>0</v>
          </cell>
          <cell r="E9468">
            <v>0</v>
          </cell>
          <cell r="F9468">
            <v>0</v>
          </cell>
          <cell r="G9468">
            <v>0</v>
          </cell>
        </row>
        <row r="9469">
          <cell r="A9469" t="str">
            <v>57-01-01-1904</v>
          </cell>
          <cell r="B9469">
            <v>0</v>
          </cell>
          <cell r="C9469" t="str">
            <v xml:space="preserve">  RABERT JAVAID S/QLTY</v>
          </cell>
          <cell r="D9469">
            <v>0</v>
          </cell>
          <cell r="E9469">
            <v>0</v>
          </cell>
          <cell r="F9469">
            <v>0</v>
          </cell>
          <cell r="G9469">
            <v>0</v>
          </cell>
        </row>
        <row r="9470">
          <cell r="A9470" t="str">
            <v>57-01-01-1905</v>
          </cell>
          <cell r="B9470">
            <v>0</v>
          </cell>
          <cell r="C9470" t="str">
            <v xml:space="preserve">  KASHIF SOHAIL PIP/FITT MILL # 4</v>
          </cell>
          <cell r="D9470">
            <v>0</v>
          </cell>
          <cell r="E9470">
            <v>0</v>
          </cell>
          <cell r="F9470">
            <v>0</v>
          </cell>
          <cell r="G9470">
            <v>0</v>
          </cell>
        </row>
        <row r="9471">
          <cell r="A9471" t="str">
            <v>57-01-01-1906</v>
          </cell>
          <cell r="B9471">
            <v>0</v>
          </cell>
          <cell r="C9471" t="str">
            <v xml:space="preserve">  GHULAM RAZA SHAH OB B/ROOM</v>
          </cell>
          <cell r="D9471">
            <v>0</v>
          </cell>
          <cell r="E9471">
            <v>0</v>
          </cell>
          <cell r="F9471">
            <v>0</v>
          </cell>
          <cell r="G9471">
            <v>0</v>
          </cell>
        </row>
        <row r="9472">
          <cell r="A9472" t="str">
            <v>57-01-01-1907</v>
          </cell>
          <cell r="B9472">
            <v>0</v>
          </cell>
          <cell r="C9472" t="str">
            <v xml:space="preserve">  UMAR FAROOQ HELPER MILL # 2</v>
          </cell>
          <cell r="D9472">
            <v>0</v>
          </cell>
          <cell r="E9472">
            <v>0</v>
          </cell>
          <cell r="F9472">
            <v>0</v>
          </cell>
          <cell r="G9472">
            <v>0</v>
          </cell>
        </row>
        <row r="9473">
          <cell r="A9473" t="str">
            <v>57-01-01-1908</v>
          </cell>
          <cell r="B9473">
            <v>0</v>
          </cell>
          <cell r="C9473" t="str">
            <v xml:space="preserve">  BASHIR AHMED 4/S RING 2</v>
          </cell>
          <cell r="D9473">
            <v>0</v>
          </cell>
          <cell r="E9473">
            <v>0</v>
          </cell>
          <cell r="F9473">
            <v>0</v>
          </cell>
          <cell r="G9473">
            <v>0</v>
          </cell>
        </row>
        <row r="9474">
          <cell r="A9474" t="str">
            <v>57-01-01-1909</v>
          </cell>
          <cell r="B9474">
            <v>0</v>
          </cell>
          <cell r="C9474" t="str">
            <v xml:space="preserve">  IFTIKHAR AHMED OPT A/CONE MILL</v>
          </cell>
          <cell r="D9474">
            <v>0</v>
          </cell>
          <cell r="E9474">
            <v>0</v>
          </cell>
          <cell r="F9474">
            <v>0</v>
          </cell>
          <cell r="G9474">
            <v>0</v>
          </cell>
        </row>
        <row r="9475">
          <cell r="A9475" t="str">
            <v>57-01-01-1910</v>
          </cell>
          <cell r="B9475">
            <v>0</v>
          </cell>
          <cell r="C9475" t="str">
            <v xml:space="preserve">  MUHAMMAD SAJJAD OPT A.CONE MILL</v>
          </cell>
          <cell r="D9475">
            <v>0</v>
          </cell>
          <cell r="E9475">
            <v>0</v>
          </cell>
          <cell r="F9475">
            <v>0</v>
          </cell>
          <cell r="G9475">
            <v>0</v>
          </cell>
        </row>
        <row r="9476">
          <cell r="A9476" t="str">
            <v>57-01-01-1911</v>
          </cell>
          <cell r="B9476">
            <v>0</v>
          </cell>
          <cell r="C9476" t="str">
            <v xml:space="preserve">  HASNAIN D/F RING 6</v>
          </cell>
          <cell r="D9476">
            <v>0</v>
          </cell>
          <cell r="E9476">
            <v>0</v>
          </cell>
          <cell r="F9476">
            <v>0</v>
          </cell>
          <cell r="G9476">
            <v>0</v>
          </cell>
        </row>
        <row r="9477">
          <cell r="A9477" t="str">
            <v>57-01-01-1912</v>
          </cell>
          <cell r="B9477">
            <v>0</v>
          </cell>
          <cell r="C9477" t="str">
            <v xml:space="preserve">  MUH RAMZAN FITT RING 8</v>
          </cell>
          <cell r="D9477">
            <v>0</v>
          </cell>
          <cell r="E9477">
            <v>0</v>
          </cell>
          <cell r="F9477">
            <v>0</v>
          </cell>
          <cell r="G9477">
            <v>0</v>
          </cell>
        </row>
        <row r="9478">
          <cell r="A9478" t="str">
            <v>57-01-01-1913</v>
          </cell>
          <cell r="B9478">
            <v>0</v>
          </cell>
          <cell r="C9478" t="str">
            <v xml:space="preserve">  MUHAMMAD AFZAL C.T MILL # 1</v>
          </cell>
          <cell r="D9478">
            <v>0</v>
          </cell>
          <cell r="E9478">
            <v>0</v>
          </cell>
          <cell r="F9478">
            <v>0</v>
          </cell>
          <cell r="G9478">
            <v>0</v>
          </cell>
        </row>
        <row r="9479">
          <cell r="A9479" t="str">
            <v>57-01-01-1914</v>
          </cell>
          <cell r="B9479">
            <v>0</v>
          </cell>
          <cell r="C9479" t="str">
            <v xml:space="preserve">  TARIQ RAHIM C.T.CARD</v>
          </cell>
          <cell r="D9479">
            <v>0</v>
          </cell>
          <cell r="E9479">
            <v>0</v>
          </cell>
          <cell r="F9479">
            <v>0</v>
          </cell>
          <cell r="G9479">
            <v>0</v>
          </cell>
        </row>
        <row r="9480">
          <cell r="A9480" t="str">
            <v>57-01-01-1915</v>
          </cell>
          <cell r="B9480">
            <v>0</v>
          </cell>
          <cell r="C9480" t="str">
            <v xml:space="preserve">  PARVAIZ IQBAL A/FITT CARD MILL</v>
          </cell>
          <cell r="D9480">
            <v>0</v>
          </cell>
          <cell r="E9480">
            <v>0</v>
          </cell>
          <cell r="F9480">
            <v>0</v>
          </cell>
          <cell r="G9480">
            <v>0</v>
          </cell>
        </row>
        <row r="9481">
          <cell r="A9481" t="str">
            <v>57-01-01-1916</v>
          </cell>
          <cell r="B9481">
            <v>0</v>
          </cell>
          <cell r="C9481" t="str">
            <v xml:space="preserve">  AFZAL QAYUM LT COMBER</v>
          </cell>
          <cell r="D9481">
            <v>0</v>
          </cell>
          <cell r="E9481">
            <v>0</v>
          </cell>
          <cell r="F9481">
            <v>0</v>
          </cell>
          <cell r="G9481">
            <v>0</v>
          </cell>
        </row>
        <row r="9482">
          <cell r="A9482" t="str">
            <v>57-01-01-1917</v>
          </cell>
          <cell r="B9482">
            <v>0</v>
          </cell>
          <cell r="C9482" t="str">
            <v xml:space="preserve">  KHALID HUSSAIN 4/S RING</v>
          </cell>
          <cell r="D9482">
            <v>0</v>
          </cell>
          <cell r="E9482">
            <v>0</v>
          </cell>
          <cell r="F9482">
            <v>0</v>
          </cell>
          <cell r="G9482">
            <v>0</v>
          </cell>
        </row>
        <row r="9483">
          <cell r="A9483" t="str">
            <v>57-01-01-1918</v>
          </cell>
          <cell r="B9483">
            <v>0</v>
          </cell>
          <cell r="C9483" t="str">
            <v xml:space="preserve">  TAJAMAL HUSSAIN L/OPT RING 8</v>
          </cell>
          <cell r="D9483">
            <v>0</v>
          </cell>
          <cell r="E9483">
            <v>0</v>
          </cell>
          <cell r="F9483">
            <v>0</v>
          </cell>
          <cell r="G9483">
            <v>0</v>
          </cell>
        </row>
        <row r="9484">
          <cell r="A9484" t="str">
            <v>57-01-01-1919</v>
          </cell>
          <cell r="B9484">
            <v>0</v>
          </cell>
          <cell r="C9484" t="str">
            <v xml:space="preserve">  IFTIKHAR AHMED A/FITT</v>
          </cell>
          <cell r="D9484">
            <v>0</v>
          </cell>
          <cell r="E9484">
            <v>0</v>
          </cell>
          <cell r="F9484">
            <v>0</v>
          </cell>
          <cell r="G9484">
            <v>0</v>
          </cell>
        </row>
        <row r="9485">
          <cell r="A9485" t="str">
            <v>57-01-01-1920</v>
          </cell>
          <cell r="B9485">
            <v>0</v>
          </cell>
          <cell r="C9485" t="str">
            <v xml:space="preserve">  NADEEM SATTAR CLERK MILL # 1</v>
          </cell>
          <cell r="D9485">
            <v>0</v>
          </cell>
          <cell r="E9485">
            <v>0</v>
          </cell>
          <cell r="F9485">
            <v>0</v>
          </cell>
          <cell r="G9485">
            <v>0</v>
          </cell>
        </row>
        <row r="9486">
          <cell r="A9486" t="str">
            <v>57-01-01-1921</v>
          </cell>
          <cell r="B9486">
            <v>0</v>
          </cell>
          <cell r="C9486" t="str">
            <v xml:space="preserve">  MUH IRSHAD TABASSUM S.FITT</v>
          </cell>
          <cell r="D9486">
            <v>0</v>
          </cell>
          <cell r="E9486">
            <v>0</v>
          </cell>
          <cell r="F9486">
            <v>0</v>
          </cell>
          <cell r="G9486">
            <v>0</v>
          </cell>
        </row>
        <row r="9487">
          <cell r="A9487" t="str">
            <v>57-01-01-1922</v>
          </cell>
          <cell r="B9487">
            <v>0</v>
          </cell>
          <cell r="C9487" t="str">
            <v xml:space="preserve">  AISAB KHAN 4/S</v>
          </cell>
          <cell r="D9487">
            <v>0</v>
          </cell>
          <cell r="E9487">
            <v>0</v>
          </cell>
          <cell r="F9487">
            <v>0</v>
          </cell>
          <cell r="G9487">
            <v>0</v>
          </cell>
        </row>
        <row r="9488">
          <cell r="A9488" t="str">
            <v>57-01-01-1923</v>
          </cell>
          <cell r="B9488">
            <v>0</v>
          </cell>
          <cell r="C9488" t="str">
            <v xml:space="preserve">  MUHAMMMAD SHAFIQUE FITT WORKSHOP</v>
          </cell>
          <cell r="D9488">
            <v>0</v>
          </cell>
          <cell r="E9488">
            <v>0</v>
          </cell>
          <cell r="F9488">
            <v>0</v>
          </cell>
          <cell r="G9488">
            <v>0</v>
          </cell>
        </row>
        <row r="9489">
          <cell r="A9489" t="str">
            <v>57-01-01-1924</v>
          </cell>
          <cell r="B9489">
            <v>0</v>
          </cell>
          <cell r="C9489" t="str">
            <v xml:space="preserve">  YASIR RAMZAN SHAPER MAN</v>
          </cell>
          <cell r="D9489">
            <v>0</v>
          </cell>
          <cell r="E9489">
            <v>0</v>
          </cell>
          <cell r="F9489">
            <v>0</v>
          </cell>
          <cell r="G9489">
            <v>0</v>
          </cell>
        </row>
        <row r="9490">
          <cell r="A9490" t="str">
            <v>57-01-01-1927</v>
          </cell>
          <cell r="B9490">
            <v>0</v>
          </cell>
          <cell r="C9490" t="str">
            <v xml:space="preserve">  ABDUL WAHID RING 4 JOB</v>
          </cell>
          <cell r="D9490">
            <v>0</v>
          </cell>
          <cell r="E9490">
            <v>0</v>
          </cell>
          <cell r="F9490">
            <v>0</v>
          </cell>
          <cell r="G9490">
            <v>0</v>
          </cell>
        </row>
        <row r="9491">
          <cell r="A9491" t="str">
            <v>57-01-01-1928</v>
          </cell>
          <cell r="B9491">
            <v>0</v>
          </cell>
          <cell r="C9491" t="str">
            <v xml:space="preserve">  TANSAR IQBAL 4/S RING</v>
          </cell>
          <cell r="D9491">
            <v>0</v>
          </cell>
          <cell r="E9491">
            <v>0</v>
          </cell>
          <cell r="F9491">
            <v>0</v>
          </cell>
          <cell r="G9491">
            <v>0</v>
          </cell>
        </row>
        <row r="9492">
          <cell r="A9492" t="str">
            <v>57-01-01-1929</v>
          </cell>
          <cell r="B9492">
            <v>0</v>
          </cell>
          <cell r="C9492" t="str">
            <v xml:space="preserve">  NIAZ HUSSAIN D/F B/ROOM</v>
          </cell>
          <cell r="D9492">
            <v>0</v>
          </cell>
          <cell r="E9492">
            <v>0</v>
          </cell>
          <cell r="F9492">
            <v>0</v>
          </cell>
          <cell r="G9492">
            <v>0</v>
          </cell>
        </row>
        <row r="9493">
          <cell r="A9493" t="str">
            <v>57-01-01-1930</v>
          </cell>
          <cell r="B9493">
            <v>0</v>
          </cell>
          <cell r="C9493" t="str">
            <v xml:space="preserve">  MUH SULEMAN A/FITT W/SUP ADMIN</v>
          </cell>
          <cell r="D9493">
            <v>0</v>
          </cell>
          <cell r="E9493">
            <v>0</v>
          </cell>
          <cell r="F9493">
            <v>0</v>
          </cell>
          <cell r="G9493">
            <v>0</v>
          </cell>
        </row>
        <row r="9494">
          <cell r="A9494" t="str">
            <v>57-01-01-1931</v>
          </cell>
          <cell r="B9494">
            <v>0</v>
          </cell>
          <cell r="C9494" t="str">
            <v xml:space="preserve">  GHULAM MURTAZA 4/S RING</v>
          </cell>
          <cell r="D9494">
            <v>0</v>
          </cell>
          <cell r="E9494">
            <v>0</v>
          </cell>
          <cell r="F9494">
            <v>0</v>
          </cell>
          <cell r="G9494">
            <v>0</v>
          </cell>
        </row>
        <row r="9495">
          <cell r="A9495" t="str">
            <v>57-01-01-1933</v>
          </cell>
          <cell r="B9495">
            <v>0</v>
          </cell>
          <cell r="C9495" t="str">
            <v xml:space="preserve">  MIHENDI KHAN OPT A/CONE</v>
          </cell>
          <cell r="D9495">
            <v>0</v>
          </cell>
          <cell r="E9495">
            <v>0</v>
          </cell>
          <cell r="F9495">
            <v>0</v>
          </cell>
          <cell r="G9495">
            <v>0</v>
          </cell>
        </row>
        <row r="9496">
          <cell r="A9496" t="str">
            <v>57-01-01-1934</v>
          </cell>
          <cell r="B9496">
            <v>0</v>
          </cell>
          <cell r="C9496" t="str">
            <v xml:space="preserve">  SABER REHMAN 4/S RING 6</v>
          </cell>
          <cell r="D9496">
            <v>0</v>
          </cell>
          <cell r="E9496">
            <v>0</v>
          </cell>
          <cell r="F9496">
            <v>0</v>
          </cell>
          <cell r="G9496">
            <v>0</v>
          </cell>
        </row>
        <row r="9497">
          <cell r="A9497" t="str">
            <v>57-01-01-1935</v>
          </cell>
          <cell r="B9497">
            <v>0</v>
          </cell>
          <cell r="C9497" t="str">
            <v xml:space="preserve">  MUHAMMAD AHSAN 4/S RING 1</v>
          </cell>
          <cell r="D9497">
            <v>0</v>
          </cell>
          <cell r="E9497">
            <v>0</v>
          </cell>
          <cell r="F9497">
            <v>0</v>
          </cell>
          <cell r="G9497">
            <v>0</v>
          </cell>
        </row>
        <row r="9498">
          <cell r="A9498" t="str">
            <v>57-01-01-1936</v>
          </cell>
          <cell r="B9498">
            <v>0</v>
          </cell>
          <cell r="C9498" t="str">
            <v xml:space="preserve">  LIAQUAT ALI L/OPT RING</v>
          </cell>
          <cell r="D9498">
            <v>0</v>
          </cell>
          <cell r="E9498">
            <v>0</v>
          </cell>
          <cell r="F9498">
            <v>0</v>
          </cell>
          <cell r="G9498">
            <v>0</v>
          </cell>
        </row>
        <row r="9499">
          <cell r="A9499" t="str">
            <v>57-01-01-1937</v>
          </cell>
          <cell r="B9499">
            <v>0</v>
          </cell>
          <cell r="C9499" t="str">
            <v xml:space="preserve">  IRSHAD HUSSAIN 4/S RING 5 MILL</v>
          </cell>
          <cell r="D9499">
            <v>0</v>
          </cell>
          <cell r="E9499">
            <v>0</v>
          </cell>
          <cell r="F9499">
            <v>0</v>
          </cell>
          <cell r="G9499">
            <v>0</v>
          </cell>
        </row>
        <row r="9500">
          <cell r="A9500" t="str">
            <v>57-01-01-1938</v>
          </cell>
          <cell r="B9500">
            <v>0</v>
          </cell>
          <cell r="C9500" t="str">
            <v xml:space="preserve">  ALLAH DITTA D/F D.ST MILL # 1</v>
          </cell>
          <cell r="D9500">
            <v>0</v>
          </cell>
          <cell r="E9500">
            <v>0</v>
          </cell>
          <cell r="F9500">
            <v>0</v>
          </cell>
          <cell r="G9500">
            <v>0</v>
          </cell>
        </row>
        <row r="9501">
          <cell r="A9501" t="str">
            <v>57-01-01-1939</v>
          </cell>
          <cell r="B9501">
            <v>0</v>
          </cell>
          <cell r="C9501" t="str">
            <v xml:space="preserve">  ABID HUSSAIN D/F RING 3</v>
          </cell>
          <cell r="D9501">
            <v>0</v>
          </cell>
          <cell r="E9501">
            <v>0</v>
          </cell>
          <cell r="F9501">
            <v>0</v>
          </cell>
          <cell r="G9501">
            <v>0</v>
          </cell>
        </row>
        <row r="9502">
          <cell r="A9502" t="str">
            <v>57-01-01-1940</v>
          </cell>
          <cell r="B9502">
            <v>0</v>
          </cell>
          <cell r="C9502" t="str">
            <v xml:space="preserve">  MUHAMMAD KHALIL D/F RING 3</v>
          </cell>
          <cell r="D9502">
            <v>0</v>
          </cell>
          <cell r="E9502">
            <v>0</v>
          </cell>
          <cell r="F9502">
            <v>0</v>
          </cell>
          <cell r="G9502">
            <v>0</v>
          </cell>
        </row>
        <row r="9503">
          <cell r="A9503" t="str">
            <v>57-01-01-1942</v>
          </cell>
          <cell r="B9503">
            <v>0</v>
          </cell>
          <cell r="C9503" t="str">
            <v xml:space="preserve">  GULZAR AHMED 4/S RING</v>
          </cell>
          <cell r="D9503">
            <v>0</v>
          </cell>
          <cell r="E9503">
            <v>0</v>
          </cell>
          <cell r="F9503">
            <v>0</v>
          </cell>
          <cell r="G9503">
            <v>0</v>
          </cell>
        </row>
        <row r="9504">
          <cell r="A9504" t="str">
            <v>57-01-01-1943</v>
          </cell>
          <cell r="B9504">
            <v>0</v>
          </cell>
          <cell r="C9504" t="str">
            <v xml:space="preserve">  MANZOOR HUSSAIN 4/S RING 7</v>
          </cell>
          <cell r="D9504">
            <v>0</v>
          </cell>
          <cell r="E9504">
            <v>0</v>
          </cell>
          <cell r="F9504">
            <v>0</v>
          </cell>
          <cell r="G9504">
            <v>0</v>
          </cell>
        </row>
        <row r="9505">
          <cell r="A9505" t="str">
            <v>57-01-01-1944</v>
          </cell>
          <cell r="B9505">
            <v>0</v>
          </cell>
          <cell r="C9505" t="str">
            <v xml:space="preserve">  MUHAMMAD YAQOOB OPT A/CONE</v>
          </cell>
          <cell r="D9505">
            <v>0</v>
          </cell>
          <cell r="E9505">
            <v>0</v>
          </cell>
          <cell r="F9505">
            <v>0</v>
          </cell>
          <cell r="G9505">
            <v>0</v>
          </cell>
        </row>
        <row r="9506">
          <cell r="A9506" t="str">
            <v>57-01-01-1945</v>
          </cell>
          <cell r="B9506">
            <v>0</v>
          </cell>
          <cell r="C9506" t="str">
            <v xml:space="preserve">  MUHAMMAD AKHTAR OPT A/CONE</v>
          </cell>
          <cell r="D9506">
            <v>0</v>
          </cell>
          <cell r="E9506">
            <v>0</v>
          </cell>
          <cell r="F9506">
            <v>0</v>
          </cell>
          <cell r="G9506">
            <v>0</v>
          </cell>
        </row>
        <row r="9507">
          <cell r="A9507" t="str">
            <v>57-01-01-1946</v>
          </cell>
          <cell r="B9507">
            <v>0</v>
          </cell>
          <cell r="C9507" t="str">
            <v xml:space="preserve">  MUHAMMAD IQBAL 4/S RING 3</v>
          </cell>
          <cell r="D9507">
            <v>0</v>
          </cell>
          <cell r="E9507">
            <v>0</v>
          </cell>
          <cell r="F9507">
            <v>0</v>
          </cell>
          <cell r="G9507">
            <v>0</v>
          </cell>
        </row>
        <row r="9508">
          <cell r="A9508" t="str">
            <v>57-01-01-1947</v>
          </cell>
          <cell r="B9508">
            <v>0</v>
          </cell>
          <cell r="C9508" t="str">
            <v xml:space="preserve">  NIAZ KHAN D.S.T.D/S MILL # 2</v>
          </cell>
          <cell r="D9508">
            <v>0</v>
          </cell>
          <cell r="E9508">
            <v>0</v>
          </cell>
          <cell r="F9508">
            <v>0</v>
          </cell>
          <cell r="G9508">
            <v>0</v>
          </cell>
        </row>
        <row r="9509">
          <cell r="A9509" t="str">
            <v>57-01-01-1948</v>
          </cell>
          <cell r="B9509">
            <v>0</v>
          </cell>
          <cell r="C9509" t="str">
            <v xml:space="preserve">  IMRAN ALI HELPER A.C.MILL # 3</v>
          </cell>
          <cell r="D9509">
            <v>0</v>
          </cell>
          <cell r="E9509">
            <v>0</v>
          </cell>
          <cell r="F9509">
            <v>0</v>
          </cell>
          <cell r="G9509">
            <v>0</v>
          </cell>
        </row>
        <row r="9510">
          <cell r="A9510" t="str">
            <v>57-01-01-1949</v>
          </cell>
          <cell r="B9510">
            <v>0</v>
          </cell>
          <cell r="C9510" t="str">
            <v xml:space="preserve">  AHMED YAR OPT A/CONE</v>
          </cell>
          <cell r="D9510">
            <v>0</v>
          </cell>
          <cell r="E9510">
            <v>0</v>
          </cell>
          <cell r="F9510">
            <v>0</v>
          </cell>
          <cell r="G9510">
            <v>0</v>
          </cell>
        </row>
        <row r="9511">
          <cell r="A9511" t="str">
            <v>57-01-01-1950</v>
          </cell>
          <cell r="B9511">
            <v>0</v>
          </cell>
          <cell r="C9511" t="str">
            <v xml:space="preserve">  MALIK SHABBIR 4/S RING 1</v>
          </cell>
          <cell r="D9511">
            <v>0</v>
          </cell>
          <cell r="E9511">
            <v>0</v>
          </cell>
          <cell r="F9511">
            <v>0</v>
          </cell>
          <cell r="G9511">
            <v>0</v>
          </cell>
        </row>
        <row r="9512">
          <cell r="A9512" t="str">
            <v>57-01-01-1951</v>
          </cell>
          <cell r="B9512">
            <v>0</v>
          </cell>
          <cell r="C9512" t="str">
            <v xml:space="preserve">  SARFRAZ AHMED S/FITT B/ROOM</v>
          </cell>
          <cell r="D9512">
            <v>0</v>
          </cell>
          <cell r="E9512">
            <v>0</v>
          </cell>
          <cell r="F9512">
            <v>0</v>
          </cell>
          <cell r="G9512">
            <v>0</v>
          </cell>
        </row>
        <row r="9513">
          <cell r="A9513" t="str">
            <v>57-01-01-1952</v>
          </cell>
          <cell r="B9513">
            <v>0</v>
          </cell>
          <cell r="C9513" t="str">
            <v xml:space="preserve">  MUHAMMAD SARFRAZ KHAN A.CASHIER</v>
          </cell>
          <cell r="D9513">
            <v>0</v>
          </cell>
          <cell r="E9513">
            <v>0</v>
          </cell>
          <cell r="F9513">
            <v>0</v>
          </cell>
          <cell r="G9513">
            <v>0</v>
          </cell>
        </row>
        <row r="9514">
          <cell r="A9514" t="str">
            <v>57-01-01-1953</v>
          </cell>
          <cell r="B9514">
            <v>0</v>
          </cell>
          <cell r="C9514" t="str">
            <v xml:space="preserve">  SUBA KHAN OPT</v>
          </cell>
          <cell r="D9514">
            <v>0</v>
          </cell>
          <cell r="E9514">
            <v>0</v>
          </cell>
          <cell r="F9514">
            <v>0</v>
          </cell>
          <cell r="G9514">
            <v>0</v>
          </cell>
        </row>
        <row r="9515">
          <cell r="A9515" t="str">
            <v>57-01-01-1954</v>
          </cell>
          <cell r="B9515">
            <v>0</v>
          </cell>
          <cell r="C9515" t="str">
            <v xml:space="preserve">  NASIR HUSSAIN SHAH D/F B/ROOM</v>
          </cell>
          <cell r="D9515">
            <v>0</v>
          </cell>
          <cell r="E9515">
            <v>0</v>
          </cell>
          <cell r="F9515">
            <v>0</v>
          </cell>
          <cell r="G9515">
            <v>0</v>
          </cell>
        </row>
        <row r="9516">
          <cell r="A9516" t="str">
            <v>57-01-01-1955</v>
          </cell>
          <cell r="B9516">
            <v>0</v>
          </cell>
          <cell r="C9516" t="str">
            <v xml:space="preserve">  ABDUL MAJID 4/S RING 8</v>
          </cell>
          <cell r="D9516">
            <v>0</v>
          </cell>
          <cell r="E9516">
            <v>0</v>
          </cell>
          <cell r="F9516">
            <v>0</v>
          </cell>
          <cell r="G9516">
            <v>0</v>
          </cell>
        </row>
        <row r="9517">
          <cell r="A9517" t="str">
            <v>57-01-01-1956</v>
          </cell>
          <cell r="B9517">
            <v>0</v>
          </cell>
          <cell r="C9517" t="str">
            <v xml:space="preserve">  ALLAH DITTAM L/OPT MILL # 4</v>
          </cell>
          <cell r="D9517">
            <v>0</v>
          </cell>
          <cell r="E9517">
            <v>0</v>
          </cell>
          <cell r="F9517">
            <v>0</v>
          </cell>
          <cell r="G9517">
            <v>0</v>
          </cell>
        </row>
        <row r="9518">
          <cell r="A9518" t="str">
            <v>57-01-01-1957</v>
          </cell>
          <cell r="B9518">
            <v>0</v>
          </cell>
          <cell r="C9518" t="str">
            <v xml:space="preserve">  UMER DARAZ PACKING CLERK MILL</v>
          </cell>
          <cell r="D9518">
            <v>0</v>
          </cell>
          <cell r="E9518">
            <v>0</v>
          </cell>
          <cell r="F9518">
            <v>0</v>
          </cell>
          <cell r="G9518">
            <v>0</v>
          </cell>
        </row>
        <row r="9519">
          <cell r="A9519" t="str">
            <v>57-01-01-1958</v>
          </cell>
          <cell r="B9519">
            <v>0</v>
          </cell>
          <cell r="C9519" t="str">
            <v xml:space="preserve">  TAHIR MEHMOOD 4/S RING 7</v>
          </cell>
          <cell r="D9519">
            <v>0</v>
          </cell>
          <cell r="E9519">
            <v>0</v>
          </cell>
          <cell r="F9519">
            <v>0</v>
          </cell>
          <cell r="G9519">
            <v>0</v>
          </cell>
        </row>
        <row r="9520">
          <cell r="A9520" t="str">
            <v>57-01-01-1959</v>
          </cell>
          <cell r="B9520">
            <v>0</v>
          </cell>
          <cell r="C9520" t="str">
            <v xml:space="preserve">  SAJID MEHMOOD D.S.T.CARD</v>
          </cell>
          <cell r="D9520">
            <v>0</v>
          </cell>
          <cell r="E9520">
            <v>0</v>
          </cell>
          <cell r="F9520">
            <v>0</v>
          </cell>
          <cell r="G9520">
            <v>0</v>
          </cell>
        </row>
        <row r="9521">
          <cell r="A9521" t="str">
            <v>57-01-01-1960</v>
          </cell>
          <cell r="B9521">
            <v>0</v>
          </cell>
          <cell r="C9521" t="str">
            <v xml:space="preserve">  MUHAMMAD SHAHID OPT A/CONE</v>
          </cell>
          <cell r="D9521">
            <v>0</v>
          </cell>
          <cell r="E9521">
            <v>0</v>
          </cell>
          <cell r="F9521">
            <v>0</v>
          </cell>
          <cell r="G9521">
            <v>0</v>
          </cell>
        </row>
        <row r="9522">
          <cell r="A9522" t="str">
            <v>57-01-01-1961</v>
          </cell>
          <cell r="B9522">
            <v>0</v>
          </cell>
          <cell r="C9522" t="str">
            <v xml:space="preserve">  GHULAM YASIN OPT A/CONE MILL</v>
          </cell>
          <cell r="D9522">
            <v>0</v>
          </cell>
          <cell r="E9522">
            <v>0</v>
          </cell>
          <cell r="F9522">
            <v>0</v>
          </cell>
          <cell r="G9522">
            <v>0</v>
          </cell>
        </row>
        <row r="9523">
          <cell r="A9523" t="str">
            <v>57-01-01-1962</v>
          </cell>
          <cell r="B9523">
            <v>0</v>
          </cell>
          <cell r="C9523" t="str">
            <v xml:space="preserve">  MUDASIR IQBAL 4/S RING 2</v>
          </cell>
          <cell r="D9523">
            <v>0</v>
          </cell>
          <cell r="E9523">
            <v>0</v>
          </cell>
          <cell r="F9523">
            <v>0</v>
          </cell>
          <cell r="G9523">
            <v>0</v>
          </cell>
        </row>
        <row r="9524">
          <cell r="A9524" t="str">
            <v>57-01-01-1963</v>
          </cell>
          <cell r="B9524">
            <v>0</v>
          </cell>
          <cell r="C9524" t="str">
            <v xml:space="preserve">  NAZAR HAYAT OPT A/CONE</v>
          </cell>
          <cell r="D9524">
            <v>0</v>
          </cell>
          <cell r="E9524">
            <v>0</v>
          </cell>
          <cell r="F9524">
            <v>0</v>
          </cell>
          <cell r="G9524">
            <v>0</v>
          </cell>
        </row>
        <row r="9525">
          <cell r="A9525" t="str">
            <v>57-01-01-1964</v>
          </cell>
          <cell r="B9525">
            <v>0</v>
          </cell>
          <cell r="C9525" t="str">
            <v xml:space="preserve">  MUHAMMAD FAROOQ 4/S RING # 1</v>
          </cell>
          <cell r="D9525">
            <v>0</v>
          </cell>
          <cell r="E9525">
            <v>0</v>
          </cell>
          <cell r="F9525">
            <v>0</v>
          </cell>
          <cell r="G9525">
            <v>0</v>
          </cell>
        </row>
        <row r="9526">
          <cell r="A9526" t="str">
            <v>57-01-01-1965</v>
          </cell>
          <cell r="B9526">
            <v>0</v>
          </cell>
          <cell r="C9526" t="str">
            <v xml:space="preserve">  SAJID HUISSAIN D/F A/CONE MILL</v>
          </cell>
          <cell r="D9526">
            <v>0</v>
          </cell>
          <cell r="E9526">
            <v>0</v>
          </cell>
          <cell r="F9526">
            <v>0</v>
          </cell>
          <cell r="G9526">
            <v>0</v>
          </cell>
        </row>
        <row r="9527">
          <cell r="A9527" t="str">
            <v>57-01-01-1966</v>
          </cell>
          <cell r="B9527">
            <v>0</v>
          </cell>
          <cell r="C9527" t="str">
            <v xml:space="preserve">  FAYAZ SULTAN SPI/SUP MILL</v>
          </cell>
          <cell r="D9527">
            <v>0</v>
          </cell>
          <cell r="E9527">
            <v>0</v>
          </cell>
          <cell r="F9527">
            <v>0</v>
          </cell>
          <cell r="G9527">
            <v>0</v>
          </cell>
        </row>
        <row r="9528">
          <cell r="A9528" t="str">
            <v>57-01-01-1967</v>
          </cell>
          <cell r="B9528">
            <v>0</v>
          </cell>
          <cell r="C9528" t="str">
            <v xml:space="preserve">  MUHAMMAD SHARIF L/OPT A/CONE</v>
          </cell>
          <cell r="D9528">
            <v>0</v>
          </cell>
          <cell r="E9528">
            <v>0</v>
          </cell>
          <cell r="F9528">
            <v>0</v>
          </cell>
          <cell r="G9528">
            <v>0</v>
          </cell>
        </row>
        <row r="9529">
          <cell r="A9529" t="str">
            <v>57-01-01-1968</v>
          </cell>
          <cell r="B9529">
            <v>0</v>
          </cell>
          <cell r="C9529" t="str">
            <v xml:space="preserve">  ABDUL RASHID OPT A/CONE MILL</v>
          </cell>
          <cell r="D9529">
            <v>0</v>
          </cell>
          <cell r="E9529">
            <v>0</v>
          </cell>
          <cell r="F9529">
            <v>0</v>
          </cell>
          <cell r="G9529">
            <v>0</v>
          </cell>
        </row>
        <row r="9530">
          <cell r="A9530" t="str">
            <v>57-01-01-1969</v>
          </cell>
          <cell r="B9530">
            <v>0</v>
          </cell>
          <cell r="C9530" t="str">
            <v xml:space="preserve">  ZAHID ABBAS D/F B/ROOM MILL # 4</v>
          </cell>
          <cell r="D9530">
            <v>0</v>
          </cell>
          <cell r="E9530">
            <v>0</v>
          </cell>
          <cell r="F9530">
            <v>0</v>
          </cell>
          <cell r="G9530">
            <v>0</v>
          </cell>
        </row>
        <row r="9531">
          <cell r="A9531" t="str">
            <v>57-01-01-1970</v>
          </cell>
          <cell r="B9531">
            <v>0</v>
          </cell>
          <cell r="C9531" t="str">
            <v xml:space="preserve">  MUHAMMAD TANVIR OPT A/CONE</v>
          </cell>
          <cell r="D9531">
            <v>0</v>
          </cell>
          <cell r="E9531">
            <v>0</v>
          </cell>
          <cell r="F9531">
            <v>0</v>
          </cell>
          <cell r="G9531">
            <v>0</v>
          </cell>
        </row>
        <row r="9532">
          <cell r="A9532" t="str">
            <v>57-01-01-1971</v>
          </cell>
          <cell r="B9532">
            <v>0</v>
          </cell>
          <cell r="C9532" t="str">
            <v xml:space="preserve">  MUHAMMAD HUSSAIN OPT A/CONE MILL</v>
          </cell>
          <cell r="D9532">
            <v>0</v>
          </cell>
          <cell r="E9532">
            <v>0</v>
          </cell>
          <cell r="F9532">
            <v>0</v>
          </cell>
          <cell r="G9532">
            <v>0</v>
          </cell>
        </row>
        <row r="9533">
          <cell r="A9533" t="str">
            <v>57-01-01-1972</v>
          </cell>
          <cell r="B9533">
            <v>0</v>
          </cell>
          <cell r="C9533" t="str">
            <v xml:space="preserve">  MUHAMMAD ISHFAQ 4/S RING</v>
          </cell>
          <cell r="D9533">
            <v>0</v>
          </cell>
          <cell r="E9533">
            <v>0</v>
          </cell>
          <cell r="F9533">
            <v>0</v>
          </cell>
          <cell r="G9533">
            <v>0</v>
          </cell>
        </row>
        <row r="9534">
          <cell r="A9534" t="str">
            <v>57-01-01-1973</v>
          </cell>
          <cell r="B9534">
            <v>0</v>
          </cell>
          <cell r="C9534" t="str">
            <v xml:space="preserve">  MUHAMMAD IMRAN OPT A/CONE</v>
          </cell>
          <cell r="D9534">
            <v>0</v>
          </cell>
          <cell r="E9534">
            <v>0</v>
          </cell>
          <cell r="F9534">
            <v>0</v>
          </cell>
          <cell r="G9534">
            <v>0</v>
          </cell>
        </row>
        <row r="9535">
          <cell r="A9535" t="str">
            <v>57-01-01-1974</v>
          </cell>
          <cell r="B9535">
            <v>0</v>
          </cell>
          <cell r="C9535" t="str">
            <v xml:space="preserve">  SARFRAZ KHAN FITT RING</v>
          </cell>
          <cell r="D9535">
            <v>0</v>
          </cell>
          <cell r="E9535">
            <v>0</v>
          </cell>
          <cell r="F9535">
            <v>0</v>
          </cell>
          <cell r="G9535">
            <v>0</v>
          </cell>
        </row>
        <row r="9536">
          <cell r="A9536" t="str">
            <v>57-01-01-1975</v>
          </cell>
          <cell r="B9536">
            <v>0</v>
          </cell>
          <cell r="C9536" t="str">
            <v xml:space="preserve">  MUH SHAFIQUE HELPER RING # 4</v>
          </cell>
          <cell r="D9536">
            <v>0</v>
          </cell>
          <cell r="E9536">
            <v>0</v>
          </cell>
          <cell r="F9536">
            <v>0</v>
          </cell>
          <cell r="G9536">
            <v>0</v>
          </cell>
        </row>
        <row r="9537">
          <cell r="A9537" t="str">
            <v>57-01-01-1977</v>
          </cell>
          <cell r="B9537">
            <v>0</v>
          </cell>
          <cell r="C9537" t="str">
            <v xml:space="preserve">  BASHIR AHMED HELPER</v>
          </cell>
          <cell r="D9537">
            <v>0</v>
          </cell>
          <cell r="E9537">
            <v>0</v>
          </cell>
          <cell r="F9537">
            <v>0</v>
          </cell>
          <cell r="G9537">
            <v>0</v>
          </cell>
        </row>
        <row r="9538">
          <cell r="A9538" t="str">
            <v>57-01-01-1978</v>
          </cell>
          <cell r="B9538">
            <v>0</v>
          </cell>
          <cell r="C9538" t="str">
            <v xml:space="preserve">  HAMEED ULLAH 4/S RING 6</v>
          </cell>
          <cell r="D9538">
            <v>0</v>
          </cell>
          <cell r="E9538">
            <v>0</v>
          </cell>
          <cell r="F9538">
            <v>0</v>
          </cell>
          <cell r="G9538">
            <v>0</v>
          </cell>
        </row>
        <row r="9539">
          <cell r="A9539" t="str">
            <v>57-01-01-1979</v>
          </cell>
          <cell r="B9539">
            <v>0</v>
          </cell>
          <cell r="C9539" t="str">
            <v xml:space="preserve">  ZAHID AHMED OPT A/CONE MILL # 1</v>
          </cell>
          <cell r="D9539">
            <v>0</v>
          </cell>
          <cell r="E9539">
            <v>0</v>
          </cell>
          <cell r="F9539">
            <v>0</v>
          </cell>
          <cell r="G9539">
            <v>0</v>
          </cell>
        </row>
        <row r="9540">
          <cell r="A9540" t="str">
            <v>57-01-01-1980</v>
          </cell>
          <cell r="B9540">
            <v>0</v>
          </cell>
          <cell r="C9540" t="str">
            <v xml:space="preserve">  FAZAL KHAN G.D.C LABOUR OFFICE</v>
          </cell>
          <cell r="D9540">
            <v>0</v>
          </cell>
          <cell r="E9540">
            <v>0</v>
          </cell>
          <cell r="F9540">
            <v>0</v>
          </cell>
          <cell r="G9540">
            <v>0</v>
          </cell>
        </row>
        <row r="9541">
          <cell r="A9541" t="str">
            <v>57-01-01-1981</v>
          </cell>
          <cell r="B9541">
            <v>0</v>
          </cell>
          <cell r="C9541" t="str">
            <v xml:space="preserve">  ZAFAR HUSSAIN JOB CARD</v>
          </cell>
          <cell r="D9541">
            <v>0</v>
          </cell>
          <cell r="E9541">
            <v>0</v>
          </cell>
          <cell r="F9541">
            <v>0</v>
          </cell>
          <cell r="G9541">
            <v>0</v>
          </cell>
        </row>
        <row r="9542">
          <cell r="A9542" t="str">
            <v>57-01-01-1982</v>
          </cell>
          <cell r="B9542">
            <v>0</v>
          </cell>
          <cell r="C9542" t="str">
            <v xml:space="preserve">  MAHANDI KHAN W/BRIDGE CLERK</v>
          </cell>
          <cell r="D9542">
            <v>0</v>
          </cell>
          <cell r="E9542">
            <v>0</v>
          </cell>
          <cell r="F9542">
            <v>0</v>
          </cell>
          <cell r="G9542">
            <v>0</v>
          </cell>
        </row>
        <row r="9543">
          <cell r="A9543" t="str">
            <v>57-01-01-1983</v>
          </cell>
          <cell r="B9543">
            <v>0</v>
          </cell>
          <cell r="C9543" t="str">
            <v xml:space="preserve">  MUHAMMAD NAWAZ 4/S RING</v>
          </cell>
          <cell r="D9543">
            <v>0</v>
          </cell>
          <cell r="E9543">
            <v>0</v>
          </cell>
          <cell r="F9543">
            <v>0</v>
          </cell>
          <cell r="G9543">
            <v>0</v>
          </cell>
        </row>
        <row r="9544">
          <cell r="A9544" t="str">
            <v>57-01-01-1984</v>
          </cell>
          <cell r="B9544">
            <v>0</v>
          </cell>
          <cell r="C9544" t="str">
            <v xml:space="preserve">  MUHAMMAD AZAM ELECTRCITION MILL</v>
          </cell>
          <cell r="D9544">
            <v>0</v>
          </cell>
          <cell r="E9544">
            <v>0</v>
          </cell>
          <cell r="F9544">
            <v>0</v>
          </cell>
          <cell r="G9544">
            <v>0</v>
          </cell>
        </row>
        <row r="9545">
          <cell r="A9545" t="str">
            <v>57-01-01-1985</v>
          </cell>
          <cell r="B9545">
            <v>0</v>
          </cell>
          <cell r="C9545" t="str">
            <v xml:space="preserve">  MUHAMMAD FAROOQ D/S/T D/S MILL</v>
          </cell>
          <cell r="D9545">
            <v>0</v>
          </cell>
          <cell r="E9545">
            <v>0</v>
          </cell>
          <cell r="F9545">
            <v>0</v>
          </cell>
          <cell r="G9545">
            <v>0</v>
          </cell>
        </row>
        <row r="9546">
          <cell r="A9546" t="str">
            <v>57-01-01-1986</v>
          </cell>
          <cell r="B9546">
            <v>0</v>
          </cell>
          <cell r="C9546" t="str">
            <v xml:space="preserve">  ASIF MEHMOOD S.FITT B/ROOM M #</v>
          </cell>
          <cell r="D9546">
            <v>0</v>
          </cell>
          <cell r="E9546">
            <v>0</v>
          </cell>
          <cell r="F9546">
            <v>0</v>
          </cell>
          <cell r="G9546">
            <v>0</v>
          </cell>
        </row>
        <row r="9547">
          <cell r="A9547" t="str">
            <v>57-01-01-1987</v>
          </cell>
          <cell r="B9547">
            <v>0</v>
          </cell>
          <cell r="C9547" t="str">
            <v xml:space="preserve">  ALLAH DITTA S.FITT RING 7</v>
          </cell>
          <cell r="D9547">
            <v>0</v>
          </cell>
          <cell r="E9547">
            <v>0</v>
          </cell>
          <cell r="F9547">
            <v>0</v>
          </cell>
          <cell r="G9547">
            <v>0</v>
          </cell>
        </row>
        <row r="9548">
          <cell r="A9548" t="str">
            <v>57-01-01-1989</v>
          </cell>
          <cell r="B9548">
            <v>0</v>
          </cell>
          <cell r="C9548" t="str">
            <v xml:space="preserve">  MUHAMMAD RABNAWAZ D/S D.D.T</v>
          </cell>
          <cell r="D9548">
            <v>0</v>
          </cell>
          <cell r="E9548">
            <v>0</v>
          </cell>
          <cell r="F9548">
            <v>0</v>
          </cell>
          <cell r="G9548">
            <v>0</v>
          </cell>
        </row>
        <row r="9549">
          <cell r="A9549" t="str">
            <v>57-01-01-1990</v>
          </cell>
          <cell r="B9549">
            <v>0</v>
          </cell>
          <cell r="C9549" t="str">
            <v xml:space="preserve">  ULFAT NADEEM A/CONE</v>
          </cell>
          <cell r="D9549">
            <v>0</v>
          </cell>
          <cell r="E9549">
            <v>0</v>
          </cell>
          <cell r="F9549">
            <v>0</v>
          </cell>
          <cell r="G9549">
            <v>0</v>
          </cell>
        </row>
        <row r="9550">
          <cell r="A9550" t="str">
            <v>57-01-01-1991</v>
          </cell>
          <cell r="B9550">
            <v>0</v>
          </cell>
          <cell r="C9550" t="str">
            <v xml:space="preserve">  FAISAL RAHSID C.T LAB</v>
          </cell>
          <cell r="D9550">
            <v>0</v>
          </cell>
          <cell r="E9550">
            <v>0</v>
          </cell>
          <cell r="F9550">
            <v>0</v>
          </cell>
          <cell r="G9550">
            <v>0</v>
          </cell>
        </row>
        <row r="9551">
          <cell r="A9551" t="str">
            <v>57-01-01-1992</v>
          </cell>
          <cell r="B9551">
            <v>0</v>
          </cell>
          <cell r="C9551" t="str">
            <v xml:space="preserve">  RAFAQAT HUSSAIN FITT A/CONE</v>
          </cell>
          <cell r="D9551">
            <v>0</v>
          </cell>
          <cell r="E9551">
            <v>0</v>
          </cell>
          <cell r="F9551">
            <v>0</v>
          </cell>
          <cell r="G9551">
            <v>0</v>
          </cell>
        </row>
        <row r="9552">
          <cell r="A9552" t="str">
            <v>57-01-01-1993</v>
          </cell>
          <cell r="B9552">
            <v>0</v>
          </cell>
          <cell r="C9552" t="str">
            <v xml:space="preserve">  ZAFAR IABQL D.D.DT.D/S MILL # 3</v>
          </cell>
          <cell r="D9552">
            <v>0</v>
          </cell>
          <cell r="E9552">
            <v>0</v>
          </cell>
          <cell r="F9552">
            <v>0</v>
          </cell>
          <cell r="G9552">
            <v>0</v>
          </cell>
        </row>
        <row r="9553">
          <cell r="A9553" t="str">
            <v>57-01-01-1994</v>
          </cell>
          <cell r="B9553">
            <v>0</v>
          </cell>
          <cell r="C9553" t="str">
            <v xml:space="preserve">  MUHAMMAD AMJAD ELECTRICIAN</v>
          </cell>
          <cell r="D9553">
            <v>0</v>
          </cell>
          <cell r="E9553">
            <v>0</v>
          </cell>
          <cell r="F9553">
            <v>0</v>
          </cell>
          <cell r="G9553">
            <v>0</v>
          </cell>
        </row>
        <row r="9554">
          <cell r="A9554" t="str">
            <v>57-01-01-1995</v>
          </cell>
          <cell r="B9554">
            <v>0</v>
          </cell>
          <cell r="C9554" t="str">
            <v xml:space="preserve">  NAZIR HUSSAIN OPT A/CONE MILL</v>
          </cell>
          <cell r="D9554">
            <v>0</v>
          </cell>
          <cell r="E9554">
            <v>0</v>
          </cell>
          <cell r="F9554">
            <v>0</v>
          </cell>
          <cell r="G9554">
            <v>0</v>
          </cell>
        </row>
        <row r="9555">
          <cell r="A9555" t="str">
            <v>57-01-01-1996</v>
          </cell>
          <cell r="B9555">
            <v>0</v>
          </cell>
          <cell r="C9555" t="str">
            <v xml:space="preserve">  ZAFAR IQBAL C.T.COMBER MILL # 2</v>
          </cell>
          <cell r="D9555">
            <v>0</v>
          </cell>
          <cell r="E9555">
            <v>0</v>
          </cell>
          <cell r="F9555">
            <v>0</v>
          </cell>
          <cell r="G9555">
            <v>0</v>
          </cell>
        </row>
        <row r="9556">
          <cell r="A9556" t="str">
            <v>57-01-01-1997</v>
          </cell>
          <cell r="B9556">
            <v>0</v>
          </cell>
          <cell r="C9556" t="str">
            <v xml:space="preserve">  KHURAM SHEHZAD RING # 5</v>
          </cell>
          <cell r="D9556">
            <v>0</v>
          </cell>
          <cell r="E9556">
            <v>0</v>
          </cell>
          <cell r="F9556">
            <v>0</v>
          </cell>
          <cell r="G9556">
            <v>0</v>
          </cell>
        </row>
        <row r="9557">
          <cell r="A9557" t="str">
            <v>57-01-01-1999</v>
          </cell>
          <cell r="B9557">
            <v>0</v>
          </cell>
          <cell r="C9557" t="str">
            <v xml:space="preserve">  IMTIAZ AHMED 4/S RING 5</v>
          </cell>
          <cell r="D9557">
            <v>0</v>
          </cell>
          <cell r="E9557">
            <v>0</v>
          </cell>
          <cell r="F9557">
            <v>0</v>
          </cell>
          <cell r="G9557">
            <v>0</v>
          </cell>
        </row>
        <row r="9558">
          <cell r="A9558" t="str">
            <v>57-01-01-2000</v>
          </cell>
          <cell r="B9558">
            <v>0</v>
          </cell>
          <cell r="C9558" t="str">
            <v xml:space="preserve">  SAID RAUF 4/S RING 3</v>
          </cell>
          <cell r="D9558">
            <v>0</v>
          </cell>
          <cell r="E9558">
            <v>0</v>
          </cell>
          <cell r="F9558">
            <v>0</v>
          </cell>
          <cell r="G9558">
            <v>0</v>
          </cell>
        </row>
        <row r="9559">
          <cell r="A9559" t="str">
            <v>57-01-01-2001</v>
          </cell>
          <cell r="B9559">
            <v>0</v>
          </cell>
          <cell r="C9559" t="str">
            <v xml:space="preserve">  IRFAN ULLAH OPT A/C</v>
          </cell>
          <cell r="D9559">
            <v>0</v>
          </cell>
          <cell r="E9559">
            <v>0</v>
          </cell>
          <cell r="F9559">
            <v>0</v>
          </cell>
          <cell r="G9559">
            <v>0</v>
          </cell>
        </row>
        <row r="9560">
          <cell r="A9560" t="str">
            <v>57-01-01-2002</v>
          </cell>
          <cell r="B9560">
            <v>0</v>
          </cell>
          <cell r="C9560" t="str">
            <v xml:space="preserve">  MUNIR AHMAD 4/S RING 5</v>
          </cell>
          <cell r="D9560">
            <v>0</v>
          </cell>
          <cell r="E9560">
            <v>0</v>
          </cell>
          <cell r="F9560">
            <v>0</v>
          </cell>
          <cell r="G9560">
            <v>0</v>
          </cell>
        </row>
        <row r="9561">
          <cell r="A9561" t="str">
            <v>57-01-01-2003</v>
          </cell>
          <cell r="B9561">
            <v>0</v>
          </cell>
          <cell r="C9561" t="str">
            <v xml:space="preserve">  MUH RAMZAN 4/S RING</v>
          </cell>
          <cell r="D9561">
            <v>0</v>
          </cell>
          <cell r="E9561">
            <v>0</v>
          </cell>
          <cell r="F9561">
            <v>0</v>
          </cell>
          <cell r="G9561">
            <v>0</v>
          </cell>
        </row>
        <row r="9562">
          <cell r="A9562" t="str">
            <v>57-01-01-2004</v>
          </cell>
          <cell r="B9562">
            <v>0</v>
          </cell>
          <cell r="C9562" t="str">
            <v xml:space="preserve">  ABDUL SATTAR D/C RING</v>
          </cell>
          <cell r="D9562">
            <v>0</v>
          </cell>
          <cell r="E9562">
            <v>0</v>
          </cell>
          <cell r="F9562">
            <v>0</v>
          </cell>
          <cell r="G9562">
            <v>0</v>
          </cell>
        </row>
        <row r="9563">
          <cell r="A9563" t="str">
            <v>57-01-01-2005</v>
          </cell>
          <cell r="B9563">
            <v>0</v>
          </cell>
          <cell r="C9563" t="str">
            <v xml:space="preserve">  JAHANGIR AHMAD D.D.T D/S MILL</v>
          </cell>
          <cell r="D9563">
            <v>0</v>
          </cell>
          <cell r="E9563">
            <v>0</v>
          </cell>
          <cell r="F9563">
            <v>0</v>
          </cell>
          <cell r="G9563">
            <v>0</v>
          </cell>
        </row>
        <row r="9564">
          <cell r="A9564" t="str">
            <v>57-01-01-2006</v>
          </cell>
          <cell r="B9564">
            <v>0</v>
          </cell>
          <cell r="C9564" t="str">
            <v xml:space="preserve">  MUH RAMZAN S/B RING 7</v>
          </cell>
          <cell r="D9564">
            <v>0</v>
          </cell>
          <cell r="E9564">
            <v>0</v>
          </cell>
          <cell r="F9564">
            <v>0</v>
          </cell>
          <cell r="G9564">
            <v>0</v>
          </cell>
        </row>
        <row r="9565">
          <cell r="A9565" t="str">
            <v>57-01-01-2007</v>
          </cell>
          <cell r="B9565">
            <v>0</v>
          </cell>
          <cell r="C9565" t="str">
            <v xml:space="preserve">  ABID HUSSAIN L/OPT C/SP</v>
          </cell>
          <cell r="D9565">
            <v>0</v>
          </cell>
          <cell r="E9565">
            <v>0</v>
          </cell>
          <cell r="F9565">
            <v>0</v>
          </cell>
          <cell r="G9565">
            <v>0</v>
          </cell>
        </row>
        <row r="9566">
          <cell r="A9566" t="str">
            <v>57-01-01-2008</v>
          </cell>
          <cell r="B9566">
            <v>0</v>
          </cell>
          <cell r="C9566" t="str">
            <v xml:space="preserve">  TASAWAR IQBL L/OPT C/SP MILL</v>
          </cell>
          <cell r="D9566">
            <v>0</v>
          </cell>
          <cell r="E9566">
            <v>0</v>
          </cell>
          <cell r="F9566">
            <v>0</v>
          </cell>
          <cell r="G9566">
            <v>0</v>
          </cell>
        </row>
        <row r="9567">
          <cell r="A9567" t="str">
            <v>57-01-01-2009</v>
          </cell>
          <cell r="B9567">
            <v>0</v>
          </cell>
          <cell r="C9567" t="str">
            <v xml:space="preserve">  YASIN SHAHID MIX/ENG</v>
          </cell>
          <cell r="D9567">
            <v>0</v>
          </cell>
          <cell r="E9567">
            <v>0</v>
          </cell>
          <cell r="F9567">
            <v>0</v>
          </cell>
          <cell r="G9567">
            <v>0</v>
          </cell>
        </row>
        <row r="9568">
          <cell r="A9568" t="str">
            <v>57-01-01-2010</v>
          </cell>
          <cell r="B9568">
            <v>0</v>
          </cell>
          <cell r="C9568" t="str">
            <v xml:space="preserve">  RASHID IQBAL A.S/ENGINEER P.PLANT</v>
          </cell>
          <cell r="D9568">
            <v>0</v>
          </cell>
          <cell r="E9568">
            <v>0</v>
          </cell>
          <cell r="F9568">
            <v>0</v>
          </cell>
          <cell r="G9568">
            <v>0</v>
          </cell>
        </row>
        <row r="9569">
          <cell r="A9569" t="str">
            <v>57-01-01-2011</v>
          </cell>
          <cell r="B9569">
            <v>0</v>
          </cell>
          <cell r="C9569" t="str">
            <v xml:space="preserve">  GUL SHER AHMAD OPT A/CONE MILL</v>
          </cell>
          <cell r="D9569">
            <v>0</v>
          </cell>
          <cell r="E9569">
            <v>0</v>
          </cell>
          <cell r="F9569">
            <v>0</v>
          </cell>
          <cell r="G9569">
            <v>0</v>
          </cell>
        </row>
        <row r="9570">
          <cell r="A9570" t="str">
            <v>57-01-01-2012</v>
          </cell>
          <cell r="B9570">
            <v>0</v>
          </cell>
          <cell r="C9570" t="str">
            <v xml:space="preserve">  AMJAD FAROOQ H/ELECT MILL # 1</v>
          </cell>
          <cell r="D9570">
            <v>0</v>
          </cell>
          <cell r="E9570">
            <v>0</v>
          </cell>
          <cell r="F9570">
            <v>0</v>
          </cell>
          <cell r="G9570">
            <v>0</v>
          </cell>
        </row>
        <row r="9571">
          <cell r="A9571" t="str">
            <v>57-01-01-2013</v>
          </cell>
          <cell r="B9571">
            <v>0</v>
          </cell>
          <cell r="C9571" t="str">
            <v xml:space="preserve">  MUH SARWAR OPT A/CONE</v>
          </cell>
          <cell r="D9571">
            <v>0</v>
          </cell>
          <cell r="E9571">
            <v>0</v>
          </cell>
          <cell r="F9571">
            <v>0</v>
          </cell>
          <cell r="G9571">
            <v>0</v>
          </cell>
        </row>
        <row r="9572">
          <cell r="A9572" t="str">
            <v>57-01-01-2014</v>
          </cell>
          <cell r="B9572">
            <v>0</v>
          </cell>
          <cell r="C9572" t="str">
            <v xml:space="preserve">  MUHAMMAD ILYAS D.D.DT D/S MILL</v>
          </cell>
          <cell r="D9572">
            <v>0</v>
          </cell>
          <cell r="E9572">
            <v>0</v>
          </cell>
          <cell r="F9572">
            <v>0</v>
          </cell>
          <cell r="G9572">
            <v>0</v>
          </cell>
        </row>
        <row r="9573">
          <cell r="A9573" t="str">
            <v>57-01-01-2015</v>
          </cell>
          <cell r="B9573">
            <v>0</v>
          </cell>
          <cell r="C9573" t="str">
            <v xml:space="preserve">  MUHAMMAD AMIN DF B/ROOM MILL</v>
          </cell>
          <cell r="D9573">
            <v>0</v>
          </cell>
          <cell r="E9573">
            <v>0</v>
          </cell>
          <cell r="F9573">
            <v>0</v>
          </cell>
          <cell r="G9573">
            <v>0</v>
          </cell>
        </row>
        <row r="9574">
          <cell r="A9574" t="str">
            <v>57-01-01-2017</v>
          </cell>
          <cell r="B9574">
            <v>0</v>
          </cell>
          <cell r="C9574" t="str">
            <v xml:space="preserve">  SHAHID IMRAN L/OPT C/SP M-5</v>
          </cell>
          <cell r="D9574">
            <v>0</v>
          </cell>
          <cell r="E9574">
            <v>0</v>
          </cell>
          <cell r="F9574">
            <v>0</v>
          </cell>
          <cell r="G9574">
            <v>0</v>
          </cell>
        </row>
        <row r="9575">
          <cell r="A9575" t="str">
            <v>57-01-01-2018</v>
          </cell>
          <cell r="B9575">
            <v>0</v>
          </cell>
          <cell r="C9575" t="str">
            <v xml:space="preserve">  MUHAMMAD RIAZ OPT A/CONE</v>
          </cell>
          <cell r="D9575">
            <v>0</v>
          </cell>
          <cell r="E9575">
            <v>0</v>
          </cell>
          <cell r="F9575">
            <v>0</v>
          </cell>
          <cell r="G9575">
            <v>0</v>
          </cell>
        </row>
        <row r="9576">
          <cell r="A9576" t="str">
            <v>57-01-01-2019</v>
          </cell>
          <cell r="B9576">
            <v>0</v>
          </cell>
          <cell r="C9576" t="str">
            <v xml:space="preserve">  MUHAMMAD ARSHAD D/F RING 8</v>
          </cell>
          <cell r="D9576">
            <v>0</v>
          </cell>
          <cell r="E9576">
            <v>0</v>
          </cell>
          <cell r="F9576">
            <v>0</v>
          </cell>
          <cell r="G9576">
            <v>0</v>
          </cell>
        </row>
        <row r="9577">
          <cell r="A9577" t="str">
            <v>57-01-01-2021</v>
          </cell>
          <cell r="B9577">
            <v>0</v>
          </cell>
          <cell r="C9577" t="str">
            <v xml:space="preserve">  RASHID AMIN S.FITT D/S MILL</v>
          </cell>
          <cell r="D9577">
            <v>0</v>
          </cell>
          <cell r="E9577">
            <v>0</v>
          </cell>
          <cell r="F9577">
            <v>0</v>
          </cell>
          <cell r="G9577">
            <v>0</v>
          </cell>
        </row>
        <row r="9578">
          <cell r="A9578" t="str">
            <v>57-01-01-2022</v>
          </cell>
          <cell r="B9578">
            <v>0</v>
          </cell>
          <cell r="C9578" t="str">
            <v xml:space="preserve">  AZIZ AHMED OPT A/CONE</v>
          </cell>
          <cell r="D9578">
            <v>0</v>
          </cell>
          <cell r="E9578">
            <v>0</v>
          </cell>
          <cell r="F9578">
            <v>0</v>
          </cell>
          <cell r="G9578">
            <v>0</v>
          </cell>
        </row>
        <row r="9579">
          <cell r="A9579" t="str">
            <v>57-01-01-2023</v>
          </cell>
          <cell r="B9579">
            <v>0</v>
          </cell>
          <cell r="C9579" t="str">
            <v xml:space="preserve">  MUHAMMAD AYAZ 4/S RING 6</v>
          </cell>
          <cell r="D9579">
            <v>0</v>
          </cell>
          <cell r="E9579">
            <v>0</v>
          </cell>
          <cell r="F9579">
            <v>0</v>
          </cell>
          <cell r="G9579">
            <v>0</v>
          </cell>
        </row>
        <row r="9580">
          <cell r="A9580" t="str">
            <v>57-01-01-2024</v>
          </cell>
          <cell r="B9580">
            <v>0</v>
          </cell>
          <cell r="C9580" t="str">
            <v xml:space="preserve">  MUHAMMAD RAMZAN OPT A/CONE</v>
          </cell>
          <cell r="D9580">
            <v>0</v>
          </cell>
          <cell r="E9580">
            <v>0</v>
          </cell>
          <cell r="F9580">
            <v>0</v>
          </cell>
          <cell r="G9580">
            <v>0</v>
          </cell>
        </row>
        <row r="9581">
          <cell r="A9581" t="str">
            <v>57-01-01-2025</v>
          </cell>
          <cell r="B9581">
            <v>0</v>
          </cell>
          <cell r="C9581" t="str">
            <v xml:space="preserve">  ZAHID MEHMMOD 4/S MILL</v>
          </cell>
          <cell r="D9581">
            <v>0</v>
          </cell>
          <cell r="E9581">
            <v>0</v>
          </cell>
          <cell r="F9581">
            <v>0</v>
          </cell>
          <cell r="G9581">
            <v>0</v>
          </cell>
        </row>
        <row r="9582">
          <cell r="A9582" t="str">
            <v>57-01-01-2026</v>
          </cell>
          <cell r="B9582">
            <v>0</v>
          </cell>
          <cell r="C9582" t="str">
            <v xml:space="preserve">  ZAHOOR HUSSAIN A/CONE MILL</v>
          </cell>
          <cell r="D9582">
            <v>0</v>
          </cell>
          <cell r="E9582">
            <v>0</v>
          </cell>
          <cell r="F9582">
            <v>0</v>
          </cell>
          <cell r="G9582">
            <v>0</v>
          </cell>
        </row>
        <row r="9583">
          <cell r="A9583" t="str">
            <v>57-01-01-2027</v>
          </cell>
          <cell r="B9583">
            <v>0</v>
          </cell>
          <cell r="C9583" t="str">
            <v xml:space="preserve">  JAVAID KHAN OPT A/CONE</v>
          </cell>
          <cell r="D9583">
            <v>0</v>
          </cell>
          <cell r="E9583">
            <v>0</v>
          </cell>
          <cell r="F9583">
            <v>0</v>
          </cell>
          <cell r="G9583">
            <v>0</v>
          </cell>
        </row>
        <row r="9584">
          <cell r="A9584" t="str">
            <v>57-01-01-2028</v>
          </cell>
          <cell r="B9584">
            <v>0</v>
          </cell>
          <cell r="C9584" t="str">
            <v xml:space="preserve">  ABDULLAH JAN OPT A/CONE</v>
          </cell>
          <cell r="D9584">
            <v>0</v>
          </cell>
          <cell r="E9584">
            <v>0</v>
          </cell>
          <cell r="F9584">
            <v>0</v>
          </cell>
          <cell r="G9584">
            <v>0</v>
          </cell>
        </row>
        <row r="9585">
          <cell r="A9585" t="str">
            <v>57-01-01-2030</v>
          </cell>
          <cell r="B9585">
            <v>0</v>
          </cell>
          <cell r="C9585" t="str">
            <v xml:space="preserve">  SHAHID IQBAL OPT A/CONE MILL # 11</v>
          </cell>
          <cell r="D9585">
            <v>0</v>
          </cell>
          <cell r="E9585">
            <v>0</v>
          </cell>
          <cell r="F9585">
            <v>0</v>
          </cell>
          <cell r="G9585">
            <v>0</v>
          </cell>
        </row>
        <row r="9586">
          <cell r="A9586" t="str">
            <v>57-01-01-2031</v>
          </cell>
          <cell r="B9586">
            <v>0</v>
          </cell>
          <cell r="C9586" t="str">
            <v xml:space="preserve">  SHABIR HUSSAIN H/FITT WORKSHOP</v>
          </cell>
          <cell r="D9586">
            <v>0</v>
          </cell>
          <cell r="E9586">
            <v>0</v>
          </cell>
          <cell r="F9586">
            <v>0</v>
          </cell>
          <cell r="G9586">
            <v>0</v>
          </cell>
        </row>
        <row r="9587">
          <cell r="A9587" t="str">
            <v>57-01-01-2032</v>
          </cell>
          <cell r="B9587">
            <v>0</v>
          </cell>
          <cell r="C9587" t="str">
            <v xml:space="preserve">  TAJ MUHAMMAD 4/S RING</v>
          </cell>
          <cell r="D9587">
            <v>0</v>
          </cell>
          <cell r="E9587">
            <v>0</v>
          </cell>
          <cell r="F9587">
            <v>0</v>
          </cell>
          <cell r="G9587">
            <v>0</v>
          </cell>
        </row>
        <row r="9588">
          <cell r="A9588" t="str">
            <v>57-01-01-2033</v>
          </cell>
          <cell r="B9588">
            <v>0</v>
          </cell>
          <cell r="C9588" t="str">
            <v xml:space="preserve">  MUHAMMAD SABIR 4/S RING # 5</v>
          </cell>
          <cell r="D9588">
            <v>0</v>
          </cell>
          <cell r="E9588">
            <v>0</v>
          </cell>
          <cell r="F9588">
            <v>0</v>
          </cell>
          <cell r="G9588">
            <v>0</v>
          </cell>
        </row>
        <row r="9589">
          <cell r="A9589" t="str">
            <v>57-01-01-2034</v>
          </cell>
          <cell r="B9589">
            <v>0</v>
          </cell>
          <cell r="C9589" t="str">
            <v xml:space="preserve">  MANSHAD ALI H/FITTER</v>
          </cell>
          <cell r="D9589">
            <v>0</v>
          </cell>
          <cell r="E9589">
            <v>0</v>
          </cell>
          <cell r="F9589">
            <v>0</v>
          </cell>
          <cell r="G9589">
            <v>0</v>
          </cell>
        </row>
        <row r="9590">
          <cell r="A9590" t="str">
            <v>57-01-01-2035</v>
          </cell>
          <cell r="B9590">
            <v>0</v>
          </cell>
          <cell r="C9590" t="str">
            <v xml:space="preserve">  SNAN ULLAH C.T CARDING MILL # 01</v>
          </cell>
          <cell r="D9590">
            <v>0</v>
          </cell>
          <cell r="E9590">
            <v>0</v>
          </cell>
          <cell r="F9590">
            <v>0</v>
          </cell>
          <cell r="G9590">
            <v>0</v>
          </cell>
        </row>
        <row r="9591">
          <cell r="A9591" t="str">
            <v>57-01-01-2036</v>
          </cell>
          <cell r="B9591">
            <v>0</v>
          </cell>
          <cell r="C9591" t="str">
            <v xml:space="preserve">  ALI RAZA D/F B/ROOM</v>
          </cell>
          <cell r="D9591">
            <v>0</v>
          </cell>
          <cell r="E9591">
            <v>0</v>
          </cell>
          <cell r="F9591">
            <v>0</v>
          </cell>
          <cell r="G9591">
            <v>0</v>
          </cell>
        </row>
        <row r="9592">
          <cell r="A9592" t="str">
            <v>57-01-01-2038</v>
          </cell>
          <cell r="B9592">
            <v>0</v>
          </cell>
          <cell r="C9592" t="str">
            <v xml:space="preserve">  MUHAMMAD YAQOOB D/F CARDING</v>
          </cell>
          <cell r="D9592">
            <v>0</v>
          </cell>
          <cell r="E9592">
            <v>0</v>
          </cell>
          <cell r="F9592">
            <v>0</v>
          </cell>
          <cell r="G9592">
            <v>0</v>
          </cell>
        </row>
        <row r="9593">
          <cell r="A9593" t="str">
            <v>57-01-01-2039</v>
          </cell>
          <cell r="B9593">
            <v>0</v>
          </cell>
          <cell r="C9593" t="str">
            <v xml:space="preserve">  GHULAM MUSTAFA 6\S MILL # 3</v>
          </cell>
          <cell r="D9593">
            <v>0</v>
          </cell>
          <cell r="E9593">
            <v>0</v>
          </cell>
          <cell r="F9593">
            <v>0</v>
          </cell>
          <cell r="G9593">
            <v>0</v>
          </cell>
        </row>
        <row r="9594">
          <cell r="A9594" t="str">
            <v>57-01-01-2040</v>
          </cell>
          <cell r="B9594">
            <v>0</v>
          </cell>
          <cell r="C9594" t="str">
            <v xml:space="preserve">  MUHAMMAD KASHIF ELECT WIREMAN</v>
          </cell>
          <cell r="D9594">
            <v>0</v>
          </cell>
          <cell r="E9594">
            <v>0</v>
          </cell>
          <cell r="F9594">
            <v>0</v>
          </cell>
          <cell r="G9594">
            <v>0</v>
          </cell>
        </row>
        <row r="9595">
          <cell r="A9595" t="str">
            <v>57-01-01-2041</v>
          </cell>
          <cell r="B9595">
            <v>0</v>
          </cell>
          <cell r="C9595" t="str">
            <v xml:space="preserve">  MUHAMMAD IMRAN A/FITT</v>
          </cell>
          <cell r="D9595">
            <v>0</v>
          </cell>
          <cell r="E9595">
            <v>0</v>
          </cell>
          <cell r="F9595">
            <v>0</v>
          </cell>
          <cell r="G9595">
            <v>0</v>
          </cell>
        </row>
        <row r="9596">
          <cell r="A9596" t="str">
            <v>57-01-01-2043</v>
          </cell>
          <cell r="B9596">
            <v>0</v>
          </cell>
          <cell r="C9596" t="str">
            <v xml:space="preserve">  MUHAMMAD ANWAR 4/S RING 5</v>
          </cell>
          <cell r="D9596">
            <v>0</v>
          </cell>
          <cell r="E9596">
            <v>0</v>
          </cell>
          <cell r="F9596">
            <v>0</v>
          </cell>
          <cell r="G9596">
            <v>0</v>
          </cell>
        </row>
        <row r="9597">
          <cell r="A9597" t="str">
            <v>57-01-01-2044</v>
          </cell>
          <cell r="B9597">
            <v>0</v>
          </cell>
          <cell r="C9597" t="str">
            <v xml:space="preserve">  IFTKHAR AHMED 4/S RING 5</v>
          </cell>
          <cell r="D9597">
            <v>0</v>
          </cell>
          <cell r="E9597">
            <v>0</v>
          </cell>
          <cell r="F9597">
            <v>0</v>
          </cell>
          <cell r="G9597">
            <v>0</v>
          </cell>
        </row>
        <row r="9598">
          <cell r="A9598" t="str">
            <v>57-01-01-2045</v>
          </cell>
          <cell r="B9598">
            <v>0</v>
          </cell>
          <cell r="C9598" t="str">
            <v xml:space="preserve">  NAZAKAT HUSSAIN QT LAB</v>
          </cell>
          <cell r="D9598">
            <v>0</v>
          </cell>
          <cell r="E9598">
            <v>0</v>
          </cell>
          <cell r="F9598">
            <v>0</v>
          </cell>
          <cell r="G9598">
            <v>0</v>
          </cell>
        </row>
        <row r="9599">
          <cell r="A9599" t="str">
            <v>57-01-01-2046</v>
          </cell>
          <cell r="B9599">
            <v>0</v>
          </cell>
          <cell r="C9599" t="str">
            <v xml:space="preserve">  ALLAH WASAYA TEST</v>
          </cell>
          <cell r="D9599">
            <v>0</v>
          </cell>
          <cell r="E9599">
            <v>0</v>
          </cell>
          <cell r="F9599">
            <v>0</v>
          </cell>
          <cell r="G9599">
            <v>0</v>
          </cell>
        </row>
        <row r="9600">
          <cell r="A9600" t="str">
            <v>57-01-01-2047</v>
          </cell>
          <cell r="B9600">
            <v>0</v>
          </cell>
          <cell r="C9600" t="str">
            <v xml:space="preserve">  GHULAM MUHAMMAD 4/S RING</v>
          </cell>
          <cell r="D9600">
            <v>0</v>
          </cell>
          <cell r="E9600">
            <v>0</v>
          </cell>
          <cell r="F9600">
            <v>0</v>
          </cell>
          <cell r="G9600">
            <v>0</v>
          </cell>
        </row>
        <row r="9601">
          <cell r="A9601" t="str">
            <v>57-01-01-2048</v>
          </cell>
          <cell r="B9601">
            <v>0</v>
          </cell>
          <cell r="C9601" t="str">
            <v xml:space="preserve">  AASIM ALI D/F</v>
          </cell>
          <cell r="D9601">
            <v>0</v>
          </cell>
          <cell r="E9601">
            <v>0</v>
          </cell>
          <cell r="F9601">
            <v>0</v>
          </cell>
          <cell r="G9601">
            <v>0</v>
          </cell>
        </row>
        <row r="9602">
          <cell r="A9602" t="str">
            <v>57-01-01-2049</v>
          </cell>
          <cell r="B9602">
            <v>0</v>
          </cell>
          <cell r="C9602" t="str">
            <v xml:space="preserve">  ABDUL SATTAR OPT A/CONE</v>
          </cell>
          <cell r="D9602">
            <v>0</v>
          </cell>
          <cell r="E9602">
            <v>0</v>
          </cell>
          <cell r="F9602">
            <v>0</v>
          </cell>
          <cell r="G9602">
            <v>0</v>
          </cell>
        </row>
        <row r="9603">
          <cell r="A9603" t="str">
            <v>57-01-01-2050</v>
          </cell>
          <cell r="B9603">
            <v>0</v>
          </cell>
          <cell r="C9603" t="str">
            <v xml:space="preserve">  ZAHIR ABBAS C.T.CARD MILL # 2</v>
          </cell>
          <cell r="D9603">
            <v>0</v>
          </cell>
          <cell r="E9603">
            <v>0</v>
          </cell>
          <cell r="F9603">
            <v>0</v>
          </cell>
          <cell r="G9603">
            <v>0</v>
          </cell>
        </row>
        <row r="9604">
          <cell r="A9604" t="str">
            <v>57-01-01-2051</v>
          </cell>
          <cell r="B9604">
            <v>0</v>
          </cell>
          <cell r="C9604" t="str">
            <v xml:space="preserve">  BASHRAT ALI DF D/S MILL # 2</v>
          </cell>
          <cell r="D9604">
            <v>0</v>
          </cell>
          <cell r="E9604">
            <v>0</v>
          </cell>
          <cell r="F9604">
            <v>0</v>
          </cell>
          <cell r="G9604">
            <v>0</v>
          </cell>
        </row>
        <row r="9605">
          <cell r="A9605" t="str">
            <v>57-01-01-2052</v>
          </cell>
          <cell r="B9605">
            <v>0</v>
          </cell>
          <cell r="C9605" t="str">
            <v xml:space="preserve">  MUHAMMAD ARSHAD 4/S RING 5</v>
          </cell>
          <cell r="D9605">
            <v>0</v>
          </cell>
          <cell r="E9605">
            <v>0</v>
          </cell>
          <cell r="F9605">
            <v>0</v>
          </cell>
          <cell r="G9605">
            <v>0</v>
          </cell>
        </row>
        <row r="9606">
          <cell r="A9606" t="str">
            <v>57-01-01-2053</v>
          </cell>
          <cell r="B9606">
            <v>0</v>
          </cell>
          <cell r="C9606" t="str">
            <v xml:space="preserve">  MUHAMMAD IMRAN H/FITT D/S</v>
          </cell>
          <cell r="D9606">
            <v>0</v>
          </cell>
          <cell r="E9606">
            <v>0</v>
          </cell>
          <cell r="F9606">
            <v>0</v>
          </cell>
          <cell r="G9606">
            <v>0</v>
          </cell>
        </row>
        <row r="9607">
          <cell r="A9607" t="str">
            <v>57-01-01-2054</v>
          </cell>
          <cell r="B9607">
            <v>0</v>
          </cell>
          <cell r="C9607" t="str">
            <v xml:space="preserve">  MUHAMMAD YASIN 4/S RING 4</v>
          </cell>
          <cell r="D9607">
            <v>0</v>
          </cell>
          <cell r="E9607">
            <v>0</v>
          </cell>
          <cell r="F9607">
            <v>0</v>
          </cell>
          <cell r="G9607">
            <v>0</v>
          </cell>
        </row>
        <row r="9608">
          <cell r="A9608" t="str">
            <v>57-01-01-2055</v>
          </cell>
          <cell r="B9608">
            <v>0</v>
          </cell>
          <cell r="C9608" t="str">
            <v xml:space="preserve">  MUHAMMAD U=IMRAN RING # 7</v>
          </cell>
          <cell r="D9608">
            <v>0</v>
          </cell>
          <cell r="E9608">
            <v>0</v>
          </cell>
          <cell r="F9608">
            <v>0</v>
          </cell>
          <cell r="G9608">
            <v>0</v>
          </cell>
        </row>
        <row r="9609">
          <cell r="A9609" t="str">
            <v>57-01-01-2056</v>
          </cell>
          <cell r="B9609">
            <v>0</v>
          </cell>
          <cell r="C9609" t="str">
            <v xml:space="preserve">  RAEES AHMAD 4/S C/SP</v>
          </cell>
          <cell r="D9609">
            <v>0</v>
          </cell>
          <cell r="E9609">
            <v>0</v>
          </cell>
          <cell r="F9609">
            <v>0</v>
          </cell>
          <cell r="G9609">
            <v>0</v>
          </cell>
        </row>
        <row r="9610">
          <cell r="A9610" t="str">
            <v>57-01-01-2057</v>
          </cell>
          <cell r="B9610">
            <v>0</v>
          </cell>
          <cell r="C9610" t="str">
            <v xml:space="preserve">  QAISER ABBAS HELPER NEW WORKSHOP</v>
          </cell>
          <cell r="D9610">
            <v>0</v>
          </cell>
          <cell r="E9610">
            <v>0</v>
          </cell>
          <cell r="F9610">
            <v>0</v>
          </cell>
          <cell r="G9610">
            <v>0</v>
          </cell>
        </row>
        <row r="9611">
          <cell r="A9611" t="str">
            <v>57-01-01-2058</v>
          </cell>
          <cell r="B9611">
            <v>0</v>
          </cell>
          <cell r="C9611" t="str">
            <v xml:space="preserve">  DOLAT JAN 4/S RING # 6</v>
          </cell>
          <cell r="D9611">
            <v>0</v>
          </cell>
          <cell r="E9611">
            <v>0</v>
          </cell>
          <cell r="F9611">
            <v>0</v>
          </cell>
          <cell r="G9611">
            <v>0</v>
          </cell>
        </row>
        <row r="9612">
          <cell r="A9612" t="str">
            <v>57-01-01-2059</v>
          </cell>
          <cell r="B9612">
            <v>0</v>
          </cell>
          <cell r="C9612" t="str">
            <v xml:space="preserve">  MUHAMMAD ASLAM HELP RING 5</v>
          </cell>
          <cell r="D9612">
            <v>0</v>
          </cell>
          <cell r="E9612">
            <v>0</v>
          </cell>
          <cell r="F9612">
            <v>0</v>
          </cell>
          <cell r="G9612">
            <v>0</v>
          </cell>
        </row>
        <row r="9613">
          <cell r="A9613" t="str">
            <v>57-01-01-2061</v>
          </cell>
          <cell r="B9613">
            <v>0</v>
          </cell>
          <cell r="C9613" t="str">
            <v xml:space="preserve">  ABDUL SATTAR 4/S RING # 4</v>
          </cell>
          <cell r="D9613">
            <v>0</v>
          </cell>
          <cell r="E9613">
            <v>0</v>
          </cell>
          <cell r="F9613">
            <v>0</v>
          </cell>
          <cell r="G9613">
            <v>0</v>
          </cell>
        </row>
        <row r="9614">
          <cell r="A9614" t="str">
            <v>57-01-01-2062</v>
          </cell>
          <cell r="B9614">
            <v>0</v>
          </cell>
          <cell r="C9614" t="str">
            <v xml:space="preserve">  ABDUL HAMEED H/FABRICO</v>
          </cell>
          <cell r="D9614">
            <v>0</v>
          </cell>
          <cell r="E9614">
            <v>0</v>
          </cell>
          <cell r="F9614">
            <v>0</v>
          </cell>
          <cell r="G9614">
            <v>0</v>
          </cell>
        </row>
        <row r="9615">
          <cell r="A9615" t="str">
            <v>57-01-01-2063</v>
          </cell>
          <cell r="B9615">
            <v>0</v>
          </cell>
          <cell r="C9615" t="str">
            <v xml:space="preserve">  HAJI GHULAM MUHAMMAD S QTY M</v>
          </cell>
          <cell r="D9615">
            <v>0</v>
          </cell>
          <cell r="E9615">
            <v>0</v>
          </cell>
          <cell r="F9615">
            <v>0</v>
          </cell>
          <cell r="G9615">
            <v>0</v>
          </cell>
        </row>
        <row r="9616">
          <cell r="A9616" t="str">
            <v>57-01-01-2064</v>
          </cell>
          <cell r="B9616">
            <v>0</v>
          </cell>
          <cell r="C9616" t="str">
            <v xml:space="preserve">  MUHAMMAD ALI H/ELECT MILL # 1</v>
          </cell>
          <cell r="D9616">
            <v>0</v>
          </cell>
          <cell r="E9616">
            <v>0</v>
          </cell>
          <cell r="F9616">
            <v>0</v>
          </cell>
          <cell r="G9616">
            <v>0</v>
          </cell>
        </row>
        <row r="9617">
          <cell r="A9617" t="str">
            <v>57-01-01-2065</v>
          </cell>
          <cell r="B9617">
            <v>0</v>
          </cell>
          <cell r="C9617" t="str">
            <v xml:space="preserve">  JAVAID HUSSAIN 4/S RING 8</v>
          </cell>
          <cell r="D9617">
            <v>0</v>
          </cell>
          <cell r="E9617">
            <v>0</v>
          </cell>
          <cell r="F9617">
            <v>0</v>
          </cell>
          <cell r="G9617">
            <v>0</v>
          </cell>
        </row>
        <row r="9618">
          <cell r="A9618" t="str">
            <v>57-01-01-2066</v>
          </cell>
          <cell r="B9618">
            <v>0</v>
          </cell>
          <cell r="C9618" t="str">
            <v xml:space="preserve">  GHULAM RABBANI OPT A/CONE</v>
          </cell>
          <cell r="D9618">
            <v>0</v>
          </cell>
          <cell r="E9618">
            <v>0</v>
          </cell>
          <cell r="F9618">
            <v>0</v>
          </cell>
          <cell r="G9618">
            <v>0</v>
          </cell>
        </row>
        <row r="9619">
          <cell r="A9619" t="str">
            <v>57-01-01-2067</v>
          </cell>
          <cell r="B9619">
            <v>0</v>
          </cell>
          <cell r="C9619" t="str">
            <v xml:space="preserve">  ADNAN MUGHAL A/PROGRAMMER</v>
          </cell>
          <cell r="D9619">
            <v>0</v>
          </cell>
          <cell r="E9619">
            <v>0</v>
          </cell>
          <cell r="F9619">
            <v>0</v>
          </cell>
          <cell r="G9619">
            <v>0</v>
          </cell>
        </row>
        <row r="9620">
          <cell r="A9620" t="str">
            <v>57-01-01-2068</v>
          </cell>
          <cell r="B9620">
            <v>0</v>
          </cell>
          <cell r="C9620" t="str">
            <v xml:space="preserve">  88806 MUHAMMAD ASLAM FOREMAN RING M-3</v>
          </cell>
          <cell r="D9620">
            <v>0</v>
          </cell>
          <cell r="E9620">
            <v>0</v>
          </cell>
          <cell r="F9620">
            <v>0</v>
          </cell>
          <cell r="G9620">
            <v>0</v>
          </cell>
        </row>
        <row r="9621">
          <cell r="A9621" t="str">
            <v>57-01-01-2069</v>
          </cell>
          <cell r="B9621">
            <v>0</v>
          </cell>
          <cell r="C9621" t="str">
            <v xml:space="preserve">  ASIF MEHOOM A/FOREMAN A/CONE</v>
          </cell>
          <cell r="D9621">
            <v>0</v>
          </cell>
          <cell r="E9621">
            <v>0</v>
          </cell>
          <cell r="F9621">
            <v>0</v>
          </cell>
          <cell r="G9621">
            <v>0</v>
          </cell>
        </row>
        <row r="9622">
          <cell r="A9622" t="str">
            <v>57-01-01-2070</v>
          </cell>
          <cell r="B9622">
            <v>0</v>
          </cell>
          <cell r="C9622" t="str">
            <v xml:space="preserve">  EHSAN ALI 4/S RING-4 MILL # 02</v>
          </cell>
          <cell r="D9622">
            <v>0</v>
          </cell>
          <cell r="E9622">
            <v>0</v>
          </cell>
          <cell r="F9622">
            <v>0</v>
          </cell>
          <cell r="G9622">
            <v>0</v>
          </cell>
        </row>
        <row r="9623">
          <cell r="A9623" t="str">
            <v>57-01-01-2071</v>
          </cell>
          <cell r="B9623">
            <v>0</v>
          </cell>
          <cell r="C9623" t="str">
            <v xml:space="preserve">  MUHAMMAD AKBAR STORE CLERK</v>
          </cell>
          <cell r="D9623">
            <v>0</v>
          </cell>
          <cell r="E9623">
            <v>0</v>
          </cell>
          <cell r="F9623">
            <v>0</v>
          </cell>
          <cell r="G9623">
            <v>0</v>
          </cell>
        </row>
        <row r="9624">
          <cell r="A9624" t="str">
            <v>57-01-01-2072</v>
          </cell>
          <cell r="B9624">
            <v>0</v>
          </cell>
          <cell r="C9624" t="str">
            <v xml:space="preserve">  ASGHAR ALI ELECTRICAL ENGINEER</v>
          </cell>
          <cell r="D9624">
            <v>0</v>
          </cell>
          <cell r="E9624">
            <v>0</v>
          </cell>
          <cell r="F9624">
            <v>0</v>
          </cell>
          <cell r="G9624">
            <v>0</v>
          </cell>
        </row>
        <row r="9625">
          <cell r="A9625" t="str">
            <v>57-01-01-2073</v>
          </cell>
          <cell r="B9625">
            <v>0</v>
          </cell>
          <cell r="C9625" t="str">
            <v xml:space="preserve">  IMDAD HUSSAIN 6/S RING 1</v>
          </cell>
          <cell r="D9625">
            <v>0</v>
          </cell>
          <cell r="E9625">
            <v>0</v>
          </cell>
          <cell r="F9625">
            <v>0</v>
          </cell>
          <cell r="G9625">
            <v>0</v>
          </cell>
        </row>
        <row r="9626">
          <cell r="A9626" t="str">
            <v>57-01-01-2074</v>
          </cell>
          <cell r="B9626">
            <v>0</v>
          </cell>
          <cell r="C9626" t="str">
            <v xml:space="preserve">  MUHAMMAD SHARIF 4/S RING 1</v>
          </cell>
          <cell r="D9626">
            <v>0</v>
          </cell>
          <cell r="E9626">
            <v>0</v>
          </cell>
          <cell r="F9626">
            <v>0</v>
          </cell>
          <cell r="G9626">
            <v>0</v>
          </cell>
        </row>
        <row r="9627">
          <cell r="A9627" t="str">
            <v>57-01-01-2075</v>
          </cell>
          <cell r="B9627">
            <v>0</v>
          </cell>
          <cell r="C9627" t="str">
            <v xml:space="preserve">  MUHAMMAD ASHRAF TECHNICAL MANAGER</v>
          </cell>
          <cell r="D9627">
            <v>9000</v>
          </cell>
          <cell r="E9627">
            <v>0</v>
          </cell>
          <cell r="F9627">
            <v>0</v>
          </cell>
          <cell r="G9627">
            <v>0</v>
          </cell>
        </row>
        <row r="9628">
          <cell r="A9628" t="str">
            <v>57-01-01-2076</v>
          </cell>
          <cell r="B9628">
            <v>0</v>
          </cell>
          <cell r="C9628" t="str">
            <v xml:space="preserve">  MUHAMMAD TANVEER 4/S RING</v>
          </cell>
          <cell r="D9628">
            <v>0</v>
          </cell>
          <cell r="E9628">
            <v>0</v>
          </cell>
          <cell r="F9628">
            <v>0</v>
          </cell>
          <cell r="G9628">
            <v>0</v>
          </cell>
        </row>
        <row r="9629">
          <cell r="A9629" t="str">
            <v>57-01-01-2077</v>
          </cell>
          <cell r="B9629">
            <v>0</v>
          </cell>
          <cell r="C9629" t="str">
            <v xml:space="preserve">  TOUSEEF AHMED S.B.O.PLANT</v>
          </cell>
          <cell r="D9629">
            <v>0</v>
          </cell>
          <cell r="E9629">
            <v>0</v>
          </cell>
          <cell r="F9629">
            <v>0</v>
          </cell>
          <cell r="G9629">
            <v>0</v>
          </cell>
        </row>
        <row r="9630">
          <cell r="A9630" t="str">
            <v>57-01-01-2078</v>
          </cell>
          <cell r="B9630">
            <v>0</v>
          </cell>
          <cell r="C9630" t="str">
            <v xml:space="preserve">  MUHAMMAD RAMZAN S.FIT RING</v>
          </cell>
          <cell r="D9630">
            <v>0</v>
          </cell>
          <cell r="E9630">
            <v>0</v>
          </cell>
          <cell r="F9630">
            <v>0</v>
          </cell>
          <cell r="G9630">
            <v>0</v>
          </cell>
        </row>
        <row r="9631">
          <cell r="A9631" t="str">
            <v>57-01-01-2079</v>
          </cell>
          <cell r="B9631">
            <v>0</v>
          </cell>
          <cell r="C9631" t="str">
            <v xml:space="preserve">  TABASSUM IQBAL</v>
          </cell>
          <cell r="D9631">
            <v>0</v>
          </cell>
          <cell r="E9631">
            <v>0</v>
          </cell>
          <cell r="F9631">
            <v>0</v>
          </cell>
          <cell r="G9631">
            <v>0</v>
          </cell>
        </row>
        <row r="9632">
          <cell r="A9632" t="str">
            <v>57-01-01-2080</v>
          </cell>
          <cell r="B9632">
            <v>0</v>
          </cell>
          <cell r="C9632" t="str">
            <v xml:space="preserve">  KHYZER ABBAS D/F B/ROOM</v>
          </cell>
          <cell r="D9632">
            <v>0</v>
          </cell>
          <cell r="E9632">
            <v>0</v>
          </cell>
          <cell r="F9632">
            <v>0</v>
          </cell>
          <cell r="G9632">
            <v>0</v>
          </cell>
        </row>
        <row r="9633">
          <cell r="A9633" t="str">
            <v>57-01-01-2081</v>
          </cell>
          <cell r="B9633">
            <v>0</v>
          </cell>
          <cell r="C9633" t="str">
            <v xml:space="preserve">  MOHAIB ULLAH D.D.T.D/S MILL # 3</v>
          </cell>
          <cell r="D9633">
            <v>0</v>
          </cell>
          <cell r="E9633">
            <v>0</v>
          </cell>
          <cell r="F9633">
            <v>0</v>
          </cell>
          <cell r="G9633">
            <v>0</v>
          </cell>
        </row>
        <row r="9634">
          <cell r="A9634" t="str">
            <v>57-01-01-2082</v>
          </cell>
          <cell r="B9634">
            <v>0</v>
          </cell>
          <cell r="C9634" t="str">
            <v xml:space="preserve">  MIAN KHAN JOB C.S.P MILL # 5</v>
          </cell>
          <cell r="D9634">
            <v>0</v>
          </cell>
          <cell r="E9634">
            <v>0</v>
          </cell>
          <cell r="F9634">
            <v>0</v>
          </cell>
          <cell r="G9634">
            <v>0</v>
          </cell>
        </row>
        <row r="9635">
          <cell r="A9635" t="str">
            <v>57-01-01-2083</v>
          </cell>
          <cell r="B9635">
            <v>0</v>
          </cell>
          <cell r="C9635" t="str">
            <v xml:space="preserve">  MUH HUSSAIN LY OPT S/P MILL</v>
          </cell>
          <cell r="D9635">
            <v>0</v>
          </cell>
          <cell r="E9635">
            <v>0</v>
          </cell>
          <cell r="F9635">
            <v>0</v>
          </cell>
          <cell r="G9635">
            <v>0</v>
          </cell>
        </row>
        <row r="9636">
          <cell r="A9636" t="str">
            <v>57-01-01-2084</v>
          </cell>
          <cell r="B9636">
            <v>0</v>
          </cell>
          <cell r="C9636" t="str">
            <v xml:space="preserve">  MUHAMMAD RAMZAN D/F RING 7</v>
          </cell>
          <cell r="D9636">
            <v>0</v>
          </cell>
          <cell r="E9636">
            <v>0</v>
          </cell>
          <cell r="F9636">
            <v>0</v>
          </cell>
          <cell r="G9636">
            <v>0</v>
          </cell>
        </row>
        <row r="9637">
          <cell r="A9637" t="str">
            <v>57-01-01-2085</v>
          </cell>
          <cell r="B9637">
            <v>0</v>
          </cell>
          <cell r="C9637" t="str">
            <v xml:space="preserve">  ARSHAD ALI 4/S RING-7</v>
          </cell>
          <cell r="D9637">
            <v>0</v>
          </cell>
          <cell r="E9637">
            <v>0</v>
          </cell>
          <cell r="F9637">
            <v>0</v>
          </cell>
          <cell r="G9637">
            <v>0</v>
          </cell>
        </row>
        <row r="9638">
          <cell r="A9638" t="str">
            <v>57-01-01-2086</v>
          </cell>
          <cell r="B9638">
            <v>0</v>
          </cell>
          <cell r="C9638" t="str">
            <v xml:space="preserve">  MUHAMMAD ISHFAQ H/ELECT MILL-2</v>
          </cell>
          <cell r="D9638">
            <v>0</v>
          </cell>
          <cell r="E9638">
            <v>0</v>
          </cell>
          <cell r="F9638">
            <v>0</v>
          </cell>
          <cell r="G9638">
            <v>0</v>
          </cell>
        </row>
        <row r="9639">
          <cell r="A9639" t="str">
            <v>57-01-01-2087</v>
          </cell>
          <cell r="B9639">
            <v>0</v>
          </cell>
          <cell r="C9639" t="str">
            <v xml:space="preserve">  KHAN GUL JOBBER RING-4</v>
          </cell>
          <cell r="D9639">
            <v>0</v>
          </cell>
          <cell r="E9639">
            <v>0</v>
          </cell>
          <cell r="F9639">
            <v>0</v>
          </cell>
          <cell r="G9639">
            <v>0</v>
          </cell>
        </row>
        <row r="9640">
          <cell r="A9640" t="str">
            <v>57-01-01-2088</v>
          </cell>
          <cell r="B9640">
            <v>0</v>
          </cell>
          <cell r="C9640" t="str">
            <v xml:space="preserve">  MUHAMMAD NAWAZ 4/S RING # 05</v>
          </cell>
          <cell r="D9640">
            <v>0</v>
          </cell>
          <cell r="E9640">
            <v>0</v>
          </cell>
          <cell r="F9640">
            <v>0</v>
          </cell>
          <cell r="G9640">
            <v>0</v>
          </cell>
        </row>
        <row r="9641">
          <cell r="A9641" t="str">
            <v>57-01-01-2089</v>
          </cell>
          <cell r="B9641">
            <v>0</v>
          </cell>
          <cell r="C9641" t="str">
            <v xml:space="preserve">  IMRAN ASIF D/F B/ROOM</v>
          </cell>
          <cell r="D9641">
            <v>0</v>
          </cell>
          <cell r="E9641">
            <v>0</v>
          </cell>
          <cell r="F9641">
            <v>0</v>
          </cell>
          <cell r="G9641">
            <v>0</v>
          </cell>
        </row>
        <row r="9642">
          <cell r="A9642" t="str">
            <v>57-01-01-2090</v>
          </cell>
          <cell r="B9642">
            <v>0</v>
          </cell>
          <cell r="C9642" t="str">
            <v xml:space="preserve">  HABIBULLAH OPT A/CONE</v>
          </cell>
          <cell r="D9642">
            <v>0</v>
          </cell>
          <cell r="E9642">
            <v>0</v>
          </cell>
          <cell r="F9642">
            <v>0</v>
          </cell>
          <cell r="G9642">
            <v>0</v>
          </cell>
        </row>
        <row r="9643">
          <cell r="A9643" t="str">
            <v>57-01-01-2091</v>
          </cell>
          <cell r="B9643">
            <v>0</v>
          </cell>
          <cell r="C9643" t="str">
            <v xml:space="preserve">  MUH IMRAN ANJUM A.S.M MILL # 04</v>
          </cell>
          <cell r="D9643">
            <v>0</v>
          </cell>
          <cell r="E9643">
            <v>0</v>
          </cell>
          <cell r="F9643">
            <v>0</v>
          </cell>
          <cell r="G9643">
            <v>0</v>
          </cell>
        </row>
        <row r="9644">
          <cell r="A9644" t="str">
            <v>57-01-01-2093</v>
          </cell>
          <cell r="B9644">
            <v>0</v>
          </cell>
          <cell r="C9644" t="str">
            <v xml:space="preserve">  ALLAH BAKHASH P.T B/ROOM MILL</v>
          </cell>
          <cell r="D9644">
            <v>0</v>
          </cell>
          <cell r="E9644">
            <v>0</v>
          </cell>
          <cell r="F9644">
            <v>0</v>
          </cell>
          <cell r="G9644">
            <v>0</v>
          </cell>
        </row>
        <row r="9645">
          <cell r="A9645" t="str">
            <v>57-01-01-2095</v>
          </cell>
          <cell r="B9645">
            <v>0</v>
          </cell>
          <cell r="C9645" t="str">
            <v xml:space="preserve">  MUHAMMAD ASHRAF OPT A/CONE</v>
          </cell>
          <cell r="D9645">
            <v>0</v>
          </cell>
          <cell r="E9645">
            <v>0</v>
          </cell>
          <cell r="F9645">
            <v>0</v>
          </cell>
          <cell r="G9645">
            <v>0</v>
          </cell>
        </row>
        <row r="9646">
          <cell r="A9646" t="str">
            <v>57-01-01-2096</v>
          </cell>
          <cell r="B9646">
            <v>0</v>
          </cell>
          <cell r="C9646" t="str">
            <v xml:space="preserve">  ALLAH BAKHASH OPT A/C MILL # 2</v>
          </cell>
          <cell r="D9646">
            <v>0</v>
          </cell>
          <cell r="E9646">
            <v>0</v>
          </cell>
          <cell r="F9646">
            <v>0</v>
          </cell>
          <cell r="G9646">
            <v>0</v>
          </cell>
        </row>
        <row r="9647">
          <cell r="A9647" t="str">
            <v>57-01-01-2097</v>
          </cell>
          <cell r="B9647">
            <v>0</v>
          </cell>
          <cell r="C9647" t="str">
            <v xml:space="preserve">  MUHAMMAD SULTAN RING 5 D/F MILL</v>
          </cell>
          <cell r="D9647">
            <v>0</v>
          </cell>
          <cell r="E9647">
            <v>0</v>
          </cell>
          <cell r="F9647">
            <v>0</v>
          </cell>
          <cell r="G9647">
            <v>0</v>
          </cell>
        </row>
        <row r="9648">
          <cell r="A9648" t="str">
            <v>57-01-01-2098</v>
          </cell>
          <cell r="B9648">
            <v>0</v>
          </cell>
          <cell r="C9648" t="str">
            <v xml:space="preserve">  AAMIR SHEHZID 4/S RING MILL</v>
          </cell>
          <cell r="D9648">
            <v>0</v>
          </cell>
          <cell r="E9648">
            <v>0</v>
          </cell>
          <cell r="F9648">
            <v>0</v>
          </cell>
          <cell r="G9648">
            <v>0</v>
          </cell>
        </row>
        <row r="9649">
          <cell r="A9649" t="str">
            <v>57-01-01-2099</v>
          </cell>
          <cell r="B9649">
            <v>0</v>
          </cell>
          <cell r="C9649" t="str">
            <v xml:space="preserve">  FIDA HUSSAIN HELPER RING 6</v>
          </cell>
          <cell r="D9649">
            <v>0</v>
          </cell>
          <cell r="E9649">
            <v>0</v>
          </cell>
          <cell r="F9649">
            <v>0</v>
          </cell>
          <cell r="G9649">
            <v>0</v>
          </cell>
        </row>
        <row r="9650">
          <cell r="A9650" t="str">
            <v>57-01-01-2100</v>
          </cell>
          <cell r="B9650">
            <v>0</v>
          </cell>
          <cell r="C9650" t="str">
            <v xml:space="preserve">  MUHAMMAD JAMIL OPT A/CONE MILL # 1</v>
          </cell>
          <cell r="D9650">
            <v>0</v>
          </cell>
          <cell r="E9650">
            <v>0</v>
          </cell>
          <cell r="F9650">
            <v>0</v>
          </cell>
          <cell r="G9650">
            <v>0</v>
          </cell>
        </row>
        <row r="9651">
          <cell r="A9651" t="str">
            <v>57-01-01-2101</v>
          </cell>
          <cell r="B9651">
            <v>0</v>
          </cell>
          <cell r="C9651" t="str">
            <v xml:space="preserve">  MUHAMMAD IZRAM 4/S RING 7</v>
          </cell>
          <cell r="D9651">
            <v>0</v>
          </cell>
          <cell r="E9651">
            <v>0</v>
          </cell>
          <cell r="F9651">
            <v>0</v>
          </cell>
          <cell r="G9651">
            <v>0</v>
          </cell>
        </row>
        <row r="9652">
          <cell r="A9652" t="str">
            <v>57-01-01-2102</v>
          </cell>
          <cell r="B9652">
            <v>0</v>
          </cell>
          <cell r="C9652" t="str">
            <v xml:space="preserve">  RAJAB ALI D.D.T. D/S MILL # 4</v>
          </cell>
          <cell r="D9652">
            <v>0</v>
          </cell>
          <cell r="E9652">
            <v>0</v>
          </cell>
          <cell r="F9652">
            <v>0</v>
          </cell>
          <cell r="G9652">
            <v>0</v>
          </cell>
        </row>
        <row r="9653">
          <cell r="A9653" t="str">
            <v>57-01-01-2103</v>
          </cell>
          <cell r="B9653">
            <v>0</v>
          </cell>
          <cell r="C9653" t="str">
            <v xml:space="preserve">  SARFARAZ AHMAD JOB RING 7</v>
          </cell>
          <cell r="D9653">
            <v>0</v>
          </cell>
          <cell r="E9653">
            <v>0</v>
          </cell>
          <cell r="F9653">
            <v>0</v>
          </cell>
          <cell r="G9653">
            <v>0</v>
          </cell>
        </row>
        <row r="9654">
          <cell r="A9654" t="str">
            <v>57-01-01-2104</v>
          </cell>
          <cell r="B9654">
            <v>0</v>
          </cell>
          <cell r="C9654" t="str">
            <v xml:space="preserve">  TAJ MUHAMMAD 6/S RING</v>
          </cell>
          <cell r="D9654">
            <v>0</v>
          </cell>
          <cell r="E9654">
            <v>0</v>
          </cell>
          <cell r="F9654">
            <v>0</v>
          </cell>
          <cell r="G9654">
            <v>0</v>
          </cell>
        </row>
        <row r="9655">
          <cell r="A9655" t="str">
            <v>57-01-01-2105</v>
          </cell>
          <cell r="B9655">
            <v>0</v>
          </cell>
          <cell r="C9655" t="str">
            <v xml:space="preserve">  MUHAMMAD ARSHAD A/FITT CARD</v>
          </cell>
          <cell r="D9655">
            <v>0</v>
          </cell>
          <cell r="E9655">
            <v>0</v>
          </cell>
          <cell r="F9655">
            <v>0</v>
          </cell>
          <cell r="G9655">
            <v>0</v>
          </cell>
        </row>
        <row r="9656">
          <cell r="A9656" t="str">
            <v>57-01-01-2106</v>
          </cell>
          <cell r="B9656">
            <v>0</v>
          </cell>
          <cell r="C9656" t="str">
            <v xml:space="preserve">  MUHAMMAD HASNAIN OPT A/CONE</v>
          </cell>
          <cell r="D9656">
            <v>0</v>
          </cell>
          <cell r="E9656">
            <v>0</v>
          </cell>
          <cell r="F9656">
            <v>0</v>
          </cell>
          <cell r="G9656">
            <v>0</v>
          </cell>
        </row>
        <row r="9657">
          <cell r="A9657" t="str">
            <v>57-01-01-2107</v>
          </cell>
          <cell r="B9657">
            <v>0</v>
          </cell>
          <cell r="C9657" t="str">
            <v xml:space="preserve">  IRFAN AHMEAD 4/S RING</v>
          </cell>
          <cell r="D9657">
            <v>0</v>
          </cell>
          <cell r="E9657">
            <v>0</v>
          </cell>
          <cell r="F9657">
            <v>0</v>
          </cell>
          <cell r="G9657">
            <v>0</v>
          </cell>
        </row>
        <row r="9658">
          <cell r="A9658" t="str">
            <v>57-01-01-2108</v>
          </cell>
          <cell r="B9658">
            <v>0</v>
          </cell>
          <cell r="C9658" t="str">
            <v xml:space="preserve">  MUHAMMAD AKRAM 4/S RING 3</v>
          </cell>
          <cell r="D9658">
            <v>0</v>
          </cell>
          <cell r="E9658">
            <v>0</v>
          </cell>
          <cell r="F9658">
            <v>0</v>
          </cell>
          <cell r="G9658">
            <v>0</v>
          </cell>
        </row>
        <row r="9659">
          <cell r="A9659" t="str">
            <v>57-01-01-2109</v>
          </cell>
          <cell r="B9659">
            <v>0</v>
          </cell>
          <cell r="C9659" t="str">
            <v xml:space="preserve">  TARIQ HUSSAIN JOB RING 1</v>
          </cell>
          <cell r="D9659">
            <v>0</v>
          </cell>
          <cell r="E9659">
            <v>0</v>
          </cell>
          <cell r="F9659">
            <v>0</v>
          </cell>
          <cell r="G9659">
            <v>0</v>
          </cell>
        </row>
        <row r="9660">
          <cell r="A9660" t="str">
            <v>57-01-01-2110</v>
          </cell>
          <cell r="B9660">
            <v>0</v>
          </cell>
          <cell r="C9660" t="str">
            <v xml:space="preserve">  AZHAR IQBAL D.S.T D/S MILL # 1</v>
          </cell>
          <cell r="D9660">
            <v>0</v>
          </cell>
          <cell r="E9660">
            <v>0</v>
          </cell>
          <cell r="F9660">
            <v>0</v>
          </cell>
          <cell r="G9660">
            <v>0</v>
          </cell>
        </row>
        <row r="9661">
          <cell r="A9661" t="str">
            <v>57-01-01-2111</v>
          </cell>
          <cell r="B9661">
            <v>0</v>
          </cell>
          <cell r="C9661" t="str">
            <v xml:space="preserve">  MUHAMMAD ASHRAF 4/S RING 4</v>
          </cell>
          <cell r="D9661">
            <v>0</v>
          </cell>
          <cell r="E9661">
            <v>0</v>
          </cell>
          <cell r="F9661">
            <v>0</v>
          </cell>
          <cell r="G9661">
            <v>0</v>
          </cell>
        </row>
        <row r="9662">
          <cell r="A9662" t="str">
            <v>57-01-01-2112</v>
          </cell>
          <cell r="B9662">
            <v>0</v>
          </cell>
          <cell r="C9662" t="str">
            <v xml:space="preserve">  NASIR MEHMOOD C.T COMBER</v>
          </cell>
          <cell r="D9662">
            <v>0</v>
          </cell>
          <cell r="E9662">
            <v>0</v>
          </cell>
          <cell r="F9662">
            <v>0</v>
          </cell>
          <cell r="G9662">
            <v>0</v>
          </cell>
        </row>
        <row r="9663">
          <cell r="A9663" t="str">
            <v>57-01-01-2113</v>
          </cell>
          <cell r="B9663">
            <v>0</v>
          </cell>
          <cell r="C9663" t="str">
            <v xml:space="preserve">  MUHSIN RAZA OPT A/CONE</v>
          </cell>
          <cell r="D9663">
            <v>0</v>
          </cell>
          <cell r="E9663">
            <v>0</v>
          </cell>
          <cell r="F9663">
            <v>0</v>
          </cell>
          <cell r="G9663">
            <v>0</v>
          </cell>
        </row>
        <row r="9664">
          <cell r="A9664" t="str">
            <v>57-01-01-2114</v>
          </cell>
          <cell r="B9664">
            <v>0</v>
          </cell>
          <cell r="C9664" t="str">
            <v xml:space="preserve">  MUHAMMAD ASIF D/F RING</v>
          </cell>
          <cell r="D9664">
            <v>0</v>
          </cell>
          <cell r="E9664">
            <v>0</v>
          </cell>
          <cell r="F9664">
            <v>0</v>
          </cell>
          <cell r="G9664">
            <v>0</v>
          </cell>
        </row>
        <row r="9665">
          <cell r="A9665" t="str">
            <v>57-01-01-2115</v>
          </cell>
          <cell r="B9665">
            <v>0</v>
          </cell>
          <cell r="C9665" t="str">
            <v xml:space="preserve">  NAZIR AHMED AVX OPT P.PLANT</v>
          </cell>
          <cell r="D9665">
            <v>0</v>
          </cell>
          <cell r="E9665">
            <v>0</v>
          </cell>
          <cell r="F9665">
            <v>0</v>
          </cell>
          <cell r="G9665">
            <v>0</v>
          </cell>
        </row>
        <row r="9666">
          <cell r="A9666" t="str">
            <v>57-01-01-2116</v>
          </cell>
          <cell r="B9666">
            <v>0</v>
          </cell>
          <cell r="C9666" t="str">
            <v xml:space="preserve">  MUHAMMAD SAFDAR D/F B/ROOM</v>
          </cell>
          <cell r="D9666">
            <v>0</v>
          </cell>
          <cell r="E9666">
            <v>0</v>
          </cell>
          <cell r="F9666">
            <v>0</v>
          </cell>
          <cell r="G9666">
            <v>0</v>
          </cell>
        </row>
        <row r="9667">
          <cell r="A9667" t="str">
            <v>57-01-01-2117</v>
          </cell>
          <cell r="B9667">
            <v>0</v>
          </cell>
          <cell r="C9667" t="str">
            <v xml:space="preserve">  GULFAM ALI 4/S RING 8 MILL # 4</v>
          </cell>
          <cell r="D9667">
            <v>0</v>
          </cell>
          <cell r="E9667">
            <v>0</v>
          </cell>
          <cell r="F9667">
            <v>0</v>
          </cell>
          <cell r="G9667">
            <v>0</v>
          </cell>
        </row>
        <row r="9668">
          <cell r="A9668" t="str">
            <v>57-01-01-2118</v>
          </cell>
          <cell r="B9668">
            <v>0</v>
          </cell>
          <cell r="C9668" t="str">
            <v xml:space="preserve">   TANVEER AHMAD S.FITT CARDING M</v>
          </cell>
          <cell r="D9668">
            <v>0</v>
          </cell>
          <cell r="E9668">
            <v>0</v>
          </cell>
          <cell r="F9668">
            <v>0</v>
          </cell>
          <cell r="G9668">
            <v>0</v>
          </cell>
        </row>
        <row r="9669">
          <cell r="A9669" t="str">
            <v>57-01-01-2119</v>
          </cell>
          <cell r="B9669">
            <v>0</v>
          </cell>
          <cell r="C9669" t="str">
            <v xml:space="preserve">  MUHAMMAD ARIF 4/S RING 4</v>
          </cell>
          <cell r="D9669">
            <v>0</v>
          </cell>
          <cell r="E9669">
            <v>0</v>
          </cell>
          <cell r="F9669">
            <v>0</v>
          </cell>
          <cell r="G9669">
            <v>0</v>
          </cell>
        </row>
        <row r="9670">
          <cell r="A9670" t="str">
            <v>57-01-01-2120</v>
          </cell>
          <cell r="B9670">
            <v>0</v>
          </cell>
          <cell r="C9670" t="str">
            <v xml:space="preserve">  ABDUL RASHEED D/F RING 3</v>
          </cell>
          <cell r="D9670">
            <v>0</v>
          </cell>
          <cell r="E9670">
            <v>0</v>
          </cell>
          <cell r="F9670">
            <v>0</v>
          </cell>
          <cell r="G9670">
            <v>0</v>
          </cell>
        </row>
        <row r="9671">
          <cell r="A9671" t="str">
            <v>57-01-01-2121</v>
          </cell>
          <cell r="B9671">
            <v>0</v>
          </cell>
          <cell r="C9671" t="str">
            <v xml:space="preserve">  MUHAMMAD SHABAN OPT A/CONE</v>
          </cell>
          <cell r="D9671">
            <v>0</v>
          </cell>
          <cell r="E9671">
            <v>0</v>
          </cell>
          <cell r="F9671">
            <v>0</v>
          </cell>
          <cell r="G9671">
            <v>0</v>
          </cell>
        </row>
        <row r="9672">
          <cell r="A9672" t="str">
            <v>57-01-01-2122</v>
          </cell>
          <cell r="B9672">
            <v>0</v>
          </cell>
          <cell r="C9672" t="str">
            <v xml:space="preserve">  MUHAMMAD WAQAS A/FITTER RING 4</v>
          </cell>
          <cell r="D9672">
            <v>0</v>
          </cell>
          <cell r="E9672">
            <v>0</v>
          </cell>
          <cell r="F9672">
            <v>0</v>
          </cell>
          <cell r="G9672">
            <v>0</v>
          </cell>
        </row>
        <row r="9673">
          <cell r="A9673" t="str">
            <v>57-01-01-2123</v>
          </cell>
          <cell r="B9673">
            <v>0</v>
          </cell>
          <cell r="C9673" t="str">
            <v xml:space="preserve">  MUH SHARIF TAPEMAN RING 4</v>
          </cell>
          <cell r="D9673">
            <v>0</v>
          </cell>
          <cell r="E9673">
            <v>0</v>
          </cell>
          <cell r="F9673">
            <v>0</v>
          </cell>
          <cell r="G9673">
            <v>0</v>
          </cell>
        </row>
        <row r="9674">
          <cell r="A9674" t="str">
            <v>57-01-01-2124</v>
          </cell>
          <cell r="B9674">
            <v>0</v>
          </cell>
          <cell r="C9674" t="str">
            <v xml:space="preserve">  AAMIR SHEHZAD 4/S RING 1</v>
          </cell>
          <cell r="D9674">
            <v>0</v>
          </cell>
          <cell r="E9674">
            <v>0</v>
          </cell>
          <cell r="F9674">
            <v>0</v>
          </cell>
          <cell r="G9674">
            <v>0</v>
          </cell>
        </row>
        <row r="9675">
          <cell r="A9675" t="str">
            <v>57-01-01-2125</v>
          </cell>
          <cell r="B9675">
            <v>0</v>
          </cell>
          <cell r="C9675" t="str">
            <v xml:space="preserve">  MUHAMMAD ALTAF 4/S L.S.P</v>
          </cell>
          <cell r="D9675">
            <v>0</v>
          </cell>
          <cell r="E9675">
            <v>0</v>
          </cell>
          <cell r="F9675">
            <v>0</v>
          </cell>
          <cell r="G9675">
            <v>0</v>
          </cell>
        </row>
        <row r="9676">
          <cell r="A9676" t="str">
            <v>57-01-01-2126</v>
          </cell>
          <cell r="B9676">
            <v>0</v>
          </cell>
          <cell r="C9676" t="str">
            <v xml:space="preserve">  AHMAD SALIM A/FIT C/S/P MILL</v>
          </cell>
          <cell r="D9676">
            <v>0</v>
          </cell>
          <cell r="E9676">
            <v>0</v>
          </cell>
          <cell r="F9676">
            <v>0</v>
          </cell>
          <cell r="G9676">
            <v>0</v>
          </cell>
        </row>
        <row r="9677">
          <cell r="A9677" t="str">
            <v>57-01-01-2127</v>
          </cell>
          <cell r="B9677">
            <v>0</v>
          </cell>
          <cell r="C9677" t="str">
            <v xml:space="preserve">  MUHAMMAD RAFIQUE DTY FORMAN M #</v>
          </cell>
          <cell r="D9677">
            <v>0</v>
          </cell>
          <cell r="E9677">
            <v>0</v>
          </cell>
          <cell r="F9677">
            <v>0</v>
          </cell>
          <cell r="G9677">
            <v>0</v>
          </cell>
        </row>
        <row r="9678">
          <cell r="A9678" t="str">
            <v>57-01-01-2128</v>
          </cell>
          <cell r="B9678">
            <v>0</v>
          </cell>
          <cell r="C9678" t="str">
            <v xml:space="preserve">  86662 SHAHKIR HUSSAIN S.Q.B MILL # 4</v>
          </cell>
          <cell r="D9678">
            <v>0</v>
          </cell>
          <cell r="E9678">
            <v>0</v>
          </cell>
          <cell r="F9678">
            <v>0</v>
          </cell>
          <cell r="G9678">
            <v>0</v>
          </cell>
        </row>
        <row r="9679">
          <cell r="A9679" t="str">
            <v>57-01-01-2129</v>
          </cell>
          <cell r="B9679">
            <v>0</v>
          </cell>
          <cell r="C9679" t="str">
            <v xml:space="preserve">  FARAZ KHAN 4/S RING 4</v>
          </cell>
          <cell r="D9679">
            <v>0</v>
          </cell>
          <cell r="E9679">
            <v>0</v>
          </cell>
          <cell r="F9679">
            <v>0</v>
          </cell>
          <cell r="G9679">
            <v>0</v>
          </cell>
        </row>
        <row r="9680">
          <cell r="A9680" t="str">
            <v>57-01-01-2131</v>
          </cell>
          <cell r="B9680">
            <v>0</v>
          </cell>
          <cell r="C9680" t="str">
            <v xml:space="preserve">  ASIF KHAN OPT A/CONE MILL # 3</v>
          </cell>
          <cell r="D9680">
            <v>0</v>
          </cell>
          <cell r="E9680">
            <v>0</v>
          </cell>
          <cell r="F9680">
            <v>0</v>
          </cell>
          <cell r="G9680">
            <v>0</v>
          </cell>
        </row>
        <row r="9681">
          <cell r="A9681" t="str">
            <v>57-01-01-2132</v>
          </cell>
          <cell r="B9681">
            <v>0</v>
          </cell>
          <cell r="C9681" t="str">
            <v xml:space="preserve">  MUHAMMAD ASHRAF 4/S</v>
          </cell>
          <cell r="D9681">
            <v>0</v>
          </cell>
          <cell r="E9681">
            <v>0</v>
          </cell>
          <cell r="F9681">
            <v>0</v>
          </cell>
          <cell r="G9681">
            <v>0</v>
          </cell>
        </row>
        <row r="9682">
          <cell r="A9682" t="str">
            <v>57-01-01-2133</v>
          </cell>
          <cell r="B9682">
            <v>0</v>
          </cell>
          <cell r="C9682" t="str">
            <v xml:space="preserve">  MUHAMMAD IMTIAZ 4/S RING 4</v>
          </cell>
          <cell r="D9682">
            <v>0</v>
          </cell>
          <cell r="E9682">
            <v>0</v>
          </cell>
          <cell r="F9682">
            <v>0</v>
          </cell>
          <cell r="G9682">
            <v>0</v>
          </cell>
        </row>
        <row r="9683">
          <cell r="A9683" t="str">
            <v>57-01-01-2134</v>
          </cell>
          <cell r="B9683">
            <v>0</v>
          </cell>
          <cell r="C9683" t="str">
            <v xml:space="preserve">  MUHAMMAD ASAD D/F RING 1</v>
          </cell>
          <cell r="D9683">
            <v>0</v>
          </cell>
          <cell r="E9683">
            <v>0</v>
          </cell>
          <cell r="F9683">
            <v>0</v>
          </cell>
          <cell r="G9683">
            <v>0</v>
          </cell>
        </row>
        <row r="9684">
          <cell r="A9684" t="str">
            <v>57-01-01-2135</v>
          </cell>
          <cell r="B9684">
            <v>0</v>
          </cell>
          <cell r="C9684" t="str">
            <v xml:space="preserve">  SAFE ULLAH KHAN 4/S RING 1</v>
          </cell>
          <cell r="D9684">
            <v>0</v>
          </cell>
          <cell r="E9684">
            <v>0</v>
          </cell>
          <cell r="F9684">
            <v>0</v>
          </cell>
          <cell r="G9684">
            <v>0</v>
          </cell>
        </row>
        <row r="9685">
          <cell r="A9685" t="str">
            <v>57-01-01-2136</v>
          </cell>
          <cell r="B9685">
            <v>0</v>
          </cell>
          <cell r="C9685" t="str">
            <v xml:space="preserve">  MUHAMMAD ASHRAF 4/S RING 1</v>
          </cell>
          <cell r="D9685">
            <v>0</v>
          </cell>
          <cell r="E9685">
            <v>0</v>
          </cell>
          <cell r="F9685">
            <v>0</v>
          </cell>
          <cell r="G9685">
            <v>0</v>
          </cell>
        </row>
        <row r="9686">
          <cell r="A9686" t="str">
            <v>57-01-01-2137</v>
          </cell>
          <cell r="B9686">
            <v>0</v>
          </cell>
          <cell r="C9686" t="str">
            <v xml:space="preserve">  UMAR DARAZ OPT A/CONE MILL # 1</v>
          </cell>
          <cell r="D9686">
            <v>0</v>
          </cell>
          <cell r="E9686">
            <v>0</v>
          </cell>
          <cell r="F9686">
            <v>0</v>
          </cell>
          <cell r="G9686">
            <v>0</v>
          </cell>
        </row>
        <row r="9687">
          <cell r="A9687" t="str">
            <v>57-01-01-2138</v>
          </cell>
          <cell r="B9687">
            <v>0</v>
          </cell>
          <cell r="C9687" t="str">
            <v xml:space="preserve">  SAFEER ABBAS D/F CARD 1</v>
          </cell>
          <cell r="D9687">
            <v>0</v>
          </cell>
          <cell r="E9687">
            <v>0</v>
          </cell>
          <cell r="F9687">
            <v>0</v>
          </cell>
          <cell r="G9687">
            <v>0</v>
          </cell>
        </row>
        <row r="9688">
          <cell r="A9688" t="str">
            <v>57-01-01-2139</v>
          </cell>
          <cell r="B9688">
            <v>0</v>
          </cell>
          <cell r="C9688" t="str">
            <v xml:space="preserve">  TANVEER HUSSAIN D/F RING 2</v>
          </cell>
          <cell r="D9688">
            <v>0</v>
          </cell>
          <cell r="E9688">
            <v>0</v>
          </cell>
          <cell r="F9688">
            <v>0</v>
          </cell>
          <cell r="G9688">
            <v>0</v>
          </cell>
        </row>
        <row r="9689">
          <cell r="A9689" t="str">
            <v>57-01-01-2140</v>
          </cell>
          <cell r="B9689">
            <v>0</v>
          </cell>
          <cell r="C9689" t="str">
            <v xml:space="preserve">  MUHAMMAD ANEES D/F RING 2</v>
          </cell>
          <cell r="D9689">
            <v>0</v>
          </cell>
          <cell r="E9689">
            <v>0</v>
          </cell>
          <cell r="F9689">
            <v>0</v>
          </cell>
          <cell r="G9689">
            <v>0</v>
          </cell>
        </row>
        <row r="9690">
          <cell r="A9690" t="str">
            <v>57-01-01-2141</v>
          </cell>
          <cell r="B9690">
            <v>0</v>
          </cell>
          <cell r="C9690" t="str">
            <v xml:space="preserve">  NAEEM AKHTAR DDT D/S MILL # 1</v>
          </cell>
          <cell r="D9690">
            <v>0</v>
          </cell>
          <cell r="E9690">
            <v>0</v>
          </cell>
          <cell r="F9690">
            <v>0</v>
          </cell>
          <cell r="G9690">
            <v>0</v>
          </cell>
        </row>
        <row r="9691">
          <cell r="A9691" t="str">
            <v>57-01-01-2142</v>
          </cell>
          <cell r="B9691">
            <v>0</v>
          </cell>
          <cell r="C9691" t="str">
            <v xml:space="preserve">  ZAHOOR HUSSAIN D/F A/CONE MILL</v>
          </cell>
          <cell r="D9691">
            <v>0</v>
          </cell>
          <cell r="E9691">
            <v>0</v>
          </cell>
          <cell r="F9691">
            <v>0</v>
          </cell>
          <cell r="G9691">
            <v>0</v>
          </cell>
        </row>
        <row r="9692">
          <cell r="A9692" t="str">
            <v>57-01-01-2144</v>
          </cell>
          <cell r="B9692">
            <v>0</v>
          </cell>
          <cell r="C9692" t="str">
            <v xml:space="preserve">  HABIB KHAN A/FOREMAN</v>
          </cell>
          <cell r="D9692">
            <v>0</v>
          </cell>
          <cell r="E9692">
            <v>0</v>
          </cell>
          <cell r="F9692">
            <v>0</v>
          </cell>
          <cell r="G9692">
            <v>0</v>
          </cell>
        </row>
        <row r="9693">
          <cell r="A9693" t="str">
            <v>57-01-01-2145</v>
          </cell>
          <cell r="B9693">
            <v>0</v>
          </cell>
          <cell r="C9693" t="str">
            <v xml:space="preserve">  FAQIR HUSSAIN OPT A/CONE</v>
          </cell>
          <cell r="D9693">
            <v>0</v>
          </cell>
          <cell r="E9693">
            <v>0</v>
          </cell>
          <cell r="F9693">
            <v>0</v>
          </cell>
          <cell r="G9693">
            <v>0</v>
          </cell>
        </row>
        <row r="9694">
          <cell r="A9694" t="str">
            <v>57-01-01-2146</v>
          </cell>
          <cell r="B9694">
            <v>0</v>
          </cell>
          <cell r="C9694" t="str">
            <v xml:space="preserve">  SAQIB ALI 4/S RING 3</v>
          </cell>
          <cell r="D9694">
            <v>0</v>
          </cell>
          <cell r="E9694">
            <v>0</v>
          </cell>
          <cell r="F9694">
            <v>0</v>
          </cell>
          <cell r="G9694">
            <v>0</v>
          </cell>
        </row>
        <row r="9695">
          <cell r="A9695" t="str">
            <v>57-01-01-2147</v>
          </cell>
          <cell r="B9695">
            <v>0</v>
          </cell>
          <cell r="C9695" t="str">
            <v xml:space="preserve">  IMTIAZ AHMAD D/F B/ROOM</v>
          </cell>
          <cell r="D9695">
            <v>0</v>
          </cell>
          <cell r="E9695">
            <v>0</v>
          </cell>
          <cell r="F9695">
            <v>0</v>
          </cell>
          <cell r="G9695">
            <v>0</v>
          </cell>
        </row>
        <row r="9696">
          <cell r="A9696" t="str">
            <v>57-01-01-2148</v>
          </cell>
          <cell r="B9696">
            <v>0</v>
          </cell>
          <cell r="C9696" t="str">
            <v xml:space="preserve">  AAMIR SHAHZAD 4/S RING 1</v>
          </cell>
          <cell r="D9696">
            <v>0</v>
          </cell>
          <cell r="E9696">
            <v>0</v>
          </cell>
          <cell r="F9696">
            <v>0</v>
          </cell>
          <cell r="G9696">
            <v>0</v>
          </cell>
        </row>
        <row r="9697">
          <cell r="A9697" t="str">
            <v>57-01-01-2149</v>
          </cell>
          <cell r="B9697">
            <v>0</v>
          </cell>
          <cell r="C9697" t="str">
            <v xml:space="preserve">  MUHAMMAD SHEHBAZ OPT A/CONE</v>
          </cell>
          <cell r="D9697">
            <v>0</v>
          </cell>
          <cell r="E9697">
            <v>0</v>
          </cell>
          <cell r="F9697">
            <v>0</v>
          </cell>
          <cell r="G9697">
            <v>0</v>
          </cell>
        </row>
        <row r="9698">
          <cell r="A9698" t="str">
            <v>57-01-01-2150</v>
          </cell>
          <cell r="B9698">
            <v>0</v>
          </cell>
          <cell r="C9698" t="str">
            <v xml:space="preserve">  ZAHID IQBAL FITT WORKSHOP M # 1</v>
          </cell>
          <cell r="D9698">
            <v>0</v>
          </cell>
          <cell r="E9698">
            <v>0</v>
          </cell>
          <cell r="F9698">
            <v>0</v>
          </cell>
          <cell r="G9698">
            <v>0</v>
          </cell>
        </row>
        <row r="9699">
          <cell r="A9699" t="str">
            <v>57-01-01-2151</v>
          </cell>
          <cell r="B9699">
            <v>0</v>
          </cell>
          <cell r="C9699" t="str">
            <v xml:space="preserve">  TAHIR RAHMAN FITT RING 8</v>
          </cell>
          <cell r="D9699">
            <v>0</v>
          </cell>
          <cell r="E9699">
            <v>0</v>
          </cell>
          <cell r="F9699">
            <v>0</v>
          </cell>
          <cell r="G9699">
            <v>0</v>
          </cell>
        </row>
        <row r="9700">
          <cell r="A9700" t="str">
            <v>57-01-01-2152</v>
          </cell>
          <cell r="B9700">
            <v>0</v>
          </cell>
          <cell r="C9700" t="str">
            <v xml:space="preserve">  MUHAMMAD ROZ KHAN PHONE OPERATOR</v>
          </cell>
          <cell r="D9700">
            <v>0</v>
          </cell>
          <cell r="E9700">
            <v>0</v>
          </cell>
          <cell r="F9700">
            <v>0</v>
          </cell>
          <cell r="G9700">
            <v>0</v>
          </cell>
        </row>
        <row r="9701">
          <cell r="A9701" t="str">
            <v>57-01-01-2153</v>
          </cell>
          <cell r="B9701">
            <v>0</v>
          </cell>
          <cell r="C9701" t="str">
            <v xml:space="preserve">  ABU SAFYAN D/F B/ROOM MILL # 04</v>
          </cell>
          <cell r="D9701">
            <v>0</v>
          </cell>
          <cell r="E9701">
            <v>0</v>
          </cell>
          <cell r="F9701">
            <v>0</v>
          </cell>
          <cell r="G9701">
            <v>0</v>
          </cell>
        </row>
        <row r="9702">
          <cell r="A9702" t="str">
            <v>57-01-01-2154</v>
          </cell>
          <cell r="B9702">
            <v>0</v>
          </cell>
          <cell r="C9702" t="str">
            <v xml:space="preserve">  SAEED SHAH 4/S RING 8 MILL # 04</v>
          </cell>
          <cell r="D9702">
            <v>0</v>
          </cell>
          <cell r="E9702">
            <v>0</v>
          </cell>
          <cell r="F9702">
            <v>0</v>
          </cell>
          <cell r="G9702">
            <v>0</v>
          </cell>
        </row>
        <row r="9703">
          <cell r="A9703" t="str">
            <v>57-01-01-2155</v>
          </cell>
          <cell r="B9703">
            <v>0</v>
          </cell>
          <cell r="C9703" t="str">
            <v xml:space="preserve">  RAEES AHMED OPT A/CONE MILL 4</v>
          </cell>
          <cell r="D9703">
            <v>0</v>
          </cell>
          <cell r="E9703">
            <v>0</v>
          </cell>
          <cell r="F9703">
            <v>0</v>
          </cell>
          <cell r="G9703">
            <v>0</v>
          </cell>
        </row>
        <row r="9704">
          <cell r="A9704" t="str">
            <v>57-01-01-2156</v>
          </cell>
          <cell r="B9704">
            <v>0</v>
          </cell>
          <cell r="C9704" t="str">
            <v xml:space="preserve">  FAIZ MUHAMMAD OPT A/CONE MILL</v>
          </cell>
          <cell r="D9704">
            <v>0</v>
          </cell>
          <cell r="E9704">
            <v>0</v>
          </cell>
          <cell r="F9704">
            <v>0</v>
          </cell>
          <cell r="G9704">
            <v>0</v>
          </cell>
        </row>
        <row r="9705">
          <cell r="A9705" t="str">
            <v>57-01-01-2157</v>
          </cell>
          <cell r="B9705">
            <v>0</v>
          </cell>
          <cell r="C9705" t="str">
            <v xml:space="preserve">  MUHAMMAD ASIF C.T COMBER MILL</v>
          </cell>
          <cell r="D9705">
            <v>0</v>
          </cell>
          <cell r="E9705">
            <v>0</v>
          </cell>
          <cell r="F9705">
            <v>0</v>
          </cell>
          <cell r="G9705">
            <v>0</v>
          </cell>
        </row>
        <row r="9706">
          <cell r="A9706" t="str">
            <v>57-01-01-2158</v>
          </cell>
          <cell r="B9706">
            <v>0</v>
          </cell>
          <cell r="C9706" t="str">
            <v xml:space="preserve">  MUHAMMAD YASIN OIL MAN RING 4</v>
          </cell>
          <cell r="D9706">
            <v>0</v>
          </cell>
          <cell r="E9706">
            <v>0</v>
          </cell>
          <cell r="F9706">
            <v>0</v>
          </cell>
          <cell r="G9706">
            <v>0</v>
          </cell>
        </row>
        <row r="9707">
          <cell r="A9707" t="str">
            <v>57-01-01-2159</v>
          </cell>
          <cell r="B9707">
            <v>0</v>
          </cell>
          <cell r="C9707" t="str">
            <v xml:space="preserve">  ABDUL QADOOS SR/QTY/OBS LAB MILL # 07</v>
          </cell>
          <cell r="D9707">
            <v>0</v>
          </cell>
          <cell r="E9707">
            <v>0</v>
          </cell>
          <cell r="F9707">
            <v>0</v>
          </cell>
          <cell r="G9707">
            <v>0</v>
          </cell>
        </row>
        <row r="9708">
          <cell r="A9708" t="str">
            <v>57-01-01-2160</v>
          </cell>
          <cell r="B9708">
            <v>0</v>
          </cell>
          <cell r="C9708" t="str">
            <v xml:space="preserve">  KHALID HUSSAIN DF A/CONE MILL</v>
          </cell>
          <cell r="D9708">
            <v>0</v>
          </cell>
          <cell r="E9708">
            <v>0</v>
          </cell>
          <cell r="F9708">
            <v>0</v>
          </cell>
          <cell r="G9708">
            <v>0</v>
          </cell>
        </row>
        <row r="9709">
          <cell r="A9709" t="str">
            <v>57-01-01-2161</v>
          </cell>
          <cell r="B9709">
            <v>0</v>
          </cell>
          <cell r="C9709" t="str">
            <v xml:space="preserve">  ASGHAR ALI FITTER D/S MILL # 1</v>
          </cell>
          <cell r="D9709">
            <v>0</v>
          </cell>
          <cell r="E9709">
            <v>0</v>
          </cell>
          <cell r="F9709">
            <v>0</v>
          </cell>
          <cell r="G9709">
            <v>0</v>
          </cell>
        </row>
        <row r="9710">
          <cell r="A9710" t="str">
            <v>57-01-01-2162</v>
          </cell>
          <cell r="B9710">
            <v>0</v>
          </cell>
          <cell r="C9710" t="str">
            <v xml:space="preserve">  GHAZANFAR ABBAS FIT RING</v>
          </cell>
          <cell r="D9710">
            <v>0</v>
          </cell>
          <cell r="E9710">
            <v>0</v>
          </cell>
          <cell r="F9710">
            <v>0</v>
          </cell>
          <cell r="G9710">
            <v>0</v>
          </cell>
        </row>
        <row r="9711">
          <cell r="A9711" t="str">
            <v>57-01-01-2163</v>
          </cell>
          <cell r="B9711">
            <v>0</v>
          </cell>
          <cell r="C9711" t="str">
            <v xml:space="preserve">  TARIQ MEHMOOD OPT A/CONE</v>
          </cell>
          <cell r="D9711">
            <v>0</v>
          </cell>
          <cell r="E9711">
            <v>0</v>
          </cell>
          <cell r="F9711">
            <v>0</v>
          </cell>
          <cell r="G9711">
            <v>0</v>
          </cell>
        </row>
        <row r="9712">
          <cell r="A9712" t="str">
            <v>57-01-01-2164</v>
          </cell>
          <cell r="B9712">
            <v>0</v>
          </cell>
          <cell r="C9712" t="str">
            <v xml:space="preserve">  ARIF SHAH STORE ASSISTANT P.PLANT</v>
          </cell>
          <cell r="D9712">
            <v>0</v>
          </cell>
          <cell r="E9712">
            <v>0</v>
          </cell>
          <cell r="F9712">
            <v>0</v>
          </cell>
          <cell r="G9712">
            <v>0</v>
          </cell>
        </row>
        <row r="9713">
          <cell r="A9713" t="str">
            <v>57-01-01-2165</v>
          </cell>
          <cell r="B9713">
            <v>0</v>
          </cell>
          <cell r="C9713" t="str">
            <v xml:space="preserve">  KHALID HUSSAIN 4/S RING</v>
          </cell>
          <cell r="D9713">
            <v>0</v>
          </cell>
          <cell r="E9713">
            <v>0</v>
          </cell>
          <cell r="F9713">
            <v>0</v>
          </cell>
          <cell r="G9713">
            <v>0</v>
          </cell>
        </row>
        <row r="9714">
          <cell r="A9714" t="str">
            <v>57-01-01-2166</v>
          </cell>
          <cell r="B9714">
            <v>0</v>
          </cell>
          <cell r="C9714" t="str">
            <v xml:space="preserve">  MIAN SHAKEEL MEHMOOD S.B.O P.P</v>
          </cell>
          <cell r="D9714">
            <v>0</v>
          </cell>
          <cell r="E9714">
            <v>0</v>
          </cell>
          <cell r="F9714">
            <v>0</v>
          </cell>
          <cell r="G9714">
            <v>0</v>
          </cell>
        </row>
        <row r="9715">
          <cell r="A9715" t="str">
            <v>57-01-01-2167</v>
          </cell>
          <cell r="B9715">
            <v>0</v>
          </cell>
          <cell r="C9715" t="str">
            <v xml:space="preserve">  AMIR AFZAL DF RING 7</v>
          </cell>
          <cell r="D9715">
            <v>0</v>
          </cell>
          <cell r="E9715">
            <v>0</v>
          </cell>
          <cell r="F9715">
            <v>0</v>
          </cell>
          <cell r="G9715">
            <v>0</v>
          </cell>
        </row>
        <row r="9716">
          <cell r="A9716" t="str">
            <v>57-01-01-2168</v>
          </cell>
          <cell r="B9716">
            <v>0</v>
          </cell>
          <cell r="C9716" t="str">
            <v xml:space="preserve">  ABDUL RAHMAN 4/S RING # 3</v>
          </cell>
          <cell r="D9716">
            <v>0</v>
          </cell>
          <cell r="E9716">
            <v>0</v>
          </cell>
          <cell r="F9716">
            <v>0</v>
          </cell>
          <cell r="G9716">
            <v>0</v>
          </cell>
        </row>
        <row r="9717">
          <cell r="A9717" t="str">
            <v>57-01-01-2169</v>
          </cell>
          <cell r="B9717">
            <v>0</v>
          </cell>
          <cell r="C9717" t="str">
            <v xml:space="preserve">  MUHAMMAD KHAN OPT A/CONE</v>
          </cell>
          <cell r="D9717">
            <v>0</v>
          </cell>
          <cell r="E9717">
            <v>0</v>
          </cell>
          <cell r="F9717">
            <v>0</v>
          </cell>
          <cell r="G9717">
            <v>0</v>
          </cell>
        </row>
        <row r="9718">
          <cell r="A9718" t="str">
            <v>57-01-01-2170</v>
          </cell>
          <cell r="B9718">
            <v>0</v>
          </cell>
          <cell r="C9718" t="str">
            <v xml:space="preserve">  DILAWAR KHAN 4/S RING</v>
          </cell>
          <cell r="D9718">
            <v>0</v>
          </cell>
          <cell r="E9718">
            <v>0</v>
          </cell>
          <cell r="F9718">
            <v>0</v>
          </cell>
          <cell r="G9718">
            <v>0</v>
          </cell>
        </row>
        <row r="9719">
          <cell r="A9719" t="str">
            <v>57-01-01-2171</v>
          </cell>
          <cell r="B9719">
            <v>0</v>
          </cell>
          <cell r="C9719" t="str">
            <v xml:space="preserve">  77666 MUHAMMAD RIAZ RING</v>
          </cell>
          <cell r="D9719">
            <v>0</v>
          </cell>
          <cell r="E9719">
            <v>0</v>
          </cell>
          <cell r="F9719">
            <v>0</v>
          </cell>
          <cell r="G9719">
            <v>0</v>
          </cell>
        </row>
        <row r="9720">
          <cell r="A9720" t="str">
            <v>57-01-01-2173</v>
          </cell>
          <cell r="B9720">
            <v>0</v>
          </cell>
          <cell r="C9720" t="str">
            <v xml:space="preserve">  IMTIAZ AKHTAR HELP ELECTIC</v>
          </cell>
          <cell r="D9720">
            <v>0</v>
          </cell>
          <cell r="E9720">
            <v>0</v>
          </cell>
          <cell r="F9720">
            <v>0</v>
          </cell>
          <cell r="G9720">
            <v>0</v>
          </cell>
        </row>
        <row r="9721">
          <cell r="A9721" t="str">
            <v>57-01-01-2174</v>
          </cell>
          <cell r="B9721">
            <v>0</v>
          </cell>
          <cell r="C9721" t="str">
            <v xml:space="preserve">  MUHAMMAD TAYYAB A/FITT D/D M #</v>
          </cell>
          <cell r="D9721">
            <v>0</v>
          </cell>
          <cell r="E9721">
            <v>0</v>
          </cell>
          <cell r="F9721">
            <v>0</v>
          </cell>
          <cell r="G9721">
            <v>0</v>
          </cell>
        </row>
        <row r="9722">
          <cell r="A9722" t="str">
            <v>57-01-01-2175</v>
          </cell>
          <cell r="B9722">
            <v>0</v>
          </cell>
          <cell r="C9722" t="str">
            <v xml:space="preserve">  MUMTAZ HUSSAIN 4/S RING 8</v>
          </cell>
          <cell r="D9722">
            <v>0</v>
          </cell>
          <cell r="E9722">
            <v>0</v>
          </cell>
          <cell r="F9722">
            <v>0</v>
          </cell>
          <cell r="G9722">
            <v>0</v>
          </cell>
        </row>
        <row r="9723">
          <cell r="A9723" t="str">
            <v>57-01-01-2176</v>
          </cell>
          <cell r="B9723">
            <v>0</v>
          </cell>
          <cell r="C9723" t="str">
            <v xml:space="preserve">  KARIM KHAN D/F 76795</v>
          </cell>
          <cell r="D9723">
            <v>0</v>
          </cell>
          <cell r="E9723">
            <v>0</v>
          </cell>
          <cell r="F9723">
            <v>0</v>
          </cell>
          <cell r="G9723">
            <v>0</v>
          </cell>
        </row>
        <row r="9724">
          <cell r="A9724" t="str">
            <v>57-01-01-2177</v>
          </cell>
          <cell r="B9724">
            <v>0</v>
          </cell>
          <cell r="C9724" t="str">
            <v xml:space="preserve">  ASHIQ MEHMOOD 4/S RING 8 MILL</v>
          </cell>
          <cell r="D9724">
            <v>2000</v>
          </cell>
          <cell r="E9724">
            <v>0</v>
          </cell>
          <cell r="F9724">
            <v>0</v>
          </cell>
          <cell r="G9724">
            <v>0</v>
          </cell>
        </row>
        <row r="9725">
          <cell r="A9725" t="str">
            <v>57-01-01-2178</v>
          </cell>
          <cell r="B9725">
            <v>0</v>
          </cell>
          <cell r="C9725" t="str">
            <v xml:space="preserve">  SAHIBZADA ARIF MAHMUD ACC/OFFICER</v>
          </cell>
          <cell r="D9725">
            <v>18000</v>
          </cell>
          <cell r="E9725">
            <v>0</v>
          </cell>
          <cell r="F9725">
            <v>0</v>
          </cell>
          <cell r="G9725">
            <v>0</v>
          </cell>
        </row>
        <row r="9726">
          <cell r="A9726" t="str">
            <v>57-01-01-2179</v>
          </cell>
          <cell r="B9726">
            <v>0</v>
          </cell>
          <cell r="C9726" t="str">
            <v xml:space="preserve">  SYED ABBAS SUPERVISOR</v>
          </cell>
          <cell r="D9726">
            <v>0</v>
          </cell>
          <cell r="E9726">
            <v>0</v>
          </cell>
          <cell r="F9726">
            <v>0</v>
          </cell>
          <cell r="G9726">
            <v>0</v>
          </cell>
        </row>
        <row r="9727">
          <cell r="A9727" t="str">
            <v>57-01-01-2180</v>
          </cell>
          <cell r="B9727">
            <v>0</v>
          </cell>
          <cell r="C9727" t="str">
            <v xml:space="preserve">  MUHAMMAD ASIF OPT MILL # 2</v>
          </cell>
          <cell r="D9727">
            <v>0</v>
          </cell>
          <cell r="E9727">
            <v>0</v>
          </cell>
          <cell r="F9727">
            <v>0</v>
          </cell>
          <cell r="G9727">
            <v>0</v>
          </cell>
        </row>
        <row r="9728">
          <cell r="A9728" t="str">
            <v>57-01-01-2181</v>
          </cell>
          <cell r="B9728">
            <v>0</v>
          </cell>
          <cell r="C9728" t="str">
            <v xml:space="preserve">  MUHAMMAD MAZHAR OPT MILL # 2</v>
          </cell>
          <cell r="D9728">
            <v>0</v>
          </cell>
          <cell r="E9728">
            <v>0</v>
          </cell>
          <cell r="F9728">
            <v>0</v>
          </cell>
          <cell r="G9728">
            <v>0</v>
          </cell>
        </row>
        <row r="9729">
          <cell r="A9729" t="str">
            <v>57-01-01-2182</v>
          </cell>
          <cell r="B9729">
            <v>0</v>
          </cell>
          <cell r="C9729" t="str">
            <v xml:space="preserve">  GHULAM HUSSAIN D.D,T D.S.M</v>
          </cell>
          <cell r="D9729">
            <v>0</v>
          </cell>
          <cell r="E9729">
            <v>0</v>
          </cell>
          <cell r="F9729">
            <v>0</v>
          </cell>
          <cell r="G9729">
            <v>0</v>
          </cell>
        </row>
        <row r="9730">
          <cell r="A9730" t="str">
            <v>57-01-01-2183</v>
          </cell>
          <cell r="B9730">
            <v>0</v>
          </cell>
          <cell r="C9730" t="str">
            <v xml:space="preserve">  MALIK ABBAS H/FITTER CARD</v>
          </cell>
          <cell r="D9730">
            <v>0</v>
          </cell>
          <cell r="E9730">
            <v>0</v>
          </cell>
          <cell r="F9730">
            <v>0</v>
          </cell>
          <cell r="G9730">
            <v>0</v>
          </cell>
        </row>
        <row r="9731">
          <cell r="A9731" t="str">
            <v>57-01-01-2184</v>
          </cell>
          <cell r="B9731">
            <v>0</v>
          </cell>
          <cell r="C9731" t="str">
            <v xml:space="preserve">  BASHRAT ALI H/FITTER CARD</v>
          </cell>
          <cell r="D9731">
            <v>0</v>
          </cell>
          <cell r="E9731">
            <v>0</v>
          </cell>
          <cell r="F9731">
            <v>0</v>
          </cell>
          <cell r="G9731">
            <v>0</v>
          </cell>
        </row>
        <row r="9732">
          <cell r="A9732" t="str">
            <v>57-01-01-2185</v>
          </cell>
          <cell r="B9732">
            <v>0</v>
          </cell>
          <cell r="C9732" t="str">
            <v xml:space="preserve">  MIAN KHAN 4/S RING # 07</v>
          </cell>
          <cell r="D9732">
            <v>0</v>
          </cell>
          <cell r="E9732">
            <v>0</v>
          </cell>
          <cell r="F9732">
            <v>0</v>
          </cell>
          <cell r="G9732">
            <v>0</v>
          </cell>
        </row>
        <row r="9733">
          <cell r="A9733" t="str">
            <v>57-01-01-2186</v>
          </cell>
          <cell r="B9733">
            <v>0</v>
          </cell>
          <cell r="C9733" t="str">
            <v xml:space="preserve">  MUHAAMD ADEEL 4/S MILL # 3</v>
          </cell>
          <cell r="D9733">
            <v>0</v>
          </cell>
          <cell r="E9733">
            <v>0</v>
          </cell>
          <cell r="F9733">
            <v>0</v>
          </cell>
          <cell r="G9733">
            <v>0</v>
          </cell>
        </row>
        <row r="9734">
          <cell r="A9734" t="str">
            <v>57-01-01-2187</v>
          </cell>
          <cell r="B9734">
            <v>0</v>
          </cell>
          <cell r="C9734" t="str">
            <v xml:space="preserve">  MEHDI AHMED 4/S RING 7</v>
          </cell>
          <cell r="D9734">
            <v>0</v>
          </cell>
          <cell r="E9734">
            <v>0</v>
          </cell>
          <cell r="F9734">
            <v>0</v>
          </cell>
          <cell r="G9734">
            <v>0</v>
          </cell>
        </row>
        <row r="9735">
          <cell r="A9735" t="str">
            <v>57-01-01-2188</v>
          </cell>
          <cell r="B9735">
            <v>0</v>
          </cell>
          <cell r="C9735" t="str">
            <v xml:space="preserve">  AZMAT MEHMOOD C-T COMBER M # 3</v>
          </cell>
          <cell r="D9735">
            <v>0</v>
          </cell>
          <cell r="E9735">
            <v>0</v>
          </cell>
          <cell r="F9735">
            <v>0</v>
          </cell>
          <cell r="G9735">
            <v>0</v>
          </cell>
        </row>
        <row r="9736">
          <cell r="A9736" t="str">
            <v>57-01-01-2189</v>
          </cell>
          <cell r="B9736">
            <v>0</v>
          </cell>
          <cell r="C9736" t="str">
            <v xml:space="preserve">  MUHAMMAD KAMRAN HELPER A/C M # 3</v>
          </cell>
          <cell r="D9736">
            <v>0</v>
          </cell>
          <cell r="E9736">
            <v>0</v>
          </cell>
          <cell r="F9736">
            <v>0</v>
          </cell>
          <cell r="G9736">
            <v>0</v>
          </cell>
        </row>
        <row r="9737">
          <cell r="A9737" t="str">
            <v>57-01-01-2190</v>
          </cell>
          <cell r="B9737">
            <v>0</v>
          </cell>
          <cell r="C9737" t="str">
            <v xml:space="preserve">  MUHAMMAD MUNIR 4/S RING 2</v>
          </cell>
          <cell r="D9737">
            <v>0</v>
          </cell>
          <cell r="E9737">
            <v>0</v>
          </cell>
          <cell r="F9737">
            <v>0</v>
          </cell>
          <cell r="G9737">
            <v>0</v>
          </cell>
        </row>
        <row r="9738">
          <cell r="A9738" t="str">
            <v>57-01-01-2191</v>
          </cell>
          <cell r="B9738">
            <v>0</v>
          </cell>
          <cell r="C9738" t="str">
            <v xml:space="preserve">  TALIB HUSSAIN RING # 1</v>
          </cell>
          <cell r="D9738">
            <v>0</v>
          </cell>
          <cell r="E9738">
            <v>0</v>
          </cell>
          <cell r="F9738">
            <v>0</v>
          </cell>
          <cell r="G9738">
            <v>0</v>
          </cell>
        </row>
        <row r="9739">
          <cell r="A9739" t="str">
            <v>57-01-01-2192</v>
          </cell>
          <cell r="B9739">
            <v>0</v>
          </cell>
          <cell r="C9739" t="str">
            <v xml:space="preserve">  AZHAR MEHMOOD 6/S RING 7</v>
          </cell>
          <cell r="D9739">
            <v>0</v>
          </cell>
          <cell r="E9739">
            <v>0</v>
          </cell>
          <cell r="F9739">
            <v>0</v>
          </cell>
          <cell r="G9739">
            <v>0</v>
          </cell>
        </row>
        <row r="9740">
          <cell r="A9740" t="str">
            <v>57-01-01-2193</v>
          </cell>
          <cell r="B9740">
            <v>0</v>
          </cell>
          <cell r="C9740" t="str">
            <v xml:space="preserve">  GHULAM ABBAS 4/S RING 7</v>
          </cell>
          <cell r="D9740">
            <v>0</v>
          </cell>
          <cell r="E9740">
            <v>0</v>
          </cell>
          <cell r="F9740">
            <v>0</v>
          </cell>
          <cell r="G9740">
            <v>0</v>
          </cell>
        </row>
        <row r="9741">
          <cell r="A9741" t="str">
            <v>57-01-01-2194</v>
          </cell>
          <cell r="B9741">
            <v>0</v>
          </cell>
          <cell r="C9741" t="str">
            <v xml:space="preserve">  MUHAMMAD IHSAN COMP OPT</v>
          </cell>
          <cell r="D9741">
            <v>0</v>
          </cell>
          <cell r="E9741">
            <v>0</v>
          </cell>
          <cell r="F9741">
            <v>0</v>
          </cell>
          <cell r="G9741">
            <v>0</v>
          </cell>
        </row>
        <row r="9742">
          <cell r="A9742" t="str">
            <v>57-01-01-2195</v>
          </cell>
          <cell r="B9742">
            <v>0</v>
          </cell>
          <cell r="C9742" t="str">
            <v xml:space="preserve">  DILAWAR KHAN JOB RING</v>
          </cell>
          <cell r="D9742">
            <v>0</v>
          </cell>
          <cell r="E9742">
            <v>0</v>
          </cell>
          <cell r="F9742">
            <v>0</v>
          </cell>
          <cell r="G9742">
            <v>0</v>
          </cell>
        </row>
        <row r="9743">
          <cell r="A9743" t="str">
            <v>57-01-01-2196</v>
          </cell>
          <cell r="B9743">
            <v>0</v>
          </cell>
          <cell r="C9743" t="str">
            <v xml:space="preserve">  MUH RAHEEL ARSHAD QTY OB M # 4</v>
          </cell>
          <cell r="D9743">
            <v>0</v>
          </cell>
          <cell r="E9743">
            <v>0</v>
          </cell>
          <cell r="F9743">
            <v>0</v>
          </cell>
          <cell r="G9743">
            <v>0</v>
          </cell>
        </row>
        <row r="9744">
          <cell r="A9744" t="str">
            <v>57-01-01-2197</v>
          </cell>
          <cell r="B9744">
            <v>0</v>
          </cell>
          <cell r="C9744" t="str">
            <v xml:space="preserve">  NAZIR AHMED 4/S RING 8</v>
          </cell>
          <cell r="D9744">
            <v>0</v>
          </cell>
          <cell r="E9744">
            <v>0</v>
          </cell>
          <cell r="F9744">
            <v>0</v>
          </cell>
          <cell r="G9744">
            <v>0</v>
          </cell>
        </row>
        <row r="9745">
          <cell r="A9745" t="str">
            <v>57-01-01-2198</v>
          </cell>
          <cell r="B9745">
            <v>0</v>
          </cell>
          <cell r="C9745" t="str">
            <v xml:space="preserve">  MUHAMMAD KHALIL JOB D/S M # 3</v>
          </cell>
          <cell r="D9745">
            <v>0</v>
          </cell>
          <cell r="E9745">
            <v>0</v>
          </cell>
          <cell r="F9745">
            <v>0</v>
          </cell>
          <cell r="G9745">
            <v>0</v>
          </cell>
        </row>
        <row r="9746">
          <cell r="A9746" t="str">
            <v>57-01-01-2199</v>
          </cell>
          <cell r="B9746">
            <v>0</v>
          </cell>
          <cell r="C9746" t="str">
            <v xml:space="preserve">  SAID AZHAR W-MAN ELECTRIC</v>
          </cell>
          <cell r="D9746">
            <v>0</v>
          </cell>
          <cell r="E9746">
            <v>0</v>
          </cell>
          <cell r="F9746">
            <v>0</v>
          </cell>
          <cell r="G9746">
            <v>0</v>
          </cell>
        </row>
        <row r="9747">
          <cell r="A9747" t="str">
            <v>57-01-01-2200</v>
          </cell>
          <cell r="B9747">
            <v>0</v>
          </cell>
          <cell r="C9747" t="str">
            <v xml:space="preserve">  NAWAZISH ALI C.T.B/ROOM</v>
          </cell>
          <cell r="D9747">
            <v>0</v>
          </cell>
          <cell r="E9747">
            <v>0</v>
          </cell>
          <cell r="F9747">
            <v>0</v>
          </cell>
          <cell r="G9747">
            <v>0</v>
          </cell>
        </row>
        <row r="9748">
          <cell r="A9748" t="str">
            <v>57-01-01-2201</v>
          </cell>
          <cell r="B9748">
            <v>0</v>
          </cell>
          <cell r="C9748" t="str">
            <v xml:space="preserve">  MUHAMMAD ISHFAQ QLTY  OBS</v>
          </cell>
          <cell r="D9748">
            <v>0</v>
          </cell>
          <cell r="E9748">
            <v>0</v>
          </cell>
          <cell r="F9748">
            <v>0</v>
          </cell>
          <cell r="G9748">
            <v>0</v>
          </cell>
        </row>
        <row r="9749">
          <cell r="A9749" t="str">
            <v>57-01-01-2202</v>
          </cell>
          <cell r="B9749">
            <v>0</v>
          </cell>
          <cell r="C9749" t="str">
            <v xml:space="preserve">  MUHAMMAD NADEEM FITT RING M # 6</v>
          </cell>
          <cell r="D9749">
            <v>0</v>
          </cell>
          <cell r="E9749">
            <v>0</v>
          </cell>
          <cell r="F9749">
            <v>0</v>
          </cell>
          <cell r="G9749">
            <v>0</v>
          </cell>
        </row>
        <row r="9750">
          <cell r="A9750" t="str">
            <v>57-01-01-2203</v>
          </cell>
          <cell r="B9750">
            <v>0</v>
          </cell>
          <cell r="C9750" t="str">
            <v xml:space="preserve">  GHULAM ABBAS 4/S RING 7</v>
          </cell>
          <cell r="D9750">
            <v>0</v>
          </cell>
          <cell r="E9750">
            <v>0</v>
          </cell>
          <cell r="F9750">
            <v>0</v>
          </cell>
          <cell r="G9750">
            <v>0</v>
          </cell>
        </row>
        <row r="9751">
          <cell r="A9751" t="str">
            <v>57-01-01-2204</v>
          </cell>
          <cell r="B9751">
            <v>0</v>
          </cell>
          <cell r="C9751" t="str">
            <v xml:space="preserve">  MUHAMMAD FAYAZ 4/S RING</v>
          </cell>
          <cell r="D9751">
            <v>0</v>
          </cell>
          <cell r="E9751">
            <v>0</v>
          </cell>
          <cell r="F9751">
            <v>0</v>
          </cell>
          <cell r="G9751">
            <v>0</v>
          </cell>
        </row>
        <row r="9752">
          <cell r="A9752" t="str">
            <v>57-01-01-2205</v>
          </cell>
          <cell r="B9752">
            <v>0</v>
          </cell>
          <cell r="C9752" t="str">
            <v xml:space="preserve">  ISHTIAQ BASHIR M/WINDER ELEC.</v>
          </cell>
          <cell r="D9752">
            <v>0</v>
          </cell>
          <cell r="E9752">
            <v>0</v>
          </cell>
          <cell r="F9752">
            <v>0</v>
          </cell>
          <cell r="G9752">
            <v>0</v>
          </cell>
        </row>
        <row r="9753">
          <cell r="A9753" t="str">
            <v>57-01-01-2206</v>
          </cell>
          <cell r="B9753">
            <v>0</v>
          </cell>
          <cell r="C9753" t="str">
            <v xml:space="preserve">  GHULAM ABBAS TAPE MAN</v>
          </cell>
          <cell r="D9753">
            <v>0</v>
          </cell>
          <cell r="E9753">
            <v>0</v>
          </cell>
          <cell r="F9753">
            <v>0</v>
          </cell>
          <cell r="G9753">
            <v>0</v>
          </cell>
        </row>
        <row r="9754">
          <cell r="A9754" t="str">
            <v>57-01-01-2207</v>
          </cell>
          <cell r="B9754">
            <v>0</v>
          </cell>
          <cell r="C9754" t="str">
            <v xml:space="preserve">  SAJID IMRAN D/S/T D/S MILL # 4</v>
          </cell>
          <cell r="D9754">
            <v>0</v>
          </cell>
          <cell r="E9754">
            <v>0</v>
          </cell>
          <cell r="F9754">
            <v>0</v>
          </cell>
          <cell r="G9754">
            <v>0</v>
          </cell>
        </row>
        <row r="9755">
          <cell r="A9755" t="str">
            <v>57-01-01-2208</v>
          </cell>
          <cell r="B9755">
            <v>0</v>
          </cell>
          <cell r="C9755" t="str">
            <v xml:space="preserve">  IHSAN ULLAH 4/S RING 7</v>
          </cell>
          <cell r="D9755">
            <v>0</v>
          </cell>
          <cell r="E9755">
            <v>0</v>
          </cell>
          <cell r="F9755">
            <v>0</v>
          </cell>
          <cell r="G9755">
            <v>0</v>
          </cell>
        </row>
        <row r="9756">
          <cell r="A9756" t="str">
            <v>57-01-01-2209</v>
          </cell>
          <cell r="B9756">
            <v>0</v>
          </cell>
          <cell r="C9756" t="str">
            <v xml:space="preserve">  TARIQ MEHMOOD C-T</v>
          </cell>
          <cell r="D9756">
            <v>0</v>
          </cell>
          <cell r="E9756">
            <v>0</v>
          </cell>
          <cell r="F9756">
            <v>0</v>
          </cell>
          <cell r="G9756">
            <v>0</v>
          </cell>
        </row>
        <row r="9757">
          <cell r="A9757" t="str">
            <v>57-01-01-2210</v>
          </cell>
          <cell r="B9757">
            <v>0</v>
          </cell>
          <cell r="C9757" t="str">
            <v xml:space="preserve">  RASHID MEHMOOD D/F B/ROOM</v>
          </cell>
          <cell r="D9757">
            <v>0</v>
          </cell>
          <cell r="E9757">
            <v>0</v>
          </cell>
          <cell r="F9757">
            <v>0</v>
          </cell>
          <cell r="G9757">
            <v>0</v>
          </cell>
        </row>
        <row r="9758">
          <cell r="A9758" t="str">
            <v>57-01-01-2211</v>
          </cell>
          <cell r="B9758">
            <v>0</v>
          </cell>
          <cell r="C9758" t="str">
            <v xml:space="preserve">  MUHAMMAD SULEMAN JOB RING</v>
          </cell>
          <cell r="D9758">
            <v>0</v>
          </cell>
          <cell r="E9758">
            <v>0</v>
          </cell>
          <cell r="F9758">
            <v>0</v>
          </cell>
          <cell r="G9758">
            <v>0</v>
          </cell>
        </row>
        <row r="9759">
          <cell r="A9759" t="str">
            <v>57-01-01-2212</v>
          </cell>
          <cell r="B9759">
            <v>0</v>
          </cell>
          <cell r="C9759" t="str">
            <v xml:space="preserve">  GHULAM MURTAZA FITT COM M # 3</v>
          </cell>
          <cell r="D9759">
            <v>0</v>
          </cell>
          <cell r="E9759">
            <v>0</v>
          </cell>
          <cell r="F9759">
            <v>0</v>
          </cell>
          <cell r="G9759">
            <v>0</v>
          </cell>
        </row>
        <row r="9760">
          <cell r="A9760" t="str">
            <v>57-01-01-2213</v>
          </cell>
          <cell r="B9760">
            <v>0</v>
          </cell>
          <cell r="C9760" t="str">
            <v xml:space="preserve">  MUH ISHRAQ A/FITT DOUBLING</v>
          </cell>
          <cell r="D9760">
            <v>0</v>
          </cell>
          <cell r="E9760">
            <v>0</v>
          </cell>
          <cell r="F9760">
            <v>0</v>
          </cell>
          <cell r="G9760">
            <v>0</v>
          </cell>
        </row>
        <row r="9761">
          <cell r="A9761" t="str">
            <v>57-01-01-2214</v>
          </cell>
          <cell r="B9761">
            <v>0</v>
          </cell>
          <cell r="C9761" t="str">
            <v xml:space="preserve">  MUHAMMAD KHALIL 4/S RING</v>
          </cell>
          <cell r="D9761">
            <v>0</v>
          </cell>
          <cell r="E9761">
            <v>0</v>
          </cell>
          <cell r="F9761">
            <v>0</v>
          </cell>
          <cell r="G9761">
            <v>0</v>
          </cell>
        </row>
        <row r="9762">
          <cell r="A9762" t="str">
            <v>57-01-01-2215</v>
          </cell>
          <cell r="B9762">
            <v>0</v>
          </cell>
          <cell r="C9762" t="str">
            <v xml:space="preserve">  JAVAID IQBAL D/F RING # 8</v>
          </cell>
          <cell r="D9762">
            <v>0</v>
          </cell>
          <cell r="E9762">
            <v>0</v>
          </cell>
          <cell r="F9762">
            <v>0</v>
          </cell>
          <cell r="G9762">
            <v>0</v>
          </cell>
        </row>
        <row r="9763">
          <cell r="A9763" t="str">
            <v>57-01-01-2216</v>
          </cell>
          <cell r="B9763">
            <v>0</v>
          </cell>
          <cell r="C9763" t="str">
            <v xml:space="preserve">  IJAZ AHMED 4/S RING 8</v>
          </cell>
          <cell r="D9763">
            <v>0</v>
          </cell>
          <cell r="E9763">
            <v>0</v>
          </cell>
          <cell r="F9763">
            <v>0</v>
          </cell>
          <cell r="G9763">
            <v>0</v>
          </cell>
        </row>
        <row r="9764">
          <cell r="A9764" t="str">
            <v>57-01-01-2217</v>
          </cell>
          <cell r="B9764">
            <v>0</v>
          </cell>
          <cell r="C9764" t="str">
            <v xml:space="preserve">  MAHABT KHAN C.T.COMB MILL # 03</v>
          </cell>
          <cell r="D9764">
            <v>0</v>
          </cell>
          <cell r="E9764">
            <v>0</v>
          </cell>
          <cell r="F9764">
            <v>0</v>
          </cell>
          <cell r="G9764">
            <v>0</v>
          </cell>
        </row>
        <row r="9765">
          <cell r="A9765" t="str">
            <v>57-01-01-2218</v>
          </cell>
          <cell r="B9765">
            <v>0</v>
          </cell>
          <cell r="C9765" t="str">
            <v xml:space="preserve">  WAJID ZAMAN 4/S RING 8</v>
          </cell>
          <cell r="D9765">
            <v>0</v>
          </cell>
          <cell r="E9765">
            <v>0</v>
          </cell>
          <cell r="F9765">
            <v>0</v>
          </cell>
          <cell r="G9765">
            <v>0</v>
          </cell>
        </row>
        <row r="9766">
          <cell r="A9766" t="str">
            <v>57-01-01-2219</v>
          </cell>
          <cell r="B9766">
            <v>0</v>
          </cell>
          <cell r="C9766" t="str">
            <v xml:space="preserve">  AAMIR ABBAS 4/S RING 1</v>
          </cell>
          <cell r="D9766">
            <v>0</v>
          </cell>
          <cell r="E9766">
            <v>0</v>
          </cell>
          <cell r="F9766">
            <v>0</v>
          </cell>
          <cell r="G9766">
            <v>0</v>
          </cell>
        </row>
        <row r="9767">
          <cell r="A9767" t="str">
            <v>57-01-01-2220</v>
          </cell>
          <cell r="B9767">
            <v>0</v>
          </cell>
          <cell r="C9767" t="str">
            <v xml:space="preserve">  AKHTAR MEHMOOD 4/S RING 1</v>
          </cell>
          <cell r="D9767">
            <v>0</v>
          </cell>
          <cell r="E9767">
            <v>0</v>
          </cell>
          <cell r="F9767">
            <v>0</v>
          </cell>
          <cell r="G9767">
            <v>0</v>
          </cell>
        </row>
        <row r="9768">
          <cell r="A9768" t="str">
            <v>57-01-01-2221</v>
          </cell>
          <cell r="B9768">
            <v>0</v>
          </cell>
          <cell r="C9768" t="str">
            <v xml:space="preserve">  ZIA UR REHMAN FITT A/CONE</v>
          </cell>
          <cell r="D9768">
            <v>0</v>
          </cell>
          <cell r="E9768">
            <v>0</v>
          </cell>
          <cell r="F9768">
            <v>0</v>
          </cell>
          <cell r="G9768">
            <v>0</v>
          </cell>
        </row>
        <row r="9769">
          <cell r="A9769" t="str">
            <v>57-01-01-2222</v>
          </cell>
          <cell r="B9769">
            <v>0</v>
          </cell>
          <cell r="C9769" t="str">
            <v xml:space="preserve">  HAMAD HUSSAIN QTY OBS</v>
          </cell>
          <cell r="D9769">
            <v>0</v>
          </cell>
          <cell r="E9769">
            <v>0</v>
          </cell>
          <cell r="F9769">
            <v>0</v>
          </cell>
          <cell r="G9769">
            <v>0</v>
          </cell>
        </row>
        <row r="9770">
          <cell r="A9770" t="str">
            <v>57-01-01-2223</v>
          </cell>
          <cell r="B9770">
            <v>0</v>
          </cell>
          <cell r="C9770" t="str">
            <v xml:space="preserve">  MUH YASIR S.FITT C/SP MILL</v>
          </cell>
          <cell r="D9770">
            <v>0</v>
          </cell>
          <cell r="E9770">
            <v>0</v>
          </cell>
          <cell r="F9770">
            <v>0</v>
          </cell>
          <cell r="G9770">
            <v>0</v>
          </cell>
        </row>
        <row r="9771">
          <cell r="A9771" t="str">
            <v>57-01-01-2224</v>
          </cell>
          <cell r="B9771">
            <v>0</v>
          </cell>
          <cell r="C9771" t="str">
            <v xml:space="preserve">  RABNAWAZ C.T COMB MILL # 3</v>
          </cell>
          <cell r="D9771">
            <v>0</v>
          </cell>
          <cell r="E9771">
            <v>0</v>
          </cell>
          <cell r="F9771">
            <v>0</v>
          </cell>
          <cell r="G9771">
            <v>0</v>
          </cell>
        </row>
        <row r="9772">
          <cell r="A9772" t="str">
            <v>57-01-01-2225</v>
          </cell>
          <cell r="B9772">
            <v>0</v>
          </cell>
          <cell r="C9772" t="str">
            <v xml:space="preserve">  MUH SHABAN 4/S RING 4 MILL # 2</v>
          </cell>
          <cell r="D9772">
            <v>0</v>
          </cell>
          <cell r="E9772">
            <v>0</v>
          </cell>
          <cell r="F9772">
            <v>0</v>
          </cell>
          <cell r="G9772">
            <v>0</v>
          </cell>
        </row>
        <row r="9773">
          <cell r="A9773" t="str">
            <v>57-01-01-2226</v>
          </cell>
          <cell r="B9773">
            <v>0</v>
          </cell>
          <cell r="C9773" t="str">
            <v xml:space="preserve">  HAFIZ QAMAR IJAZ S/F D/S</v>
          </cell>
          <cell r="D9773">
            <v>0</v>
          </cell>
          <cell r="E9773">
            <v>0</v>
          </cell>
          <cell r="F9773">
            <v>0</v>
          </cell>
          <cell r="G9773">
            <v>0</v>
          </cell>
        </row>
        <row r="9774">
          <cell r="A9774" t="str">
            <v>57-01-01-2227</v>
          </cell>
          <cell r="B9774">
            <v>0</v>
          </cell>
          <cell r="C9774" t="str">
            <v xml:space="preserve">  GHULAM ABBAS 4/S RING 1</v>
          </cell>
          <cell r="D9774">
            <v>0</v>
          </cell>
          <cell r="E9774">
            <v>0</v>
          </cell>
          <cell r="F9774">
            <v>0</v>
          </cell>
          <cell r="G9774">
            <v>0</v>
          </cell>
        </row>
        <row r="9775">
          <cell r="A9775" t="str">
            <v>57-01-01-2228</v>
          </cell>
          <cell r="B9775">
            <v>0</v>
          </cell>
          <cell r="C9775" t="str">
            <v xml:space="preserve">  KHALID MEHMOOD 4/S RING</v>
          </cell>
          <cell r="D9775">
            <v>0</v>
          </cell>
          <cell r="E9775">
            <v>0</v>
          </cell>
          <cell r="F9775">
            <v>0</v>
          </cell>
          <cell r="G9775">
            <v>0</v>
          </cell>
        </row>
        <row r="9776">
          <cell r="A9776" t="str">
            <v>57-01-01-2229</v>
          </cell>
          <cell r="B9776">
            <v>0</v>
          </cell>
          <cell r="C9776" t="str">
            <v xml:space="preserve">  MUNTAZIR SHAH S.Q.OBS LAB</v>
          </cell>
          <cell r="D9776">
            <v>0</v>
          </cell>
          <cell r="E9776">
            <v>0</v>
          </cell>
          <cell r="F9776">
            <v>0</v>
          </cell>
          <cell r="G9776">
            <v>0</v>
          </cell>
        </row>
        <row r="9777">
          <cell r="A9777" t="str">
            <v>57-01-01-2230</v>
          </cell>
          <cell r="B9777">
            <v>0</v>
          </cell>
          <cell r="C9777" t="str">
            <v xml:space="preserve">  MUHAMMAD IMRAN 4/S CP MILL</v>
          </cell>
          <cell r="D9777">
            <v>0</v>
          </cell>
          <cell r="E9777">
            <v>0</v>
          </cell>
          <cell r="F9777">
            <v>0</v>
          </cell>
          <cell r="G9777">
            <v>0</v>
          </cell>
        </row>
        <row r="9778">
          <cell r="A9778" t="str">
            <v>57-01-01-2231</v>
          </cell>
          <cell r="B9778">
            <v>0</v>
          </cell>
          <cell r="C9778" t="str">
            <v xml:space="preserve">  ALI ASGHAR D/F RING 8</v>
          </cell>
          <cell r="D9778">
            <v>0</v>
          </cell>
          <cell r="E9778">
            <v>0</v>
          </cell>
          <cell r="F9778">
            <v>0</v>
          </cell>
          <cell r="G9778">
            <v>0</v>
          </cell>
        </row>
        <row r="9779">
          <cell r="A9779" t="str">
            <v>57-01-01-2232</v>
          </cell>
          <cell r="B9779">
            <v>0</v>
          </cell>
          <cell r="C9779" t="str">
            <v xml:space="preserve">  SHARAFAT ALI 4/S C.S.P MILL # 5</v>
          </cell>
          <cell r="D9779">
            <v>0</v>
          </cell>
          <cell r="E9779">
            <v>0</v>
          </cell>
          <cell r="F9779">
            <v>0</v>
          </cell>
          <cell r="G9779">
            <v>0</v>
          </cell>
        </row>
        <row r="9780">
          <cell r="A9780" t="str">
            <v>57-01-01-2233</v>
          </cell>
          <cell r="B9780">
            <v>0</v>
          </cell>
          <cell r="C9780" t="str">
            <v xml:space="preserve">  94079 JAVAID IQBAL 4/S RING 8 MILL #</v>
          </cell>
          <cell r="D9780">
            <v>0</v>
          </cell>
          <cell r="E9780">
            <v>0</v>
          </cell>
          <cell r="F9780">
            <v>0</v>
          </cell>
          <cell r="G9780">
            <v>0</v>
          </cell>
        </row>
        <row r="9781">
          <cell r="A9781" t="str">
            <v>57-01-01-2234</v>
          </cell>
          <cell r="B9781">
            <v>0</v>
          </cell>
          <cell r="C9781" t="str">
            <v xml:space="preserve">  MUHAMMAD SARFRAZ 4/S S.P. MILL</v>
          </cell>
          <cell r="D9781">
            <v>0</v>
          </cell>
          <cell r="E9781">
            <v>0</v>
          </cell>
          <cell r="F9781">
            <v>0</v>
          </cell>
          <cell r="G9781">
            <v>0</v>
          </cell>
        </row>
        <row r="9782">
          <cell r="A9782" t="str">
            <v>57-01-01-2235</v>
          </cell>
          <cell r="B9782">
            <v>0</v>
          </cell>
          <cell r="C9782" t="str">
            <v xml:space="preserve">  SPIN KHAN D/F RING 6</v>
          </cell>
          <cell r="D9782">
            <v>0</v>
          </cell>
          <cell r="E9782">
            <v>0</v>
          </cell>
          <cell r="F9782">
            <v>0</v>
          </cell>
          <cell r="G9782">
            <v>0</v>
          </cell>
        </row>
        <row r="9783">
          <cell r="A9783" t="str">
            <v>57-01-01-2237</v>
          </cell>
          <cell r="B9783">
            <v>0</v>
          </cell>
          <cell r="C9783" t="str">
            <v xml:space="preserve">  IMTIAZ AHMAD 4/S RING 1</v>
          </cell>
          <cell r="D9783">
            <v>0</v>
          </cell>
          <cell r="E9783">
            <v>0</v>
          </cell>
          <cell r="F9783">
            <v>0</v>
          </cell>
          <cell r="G9783">
            <v>0</v>
          </cell>
        </row>
        <row r="9784">
          <cell r="A9784" t="str">
            <v>57-01-01-2238</v>
          </cell>
          <cell r="B9784">
            <v>0</v>
          </cell>
          <cell r="C9784" t="str">
            <v xml:space="preserve">  MOHD IHSAN OPT AUTO CONE MILL</v>
          </cell>
          <cell r="D9784">
            <v>0</v>
          </cell>
          <cell r="E9784">
            <v>0</v>
          </cell>
          <cell r="F9784">
            <v>0</v>
          </cell>
          <cell r="G9784">
            <v>0</v>
          </cell>
        </row>
        <row r="9785">
          <cell r="A9785" t="str">
            <v>57-01-01-2239</v>
          </cell>
          <cell r="B9785">
            <v>0</v>
          </cell>
          <cell r="C9785" t="str">
            <v xml:space="preserve">  89584 GHULAM BASHIR D/F RING 8 MILL #</v>
          </cell>
          <cell r="D9785">
            <v>0</v>
          </cell>
          <cell r="E9785">
            <v>0</v>
          </cell>
          <cell r="F9785">
            <v>0</v>
          </cell>
          <cell r="G9785">
            <v>0</v>
          </cell>
        </row>
        <row r="9786">
          <cell r="A9786" t="str">
            <v>57-01-01-2240</v>
          </cell>
          <cell r="B9786">
            <v>0</v>
          </cell>
          <cell r="C9786" t="str">
            <v xml:space="preserve">  QAISAR MEHMOOD 4/S RING</v>
          </cell>
          <cell r="D9786">
            <v>0</v>
          </cell>
          <cell r="E9786">
            <v>0</v>
          </cell>
          <cell r="F9786">
            <v>0</v>
          </cell>
          <cell r="G9786">
            <v>0</v>
          </cell>
        </row>
        <row r="9787">
          <cell r="A9787" t="str">
            <v>57-01-01-2241</v>
          </cell>
          <cell r="B9787">
            <v>0</v>
          </cell>
          <cell r="C9787" t="str">
            <v xml:space="preserve">  YASIR FAROOQ A/FITT C/SP MILL</v>
          </cell>
          <cell r="D9787">
            <v>0</v>
          </cell>
          <cell r="E9787">
            <v>0</v>
          </cell>
          <cell r="F9787">
            <v>0</v>
          </cell>
          <cell r="G9787">
            <v>0</v>
          </cell>
        </row>
        <row r="9788">
          <cell r="A9788" t="str">
            <v>57-01-01-2242</v>
          </cell>
          <cell r="B9788">
            <v>0</v>
          </cell>
          <cell r="C9788" t="str">
            <v xml:space="preserve">  MOHD KASHIF S.FITT RING 8</v>
          </cell>
          <cell r="D9788">
            <v>0</v>
          </cell>
          <cell r="E9788">
            <v>0</v>
          </cell>
          <cell r="F9788">
            <v>0</v>
          </cell>
          <cell r="G9788">
            <v>0</v>
          </cell>
        </row>
        <row r="9789">
          <cell r="A9789" t="str">
            <v>57-01-01-2243</v>
          </cell>
          <cell r="B9789">
            <v>0</v>
          </cell>
          <cell r="C9789" t="str">
            <v xml:space="preserve">   73715 TASAWAR IQBAL L/OPT C/SP MILL</v>
          </cell>
          <cell r="D9789">
            <v>0</v>
          </cell>
          <cell r="E9789">
            <v>0</v>
          </cell>
          <cell r="F9789">
            <v>0</v>
          </cell>
          <cell r="G9789">
            <v>0</v>
          </cell>
        </row>
        <row r="9790">
          <cell r="A9790" t="str">
            <v>57-01-01-2244</v>
          </cell>
          <cell r="B9790">
            <v>0</v>
          </cell>
          <cell r="C9790" t="str">
            <v xml:space="preserve">  78399 MUNAWAR IQBAL 4/S C/SP MILL # 5</v>
          </cell>
          <cell r="D9790">
            <v>0</v>
          </cell>
          <cell r="E9790">
            <v>0</v>
          </cell>
          <cell r="F9790">
            <v>0</v>
          </cell>
          <cell r="G9790">
            <v>0</v>
          </cell>
        </row>
        <row r="9791">
          <cell r="A9791" t="str">
            <v>57-01-01-2245</v>
          </cell>
          <cell r="B9791">
            <v>0</v>
          </cell>
          <cell r="C9791" t="str">
            <v xml:space="preserve">  94915 MOHD WASIM HELP RING 4 MILL # 4</v>
          </cell>
          <cell r="D9791">
            <v>0</v>
          </cell>
          <cell r="E9791">
            <v>0</v>
          </cell>
          <cell r="F9791">
            <v>0</v>
          </cell>
          <cell r="G9791">
            <v>0</v>
          </cell>
        </row>
        <row r="9792">
          <cell r="A9792" t="str">
            <v>57-01-01-2246</v>
          </cell>
          <cell r="B9792">
            <v>0</v>
          </cell>
          <cell r="C9792" t="str">
            <v xml:space="preserve">  92449 MOH ARIF JOB RING 3 MILL # 2</v>
          </cell>
          <cell r="D9792">
            <v>0</v>
          </cell>
          <cell r="E9792">
            <v>0</v>
          </cell>
          <cell r="F9792">
            <v>0</v>
          </cell>
          <cell r="G9792">
            <v>0</v>
          </cell>
        </row>
        <row r="9793">
          <cell r="A9793" t="str">
            <v>57-01-01-2247</v>
          </cell>
          <cell r="B9793">
            <v>0</v>
          </cell>
          <cell r="C9793" t="str">
            <v xml:space="preserve">  MUNIR HUSSAIN 4/S RING 1</v>
          </cell>
          <cell r="D9793">
            <v>0</v>
          </cell>
          <cell r="E9793">
            <v>0</v>
          </cell>
          <cell r="F9793">
            <v>0</v>
          </cell>
          <cell r="G9793">
            <v>0</v>
          </cell>
        </row>
        <row r="9794">
          <cell r="A9794" t="str">
            <v>57-01-01-2248</v>
          </cell>
          <cell r="B9794">
            <v>0</v>
          </cell>
          <cell r="C9794" t="str">
            <v xml:space="preserve">  AMJAD IQBAL D/F A/CONE</v>
          </cell>
          <cell r="D9794">
            <v>0</v>
          </cell>
          <cell r="E9794">
            <v>0</v>
          </cell>
          <cell r="F9794">
            <v>0</v>
          </cell>
          <cell r="G9794">
            <v>0</v>
          </cell>
        </row>
        <row r="9795">
          <cell r="A9795" t="str">
            <v>57-01-01-2249</v>
          </cell>
          <cell r="B9795">
            <v>0</v>
          </cell>
          <cell r="C9795" t="str">
            <v xml:space="preserve">  SABIR HUSSAIN OPT A/CONE</v>
          </cell>
          <cell r="D9795">
            <v>0</v>
          </cell>
          <cell r="E9795">
            <v>0</v>
          </cell>
          <cell r="F9795">
            <v>0</v>
          </cell>
          <cell r="G9795">
            <v>0</v>
          </cell>
        </row>
        <row r="9796">
          <cell r="A9796" t="str">
            <v>57-01-01-2250</v>
          </cell>
          <cell r="B9796">
            <v>0</v>
          </cell>
          <cell r="C9796" t="str">
            <v xml:space="preserve">  HAQ NAWAZ 4/S RING 7</v>
          </cell>
          <cell r="D9796">
            <v>0</v>
          </cell>
          <cell r="E9796">
            <v>0</v>
          </cell>
          <cell r="F9796">
            <v>0</v>
          </cell>
          <cell r="G9796">
            <v>0</v>
          </cell>
        </row>
        <row r="9797">
          <cell r="A9797" t="str">
            <v>57-01-01-2251</v>
          </cell>
          <cell r="B9797">
            <v>0</v>
          </cell>
          <cell r="C9797" t="str">
            <v xml:space="preserve">  MUHAMMAD ASHRAF MIX INCHARGE M</v>
          </cell>
          <cell r="D9797">
            <v>0</v>
          </cell>
          <cell r="E9797">
            <v>0</v>
          </cell>
          <cell r="F9797">
            <v>0</v>
          </cell>
          <cell r="G9797">
            <v>0</v>
          </cell>
        </row>
        <row r="9798">
          <cell r="A9798" t="str">
            <v>57-01-01-2252</v>
          </cell>
          <cell r="B9798">
            <v>0</v>
          </cell>
          <cell r="C9798" t="str">
            <v xml:space="preserve">  MUHAMMAD RAFIQ 4/S RING # 4</v>
          </cell>
          <cell r="D9798">
            <v>0</v>
          </cell>
          <cell r="E9798">
            <v>0</v>
          </cell>
          <cell r="F9798">
            <v>0</v>
          </cell>
          <cell r="G9798">
            <v>0</v>
          </cell>
        </row>
        <row r="9799">
          <cell r="A9799" t="str">
            <v>57-01-01-2253</v>
          </cell>
          <cell r="B9799">
            <v>0</v>
          </cell>
          <cell r="C9799" t="str">
            <v xml:space="preserve">  MUHAMMAD RAFIQ 4/S RING # 4</v>
          </cell>
          <cell r="D9799">
            <v>0</v>
          </cell>
          <cell r="E9799">
            <v>0</v>
          </cell>
          <cell r="F9799">
            <v>0</v>
          </cell>
          <cell r="G9799">
            <v>0</v>
          </cell>
        </row>
        <row r="9800">
          <cell r="A9800" t="str">
            <v>57-01-01-2254</v>
          </cell>
          <cell r="B9800">
            <v>0</v>
          </cell>
          <cell r="C9800" t="str">
            <v xml:space="preserve">  SHAHZAD HUSSAIN DDT</v>
          </cell>
          <cell r="D9800">
            <v>0</v>
          </cell>
          <cell r="E9800">
            <v>0</v>
          </cell>
          <cell r="F9800">
            <v>0</v>
          </cell>
          <cell r="G9800">
            <v>0</v>
          </cell>
        </row>
        <row r="9801">
          <cell r="A9801" t="str">
            <v>57-01-01-2255</v>
          </cell>
          <cell r="B9801">
            <v>0</v>
          </cell>
          <cell r="C9801" t="str">
            <v xml:space="preserve">  MUHAMMAD KASHIF OPT SHIFT</v>
          </cell>
          <cell r="D9801">
            <v>0</v>
          </cell>
          <cell r="E9801">
            <v>0</v>
          </cell>
          <cell r="F9801">
            <v>0</v>
          </cell>
          <cell r="G9801">
            <v>0</v>
          </cell>
        </row>
        <row r="9802">
          <cell r="A9802" t="str">
            <v>57-01-01-2256</v>
          </cell>
          <cell r="B9802">
            <v>0</v>
          </cell>
          <cell r="C9802" t="str">
            <v xml:space="preserve">  MUHAMMAD RIAZ D/F B/ROOM</v>
          </cell>
          <cell r="D9802">
            <v>0</v>
          </cell>
          <cell r="E9802">
            <v>0</v>
          </cell>
          <cell r="F9802">
            <v>0</v>
          </cell>
          <cell r="G9802">
            <v>0</v>
          </cell>
        </row>
        <row r="9803">
          <cell r="A9803" t="str">
            <v>57-01-01-2257</v>
          </cell>
          <cell r="B9803">
            <v>0</v>
          </cell>
          <cell r="C9803" t="str">
            <v xml:space="preserve">  ALTAF HUSSAIN 4/S C COMP</v>
          </cell>
          <cell r="D9803">
            <v>0</v>
          </cell>
          <cell r="E9803">
            <v>0</v>
          </cell>
          <cell r="F9803">
            <v>0</v>
          </cell>
          <cell r="G9803">
            <v>0</v>
          </cell>
        </row>
        <row r="9804">
          <cell r="A9804" t="str">
            <v>57-01-01-2258</v>
          </cell>
          <cell r="B9804">
            <v>0</v>
          </cell>
          <cell r="C9804" t="str">
            <v xml:space="preserve">  AMAN ULLAH D/SIMP</v>
          </cell>
          <cell r="D9804">
            <v>0</v>
          </cell>
          <cell r="E9804">
            <v>0</v>
          </cell>
          <cell r="F9804">
            <v>0</v>
          </cell>
          <cell r="G9804">
            <v>0</v>
          </cell>
        </row>
        <row r="9805">
          <cell r="A9805" t="str">
            <v>57-01-01-2259</v>
          </cell>
          <cell r="B9805">
            <v>0</v>
          </cell>
          <cell r="C9805" t="str">
            <v xml:space="preserve">  MUHAMMAD ARSHAD 4/S MILL # 3</v>
          </cell>
          <cell r="D9805">
            <v>0</v>
          </cell>
          <cell r="E9805">
            <v>0</v>
          </cell>
          <cell r="F9805">
            <v>0</v>
          </cell>
          <cell r="G9805">
            <v>0</v>
          </cell>
        </row>
        <row r="9806">
          <cell r="A9806" t="str">
            <v>57-01-01-2260</v>
          </cell>
          <cell r="B9806">
            <v>0</v>
          </cell>
          <cell r="C9806" t="str">
            <v xml:space="preserve">  IMRAN HELPER RING M-4</v>
          </cell>
          <cell r="D9806">
            <v>0</v>
          </cell>
          <cell r="E9806">
            <v>0</v>
          </cell>
          <cell r="F9806">
            <v>0</v>
          </cell>
          <cell r="G9806">
            <v>0</v>
          </cell>
        </row>
        <row r="9807">
          <cell r="A9807" t="str">
            <v>57-01-01-2261</v>
          </cell>
          <cell r="B9807">
            <v>0</v>
          </cell>
          <cell r="C9807" t="str">
            <v xml:space="preserve">  WAJID ALI 4/S RING 8</v>
          </cell>
          <cell r="D9807">
            <v>0</v>
          </cell>
          <cell r="E9807">
            <v>0</v>
          </cell>
          <cell r="F9807">
            <v>0</v>
          </cell>
          <cell r="G9807">
            <v>0</v>
          </cell>
        </row>
        <row r="9808">
          <cell r="A9808" t="str">
            <v>57-01-01-2262</v>
          </cell>
          <cell r="B9808">
            <v>0</v>
          </cell>
          <cell r="C9808" t="str">
            <v xml:space="preserve">  GHAFFAR AHMED 4/S RING 1</v>
          </cell>
          <cell r="D9808">
            <v>0</v>
          </cell>
          <cell r="E9808">
            <v>0</v>
          </cell>
          <cell r="F9808">
            <v>0</v>
          </cell>
          <cell r="G9808">
            <v>0</v>
          </cell>
        </row>
        <row r="9809">
          <cell r="A9809" t="str">
            <v>57-01-01-2263</v>
          </cell>
          <cell r="B9809">
            <v>0</v>
          </cell>
          <cell r="C9809" t="str">
            <v xml:space="preserve">  IFTIKHAR UL HASSAN HELPER</v>
          </cell>
          <cell r="D9809">
            <v>0</v>
          </cell>
          <cell r="E9809">
            <v>0</v>
          </cell>
          <cell r="F9809">
            <v>0</v>
          </cell>
          <cell r="G9809">
            <v>0</v>
          </cell>
        </row>
        <row r="9810">
          <cell r="A9810" t="str">
            <v>57-01-01-2264</v>
          </cell>
          <cell r="B9810">
            <v>0</v>
          </cell>
          <cell r="C9810" t="str">
            <v xml:space="preserve">  NAZIR HUSSAIN 4/S RING 7</v>
          </cell>
          <cell r="D9810">
            <v>0</v>
          </cell>
          <cell r="E9810">
            <v>0</v>
          </cell>
          <cell r="F9810">
            <v>0</v>
          </cell>
          <cell r="G9810">
            <v>0</v>
          </cell>
        </row>
        <row r="9811">
          <cell r="A9811" t="str">
            <v>57-01-01-2265</v>
          </cell>
          <cell r="B9811">
            <v>0</v>
          </cell>
          <cell r="C9811" t="str">
            <v xml:space="preserve">  MUHAMMAD ASGHAR DESPATCH INCHARGE.</v>
          </cell>
          <cell r="D9811">
            <v>0</v>
          </cell>
          <cell r="E9811">
            <v>0</v>
          </cell>
          <cell r="F9811">
            <v>0</v>
          </cell>
          <cell r="G9811">
            <v>0</v>
          </cell>
        </row>
        <row r="9812">
          <cell r="A9812" t="str">
            <v>57-01-01-2266</v>
          </cell>
          <cell r="B9812">
            <v>0</v>
          </cell>
          <cell r="C9812" t="str">
            <v xml:space="preserve">  AFZAL RAZA DDT D/S MILL # 1</v>
          </cell>
          <cell r="D9812">
            <v>0</v>
          </cell>
          <cell r="E9812">
            <v>0</v>
          </cell>
          <cell r="F9812">
            <v>0</v>
          </cell>
          <cell r="G9812">
            <v>0</v>
          </cell>
        </row>
        <row r="9813">
          <cell r="A9813" t="str">
            <v>57-01-01-2267</v>
          </cell>
          <cell r="B9813">
            <v>0</v>
          </cell>
          <cell r="C9813" t="str">
            <v xml:space="preserve">  JAVED ZIA MANAGER INTERNAL AUDIT.</v>
          </cell>
          <cell r="D9813">
            <v>0</v>
          </cell>
          <cell r="E9813">
            <v>18000</v>
          </cell>
          <cell r="F9813">
            <v>0</v>
          </cell>
          <cell r="G9813">
            <v>0</v>
          </cell>
        </row>
        <row r="9814">
          <cell r="A9814" t="str">
            <v>57-01-01-2268</v>
          </cell>
          <cell r="B9814">
            <v>0</v>
          </cell>
          <cell r="C9814" t="str">
            <v xml:space="preserve">  SHAFIQUE UR REHMAN (PRC ADMN.)</v>
          </cell>
          <cell r="D9814">
            <v>0</v>
          </cell>
          <cell r="E9814">
            <v>0</v>
          </cell>
          <cell r="F9814">
            <v>0</v>
          </cell>
          <cell r="G9814">
            <v>0</v>
          </cell>
        </row>
        <row r="9815">
          <cell r="A9815" t="str">
            <v>57-01-01-2269</v>
          </cell>
          <cell r="B9815">
            <v>0</v>
          </cell>
          <cell r="C9815" t="str">
            <v xml:space="preserve">  MUHAMMAD JEHANGIR S.FITT RING</v>
          </cell>
          <cell r="D9815">
            <v>0</v>
          </cell>
          <cell r="E9815">
            <v>0</v>
          </cell>
          <cell r="F9815">
            <v>0</v>
          </cell>
          <cell r="G9815">
            <v>0</v>
          </cell>
        </row>
        <row r="9816">
          <cell r="A9816" t="str">
            <v>57-01-01-2270</v>
          </cell>
          <cell r="B9816">
            <v>0</v>
          </cell>
          <cell r="C9816" t="str">
            <v xml:space="preserve">  EHTESHAM NAWAZ L/CLERK</v>
          </cell>
          <cell r="D9816">
            <v>0</v>
          </cell>
          <cell r="E9816">
            <v>0</v>
          </cell>
          <cell r="F9816">
            <v>0</v>
          </cell>
          <cell r="G9816">
            <v>0</v>
          </cell>
        </row>
        <row r="9817">
          <cell r="A9817" t="str">
            <v>57-01-01-2271</v>
          </cell>
          <cell r="B9817">
            <v>0</v>
          </cell>
          <cell r="C9817" t="str">
            <v xml:space="preserve">  GHULAM SARWAR JOB RING M # 4</v>
          </cell>
          <cell r="D9817">
            <v>0</v>
          </cell>
          <cell r="E9817">
            <v>0</v>
          </cell>
          <cell r="F9817">
            <v>0</v>
          </cell>
          <cell r="G9817">
            <v>0</v>
          </cell>
        </row>
        <row r="9818">
          <cell r="A9818" t="str">
            <v>57-01-01-2272</v>
          </cell>
          <cell r="B9818">
            <v>0</v>
          </cell>
          <cell r="C9818" t="str">
            <v xml:space="preserve">  SHAUKAT ALI FITT RING</v>
          </cell>
          <cell r="D9818">
            <v>0</v>
          </cell>
          <cell r="E9818">
            <v>0</v>
          </cell>
          <cell r="F9818">
            <v>0</v>
          </cell>
          <cell r="G9818">
            <v>0</v>
          </cell>
        </row>
        <row r="9819">
          <cell r="A9819" t="str">
            <v>57-01-01-2273</v>
          </cell>
          <cell r="B9819">
            <v>0</v>
          </cell>
          <cell r="C9819" t="str">
            <v xml:space="preserve">  RAB NAWAZ SUP CARD MILL # 1</v>
          </cell>
          <cell r="D9819">
            <v>0</v>
          </cell>
          <cell r="E9819">
            <v>0</v>
          </cell>
          <cell r="F9819">
            <v>0</v>
          </cell>
          <cell r="G9819">
            <v>0</v>
          </cell>
        </row>
        <row r="9820">
          <cell r="A9820" t="str">
            <v>57-01-01-2274</v>
          </cell>
          <cell r="B9820">
            <v>0</v>
          </cell>
          <cell r="C9820" t="str">
            <v xml:space="preserve">  GHULAM MUHD 4/S RING 5</v>
          </cell>
          <cell r="D9820">
            <v>0</v>
          </cell>
          <cell r="E9820">
            <v>0</v>
          </cell>
          <cell r="F9820">
            <v>0</v>
          </cell>
          <cell r="G9820">
            <v>0</v>
          </cell>
        </row>
        <row r="9821">
          <cell r="A9821" t="str">
            <v>57-01-01-2275</v>
          </cell>
          <cell r="B9821">
            <v>0</v>
          </cell>
          <cell r="C9821" t="str">
            <v xml:space="preserve">  ANWAR HUSSAIN S.FITT CARD</v>
          </cell>
          <cell r="D9821">
            <v>0</v>
          </cell>
          <cell r="E9821">
            <v>0</v>
          </cell>
          <cell r="F9821">
            <v>0</v>
          </cell>
          <cell r="G9821">
            <v>0</v>
          </cell>
        </row>
        <row r="9822">
          <cell r="A9822" t="str">
            <v>57-01-01-2276</v>
          </cell>
          <cell r="B9822">
            <v>0</v>
          </cell>
          <cell r="C9822" t="str">
            <v xml:space="preserve">  ALI SABIR COMPUTER OPT LAB</v>
          </cell>
          <cell r="D9822">
            <v>0</v>
          </cell>
          <cell r="E9822">
            <v>0</v>
          </cell>
          <cell r="F9822">
            <v>0</v>
          </cell>
          <cell r="G9822">
            <v>0</v>
          </cell>
        </row>
        <row r="9823">
          <cell r="A9823" t="str">
            <v>57-01-01-2277</v>
          </cell>
          <cell r="B9823">
            <v>0</v>
          </cell>
          <cell r="C9823" t="str">
            <v xml:space="preserve">  KASHIF NAZIR FITT RING 2 MILL</v>
          </cell>
          <cell r="D9823">
            <v>0</v>
          </cell>
          <cell r="E9823">
            <v>0</v>
          </cell>
          <cell r="F9823">
            <v>0</v>
          </cell>
          <cell r="G9823">
            <v>0</v>
          </cell>
        </row>
        <row r="9824">
          <cell r="A9824" t="str">
            <v>57-01-01-2278</v>
          </cell>
          <cell r="B9824">
            <v>0</v>
          </cell>
          <cell r="C9824" t="str">
            <v xml:space="preserve">  NASIR MEHMOOD RING 4</v>
          </cell>
          <cell r="D9824">
            <v>0</v>
          </cell>
          <cell r="E9824">
            <v>0</v>
          </cell>
          <cell r="F9824">
            <v>0</v>
          </cell>
          <cell r="G9824">
            <v>0</v>
          </cell>
        </row>
        <row r="9825">
          <cell r="A9825" t="str">
            <v>57-01-01-2279</v>
          </cell>
          <cell r="B9825">
            <v>0</v>
          </cell>
          <cell r="C9825" t="str">
            <v xml:space="preserve">  RIAZ HUSSAIN C.T CARD MILL #</v>
          </cell>
          <cell r="D9825">
            <v>0</v>
          </cell>
          <cell r="E9825">
            <v>0</v>
          </cell>
          <cell r="F9825">
            <v>0</v>
          </cell>
          <cell r="G9825">
            <v>0</v>
          </cell>
        </row>
        <row r="9826">
          <cell r="A9826" t="str">
            <v>57-01-01-2280</v>
          </cell>
          <cell r="B9826">
            <v>0</v>
          </cell>
          <cell r="C9826" t="str">
            <v xml:space="preserve">  SAFDAR HUSSAIN FITT CARD M # 4</v>
          </cell>
          <cell r="D9826">
            <v>0</v>
          </cell>
          <cell r="E9826">
            <v>0</v>
          </cell>
          <cell r="F9826">
            <v>0</v>
          </cell>
          <cell r="G9826">
            <v>0</v>
          </cell>
        </row>
        <row r="9827">
          <cell r="A9827" t="str">
            <v>57-01-01-2281</v>
          </cell>
          <cell r="B9827">
            <v>0</v>
          </cell>
          <cell r="C9827" t="str">
            <v xml:space="preserve">  ABDUL HAMEED HELPER A/CONE</v>
          </cell>
          <cell r="D9827">
            <v>0</v>
          </cell>
          <cell r="E9827">
            <v>0</v>
          </cell>
          <cell r="F9827">
            <v>0</v>
          </cell>
          <cell r="G9827">
            <v>0</v>
          </cell>
        </row>
        <row r="9828">
          <cell r="A9828" t="str">
            <v>57-01-01-2283</v>
          </cell>
          <cell r="B9828">
            <v>0</v>
          </cell>
          <cell r="C9828" t="str">
            <v xml:space="preserve">  SAJJAD HUSSAIN OPT A/CONE MILL</v>
          </cell>
          <cell r="D9828">
            <v>0</v>
          </cell>
          <cell r="E9828">
            <v>0</v>
          </cell>
          <cell r="F9828">
            <v>0</v>
          </cell>
          <cell r="G9828">
            <v>0</v>
          </cell>
        </row>
        <row r="9829">
          <cell r="A9829" t="str">
            <v>57-01-01-2284</v>
          </cell>
          <cell r="B9829">
            <v>0</v>
          </cell>
          <cell r="C9829" t="str">
            <v xml:space="preserve">  MEMRAIZ KHAN L/OPT RING</v>
          </cell>
          <cell r="D9829">
            <v>0</v>
          </cell>
          <cell r="E9829">
            <v>0</v>
          </cell>
          <cell r="F9829">
            <v>0</v>
          </cell>
          <cell r="G9829">
            <v>0</v>
          </cell>
        </row>
        <row r="9830">
          <cell r="A9830" t="str">
            <v>57-01-01-2285</v>
          </cell>
          <cell r="B9830">
            <v>0</v>
          </cell>
          <cell r="C9830" t="str">
            <v xml:space="preserve">  JAAFAR ABBAS D/F B/ROOM M # 3</v>
          </cell>
          <cell r="D9830">
            <v>0</v>
          </cell>
          <cell r="E9830">
            <v>0</v>
          </cell>
          <cell r="F9830">
            <v>0</v>
          </cell>
          <cell r="G9830">
            <v>0</v>
          </cell>
        </row>
        <row r="9831">
          <cell r="A9831" t="str">
            <v>57-01-01-2286</v>
          </cell>
          <cell r="B9831">
            <v>0</v>
          </cell>
          <cell r="C9831" t="str">
            <v xml:space="preserve">  MUH AMJAD D.ST D/S MILL</v>
          </cell>
          <cell r="D9831">
            <v>0</v>
          </cell>
          <cell r="E9831">
            <v>0</v>
          </cell>
          <cell r="F9831">
            <v>0</v>
          </cell>
          <cell r="G9831">
            <v>0</v>
          </cell>
        </row>
        <row r="9832">
          <cell r="A9832" t="str">
            <v>57-01-01-2287</v>
          </cell>
          <cell r="B9832">
            <v>0</v>
          </cell>
          <cell r="C9832" t="str">
            <v xml:space="preserve">  ABDUL SATTAR TAPE MAN</v>
          </cell>
          <cell r="D9832">
            <v>0</v>
          </cell>
          <cell r="E9832">
            <v>0</v>
          </cell>
          <cell r="F9832">
            <v>0</v>
          </cell>
          <cell r="G9832">
            <v>0</v>
          </cell>
        </row>
        <row r="9833">
          <cell r="A9833" t="str">
            <v>57-01-01-2288</v>
          </cell>
          <cell r="B9833">
            <v>0</v>
          </cell>
          <cell r="C9833" t="str">
            <v xml:space="preserve">  QAISAR ABBAS A/CONE OPT M # 4</v>
          </cell>
          <cell r="D9833">
            <v>0</v>
          </cell>
          <cell r="E9833">
            <v>0</v>
          </cell>
          <cell r="F9833">
            <v>0</v>
          </cell>
          <cell r="G9833">
            <v>0</v>
          </cell>
        </row>
        <row r="9834">
          <cell r="A9834" t="str">
            <v>57-01-01-2289</v>
          </cell>
          <cell r="B9834">
            <v>0</v>
          </cell>
          <cell r="C9834" t="str">
            <v xml:space="preserve">  ZAHOOR HUSSAIN 4/S RING 8</v>
          </cell>
          <cell r="D9834">
            <v>0</v>
          </cell>
          <cell r="E9834">
            <v>0</v>
          </cell>
          <cell r="F9834">
            <v>0</v>
          </cell>
          <cell r="G9834">
            <v>0</v>
          </cell>
        </row>
        <row r="9835">
          <cell r="A9835" t="str">
            <v>57-01-01-2290</v>
          </cell>
          <cell r="B9835">
            <v>0</v>
          </cell>
          <cell r="C9835" t="str">
            <v xml:space="preserve">  BADAR MUNIR D/F RING 8 MILL # 4</v>
          </cell>
          <cell r="D9835">
            <v>0</v>
          </cell>
          <cell r="E9835">
            <v>0</v>
          </cell>
          <cell r="F9835">
            <v>0</v>
          </cell>
          <cell r="G9835">
            <v>0</v>
          </cell>
        </row>
        <row r="9836">
          <cell r="A9836" t="str">
            <v>57-01-01-2292</v>
          </cell>
          <cell r="B9836">
            <v>0</v>
          </cell>
          <cell r="C9836" t="str">
            <v xml:space="preserve">  ABDUL RAZAQ 4/S RING 1</v>
          </cell>
          <cell r="D9836">
            <v>0</v>
          </cell>
          <cell r="E9836">
            <v>0</v>
          </cell>
          <cell r="F9836">
            <v>0</v>
          </cell>
          <cell r="G9836">
            <v>0</v>
          </cell>
        </row>
        <row r="9837">
          <cell r="A9837" t="str">
            <v>57-01-01-2293</v>
          </cell>
          <cell r="B9837">
            <v>0</v>
          </cell>
          <cell r="C9837" t="str">
            <v xml:space="preserve">  MUH SAEED OPT A/CONE MILL # 2</v>
          </cell>
          <cell r="D9837">
            <v>0</v>
          </cell>
          <cell r="E9837">
            <v>0</v>
          </cell>
          <cell r="F9837">
            <v>0</v>
          </cell>
          <cell r="G9837">
            <v>0</v>
          </cell>
        </row>
        <row r="9838">
          <cell r="A9838" t="str">
            <v>57-01-01-2294</v>
          </cell>
          <cell r="B9838">
            <v>0</v>
          </cell>
          <cell r="C9838" t="str">
            <v xml:space="preserve">  IMTIAZ AHMED 4/S RING 1</v>
          </cell>
          <cell r="D9838">
            <v>0</v>
          </cell>
          <cell r="E9838">
            <v>0</v>
          </cell>
          <cell r="F9838">
            <v>0</v>
          </cell>
          <cell r="G9838">
            <v>0</v>
          </cell>
        </row>
        <row r="9839">
          <cell r="A9839" t="str">
            <v>57-01-01-2295</v>
          </cell>
          <cell r="B9839">
            <v>0</v>
          </cell>
          <cell r="C9839" t="str">
            <v xml:space="preserve">  MUHAMMAD ARIF 4/S RING 8</v>
          </cell>
          <cell r="D9839">
            <v>0</v>
          </cell>
          <cell r="E9839">
            <v>0</v>
          </cell>
          <cell r="F9839">
            <v>0</v>
          </cell>
          <cell r="G9839">
            <v>0</v>
          </cell>
        </row>
        <row r="9840">
          <cell r="A9840" t="str">
            <v>57-01-01-2296</v>
          </cell>
          <cell r="B9840">
            <v>0</v>
          </cell>
          <cell r="C9840" t="str">
            <v xml:space="preserve">  MUHARSHAD OPT A/CONE M # 2</v>
          </cell>
          <cell r="D9840">
            <v>0</v>
          </cell>
          <cell r="E9840">
            <v>0</v>
          </cell>
          <cell r="F9840">
            <v>0</v>
          </cell>
          <cell r="G9840">
            <v>0</v>
          </cell>
        </row>
        <row r="9841">
          <cell r="A9841" t="str">
            <v>57-01-01-2297</v>
          </cell>
          <cell r="B9841">
            <v>0</v>
          </cell>
          <cell r="C9841" t="str">
            <v xml:space="preserve">  MUH BASHIR OPT A/CONE MILL # 1</v>
          </cell>
          <cell r="D9841">
            <v>0</v>
          </cell>
          <cell r="E9841">
            <v>0</v>
          </cell>
          <cell r="F9841">
            <v>0</v>
          </cell>
          <cell r="G9841">
            <v>0</v>
          </cell>
        </row>
        <row r="9842">
          <cell r="A9842" t="str">
            <v>57-01-01-2298</v>
          </cell>
          <cell r="B9842">
            <v>0</v>
          </cell>
          <cell r="C9842" t="str">
            <v xml:space="preserve">  SAFDAR SHIFT INC RING MILL # 3</v>
          </cell>
          <cell r="D9842">
            <v>0</v>
          </cell>
          <cell r="E9842">
            <v>0</v>
          </cell>
          <cell r="F9842">
            <v>0</v>
          </cell>
          <cell r="G9842">
            <v>0</v>
          </cell>
        </row>
        <row r="9843">
          <cell r="A9843" t="str">
            <v>57-01-01-2299</v>
          </cell>
          <cell r="B9843">
            <v>0</v>
          </cell>
          <cell r="C9843" t="str">
            <v xml:space="preserve">  BABOZAY 4/S RING 6</v>
          </cell>
          <cell r="D9843">
            <v>0</v>
          </cell>
          <cell r="E9843">
            <v>0</v>
          </cell>
          <cell r="F9843">
            <v>0</v>
          </cell>
          <cell r="G9843">
            <v>0</v>
          </cell>
        </row>
        <row r="9844">
          <cell r="A9844" t="str">
            <v>57-01-01-2300</v>
          </cell>
          <cell r="B9844">
            <v>0</v>
          </cell>
          <cell r="C9844" t="str">
            <v xml:space="preserve">  TARIQ SAJJAD HELP RING 2</v>
          </cell>
          <cell r="D9844">
            <v>0</v>
          </cell>
          <cell r="E9844">
            <v>0</v>
          </cell>
          <cell r="F9844">
            <v>0</v>
          </cell>
          <cell r="G9844">
            <v>0</v>
          </cell>
        </row>
        <row r="9845">
          <cell r="A9845" t="str">
            <v>57-01-01-2301</v>
          </cell>
          <cell r="B9845">
            <v>0</v>
          </cell>
          <cell r="C9845" t="str">
            <v xml:space="preserve">  ZAHOOR AHMED HELP RING 6</v>
          </cell>
          <cell r="D9845">
            <v>0</v>
          </cell>
          <cell r="E9845">
            <v>0</v>
          </cell>
          <cell r="F9845">
            <v>0</v>
          </cell>
          <cell r="G9845">
            <v>0</v>
          </cell>
        </row>
        <row r="9846">
          <cell r="A9846" t="str">
            <v>57-01-01-2302</v>
          </cell>
          <cell r="B9846">
            <v>0</v>
          </cell>
          <cell r="C9846" t="str">
            <v xml:space="preserve">  KHALIL AHMED 4/S RING 2</v>
          </cell>
          <cell r="D9846">
            <v>0</v>
          </cell>
          <cell r="E9846">
            <v>0</v>
          </cell>
          <cell r="F9846">
            <v>0</v>
          </cell>
          <cell r="G9846">
            <v>0</v>
          </cell>
        </row>
        <row r="9847">
          <cell r="A9847" t="str">
            <v>57-01-01-2303</v>
          </cell>
          <cell r="B9847">
            <v>0</v>
          </cell>
          <cell r="C9847" t="str">
            <v xml:space="preserve">  MUH AASIM 4/S RING 2</v>
          </cell>
          <cell r="D9847">
            <v>0</v>
          </cell>
          <cell r="E9847">
            <v>0</v>
          </cell>
          <cell r="F9847">
            <v>0</v>
          </cell>
          <cell r="G9847">
            <v>0</v>
          </cell>
        </row>
        <row r="9848">
          <cell r="A9848" t="str">
            <v>57-01-01-2304</v>
          </cell>
          <cell r="B9848">
            <v>0</v>
          </cell>
          <cell r="C9848" t="str">
            <v xml:space="preserve">  MUH SHAFIQUE 4/S RING 5</v>
          </cell>
          <cell r="D9848">
            <v>0</v>
          </cell>
          <cell r="E9848">
            <v>0</v>
          </cell>
          <cell r="F9848">
            <v>0</v>
          </cell>
          <cell r="G9848">
            <v>0</v>
          </cell>
        </row>
        <row r="9849">
          <cell r="A9849" t="str">
            <v>57-01-01-2305</v>
          </cell>
          <cell r="B9849">
            <v>0</v>
          </cell>
          <cell r="C9849" t="str">
            <v xml:space="preserve">  NAEEM ABBAS OPT A/CONE</v>
          </cell>
          <cell r="D9849">
            <v>0</v>
          </cell>
          <cell r="E9849">
            <v>0</v>
          </cell>
          <cell r="F9849">
            <v>0</v>
          </cell>
          <cell r="G9849">
            <v>0</v>
          </cell>
        </row>
        <row r="9850">
          <cell r="A9850" t="str">
            <v>57-01-01-2306</v>
          </cell>
          <cell r="B9850">
            <v>0</v>
          </cell>
          <cell r="C9850" t="str">
            <v xml:space="preserve">  ARSHAD MEHMOOD CARD COMB</v>
          </cell>
          <cell r="D9850">
            <v>0</v>
          </cell>
          <cell r="E9850">
            <v>0</v>
          </cell>
          <cell r="F9850">
            <v>0</v>
          </cell>
          <cell r="G9850">
            <v>0</v>
          </cell>
        </row>
        <row r="9851">
          <cell r="A9851" t="str">
            <v>57-01-01-2307</v>
          </cell>
          <cell r="B9851">
            <v>0</v>
          </cell>
          <cell r="C9851" t="str">
            <v xml:space="preserve">  MUHAMMAD ISMAIL 4/S RING 8</v>
          </cell>
          <cell r="D9851">
            <v>0</v>
          </cell>
          <cell r="E9851">
            <v>0</v>
          </cell>
          <cell r="F9851">
            <v>0</v>
          </cell>
          <cell r="G9851">
            <v>0</v>
          </cell>
        </row>
        <row r="9852">
          <cell r="A9852" t="str">
            <v>57-01-01-2308</v>
          </cell>
          <cell r="B9852">
            <v>0</v>
          </cell>
          <cell r="C9852" t="str">
            <v xml:space="preserve">  IFTIKHAR AHMED 6/S RING 7</v>
          </cell>
          <cell r="D9852">
            <v>0</v>
          </cell>
          <cell r="E9852">
            <v>0</v>
          </cell>
          <cell r="F9852">
            <v>0</v>
          </cell>
          <cell r="G9852">
            <v>0</v>
          </cell>
        </row>
        <row r="9853">
          <cell r="A9853" t="str">
            <v>57-01-01-2309</v>
          </cell>
          <cell r="B9853">
            <v>0</v>
          </cell>
          <cell r="C9853" t="str">
            <v xml:space="preserve">  MUH JAVAID P.MECH W.SHOP M # 4</v>
          </cell>
          <cell r="D9853">
            <v>0</v>
          </cell>
          <cell r="E9853">
            <v>0</v>
          </cell>
          <cell r="F9853">
            <v>0</v>
          </cell>
          <cell r="G9853">
            <v>0</v>
          </cell>
        </row>
        <row r="9854">
          <cell r="A9854" t="str">
            <v>57-01-01-2310</v>
          </cell>
          <cell r="B9854">
            <v>0</v>
          </cell>
          <cell r="C9854" t="str">
            <v xml:space="preserve">  ZAFAR MASOOD A/JOB</v>
          </cell>
          <cell r="D9854">
            <v>0</v>
          </cell>
          <cell r="E9854">
            <v>0</v>
          </cell>
          <cell r="F9854">
            <v>0</v>
          </cell>
          <cell r="G9854">
            <v>0</v>
          </cell>
        </row>
        <row r="9855">
          <cell r="A9855" t="str">
            <v>57-01-01-2311</v>
          </cell>
          <cell r="B9855">
            <v>0</v>
          </cell>
          <cell r="C9855" t="str">
            <v xml:space="preserve">  MUH ARSHAD FITT B/ROOM MILL # 2</v>
          </cell>
          <cell r="D9855">
            <v>0</v>
          </cell>
          <cell r="E9855">
            <v>0</v>
          </cell>
          <cell r="F9855">
            <v>0</v>
          </cell>
          <cell r="G9855">
            <v>0</v>
          </cell>
        </row>
        <row r="9856">
          <cell r="A9856" t="str">
            <v>57-01-01-2312</v>
          </cell>
          <cell r="B9856">
            <v>0</v>
          </cell>
          <cell r="C9856" t="str">
            <v xml:space="preserve">  ATTA UR REHMAN 4/S</v>
          </cell>
          <cell r="D9856">
            <v>0</v>
          </cell>
          <cell r="E9856">
            <v>0</v>
          </cell>
          <cell r="F9856">
            <v>0</v>
          </cell>
          <cell r="G9856">
            <v>0</v>
          </cell>
        </row>
        <row r="9857">
          <cell r="A9857" t="str">
            <v>57-01-01-2313</v>
          </cell>
          <cell r="B9857">
            <v>0</v>
          </cell>
          <cell r="C9857" t="str">
            <v xml:space="preserve">  MUH ZUBAIR TEST/C LAB 1</v>
          </cell>
          <cell r="D9857">
            <v>0</v>
          </cell>
          <cell r="E9857">
            <v>0</v>
          </cell>
          <cell r="F9857">
            <v>0</v>
          </cell>
          <cell r="G9857">
            <v>0</v>
          </cell>
        </row>
        <row r="9858">
          <cell r="A9858" t="str">
            <v>57-01-01-2314</v>
          </cell>
          <cell r="B9858">
            <v>0</v>
          </cell>
          <cell r="C9858" t="str">
            <v xml:space="preserve">  MUH AZAM OPT A/CONE MILL # 1</v>
          </cell>
          <cell r="D9858">
            <v>0</v>
          </cell>
          <cell r="E9858">
            <v>0</v>
          </cell>
          <cell r="F9858">
            <v>0</v>
          </cell>
          <cell r="G9858">
            <v>0</v>
          </cell>
        </row>
        <row r="9859">
          <cell r="A9859" t="str">
            <v>57-01-01-2315</v>
          </cell>
          <cell r="B9859">
            <v>0</v>
          </cell>
          <cell r="C9859" t="str">
            <v xml:space="preserve">  MUH RAMZAN OPT A/CONE</v>
          </cell>
          <cell r="D9859">
            <v>0</v>
          </cell>
          <cell r="E9859">
            <v>0</v>
          </cell>
          <cell r="F9859">
            <v>0</v>
          </cell>
          <cell r="G9859">
            <v>0</v>
          </cell>
        </row>
        <row r="9860">
          <cell r="A9860" t="str">
            <v>57-01-01-2316</v>
          </cell>
          <cell r="B9860">
            <v>0</v>
          </cell>
          <cell r="C9860" t="str">
            <v xml:space="preserve">  TAHIR HAMEED S.A.FM CARD</v>
          </cell>
          <cell r="D9860">
            <v>0</v>
          </cell>
          <cell r="E9860">
            <v>0</v>
          </cell>
          <cell r="F9860">
            <v>0</v>
          </cell>
          <cell r="G9860">
            <v>0</v>
          </cell>
        </row>
        <row r="9861">
          <cell r="A9861" t="str">
            <v>57-01-01-2317</v>
          </cell>
          <cell r="B9861">
            <v>0</v>
          </cell>
          <cell r="C9861" t="str">
            <v xml:space="preserve">  QAYUM ALI 4/S RING 4</v>
          </cell>
          <cell r="D9861">
            <v>0</v>
          </cell>
          <cell r="E9861">
            <v>0</v>
          </cell>
          <cell r="F9861">
            <v>0</v>
          </cell>
          <cell r="G9861">
            <v>0</v>
          </cell>
        </row>
        <row r="9862">
          <cell r="A9862" t="str">
            <v>57-01-01-2318</v>
          </cell>
          <cell r="B9862">
            <v>0</v>
          </cell>
          <cell r="C9862" t="str">
            <v xml:space="preserve">  MUH SADIQUE OPT A/CONE MILL # 1</v>
          </cell>
          <cell r="D9862">
            <v>0</v>
          </cell>
          <cell r="E9862">
            <v>0</v>
          </cell>
          <cell r="F9862">
            <v>0</v>
          </cell>
          <cell r="G9862">
            <v>0</v>
          </cell>
        </row>
        <row r="9863">
          <cell r="A9863" t="str">
            <v>57-01-01-2319</v>
          </cell>
          <cell r="B9863">
            <v>0</v>
          </cell>
          <cell r="C9863" t="str">
            <v xml:space="preserve">  MUH IQBAL D.S.T D/S MILL # 3</v>
          </cell>
          <cell r="D9863">
            <v>0</v>
          </cell>
          <cell r="E9863">
            <v>0</v>
          </cell>
          <cell r="F9863">
            <v>0</v>
          </cell>
          <cell r="G9863">
            <v>0</v>
          </cell>
        </row>
        <row r="9864">
          <cell r="A9864" t="str">
            <v>57-01-01-2320</v>
          </cell>
          <cell r="B9864">
            <v>0</v>
          </cell>
          <cell r="C9864" t="str">
            <v xml:space="preserve">  MUH ISMAIL OPT A/CONE MILL # 4</v>
          </cell>
          <cell r="D9864">
            <v>0</v>
          </cell>
          <cell r="E9864">
            <v>0</v>
          </cell>
          <cell r="F9864">
            <v>0</v>
          </cell>
          <cell r="G9864">
            <v>0</v>
          </cell>
        </row>
        <row r="9865">
          <cell r="A9865" t="str">
            <v>57-01-01-2321</v>
          </cell>
          <cell r="B9865">
            <v>0</v>
          </cell>
          <cell r="C9865" t="str">
            <v xml:space="preserve">  MUH ASHAD JOB A/CONE MILL # 4</v>
          </cell>
          <cell r="D9865">
            <v>0</v>
          </cell>
          <cell r="E9865">
            <v>0</v>
          </cell>
          <cell r="F9865">
            <v>0</v>
          </cell>
          <cell r="G9865">
            <v>0</v>
          </cell>
        </row>
        <row r="9866">
          <cell r="A9866" t="str">
            <v>57-01-01-2322</v>
          </cell>
          <cell r="B9866">
            <v>0</v>
          </cell>
          <cell r="C9866" t="str">
            <v xml:space="preserve">  IJAZ HUSSAIN OPT A/CONE MILL</v>
          </cell>
          <cell r="D9866">
            <v>0</v>
          </cell>
          <cell r="E9866">
            <v>0</v>
          </cell>
          <cell r="F9866">
            <v>0</v>
          </cell>
          <cell r="G9866">
            <v>0</v>
          </cell>
        </row>
        <row r="9867">
          <cell r="A9867" t="str">
            <v>57-01-01-2323</v>
          </cell>
          <cell r="B9867">
            <v>0</v>
          </cell>
          <cell r="C9867" t="str">
            <v xml:space="preserve">  SHEHBAZ AHMAD DDT D/S M # 2</v>
          </cell>
          <cell r="D9867">
            <v>0</v>
          </cell>
          <cell r="E9867">
            <v>0</v>
          </cell>
          <cell r="F9867">
            <v>0</v>
          </cell>
          <cell r="G9867">
            <v>0</v>
          </cell>
        </row>
        <row r="9868">
          <cell r="A9868" t="str">
            <v>57-01-01-2324</v>
          </cell>
          <cell r="B9868">
            <v>0</v>
          </cell>
          <cell r="C9868" t="str">
            <v xml:space="preserve">  SHAUKAT ALLAH SHIFT INCHARGE</v>
          </cell>
          <cell r="D9868">
            <v>0</v>
          </cell>
          <cell r="E9868">
            <v>0</v>
          </cell>
          <cell r="F9868">
            <v>0</v>
          </cell>
          <cell r="G9868">
            <v>0</v>
          </cell>
        </row>
        <row r="9869">
          <cell r="A9869" t="str">
            <v>57-01-01-2325</v>
          </cell>
          <cell r="B9869">
            <v>0</v>
          </cell>
          <cell r="C9869" t="str">
            <v xml:space="preserve">  MUH MUNIR OPT CARD A/C MILL # 4</v>
          </cell>
          <cell r="D9869">
            <v>0</v>
          </cell>
          <cell r="E9869">
            <v>0</v>
          </cell>
          <cell r="F9869">
            <v>0</v>
          </cell>
          <cell r="G9869">
            <v>0</v>
          </cell>
        </row>
        <row r="9870">
          <cell r="A9870" t="str">
            <v>57-01-01-2326</v>
          </cell>
          <cell r="B9870">
            <v>0</v>
          </cell>
          <cell r="C9870" t="str">
            <v xml:space="preserve">  LIAQUAT ALI OPT A/CONE</v>
          </cell>
          <cell r="D9870">
            <v>0</v>
          </cell>
          <cell r="E9870">
            <v>0</v>
          </cell>
          <cell r="F9870">
            <v>0</v>
          </cell>
          <cell r="G9870">
            <v>0</v>
          </cell>
        </row>
        <row r="9871">
          <cell r="A9871" t="str">
            <v>57-01-01-2327</v>
          </cell>
          <cell r="B9871">
            <v>0</v>
          </cell>
          <cell r="C9871" t="str">
            <v xml:space="preserve">  AHMED YAR CARD A/CONE MILL # 1</v>
          </cell>
          <cell r="D9871">
            <v>0</v>
          </cell>
          <cell r="E9871">
            <v>0</v>
          </cell>
          <cell r="F9871">
            <v>0</v>
          </cell>
          <cell r="G9871">
            <v>0</v>
          </cell>
        </row>
        <row r="9872">
          <cell r="A9872" t="str">
            <v>57-01-01-2328</v>
          </cell>
          <cell r="B9872">
            <v>0</v>
          </cell>
          <cell r="C9872" t="str">
            <v xml:space="preserve">  MUNAWAR HUSSAIN 4/S RING</v>
          </cell>
          <cell r="D9872">
            <v>0</v>
          </cell>
          <cell r="E9872">
            <v>0</v>
          </cell>
          <cell r="F9872">
            <v>0</v>
          </cell>
          <cell r="G9872">
            <v>0</v>
          </cell>
        </row>
        <row r="9873">
          <cell r="A9873" t="str">
            <v>57-01-01-2329</v>
          </cell>
          <cell r="B9873">
            <v>0</v>
          </cell>
          <cell r="C9873" t="str">
            <v xml:space="preserve">  IFTIKHAR ALI SHAH D/F RING</v>
          </cell>
          <cell r="D9873">
            <v>0</v>
          </cell>
          <cell r="E9873">
            <v>0</v>
          </cell>
          <cell r="F9873">
            <v>0</v>
          </cell>
          <cell r="G9873">
            <v>0</v>
          </cell>
        </row>
        <row r="9874">
          <cell r="A9874" t="str">
            <v>57-01-01-2330</v>
          </cell>
          <cell r="B9874">
            <v>0</v>
          </cell>
          <cell r="C9874" t="str">
            <v xml:space="preserve">  MUH NAWAZ JOB RING 1</v>
          </cell>
          <cell r="D9874">
            <v>0</v>
          </cell>
          <cell r="E9874">
            <v>0</v>
          </cell>
          <cell r="F9874">
            <v>0</v>
          </cell>
          <cell r="G9874">
            <v>0</v>
          </cell>
        </row>
        <row r="9875">
          <cell r="A9875" t="str">
            <v>57-01-01-2331</v>
          </cell>
          <cell r="B9875">
            <v>0</v>
          </cell>
          <cell r="C9875" t="str">
            <v xml:space="preserve">  ZAMIR ABBAS 4/S RING 8</v>
          </cell>
          <cell r="D9875">
            <v>0</v>
          </cell>
          <cell r="E9875">
            <v>0</v>
          </cell>
          <cell r="F9875">
            <v>0</v>
          </cell>
          <cell r="G9875">
            <v>0</v>
          </cell>
        </row>
        <row r="9876">
          <cell r="A9876" t="str">
            <v>57-01-01-2332</v>
          </cell>
          <cell r="B9876">
            <v>0</v>
          </cell>
          <cell r="C9876" t="str">
            <v xml:space="preserve">  SAMAN ABBAS OPT A/CONE MILL</v>
          </cell>
          <cell r="D9876">
            <v>0</v>
          </cell>
          <cell r="E9876">
            <v>0</v>
          </cell>
          <cell r="F9876">
            <v>0</v>
          </cell>
          <cell r="G9876">
            <v>0</v>
          </cell>
        </row>
        <row r="9877">
          <cell r="A9877" t="str">
            <v>57-01-01-2333</v>
          </cell>
          <cell r="B9877">
            <v>0</v>
          </cell>
          <cell r="C9877" t="str">
            <v xml:space="preserve">  NISAR ALI C.T COMBER MILL # 2</v>
          </cell>
          <cell r="D9877">
            <v>0</v>
          </cell>
          <cell r="E9877">
            <v>0</v>
          </cell>
          <cell r="F9877">
            <v>0</v>
          </cell>
          <cell r="G9877">
            <v>0</v>
          </cell>
        </row>
        <row r="9878">
          <cell r="A9878" t="str">
            <v>57-01-01-2334</v>
          </cell>
          <cell r="B9878">
            <v>0</v>
          </cell>
          <cell r="C9878" t="str">
            <v xml:space="preserve">  NAEEM OPT A/CONE MILL # 2</v>
          </cell>
          <cell r="D9878">
            <v>0</v>
          </cell>
          <cell r="E9878">
            <v>0</v>
          </cell>
          <cell r="F9878">
            <v>0</v>
          </cell>
          <cell r="G9878">
            <v>0</v>
          </cell>
        </row>
        <row r="9879">
          <cell r="A9879" t="str">
            <v>57-01-01-2335</v>
          </cell>
          <cell r="B9879">
            <v>0</v>
          </cell>
          <cell r="C9879" t="str">
            <v xml:space="preserve">  NOOR NABI SHAH 4/S</v>
          </cell>
          <cell r="D9879">
            <v>0</v>
          </cell>
          <cell r="E9879">
            <v>0</v>
          </cell>
          <cell r="F9879">
            <v>0</v>
          </cell>
          <cell r="G9879">
            <v>0</v>
          </cell>
        </row>
        <row r="9880">
          <cell r="A9880" t="str">
            <v>57-01-01-2336</v>
          </cell>
          <cell r="B9880">
            <v>0</v>
          </cell>
          <cell r="C9880" t="str">
            <v xml:space="preserve">  MUH ISMAIL JOB D/S MILL # 1</v>
          </cell>
          <cell r="D9880">
            <v>0</v>
          </cell>
          <cell r="E9880">
            <v>0</v>
          </cell>
          <cell r="F9880">
            <v>0</v>
          </cell>
          <cell r="G9880">
            <v>0</v>
          </cell>
        </row>
        <row r="9881">
          <cell r="A9881" t="str">
            <v>57-01-01-2337</v>
          </cell>
          <cell r="B9881">
            <v>0</v>
          </cell>
          <cell r="C9881" t="str">
            <v xml:space="preserve">  SAJJAD AHMED B/ROOM D/F M # 4</v>
          </cell>
          <cell r="D9881">
            <v>0</v>
          </cell>
          <cell r="E9881">
            <v>0</v>
          </cell>
          <cell r="F9881">
            <v>0</v>
          </cell>
          <cell r="G9881">
            <v>0</v>
          </cell>
        </row>
        <row r="9882">
          <cell r="A9882" t="str">
            <v>57-01-01-2338</v>
          </cell>
          <cell r="B9882">
            <v>0</v>
          </cell>
          <cell r="C9882" t="str">
            <v xml:space="preserve">  ABDUL QADOS 4/S RING # 3</v>
          </cell>
          <cell r="D9882">
            <v>0</v>
          </cell>
          <cell r="E9882">
            <v>0</v>
          </cell>
          <cell r="F9882">
            <v>0</v>
          </cell>
          <cell r="G9882">
            <v>0</v>
          </cell>
        </row>
        <row r="9883">
          <cell r="A9883" t="str">
            <v>57-01-01-2339</v>
          </cell>
          <cell r="B9883">
            <v>0</v>
          </cell>
          <cell r="C9883" t="str">
            <v xml:space="preserve">  MUH NAWAZ 4/S RING 3</v>
          </cell>
          <cell r="D9883">
            <v>0</v>
          </cell>
          <cell r="E9883">
            <v>0</v>
          </cell>
          <cell r="F9883">
            <v>0</v>
          </cell>
          <cell r="G9883">
            <v>0</v>
          </cell>
        </row>
        <row r="9884">
          <cell r="A9884" t="str">
            <v>57-01-01-2340</v>
          </cell>
          <cell r="B9884">
            <v>0</v>
          </cell>
          <cell r="C9884" t="str">
            <v xml:space="preserve">  NOOR NABI HELPER R.C MILL # 4</v>
          </cell>
          <cell r="D9884">
            <v>0</v>
          </cell>
          <cell r="E9884">
            <v>0</v>
          </cell>
          <cell r="F9884">
            <v>0</v>
          </cell>
          <cell r="G9884">
            <v>0</v>
          </cell>
        </row>
        <row r="9885">
          <cell r="A9885" t="str">
            <v>57-01-01-2341</v>
          </cell>
          <cell r="B9885">
            <v>0</v>
          </cell>
          <cell r="C9885" t="str">
            <v xml:space="preserve">  ABDUL GHAFAR SUP MILL # 4</v>
          </cell>
          <cell r="D9885">
            <v>0</v>
          </cell>
          <cell r="E9885">
            <v>0</v>
          </cell>
          <cell r="F9885">
            <v>0</v>
          </cell>
          <cell r="G9885">
            <v>0</v>
          </cell>
        </row>
        <row r="9886">
          <cell r="A9886" t="str">
            <v>57-01-01-2342</v>
          </cell>
          <cell r="B9886">
            <v>0</v>
          </cell>
          <cell r="C9886" t="str">
            <v xml:space="preserve">  MUH YOUNUS 4/S RING 2</v>
          </cell>
          <cell r="D9886">
            <v>0</v>
          </cell>
          <cell r="E9886">
            <v>0</v>
          </cell>
          <cell r="F9886">
            <v>0</v>
          </cell>
          <cell r="G9886">
            <v>0</v>
          </cell>
        </row>
        <row r="9887">
          <cell r="A9887" t="str">
            <v>57-01-01-2343</v>
          </cell>
          <cell r="B9887">
            <v>0</v>
          </cell>
          <cell r="C9887" t="str">
            <v xml:space="preserve">  ALLAH DITTA OPT A/CONE # MILL 4</v>
          </cell>
          <cell r="D9887">
            <v>0</v>
          </cell>
          <cell r="E9887">
            <v>0</v>
          </cell>
          <cell r="F9887">
            <v>0</v>
          </cell>
          <cell r="G9887">
            <v>0</v>
          </cell>
        </row>
        <row r="9888">
          <cell r="A9888" t="str">
            <v>57-01-01-2344</v>
          </cell>
          <cell r="B9888">
            <v>0</v>
          </cell>
          <cell r="C9888" t="str">
            <v xml:space="preserve">  ASHARAF MEHMOOD S.Q.O.LAB 3</v>
          </cell>
          <cell r="D9888">
            <v>0</v>
          </cell>
          <cell r="E9888">
            <v>0</v>
          </cell>
          <cell r="F9888">
            <v>0</v>
          </cell>
          <cell r="G9888">
            <v>0</v>
          </cell>
        </row>
        <row r="9889">
          <cell r="A9889" t="str">
            <v>57-01-01-2345</v>
          </cell>
          <cell r="B9889">
            <v>0</v>
          </cell>
          <cell r="C9889" t="str">
            <v xml:space="preserve">  AAMIR BASHIR FITT COMB MILL</v>
          </cell>
          <cell r="D9889">
            <v>0</v>
          </cell>
          <cell r="E9889">
            <v>0</v>
          </cell>
          <cell r="F9889">
            <v>0</v>
          </cell>
          <cell r="G9889">
            <v>0</v>
          </cell>
        </row>
        <row r="9890">
          <cell r="A9890" t="str">
            <v>57-01-01-2346</v>
          </cell>
          <cell r="B9890">
            <v>0</v>
          </cell>
          <cell r="C9890" t="str">
            <v xml:space="preserve">  ZAHOOR ALI A/FITT R/C MILL</v>
          </cell>
          <cell r="D9890">
            <v>0</v>
          </cell>
          <cell r="E9890">
            <v>0</v>
          </cell>
          <cell r="F9890">
            <v>0</v>
          </cell>
          <cell r="G9890">
            <v>0</v>
          </cell>
        </row>
        <row r="9891">
          <cell r="A9891" t="str">
            <v>57-01-01-2347</v>
          </cell>
          <cell r="B9891">
            <v>0</v>
          </cell>
          <cell r="C9891" t="str">
            <v xml:space="preserve">  ALLAH BAKHASH D/F COMB MILL # 3</v>
          </cell>
          <cell r="D9891">
            <v>0</v>
          </cell>
          <cell r="E9891">
            <v>0</v>
          </cell>
          <cell r="F9891">
            <v>0</v>
          </cell>
          <cell r="G9891">
            <v>0</v>
          </cell>
        </row>
        <row r="9892">
          <cell r="A9892" t="str">
            <v>57-01-01-2348</v>
          </cell>
          <cell r="B9892">
            <v>0</v>
          </cell>
          <cell r="C9892" t="str">
            <v xml:space="preserve">  MUSHTAQ AHMED SHIF INCHARGE MILL # 07</v>
          </cell>
          <cell r="D9892">
            <v>0</v>
          </cell>
          <cell r="E9892">
            <v>0</v>
          </cell>
          <cell r="F9892">
            <v>0</v>
          </cell>
          <cell r="G9892">
            <v>0</v>
          </cell>
        </row>
        <row r="9893">
          <cell r="A9893" t="str">
            <v>57-01-01-2349</v>
          </cell>
          <cell r="B9893">
            <v>0</v>
          </cell>
          <cell r="C9893" t="str">
            <v xml:space="preserve">  SHAH ZEB FOREMAN D/S MILL # 6</v>
          </cell>
          <cell r="D9893">
            <v>0</v>
          </cell>
          <cell r="E9893">
            <v>0</v>
          </cell>
          <cell r="F9893">
            <v>0</v>
          </cell>
          <cell r="G9893">
            <v>0</v>
          </cell>
        </row>
        <row r="9894">
          <cell r="A9894" t="str">
            <v>57-01-01-2350</v>
          </cell>
          <cell r="B9894">
            <v>0</v>
          </cell>
          <cell r="C9894" t="str">
            <v xml:space="preserve">  MUHAMMAD RIAZ JOB B/ROOM M # 4</v>
          </cell>
          <cell r="D9894">
            <v>0</v>
          </cell>
          <cell r="E9894">
            <v>0</v>
          </cell>
          <cell r="F9894">
            <v>0</v>
          </cell>
          <cell r="G9894">
            <v>0</v>
          </cell>
        </row>
        <row r="9895">
          <cell r="A9895" t="str">
            <v>57-01-01-2351</v>
          </cell>
          <cell r="B9895">
            <v>0</v>
          </cell>
          <cell r="C9895" t="str">
            <v xml:space="preserve">  MUHAMMAD ASIF 4/S RING 1</v>
          </cell>
          <cell r="D9895">
            <v>0</v>
          </cell>
          <cell r="E9895">
            <v>0</v>
          </cell>
          <cell r="F9895">
            <v>0</v>
          </cell>
          <cell r="G9895">
            <v>0</v>
          </cell>
        </row>
        <row r="9896">
          <cell r="A9896" t="str">
            <v>57-01-01-2352</v>
          </cell>
          <cell r="B9896">
            <v>0</v>
          </cell>
          <cell r="C9896" t="str">
            <v xml:space="preserve">  ABRAR NABI FITT D/S MILL # 1</v>
          </cell>
          <cell r="D9896">
            <v>0</v>
          </cell>
          <cell r="E9896">
            <v>0</v>
          </cell>
          <cell r="F9896">
            <v>0</v>
          </cell>
          <cell r="G9896">
            <v>0</v>
          </cell>
        </row>
        <row r="9897">
          <cell r="A9897" t="str">
            <v>57-01-01-2353</v>
          </cell>
          <cell r="B9897">
            <v>0</v>
          </cell>
          <cell r="C9897" t="str">
            <v xml:space="preserve">  MUHAMMAD ILYAS L/OPT MILL # 4</v>
          </cell>
          <cell r="D9897">
            <v>0</v>
          </cell>
          <cell r="E9897">
            <v>0</v>
          </cell>
          <cell r="F9897">
            <v>0</v>
          </cell>
          <cell r="G9897">
            <v>0</v>
          </cell>
        </row>
        <row r="9898">
          <cell r="A9898" t="str">
            <v>57-01-01-2355</v>
          </cell>
          <cell r="B9898">
            <v>0</v>
          </cell>
          <cell r="C9898" t="str">
            <v xml:space="preserve">  GHUFRAN ULLAH S.CLERK ADMN.</v>
          </cell>
          <cell r="D9898">
            <v>0</v>
          </cell>
          <cell r="E9898">
            <v>0</v>
          </cell>
          <cell r="F9898">
            <v>0</v>
          </cell>
          <cell r="G9898">
            <v>0</v>
          </cell>
        </row>
        <row r="9899">
          <cell r="A9899" t="str">
            <v>57-01-01-2356</v>
          </cell>
          <cell r="B9899">
            <v>0</v>
          </cell>
          <cell r="C9899" t="str">
            <v xml:space="preserve">  MUHAMMAD ZAFAR IQBAL B/ROOM M # 3</v>
          </cell>
          <cell r="D9899">
            <v>0</v>
          </cell>
          <cell r="E9899">
            <v>0</v>
          </cell>
          <cell r="F9899">
            <v>0</v>
          </cell>
          <cell r="G9899">
            <v>0</v>
          </cell>
        </row>
        <row r="9900">
          <cell r="A9900" t="str">
            <v>57-01-01-2357</v>
          </cell>
          <cell r="B9900">
            <v>0</v>
          </cell>
          <cell r="C9900" t="str">
            <v xml:space="preserve">  MUHAMMAD ATIF S.OBS LAB 1</v>
          </cell>
          <cell r="D9900">
            <v>0</v>
          </cell>
          <cell r="E9900">
            <v>0</v>
          </cell>
          <cell r="F9900">
            <v>0</v>
          </cell>
          <cell r="G9900">
            <v>0</v>
          </cell>
        </row>
        <row r="9901">
          <cell r="A9901" t="str">
            <v>57-01-01-2358</v>
          </cell>
          <cell r="B9901">
            <v>0</v>
          </cell>
          <cell r="C9901" t="str">
            <v xml:space="preserve">  NASIR ALI D/F RING 8</v>
          </cell>
          <cell r="D9901">
            <v>0</v>
          </cell>
          <cell r="E9901">
            <v>0</v>
          </cell>
          <cell r="F9901">
            <v>0</v>
          </cell>
          <cell r="G9901">
            <v>0</v>
          </cell>
        </row>
        <row r="9902">
          <cell r="A9902" t="str">
            <v>57-01-01-2359</v>
          </cell>
          <cell r="B9902">
            <v>0</v>
          </cell>
          <cell r="C9902" t="str">
            <v xml:space="preserve">  NIAZ MUHAMMAD 4/S RING 2</v>
          </cell>
          <cell r="D9902">
            <v>0</v>
          </cell>
          <cell r="E9902">
            <v>0</v>
          </cell>
          <cell r="F9902">
            <v>0</v>
          </cell>
          <cell r="G9902">
            <v>0</v>
          </cell>
        </row>
        <row r="9903">
          <cell r="A9903" t="str">
            <v>57-01-01-2360</v>
          </cell>
          <cell r="B9903">
            <v>0</v>
          </cell>
          <cell r="C9903" t="str">
            <v xml:space="preserve">  IMTIAZ HUSSAIN TAPE MAN</v>
          </cell>
          <cell r="D9903">
            <v>0</v>
          </cell>
          <cell r="E9903">
            <v>0</v>
          </cell>
          <cell r="F9903">
            <v>0</v>
          </cell>
          <cell r="G9903">
            <v>0</v>
          </cell>
        </row>
        <row r="9904">
          <cell r="A9904" t="str">
            <v>57-01-01-2361</v>
          </cell>
          <cell r="B9904">
            <v>0</v>
          </cell>
          <cell r="C9904" t="str">
            <v xml:space="preserve">  BASHIR AHMED JOB B/ROOM M # 4</v>
          </cell>
          <cell r="D9904">
            <v>0</v>
          </cell>
          <cell r="E9904">
            <v>0</v>
          </cell>
          <cell r="F9904">
            <v>0</v>
          </cell>
          <cell r="G9904">
            <v>0</v>
          </cell>
        </row>
        <row r="9905">
          <cell r="A9905" t="str">
            <v>57-01-01-2362</v>
          </cell>
          <cell r="B9905">
            <v>0</v>
          </cell>
          <cell r="C9905" t="str">
            <v xml:space="preserve">  MUHAMMAD ARIF A/F CARD MILL</v>
          </cell>
          <cell r="D9905">
            <v>0</v>
          </cell>
          <cell r="E9905">
            <v>0</v>
          </cell>
          <cell r="F9905">
            <v>0</v>
          </cell>
          <cell r="G9905">
            <v>0</v>
          </cell>
        </row>
        <row r="9906">
          <cell r="A9906" t="str">
            <v>57-01-01-2363</v>
          </cell>
          <cell r="B9906">
            <v>0</v>
          </cell>
          <cell r="C9906" t="str">
            <v xml:space="preserve">  ABDUL ULLAH JAN R 6</v>
          </cell>
          <cell r="D9906">
            <v>0</v>
          </cell>
          <cell r="E9906">
            <v>0</v>
          </cell>
          <cell r="F9906">
            <v>0</v>
          </cell>
          <cell r="G9906">
            <v>0</v>
          </cell>
        </row>
        <row r="9907">
          <cell r="A9907" t="str">
            <v>57-01-01-2364</v>
          </cell>
          <cell r="B9907">
            <v>0</v>
          </cell>
          <cell r="C9907" t="str">
            <v xml:space="preserve">  ASMAT ULLAH OPT A/CONE MILL # 3</v>
          </cell>
          <cell r="D9907">
            <v>0</v>
          </cell>
          <cell r="E9907">
            <v>0</v>
          </cell>
          <cell r="F9907">
            <v>0</v>
          </cell>
          <cell r="G9907">
            <v>0</v>
          </cell>
        </row>
        <row r="9908">
          <cell r="A9908" t="str">
            <v>57-01-01-2365</v>
          </cell>
          <cell r="B9908">
            <v>0</v>
          </cell>
          <cell r="C9908" t="str">
            <v xml:space="preserve">  MUHAMMAD SHAFIQUE A/FITT</v>
          </cell>
          <cell r="D9908">
            <v>0</v>
          </cell>
          <cell r="E9908">
            <v>0</v>
          </cell>
          <cell r="F9908">
            <v>0</v>
          </cell>
          <cell r="G9908">
            <v>0</v>
          </cell>
        </row>
        <row r="9909">
          <cell r="A9909" t="str">
            <v>57-01-01-2366</v>
          </cell>
          <cell r="B9909">
            <v>0</v>
          </cell>
          <cell r="C9909" t="str">
            <v xml:space="preserve">  MUHAMMAD YAQOOB D/F RING 8</v>
          </cell>
          <cell r="D9909">
            <v>0</v>
          </cell>
          <cell r="E9909">
            <v>0</v>
          </cell>
          <cell r="F9909">
            <v>0</v>
          </cell>
          <cell r="G9909">
            <v>0</v>
          </cell>
        </row>
        <row r="9910">
          <cell r="A9910" t="str">
            <v>57-01-01-2367</v>
          </cell>
          <cell r="B9910">
            <v>0</v>
          </cell>
          <cell r="C9910" t="str">
            <v xml:space="preserve">  MUH RAEES OPT A/CONE MILL # 2</v>
          </cell>
          <cell r="D9910">
            <v>0</v>
          </cell>
          <cell r="E9910">
            <v>0</v>
          </cell>
          <cell r="F9910">
            <v>0</v>
          </cell>
          <cell r="G9910">
            <v>0</v>
          </cell>
        </row>
        <row r="9911">
          <cell r="A9911" t="str">
            <v>57-01-01-2368</v>
          </cell>
          <cell r="B9911">
            <v>0</v>
          </cell>
          <cell r="C9911" t="str">
            <v xml:space="preserve">  AGHAR ALI HELPER B/ROOM M # 2</v>
          </cell>
          <cell r="D9911">
            <v>0</v>
          </cell>
          <cell r="E9911">
            <v>0</v>
          </cell>
          <cell r="F9911">
            <v>0</v>
          </cell>
          <cell r="G9911">
            <v>0</v>
          </cell>
        </row>
        <row r="9912">
          <cell r="A9912" t="str">
            <v>57-01-01-2369</v>
          </cell>
          <cell r="B9912">
            <v>0</v>
          </cell>
          <cell r="C9912" t="str">
            <v xml:space="preserve">  ABDUL WAAHID FITT RING 3 M # 2</v>
          </cell>
          <cell r="D9912">
            <v>0</v>
          </cell>
          <cell r="E9912">
            <v>0</v>
          </cell>
          <cell r="F9912">
            <v>0</v>
          </cell>
          <cell r="G9912">
            <v>0</v>
          </cell>
        </row>
        <row r="9913">
          <cell r="A9913" t="str">
            <v>57-01-01-2370</v>
          </cell>
          <cell r="B9913">
            <v>0</v>
          </cell>
          <cell r="C9913" t="str">
            <v xml:space="preserve">  MUHAMMAD TAHIR D/S MILL # 1</v>
          </cell>
          <cell r="D9913">
            <v>0</v>
          </cell>
          <cell r="E9913">
            <v>0</v>
          </cell>
          <cell r="F9913">
            <v>0</v>
          </cell>
          <cell r="G9913">
            <v>0</v>
          </cell>
        </row>
        <row r="9914">
          <cell r="A9914" t="str">
            <v>57-01-01-2371</v>
          </cell>
          <cell r="B9914">
            <v>0</v>
          </cell>
          <cell r="C9914" t="str">
            <v xml:space="preserve">  HAFIZ ULLAH D/F R 2</v>
          </cell>
          <cell r="D9914">
            <v>0</v>
          </cell>
          <cell r="E9914">
            <v>0</v>
          </cell>
          <cell r="F9914">
            <v>0</v>
          </cell>
          <cell r="G9914">
            <v>0</v>
          </cell>
        </row>
        <row r="9915">
          <cell r="A9915" t="str">
            <v>57-01-01-2372</v>
          </cell>
          <cell r="B9915">
            <v>0</v>
          </cell>
          <cell r="C9915" t="str">
            <v xml:space="preserve">  BAHOO KHAN SHIF INCH SIMLEX</v>
          </cell>
          <cell r="D9915">
            <v>0</v>
          </cell>
          <cell r="E9915">
            <v>0</v>
          </cell>
          <cell r="F9915">
            <v>0</v>
          </cell>
          <cell r="G9915">
            <v>0</v>
          </cell>
        </row>
        <row r="9916">
          <cell r="A9916" t="str">
            <v>57-01-01-2373</v>
          </cell>
          <cell r="B9916">
            <v>0</v>
          </cell>
          <cell r="C9916" t="str">
            <v xml:space="preserve">  MUH SALEEM RIAZ FITT B/ROOM</v>
          </cell>
          <cell r="D9916">
            <v>0</v>
          </cell>
          <cell r="E9916">
            <v>0</v>
          </cell>
          <cell r="F9916">
            <v>0</v>
          </cell>
          <cell r="G9916">
            <v>0</v>
          </cell>
        </row>
        <row r="9917">
          <cell r="A9917" t="str">
            <v>57-01-01-2374</v>
          </cell>
          <cell r="B9917">
            <v>0</v>
          </cell>
          <cell r="C9917" t="str">
            <v xml:space="preserve">  FAQIR MUHAMMAD S.FIIT M # 7</v>
          </cell>
          <cell r="D9917">
            <v>0</v>
          </cell>
          <cell r="E9917">
            <v>0</v>
          </cell>
          <cell r="F9917">
            <v>0</v>
          </cell>
          <cell r="G9917">
            <v>0</v>
          </cell>
        </row>
        <row r="9918">
          <cell r="A9918" t="str">
            <v>57-01-01-2375</v>
          </cell>
          <cell r="B9918">
            <v>0</v>
          </cell>
          <cell r="C9918" t="str">
            <v xml:space="preserve">  MUHAMMAD ASHRAF A/CASHIER M # G</v>
          </cell>
          <cell r="D9918">
            <v>0</v>
          </cell>
          <cell r="E9918">
            <v>0</v>
          </cell>
          <cell r="F9918">
            <v>0</v>
          </cell>
          <cell r="G9918">
            <v>0</v>
          </cell>
        </row>
        <row r="9919">
          <cell r="A9919" t="str">
            <v>57-01-01-2376</v>
          </cell>
          <cell r="B9919">
            <v>0</v>
          </cell>
          <cell r="C9919" t="str">
            <v xml:space="preserve">  FAIZ UR REHMAN OPT A/CONE M # 3</v>
          </cell>
          <cell r="D9919">
            <v>0</v>
          </cell>
          <cell r="E9919">
            <v>0</v>
          </cell>
          <cell r="F9919">
            <v>0</v>
          </cell>
          <cell r="G9919">
            <v>0</v>
          </cell>
        </row>
        <row r="9920">
          <cell r="A9920" t="str">
            <v>57-01-01-2377</v>
          </cell>
          <cell r="B9920">
            <v>0</v>
          </cell>
          <cell r="C9920" t="str">
            <v xml:space="preserve">  MUH SHABAN OPT A/CONE M  # 1</v>
          </cell>
          <cell r="D9920">
            <v>0</v>
          </cell>
          <cell r="E9920">
            <v>0</v>
          </cell>
          <cell r="F9920">
            <v>0</v>
          </cell>
          <cell r="G9920">
            <v>0</v>
          </cell>
        </row>
        <row r="9921">
          <cell r="A9921" t="str">
            <v>57-01-01-2378</v>
          </cell>
          <cell r="B9921">
            <v>0</v>
          </cell>
          <cell r="C9921" t="str">
            <v xml:space="preserve">  MUH RAMZAN OPT A/CONE</v>
          </cell>
          <cell r="D9921">
            <v>0</v>
          </cell>
          <cell r="E9921">
            <v>0</v>
          </cell>
          <cell r="F9921">
            <v>0</v>
          </cell>
          <cell r="G9921">
            <v>0</v>
          </cell>
        </row>
        <row r="9922">
          <cell r="A9922" t="str">
            <v>57-01-01-2379</v>
          </cell>
          <cell r="B9922">
            <v>0</v>
          </cell>
          <cell r="C9922" t="str">
            <v xml:space="preserve">  MUHAMMAD IJAZ JOB C/SP MILL # 4</v>
          </cell>
          <cell r="D9922">
            <v>0</v>
          </cell>
          <cell r="E9922">
            <v>0</v>
          </cell>
          <cell r="F9922">
            <v>0</v>
          </cell>
          <cell r="G9922">
            <v>0</v>
          </cell>
        </row>
        <row r="9923">
          <cell r="A9923" t="str">
            <v>57-01-01-2380</v>
          </cell>
          <cell r="B9923">
            <v>0</v>
          </cell>
          <cell r="C9923" t="str">
            <v xml:space="preserve">  RAISHAM KHAN JOB R 6 MILL # 6</v>
          </cell>
          <cell r="D9923">
            <v>0</v>
          </cell>
          <cell r="E9923">
            <v>0</v>
          </cell>
          <cell r="F9923">
            <v>0</v>
          </cell>
          <cell r="G9923">
            <v>0</v>
          </cell>
        </row>
        <row r="9924">
          <cell r="A9924" t="str">
            <v>57-01-01-2382</v>
          </cell>
          <cell r="B9924">
            <v>0</v>
          </cell>
          <cell r="C9924" t="str">
            <v xml:space="preserve">  MUHAMMAD ARSHAD FITT RING 7 M # 3</v>
          </cell>
          <cell r="D9924">
            <v>0</v>
          </cell>
          <cell r="E9924">
            <v>0</v>
          </cell>
          <cell r="F9924">
            <v>0</v>
          </cell>
          <cell r="G9924">
            <v>0</v>
          </cell>
        </row>
        <row r="9925">
          <cell r="A9925" t="str">
            <v>57-01-01-2383</v>
          </cell>
          <cell r="B9925">
            <v>0</v>
          </cell>
          <cell r="C9925" t="str">
            <v xml:space="preserve">  IJAZ HUSSAIN A/JOB B/ROOM M # 3</v>
          </cell>
          <cell r="D9925">
            <v>0</v>
          </cell>
          <cell r="E9925">
            <v>0</v>
          </cell>
          <cell r="F9925">
            <v>0</v>
          </cell>
          <cell r="G9925">
            <v>0</v>
          </cell>
        </row>
        <row r="9926">
          <cell r="A9926" t="str">
            <v>57-01-01-2384</v>
          </cell>
          <cell r="B9926">
            <v>0</v>
          </cell>
          <cell r="C9926" t="str">
            <v xml:space="preserve">  KHALID NASEER OPT A/CONE M # 1</v>
          </cell>
          <cell r="D9926">
            <v>0</v>
          </cell>
          <cell r="E9926">
            <v>0</v>
          </cell>
          <cell r="F9926">
            <v>0</v>
          </cell>
          <cell r="G9926">
            <v>0</v>
          </cell>
        </row>
        <row r="9927">
          <cell r="A9927" t="str">
            <v>57-01-01-2385</v>
          </cell>
          <cell r="B9927">
            <v>0</v>
          </cell>
          <cell r="C9927" t="str">
            <v xml:space="preserve">  IFTIKHAR AHMED L/OPT R-8 M # 4</v>
          </cell>
          <cell r="D9927">
            <v>2500</v>
          </cell>
          <cell r="E9927">
            <v>0</v>
          </cell>
          <cell r="F9927">
            <v>0</v>
          </cell>
          <cell r="G9927">
            <v>0</v>
          </cell>
        </row>
        <row r="9928">
          <cell r="A9928" t="str">
            <v>57-01-01-2386</v>
          </cell>
          <cell r="B9928">
            <v>0</v>
          </cell>
          <cell r="C9928" t="str">
            <v xml:space="preserve">  MUHAMMAD ALTAF OPT A/CONE M # 1</v>
          </cell>
          <cell r="D9928">
            <v>0</v>
          </cell>
          <cell r="E9928">
            <v>0</v>
          </cell>
          <cell r="F9928">
            <v>0</v>
          </cell>
          <cell r="G9928">
            <v>0</v>
          </cell>
        </row>
        <row r="9929">
          <cell r="A9929" t="str">
            <v>57-01-01-2387</v>
          </cell>
          <cell r="B9929">
            <v>0</v>
          </cell>
          <cell r="C9929" t="str">
            <v xml:space="preserve">  SHAFQAT OPT A/CONE MILL # 2</v>
          </cell>
          <cell r="D9929">
            <v>0</v>
          </cell>
          <cell r="E9929">
            <v>0</v>
          </cell>
          <cell r="F9929">
            <v>0</v>
          </cell>
          <cell r="G9929">
            <v>0</v>
          </cell>
        </row>
        <row r="9930">
          <cell r="A9930" t="str">
            <v>57-01-01-2388</v>
          </cell>
          <cell r="B9930">
            <v>0</v>
          </cell>
          <cell r="C9930" t="str">
            <v xml:space="preserve">  ABDUL JABBAR A/FITT R/C M # 1</v>
          </cell>
          <cell r="D9930">
            <v>0</v>
          </cell>
          <cell r="E9930">
            <v>0</v>
          </cell>
          <cell r="F9930">
            <v>0</v>
          </cell>
          <cell r="G9930">
            <v>0</v>
          </cell>
        </row>
        <row r="9931">
          <cell r="A9931" t="str">
            <v>57-01-01-2389</v>
          </cell>
          <cell r="B9931">
            <v>0</v>
          </cell>
          <cell r="C9931" t="str">
            <v xml:space="preserve">  SHAHID MEHMOOD JOB D/S M # 2</v>
          </cell>
          <cell r="D9931">
            <v>0</v>
          </cell>
          <cell r="E9931">
            <v>0</v>
          </cell>
          <cell r="F9931">
            <v>0</v>
          </cell>
          <cell r="G9931">
            <v>0</v>
          </cell>
        </row>
        <row r="9932">
          <cell r="A9932" t="str">
            <v>57-01-01-2390</v>
          </cell>
          <cell r="B9932">
            <v>0</v>
          </cell>
          <cell r="C9932" t="str">
            <v xml:space="preserve">  MUHAMMAD SABTAIN DST D/S M # 3</v>
          </cell>
          <cell r="D9932">
            <v>0</v>
          </cell>
          <cell r="E9932">
            <v>0</v>
          </cell>
          <cell r="F9932">
            <v>0</v>
          </cell>
          <cell r="G9932">
            <v>0</v>
          </cell>
        </row>
        <row r="9933">
          <cell r="A9933" t="str">
            <v>57-01-01-2391</v>
          </cell>
          <cell r="B9933">
            <v>0</v>
          </cell>
          <cell r="C9933" t="str">
            <v xml:space="preserve">  MUHAMMAD YOUNAS JOB C/SP M # 4</v>
          </cell>
          <cell r="D9933">
            <v>0</v>
          </cell>
          <cell r="E9933">
            <v>0</v>
          </cell>
          <cell r="F9933">
            <v>0</v>
          </cell>
          <cell r="G9933">
            <v>0</v>
          </cell>
        </row>
        <row r="9934">
          <cell r="A9934" t="str">
            <v>57-01-01-2392</v>
          </cell>
          <cell r="B9934">
            <v>0</v>
          </cell>
          <cell r="C9934" t="str">
            <v xml:space="preserve">  ZIA ULLAH 4/S R 7 MILL # 3</v>
          </cell>
          <cell r="D9934">
            <v>0</v>
          </cell>
          <cell r="E9934">
            <v>0</v>
          </cell>
          <cell r="F9934">
            <v>0</v>
          </cell>
          <cell r="G9934">
            <v>0</v>
          </cell>
        </row>
        <row r="9935">
          <cell r="A9935" t="str">
            <v>57-01-01-2393</v>
          </cell>
          <cell r="B9935">
            <v>0</v>
          </cell>
          <cell r="C9935" t="str">
            <v xml:space="preserve">  MUHAMMAD IMRAN 4/S RING 1</v>
          </cell>
          <cell r="D9935">
            <v>0</v>
          </cell>
          <cell r="E9935">
            <v>0</v>
          </cell>
          <cell r="F9935">
            <v>0</v>
          </cell>
          <cell r="G9935">
            <v>0</v>
          </cell>
        </row>
        <row r="9936">
          <cell r="A9936" t="str">
            <v>57-01-01-2394</v>
          </cell>
          <cell r="B9936">
            <v>0</v>
          </cell>
          <cell r="C9936" t="str">
            <v xml:space="preserve">  ABDUL SATTAR FITT A/C MILL # 7</v>
          </cell>
          <cell r="D9936">
            <v>0</v>
          </cell>
          <cell r="E9936">
            <v>0</v>
          </cell>
          <cell r="F9936">
            <v>0</v>
          </cell>
          <cell r="G9936">
            <v>0</v>
          </cell>
        </row>
        <row r="9937">
          <cell r="A9937" t="str">
            <v>57-01-01-2395</v>
          </cell>
          <cell r="B9937">
            <v>0</v>
          </cell>
          <cell r="C9937" t="str">
            <v xml:space="preserve">  MUHAMMAD ASHRAF D.S.T. D/S MILL # 1</v>
          </cell>
          <cell r="D9937">
            <v>0</v>
          </cell>
          <cell r="E9937">
            <v>0</v>
          </cell>
          <cell r="F9937">
            <v>0</v>
          </cell>
          <cell r="G9937">
            <v>0</v>
          </cell>
        </row>
        <row r="9938">
          <cell r="A9938" t="str">
            <v>57-01-01-2396</v>
          </cell>
          <cell r="B9938">
            <v>0</v>
          </cell>
          <cell r="C9938" t="str">
            <v xml:space="preserve">  MUHAMMAD SAJID OPT A/CONE M # 7</v>
          </cell>
          <cell r="D9938">
            <v>0</v>
          </cell>
          <cell r="E9938">
            <v>0</v>
          </cell>
          <cell r="F9938">
            <v>0</v>
          </cell>
          <cell r="G9938">
            <v>0</v>
          </cell>
        </row>
        <row r="9939">
          <cell r="A9939" t="str">
            <v>57-01-01-2397</v>
          </cell>
          <cell r="B9939">
            <v>0</v>
          </cell>
          <cell r="C9939" t="str">
            <v xml:space="preserve">  TARIQ AZIZ OPT A/CONE</v>
          </cell>
          <cell r="D9939">
            <v>0</v>
          </cell>
          <cell r="E9939">
            <v>0</v>
          </cell>
          <cell r="F9939">
            <v>0</v>
          </cell>
          <cell r="G9939">
            <v>0</v>
          </cell>
        </row>
        <row r="9940">
          <cell r="A9940" t="str">
            <v>57-01-01-2398</v>
          </cell>
          <cell r="B9940">
            <v>0</v>
          </cell>
          <cell r="C9940" t="str">
            <v xml:space="preserve">  MUHAMMAD YASIN L/OPT A/CONE MILL</v>
          </cell>
          <cell r="D9940">
            <v>0</v>
          </cell>
          <cell r="E9940">
            <v>0</v>
          </cell>
          <cell r="F9940">
            <v>0</v>
          </cell>
          <cell r="G9940">
            <v>0</v>
          </cell>
        </row>
        <row r="9941">
          <cell r="A9941" t="str">
            <v>57-01-01-2399</v>
          </cell>
          <cell r="B9941">
            <v>0</v>
          </cell>
          <cell r="C9941" t="str">
            <v xml:space="preserve">  SHAD MUHAMMAD 4/S RING 6</v>
          </cell>
          <cell r="D9941">
            <v>0</v>
          </cell>
          <cell r="E9941">
            <v>0</v>
          </cell>
          <cell r="F9941">
            <v>0</v>
          </cell>
          <cell r="G9941">
            <v>0</v>
          </cell>
        </row>
        <row r="9942">
          <cell r="A9942" t="str">
            <v>57-01-01-2400</v>
          </cell>
          <cell r="B9942">
            <v>0</v>
          </cell>
          <cell r="C9942" t="str">
            <v xml:space="preserve">  MUHAMMAD ARSHAD RING 4 M # 2</v>
          </cell>
          <cell r="D9942">
            <v>0</v>
          </cell>
          <cell r="E9942">
            <v>0</v>
          </cell>
          <cell r="F9942">
            <v>0</v>
          </cell>
          <cell r="G9942">
            <v>0</v>
          </cell>
        </row>
        <row r="9943">
          <cell r="A9943" t="str">
            <v>57-01-01-2401</v>
          </cell>
          <cell r="B9943">
            <v>0</v>
          </cell>
          <cell r="C9943" t="str">
            <v xml:space="preserve">  ABDUL MAJEED 4/S RING 7</v>
          </cell>
          <cell r="D9943">
            <v>0</v>
          </cell>
          <cell r="E9943">
            <v>0</v>
          </cell>
          <cell r="F9943">
            <v>0</v>
          </cell>
          <cell r="G9943">
            <v>0</v>
          </cell>
        </row>
        <row r="9944">
          <cell r="A9944" t="str">
            <v>57-01-01-2402</v>
          </cell>
          <cell r="B9944">
            <v>0</v>
          </cell>
          <cell r="C9944" t="str">
            <v xml:space="preserve">  KHALID MEHMOOD HELPER D/S</v>
          </cell>
          <cell r="D9944">
            <v>0</v>
          </cell>
          <cell r="E9944">
            <v>0</v>
          </cell>
          <cell r="F9944">
            <v>0</v>
          </cell>
          <cell r="G9944">
            <v>0</v>
          </cell>
        </row>
        <row r="9945">
          <cell r="A9945" t="str">
            <v>57-01-01-2403</v>
          </cell>
          <cell r="B9945">
            <v>0</v>
          </cell>
          <cell r="C9945" t="str">
            <v xml:space="preserve">  SAFDAR ALI DY FORMAN COMBER</v>
          </cell>
          <cell r="D9945">
            <v>0</v>
          </cell>
          <cell r="E9945">
            <v>0</v>
          </cell>
          <cell r="F9945">
            <v>0</v>
          </cell>
          <cell r="G9945">
            <v>0</v>
          </cell>
        </row>
        <row r="9946">
          <cell r="A9946" t="str">
            <v>57-01-01-2404</v>
          </cell>
          <cell r="B9946">
            <v>0</v>
          </cell>
          <cell r="C9946" t="str">
            <v xml:space="preserve">  AZHAR ABBAS OPT A/CONE M # 1</v>
          </cell>
          <cell r="D9946">
            <v>0</v>
          </cell>
          <cell r="E9946">
            <v>0</v>
          </cell>
          <cell r="F9946">
            <v>0</v>
          </cell>
          <cell r="G9946">
            <v>0</v>
          </cell>
        </row>
        <row r="9947">
          <cell r="A9947" t="str">
            <v>57-01-01-2405</v>
          </cell>
          <cell r="B9947">
            <v>0</v>
          </cell>
          <cell r="C9947" t="str">
            <v xml:space="preserve">  MUHAMMAD YAR D/F B/ROOM MILL # 2</v>
          </cell>
          <cell r="D9947">
            <v>0</v>
          </cell>
          <cell r="E9947">
            <v>0</v>
          </cell>
          <cell r="F9947">
            <v>0</v>
          </cell>
          <cell r="G9947">
            <v>0</v>
          </cell>
        </row>
        <row r="9948">
          <cell r="A9948" t="str">
            <v>57-01-01-2406</v>
          </cell>
          <cell r="B9948">
            <v>0</v>
          </cell>
          <cell r="C9948" t="str">
            <v xml:space="preserve">  BABAR HUSSAIN OPT A/CONE</v>
          </cell>
          <cell r="D9948">
            <v>0</v>
          </cell>
          <cell r="E9948">
            <v>0</v>
          </cell>
          <cell r="F9948">
            <v>0</v>
          </cell>
          <cell r="G9948">
            <v>0</v>
          </cell>
        </row>
        <row r="9949">
          <cell r="A9949" t="str">
            <v>57-01-01-2407</v>
          </cell>
          <cell r="B9949">
            <v>0</v>
          </cell>
          <cell r="C9949" t="str">
            <v xml:space="preserve">  ASGHAR HUSSAIN DF RING 6</v>
          </cell>
          <cell r="D9949">
            <v>0</v>
          </cell>
          <cell r="E9949">
            <v>0</v>
          </cell>
          <cell r="F9949">
            <v>0</v>
          </cell>
          <cell r="G9949">
            <v>0</v>
          </cell>
        </row>
        <row r="9950">
          <cell r="A9950" t="str">
            <v>57-01-01-2408</v>
          </cell>
          <cell r="B9950">
            <v>0</v>
          </cell>
          <cell r="C9950" t="str">
            <v xml:space="preserve">  MUHAMMAD ROKHAN 4/S R 6</v>
          </cell>
          <cell r="D9950">
            <v>0</v>
          </cell>
          <cell r="E9950">
            <v>0</v>
          </cell>
          <cell r="F9950">
            <v>0</v>
          </cell>
          <cell r="G9950">
            <v>0</v>
          </cell>
        </row>
        <row r="9951">
          <cell r="A9951" t="str">
            <v>57-01-01-2409</v>
          </cell>
          <cell r="B9951">
            <v>0</v>
          </cell>
          <cell r="C9951" t="str">
            <v xml:space="preserve">  YOUSAF KHAN OPT A/CONE M # 4</v>
          </cell>
          <cell r="D9951">
            <v>0</v>
          </cell>
          <cell r="E9951">
            <v>0</v>
          </cell>
          <cell r="F9951">
            <v>0</v>
          </cell>
          <cell r="G9951">
            <v>0</v>
          </cell>
        </row>
        <row r="9952">
          <cell r="A9952" t="str">
            <v>57-01-01-2410</v>
          </cell>
          <cell r="B9952">
            <v>0</v>
          </cell>
          <cell r="C9952" t="str">
            <v xml:space="preserve">  TARIQ MHMOOD 4/S C/SP MILL</v>
          </cell>
          <cell r="D9952">
            <v>0</v>
          </cell>
          <cell r="E9952">
            <v>0</v>
          </cell>
          <cell r="F9952">
            <v>0</v>
          </cell>
          <cell r="G9952">
            <v>0</v>
          </cell>
        </row>
        <row r="9953">
          <cell r="A9953" t="str">
            <v>57-01-01-2411</v>
          </cell>
          <cell r="B9953">
            <v>0</v>
          </cell>
          <cell r="C9953" t="str">
            <v xml:space="preserve">  MUHAMMAD ILYAS D.D.T D/S M # 2</v>
          </cell>
          <cell r="D9953">
            <v>0</v>
          </cell>
          <cell r="E9953">
            <v>0</v>
          </cell>
          <cell r="F9953">
            <v>0</v>
          </cell>
          <cell r="G9953">
            <v>0</v>
          </cell>
        </row>
        <row r="9954">
          <cell r="A9954" t="str">
            <v>57-01-01-2412</v>
          </cell>
          <cell r="B9954">
            <v>0</v>
          </cell>
          <cell r="C9954" t="str">
            <v xml:space="preserve">  MUHAMMAD RIAZ D/F RING 2</v>
          </cell>
          <cell r="D9954">
            <v>0</v>
          </cell>
          <cell r="E9954">
            <v>0</v>
          </cell>
          <cell r="F9954">
            <v>0</v>
          </cell>
          <cell r="G9954">
            <v>0</v>
          </cell>
        </row>
        <row r="9955">
          <cell r="A9955" t="str">
            <v>57-01-01-2413</v>
          </cell>
          <cell r="B9955">
            <v>0</v>
          </cell>
          <cell r="C9955" t="str">
            <v xml:space="preserve">  ANSAR ABBAS D.S.T D/S MILL # 4</v>
          </cell>
          <cell r="D9955">
            <v>0</v>
          </cell>
          <cell r="E9955">
            <v>0</v>
          </cell>
          <cell r="F9955">
            <v>0</v>
          </cell>
          <cell r="G9955">
            <v>0</v>
          </cell>
        </row>
        <row r="9956">
          <cell r="A9956" t="str">
            <v>57-01-01-2414</v>
          </cell>
          <cell r="B9956">
            <v>0</v>
          </cell>
          <cell r="C9956" t="str">
            <v xml:space="preserve">  RIZWAN ALI S.FITT RING 1 M # 3</v>
          </cell>
          <cell r="D9956">
            <v>0</v>
          </cell>
          <cell r="E9956">
            <v>0</v>
          </cell>
          <cell r="F9956">
            <v>0</v>
          </cell>
          <cell r="G9956">
            <v>0</v>
          </cell>
        </row>
        <row r="9957">
          <cell r="A9957" t="str">
            <v>57-01-01-2415</v>
          </cell>
          <cell r="B9957">
            <v>0</v>
          </cell>
          <cell r="C9957" t="str">
            <v xml:space="preserve">  IHSSAN ULLAH JOB RING 6 M # 1</v>
          </cell>
          <cell r="D9957">
            <v>0</v>
          </cell>
          <cell r="E9957">
            <v>0</v>
          </cell>
          <cell r="F9957">
            <v>0</v>
          </cell>
          <cell r="G9957">
            <v>0</v>
          </cell>
        </row>
        <row r="9958">
          <cell r="A9958" t="str">
            <v>57-01-01-2416</v>
          </cell>
          <cell r="B9958">
            <v>0</v>
          </cell>
          <cell r="C9958" t="str">
            <v xml:space="preserve">  MUHAMMAD SHAFIQUE A/FITT A/C</v>
          </cell>
          <cell r="D9958">
            <v>0</v>
          </cell>
          <cell r="E9958">
            <v>0</v>
          </cell>
          <cell r="F9958">
            <v>0</v>
          </cell>
          <cell r="G9958">
            <v>0</v>
          </cell>
        </row>
        <row r="9959">
          <cell r="A9959" t="str">
            <v>57-01-01-2417</v>
          </cell>
          <cell r="B9959">
            <v>0</v>
          </cell>
          <cell r="C9959" t="str">
            <v xml:space="preserve">  ZULFIQAR ALI 6/S RING 7</v>
          </cell>
          <cell r="D9959">
            <v>0</v>
          </cell>
          <cell r="E9959">
            <v>0</v>
          </cell>
          <cell r="F9959">
            <v>0</v>
          </cell>
          <cell r="G9959">
            <v>0</v>
          </cell>
        </row>
        <row r="9960">
          <cell r="A9960" t="str">
            <v>57-01-01-2418</v>
          </cell>
          <cell r="B9960">
            <v>0</v>
          </cell>
          <cell r="C9960" t="str">
            <v xml:space="preserve">  WALI REHMAN 4/S RING 6</v>
          </cell>
          <cell r="D9960">
            <v>0</v>
          </cell>
          <cell r="E9960">
            <v>0</v>
          </cell>
          <cell r="F9960">
            <v>0</v>
          </cell>
          <cell r="G9960">
            <v>0</v>
          </cell>
        </row>
        <row r="9961">
          <cell r="A9961" t="str">
            <v>57-01-01-2419</v>
          </cell>
          <cell r="B9961">
            <v>0</v>
          </cell>
          <cell r="C9961" t="str">
            <v xml:space="preserve">  SARFARAZ KHAN OPT A/CONE</v>
          </cell>
          <cell r="D9961">
            <v>0</v>
          </cell>
          <cell r="E9961">
            <v>0</v>
          </cell>
          <cell r="F9961">
            <v>0</v>
          </cell>
          <cell r="G9961">
            <v>0</v>
          </cell>
        </row>
        <row r="9962">
          <cell r="A9962" t="str">
            <v>57-01-01-2420</v>
          </cell>
          <cell r="B9962">
            <v>0</v>
          </cell>
          <cell r="C9962" t="str">
            <v xml:space="preserve">  TARIQ ASHFAQ MANAGER MAINTENANCE P.PLN</v>
          </cell>
          <cell r="D9962">
            <v>0</v>
          </cell>
          <cell r="E9962">
            <v>12000</v>
          </cell>
          <cell r="F9962">
            <v>0</v>
          </cell>
          <cell r="G9962">
            <v>0</v>
          </cell>
        </row>
        <row r="9963">
          <cell r="A9963" t="str">
            <v>57-01-01-2421</v>
          </cell>
          <cell r="B9963">
            <v>0</v>
          </cell>
          <cell r="C9963" t="str">
            <v xml:space="preserve">  MUHAMMAD RIAZ 4/S RING 4</v>
          </cell>
          <cell r="D9963">
            <v>0</v>
          </cell>
          <cell r="E9963">
            <v>0</v>
          </cell>
          <cell r="F9963">
            <v>0</v>
          </cell>
          <cell r="G9963">
            <v>0</v>
          </cell>
        </row>
        <row r="9964">
          <cell r="A9964" t="str">
            <v>57-01-01-2422</v>
          </cell>
          <cell r="B9964">
            <v>0</v>
          </cell>
          <cell r="C9964" t="str">
            <v xml:space="preserve">  MUHAMMAD KHAN 4/S RING 6</v>
          </cell>
          <cell r="D9964">
            <v>0</v>
          </cell>
          <cell r="E9964">
            <v>0</v>
          </cell>
          <cell r="F9964">
            <v>0</v>
          </cell>
          <cell r="G9964">
            <v>0</v>
          </cell>
        </row>
        <row r="9965">
          <cell r="A9965" t="str">
            <v>57-01-01-2423</v>
          </cell>
          <cell r="B9965">
            <v>0</v>
          </cell>
          <cell r="C9965" t="str">
            <v xml:space="preserve">  ZULFIQAR ALI JOB MJS B</v>
          </cell>
          <cell r="D9965">
            <v>0</v>
          </cell>
          <cell r="E9965">
            <v>0</v>
          </cell>
          <cell r="F9965">
            <v>0</v>
          </cell>
          <cell r="G9965">
            <v>0</v>
          </cell>
        </row>
        <row r="9966">
          <cell r="A9966" t="str">
            <v>57-01-01-2424</v>
          </cell>
          <cell r="B9966">
            <v>0</v>
          </cell>
          <cell r="C9966" t="str">
            <v xml:space="preserve">  MUHAMMAD ASGHAR H/F MILL # 4</v>
          </cell>
          <cell r="D9966">
            <v>0</v>
          </cell>
          <cell r="E9966">
            <v>0</v>
          </cell>
          <cell r="F9966">
            <v>0</v>
          </cell>
          <cell r="G9966">
            <v>0</v>
          </cell>
        </row>
        <row r="9967">
          <cell r="A9967" t="str">
            <v>57-01-01-2426</v>
          </cell>
          <cell r="B9967">
            <v>0</v>
          </cell>
          <cell r="C9967" t="str">
            <v xml:space="preserve">  AZIZ KHAN F.MAN COMBER MILL</v>
          </cell>
          <cell r="D9967">
            <v>0</v>
          </cell>
          <cell r="E9967">
            <v>0</v>
          </cell>
          <cell r="F9967">
            <v>0</v>
          </cell>
          <cell r="G9967">
            <v>0</v>
          </cell>
        </row>
        <row r="9968">
          <cell r="A9968" t="str">
            <v>57-01-01-2427</v>
          </cell>
          <cell r="B9968">
            <v>0</v>
          </cell>
          <cell r="C9968" t="str">
            <v xml:space="preserve">  MUHAMMAD AKRAM RING 1 HELP</v>
          </cell>
          <cell r="D9968">
            <v>0</v>
          </cell>
          <cell r="E9968">
            <v>0</v>
          </cell>
          <cell r="F9968">
            <v>0</v>
          </cell>
          <cell r="G9968">
            <v>0</v>
          </cell>
        </row>
        <row r="9969">
          <cell r="A9969" t="str">
            <v>57-01-01-2428</v>
          </cell>
          <cell r="B9969">
            <v>0</v>
          </cell>
          <cell r="C9969" t="str">
            <v xml:space="preserve">  MUHAMMAD NAEEM 4/S RING 1</v>
          </cell>
          <cell r="D9969">
            <v>0</v>
          </cell>
          <cell r="E9969">
            <v>0</v>
          </cell>
          <cell r="F9969">
            <v>0</v>
          </cell>
          <cell r="G9969">
            <v>0</v>
          </cell>
        </row>
        <row r="9970">
          <cell r="A9970" t="str">
            <v>57-01-01-2429</v>
          </cell>
          <cell r="B9970">
            <v>0</v>
          </cell>
          <cell r="C9970" t="str">
            <v xml:space="preserve">  MUHAMMAD IJAZ OPT A/CONE</v>
          </cell>
          <cell r="D9970">
            <v>0</v>
          </cell>
          <cell r="E9970">
            <v>0</v>
          </cell>
          <cell r="F9970">
            <v>0</v>
          </cell>
          <cell r="G9970">
            <v>0</v>
          </cell>
        </row>
        <row r="9971">
          <cell r="A9971" t="str">
            <v>57-01-01-2430</v>
          </cell>
          <cell r="B9971">
            <v>0</v>
          </cell>
          <cell r="C9971" t="str">
            <v xml:space="preserve">  NASIR MEHMOOD DDT D/S</v>
          </cell>
          <cell r="D9971">
            <v>0</v>
          </cell>
          <cell r="E9971">
            <v>0</v>
          </cell>
          <cell r="F9971">
            <v>0</v>
          </cell>
          <cell r="G9971">
            <v>0</v>
          </cell>
        </row>
        <row r="9972">
          <cell r="A9972" t="str">
            <v>57-01-01-2431</v>
          </cell>
          <cell r="B9972">
            <v>0</v>
          </cell>
          <cell r="C9972" t="str">
            <v xml:space="preserve">  AZHAR MUSHTAQ S.QUALITY OBS</v>
          </cell>
          <cell r="D9972">
            <v>0</v>
          </cell>
          <cell r="E9972">
            <v>0</v>
          </cell>
          <cell r="F9972">
            <v>0</v>
          </cell>
          <cell r="G9972">
            <v>0</v>
          </cell>
        </row>
        <row r="9973">
          <cell r="A9973" t="str">
            <v>57-01-01-2432</v>
          </cell>
          <cell r="B9973">
            <v>0</v>
          </cell>
          <cell r="C9973" t="str">
            <v xml:space="preserve">  ALTAF HUSSAIN JOB RING MILL # 6</v>
          </cell>
          <cell r="D9973">
            <v>0</v>
          </cell>
          <cell r="E9973">
            <v>0</v>
          </cell>
          <cell r="F9973">
            <v>0</v>
          </cell>
          <cell r="G9973">
            <v>0</v>
          </cell>
        </row>
        <row r="9974">
          <cell r="A9974" t="str">
            <v>57-01-01-2433</v>
          </cell>
          <cell r="B9974">
            <v>0</v>
          </cell>
          <cell r="C9974" t="str">
            <v xml:space="preserve">  MUHAMMAD SHAHID C.T.B/ROOM</v>
          </cell>
          <cell r="D9974">
            <v>0</v>
          </cell>
          <cell r="E9974">
            <v>0</v>
          </cell>
          <cell r="F9974">
            <v>0</v>
          </cell>
          <cell r="G9974">
            <v>0</v>
          </cell>
        </row>
        <row r="9975">
          <cell r="A9975" t="str">
            <v>57-01-01-2434</v>
          </cell>
          <cell r="B9975">
            <v>0</v>
          </cell>
          <cell r="C9975" t="str">
            <v xml:space="preserve">  ABDUL JABBAR HELP W.SHOP</v>
          </cell>
          <cell r="D9975">
            <v>0</v>
          </cell>
          <cell r="E9975">
            <v>0</v>
          </cell>
          <cell r="F9975">
            <v>0</v>
          </cell>
          <cell r="G9975">
            <v>0</v>
          </cell>
        </row>
        <row r="9976">
          <cell r="A9976" t="str">
            <v>57-01-01-2435</v>
          </cell>
          <cell r="B9976">
            <v>0</v>
          </cell>
          <cell r="C9976" t="str">
            <v xml:space="preserve">  MUHAMMAD SARFRAZ PRES MECH W.SHOP</v>
          </cell>
          <cell r="D9976">
            <v>0</v>
          </cell>
          <cell r="E9976">
            <v>0</v>
          </cell>
          <cell r="F9976">
            <v>0</v>
          </cell>
          <cell r="G9976">
            <v>0</v>
          </cell>
        </row>
        <row r="9977">
          <cell r="A9977" t="str">
            <v>57-01-01-2436</v>
          </cell>
          <cell r="B9977">
            <v>0</v>
          </cell>
          <cell r="C9977" t="str">
            <v xml:space="preserve">  MUHAMMAD FAYYAZ C.T.CARD M # 1</v>
          </cell>
          <cell r="D9977">
            <v>0</v>
          </cell>
          <cell r="E9977">
            <v>0</v>
          </cell>
          <cell r="F9977">
            <v>0</v>
          </cell>
          <cell r="G9977">
            <v>0</v>
          </cell>
        </row>
        <row r="9978">
          <cell r="A9978" t="str">
            <v>57-01-01-2437</v>
          </cell>
          <cell r="B9978">
            <v>0</v>
          </cell>
          <cell r="C9978" t="str">
            <v xml:space="preserve">  MUHAMMAD MUSHTAQ OPT A/CONE M # 3</v>
          </cell>
          <cell r="D9978">
            <v>0</v>
          </cell>
          <cell r="E9978">
            <v>0</v>
          </cell>
          <cell r="F9978">
            <v>0</v>
          </cell>
          <cell r="G9978">
            <v>0</v>
          </cell>
        </row>
        <row r="9979">
          <cell r="A9979" t="str">
            <v>57-01-01-2438</v>
          </cell>
          <cell r="B9979">
            <v>0</v>
          </cell>
          <cell r="C9979" t="str">
            <v xml:space="preserve">  NAVEED AKRAM A/FITT RING M # 4</v>
          </cell>
          <cell r="D9979">
            <v>0</v>
          </cell>
          <cell r="E9979">
            <v>0</v>
          </cell>
          <cell r="F9979">
            <v>0</v>
          </cell>
          <cell r="G9979">
            <v>0</v>
          </cell>
        </row>
        <row r="9980">
          <cell r="A9980" t="str">
            <v>57-01-01-2439</v>
          </cell>
          <cell r="B9980">
            <v>0</v>
          </cell>
          <cell r="C9980" t="str">
            <v xml:space="preserve">  MUHAMMAD SHAFIQUE OPT A/CONE</v>
          </cell>
          <cell r="D9980">
            <v>0</v>
          </cell>
          <cell r="E9980">
            <v>0</v>
          </cell>
          <cell r="F9980">
            <v>0</v>
          </cell>
          <cell r="G9980">
            <v>0</v>
          </cell>
        </row>
        <row r="9981">
          <cell r="A9981" t="str">
            <v>57-01-01-2440</v>
          </cell>
          <cell r="B9981">
            <v>0</v>
          </cell>
          <cell r="C9981" t="str">
            <v xml:space="preserve">  ABDUL KHALIQ DDT D/S MILL # 2</v>
          </cell>
          <cell r="D9981">
            <v>0</v>
          </cell>
          <cell r="E9981">
            <v>0</v>
          </cell>
          <cell r="F9981">
            <v>0</v>
          </cell>
          <cell r="G9981">
            <v>0</v>
          </cell>
        </row>
        <row r="9982">
          <cell r="A9982" t="str">
            <v>57-01-01-2441</v>
          </cell>
          <cell r="B9982">
            <v>0</v>
          </cell>
          <cell r="C9982" t="str">
            <v xml:space="preserve">  TANVIR AHMED D.D.T D/S MILL # 3</v>
          </cell>
          <cell r="D9982">
            <v>0</v>
          </cell>
          <cell r="E9982">
            <v>0</v>
          </cell>
          <cell r="F9982">
            <v>0</v>
          </cell>
          <cell r="G9982">
            <v>0</v>
          </cell>
        </row>
        <row r="9983">
          <cell r="A9983" t="str">
            <v>57-01-01-2442</v>
          </cell>
          <cell r="B9983">
            <v>0</v>
          </cell>
          <cell r="C9983" t="str">
            <v xml:space="preserve">  MUHAMMAD SAJID 4/S RING 4</v>
          </cell>
          <cell r="D9983">
            <v>0</v>
          </cell>
          <cell r="E9983">
            <v>0</v>
          </cell>
          <cell r="F9983">
            <v>0</v>
          </cell>
          <cell r="G9983">
            <v>0</v>
          </cell>
        </row>
        <row r="9984">
          <cell r="A9984" t="str">
            <v>57-01-01-2443</v>
          </cell>
          <cell r="B9984">
            <v>0</v>
          </cell>
          <cell r="C9984" t="str">
            <v xml:space="preserve">  ABDUL GHAFFAR 4/S R 8 MILL # 4</v>
          </cell>
          <cell r="D9984">
            <v>0</v>
          </cell>
          <cell r="E9984">
            <v>0</v>
          </cell>
          <cell r="F9984">
            <v>0</v>
          </cell>
          <cell r="G9984">
            <v>0</v>
          </cell>
        </row>
        <row r="9985">
          <cell r="A9985" t="str">
            <v>57-01-01-2444</v>
          </cell>
          <cell r="B9985">
            <v>0</v>
          </cell>
          <cell r="C9985" t="str">
            <v xml:space="preserve">  MUHAMMAD NASEER 4/S R-1</v>
          </cell>
          <cell r="D9985">
            <v>0</v>
          </cell>
          <cell r="E9985">
            <v>0</v>
          </cell>
          <cell r="F9985">
            <v>0</v>
          </cell>
          <cell r="G9985">
            <v>0</v>
          </cell>
        </row>
        <row r="9986">
          <cell r="A9986" t="str">
            <v>57-01-01-2445</v>
          </cell>
          <cell r="B9986">
            <v>0</v>
          </cell>
          <cell r="C9986" t="str">
            <v xml:space="preserve">  MUHAMMAD MOHSIN D/F R-4</v>
          </cell>
          <cell r="D9986">
            <v>0</v>
          </cell>
          <cell r="E9986">
            <v>0</v>
          </cell>
          <cell r="F9986">
            <v>0</v>
          </cell>
          <cell r="G9986">
            <v>0</v>
          </cell>
        </row>
        <row r="9987">
          <cell r="A9987" t="str">
            <v>57-01-01-2446</v>
          </cell>
          <cell r="B9987">
            <v>0</v>
          </cell>
          <cell r="C9987" t="str">
            <v xml:space="preserve">  MUHAMMAD RAMZAN L/OPT A/CONE</v>
          </cell>
          <cell r="D9987">
            <v>0</v>
          </cell>
          <cell r="E9987">
            <v>0</v>
          </cell>
          <cell r="F9987">
            <v>0</v>
          </cell>
          <cell r="G9987">
            <v>0</v>
          </cell>
        </row>
        <row r="9988">
          <cell r="A9988" t="str">
            <v>57-01-01-2447</v>
          </cell>
          <cell r="B9988">
            <v>0</v>
          </cell>
          <cell r="C9988" t="str">
            <v xml:space="preserve">  MAZHAR JAVAID 4/S R 7 MILL # 3</v>
          </cell>
          <cell r="D9988">
            <v>0</v>
          </cell>
          <cell r="E9988">
            <v>0</v>
          </cell>
          <cell r="F9988">
            <v>0</v>
          </cell>
          <cell r="G9988">
            <v>0</v>
          </cell>
        </row>
        <row r="9989">
          <cell r="A9989" t="str">
            <v>57-01-01-2448</v>
          </cell>
          <cell r="B9989">
            <v>0</v>
          </cell>
          <cell r="C9989" t="str">
            <v xml:space="preserve">  MUHAMMAD AKRM 4/S R 1 MILL # 3</v>
          </cell>
          <cell r="D9989">
            <v>0</v>
          </cell>
          <cell r="E9989">
            <v>0</v>
          </cell>
          <cell r="F9989">
            <v>0</v>
          </cell>
          <cell r="G9989">
            <v>0</v>
          </cell>
        </row>
        <row r="9990">
          <cell r="A9990" t="str">
            <v>57-01-01-2449</v>
          </cell>
          <cell r="B9990">
            <v>0</v>
          </cell>
          <cell r="C9990" t="str">
            <v xml:space="preserve">  ATIF IQBAL D/F B/ROOM MILL # 2</v>
          </cell>
          <cell r="D9990">
            <v>0</v>
          </cell>
          <cell r="E9990">
            <v>0</v>
          </cell>
          <cell r="F9990">
            <v>0</v>
          </cell>
          <cell r="G9990">
            <v>0</v>
          </cell>
        </row>
        <row r="9991">
          <cell r="A9991" t="str">
            <v>57-01-01-2450</v>
          </cell>
          <cell r="B9991">
            <v>0</v>
          </cell>
          <cell r="C9991" t="str">
            <v xml:space="preserve">  KHALIQ NAWAZ 4/S R 7</v>
          </cell>
          <cell r="D9991">
            <v>0</v>
          </cell>
          <cell r="E9991">
            <v>0</v>
          </cell>
          <cell r="F9991">
            <v>0</v>
          </cell>
          <cell r="G9991">
            <v>0</v>
          </cell>
        </row>
        <row r="9992">
          <cell r="A9992" t="str">
            <v>57-01-01-2451</v>
          </cell>
          <cell r="B9992">
            <v>0</v>
          </cell>
          <cell r="C9992" t="str">
            <v xml:space="preserve">  SHER AMAN OPT A/C MILL # 3</v>
          </cell>
          <cell r="D9992">
            <v>0</v>
          </cell>
          <cell r="E9992">
            <v>0</v>
          </cell>
          <cell r="F9992">
            <v>0</v>
          </cell>
          <cell r="G9992">
            <v>0</v>
          </cell>
        </row>
        <row r="9993">
          <cell r="A9993" t="str">
            <v>57-01-01-2452</v>
          </cell>
          <cell r="B9993">
            <v>0</v>
          </cell>
          <cell r="C9993" t="str">
            <v xml:space="preserve">  KHADIM HUSSAIN A/FOREMAN R/C</v>
          </cell>
          <cell r="D9993">
            <v>0</v>
          </cell>
          <cell r="E9993">
            <v>0</v>
          </cell>
          <cell r="F9993">
            <v>0</v>
          </cell>
          <cell r="G9993">
            <v>0</v>
          </cell>
        </row>
        <row r="9994">
          <cell r="A9994" t="str">
            <v>57-01-01-2453</v>
          </cell>
          <cell r="B9994">
            <v>0</v>
          </cell>
          <cell r="C9994" t="str">
            <v xml:space="preserve">  SAIF ULLAH OPT A/CONE MILL # 1</v>
          </cell>
          <cell r="D9994">
            <v>0</v>
          </cell>
          <cell r="E9994">
            <v>0</v>
          </cell>
          <cell r="F9994">
            <v>0</v>
          </cell>
          <cell r="G9994">
            <v>0</v>
          </cell>
        </row>
        <row r="9995">
          <cell r="A9995" t="str">
            <v>57-01-01-2454</v>
          </cell>
          <cell r="B9995">
            <v>0</v>
          </cell>
          <cell r="C9995" t="str">
            <v xml:space="preserve">  MUHAMMAD ASLAM R/S R-1</v>
          </cell>
          <cell r="D9995">
            <v>0</v>
          </cell>
          <cell r="E9995">
            <v>0</v>
          </cell>
          <cell r="F9995">
            <v>0</v>
          </cell>
          <cell r="G9995">
            <v>0</v>
          </cell>
        </row>
        <row r="9996">
          <cell r="A9996" t="str">
            <v>57-01-01-2455</v>
          </cell>
          <cell r="B9996">
            <v>0</v>
          </cell>
          <cell r="C9996" t="str">
            <v xml:space="preserve">  ZAFAR IQBAL OPT A/CONE</v>
          </cell>
          <cell r="D9996">
            <v>0</v>
          </cell>
          <cell r="E9996">
            <v>0</v>
          </cell>
          <cell r="F9996">
            <v>0</v>
          </cell>
          <cell r="G9996">
            <v>0</v>
          </cell>
        </row>
        <row r="9997">
          <cell r="A9997" t="str">
            <v>57-01-01-2456</v>
          </cell>
          <cell r="B9997">
            <v>0</v>
          </cell>
          <cell r="C9997" t="str">
            <v xml:space="preserve">  GULISTAN 4/A R-6 MILL # 1</v>
          </cell>
          <cell r="D9997">
            <v>0</v>
          </cell>
          <cell r="E9997">
            <v>0</v>
          </cell>
          <cell r="F9997">
            <v>0</v>
          </cell>
          <cell r="G9997">
            <v>0</v>
          </cell>
        </row>
        <row r="9998">
          <cell r="A9998" t="str">
            <v>57-01-01-2457</v>
          </cell>
          <cell r="B9998">
            <v>0</v>
          </cell>
          <cell r="C9998" t="str">
            <v xml:space="preserve">  GHULAM MUSTAFA A/CONE MILL # 2</v>
          </cell>
          <cell r="D9998">
            <v>0</v>
          </cell>
          <cell r="E9998">
            <v>0</v>
          </cell>
          <cell r="F9998">
            <v>0</v>
          </cell>
          <cell r="G9998">
            <v>0</v>
          </cell>
        </row>
        <row r="9999">
          <cell r="A9999" t="str">
            <v>57-01-01-2458</v>
          </cell>
          <cell r="B9999">
            <v>0</v>
          </cell>
          <cell r="C9999" t="str">
            <v xml:space="preserve">  NASIR MEHMOOD R-1 MILL # 1</v>
          </cell>
          <cell r="D9999">
            <v>0</v>
          </cell>
          <cell r="E9999">
            <v>0</v>
          </cell>
          <cell r="F9999">
            <v>0</v>
          </cell>
          <cell r="G9999">
            <v>0</v>
          </cell>
        </row>
        <row r="10000">
          <cell r="A10000" t="str">
            <v>57-01-01-2459</v>
          </cell>
          <cell r="B10000">
            <v>0</v>
          </cell>
          <cell r="C10000" t="str">
            <v xml:space="preserve">     UMER HAYAT A/CONE MILL # 2</v>
          </cell>
          <cell r="D10000">
            <v>0</v>
          </cell>
          <cell r="E10000">
            <v>0</v>
          </cell>
          <cell r="F10000">
            <v>0</v>
          </cell>
          <cell r="G10000">
            <v>0</v>
          </cell>
        </row>
        <row r="10001">
          <cell r="A10001" t="str">
            <v>57-01-01-2460</v>
          </cell>
          <cell r="B10001">
            <v>0</v>
          </cell>
          <cell r="C10001" t="str">
            <v xml:space="preserve">  NASIR MAQSOOD R/C MILL # 1</v>
          </cell>
          <cell r="D10001">
            <v>0</v>
          </cell>
          <cell r="E10001">
            <v>0</v>
          </cell>
          <cell r="F10001">
            <v>0</v>
          </cell>
          <cell r="G10001">
            <v>0</v>
          </cell>
        </row>
        <row r="10002">
          <cell r="A10002" t="str">
            <v>57-01-01-2461</v>
          </cell>
          <cell r="B10002">
            <v>0</v>
          </cell>
          <cell r="C10002" t="str">
            <v xml:space="preserve">  DOST MUHAMMAD JOB R-1</v>
          </cell>
          <cell r="D10002">
            <v>0</v>
          </cell>
          <cell r="E10002">
            <v>0</v>
          </cell>
          <cell r="F10002">
            <v>0</v>
          </cell>
          <cell r="G10002">
            <v>0</v>
          </cell>
        </row>
        <row r="10003">
          <cell r="A10003" t="str">
            <v>57-01-01-2462</v>
          </cell>
          <cell r="B10003">
            <v>0</v>
          </cell>
          <cell r="C10003" t="str">
            <v xml:space="preserve">  SHER MUHAMMAD A/CONE MILL # 3</v>
          </cell>
          <cell r="D10003">
            <v>0</v>
          </cell>
          <cell r="E10003">
            <v>0</v>
          </cell>
          <cell r="F10003">
            <v>0</v>
          </cell>
          <cell r="G10003">
            <v>0</v>
          </cell>
        </row>
        <row r="10004">
          <cell r="A10004" t="str">
            <v>57-01-01-2463</v>
          </cell>
          <cell r="B10004">
            <v>0</v>
          </cell>
          <cell r="C10004" t="str">
            <v xml:space="preserve">  ASGHAR ALI 4/S R-1 MILL # 1</v>
          </cell>
          <cell r="D10004">
            <v>0</v>
          </cell>
          <cell r="E10004">
            <v>0</v>
          </cell>
          <cell r="F10004">
            <v>0</v>
          </cell>
          <cell r="G10004">
            <v>0</v>
          </cell>
        </row>
        <row r="10005">
          <cell r="A10005" t="str">
            <v>57-01-01-2464</v>
          </cell>
          <cell r="B10005">
            <v>0</v>
          </cell>
          <cell r="C10005" t="str">
            <v xml:space="preserve">  MAJID KHAN HELPER R-8</v>
          </cell>
          <cell r="D10005">
            <v>0</v>
          </cell>
          <cell r="E10005">
            <v>0</v>
          </cell>
          <cell r="F10005">
            <v>0</v>
          </cell>
          <cell r="G10005">
            <v>0</v>
          </cell>
        </row>
        <row r="10006">
          <cell r="A10006" t="str">
            <v>57-01-01-2465</v>
          </cell>
          <cell r="B10006">
            <v>0</v>
          </cell>
          <cell r="C10006" t="str">
            <v xml:space="preserve">  ABDUL RAZAQ 4/S R-6 MILL # 1</v>
          </cell>
          <cell r="D10006">
            <v>0</v>
          </cell>
          <cell r="E10006">
            <v>0</v>
          </cell>
          <cell r="F10006">
            <v>0</v>
          </cell>
          <cell r="G10006">
            <v>0</v>
          </cell>
        </row>
        <row r="10007">
          <cell r="A10007" t="str">
            <v>57-01-01-2466</v>
          </cell>
          <cell r="B10007">
            <v>0</v>
          </cell>
          <cell r="C10007" t="str">
            <v xml:space="preserve">  GULAM FARID OPT A/CONE M # 2</v>
          </cell>
          <cell r="D10007">
            <v>0</v>
          </cell>
          <cell r="E10007">
            <v>0</v>
          </cell>
          <cell r="F10007">
            <v>0</v>
          </cell>
          <cell r="G10007">
            <v>0</v>
          </cell>
        </row>
        <row r="10008">
          <cell r="A10008" t="str">
            <v>57-01-01-2467</v>
          </cell>
          <cell r="B10008">
            <v>0</v>
          </cell>
          <cell r="C10008" t="str">
            <v xml:space="preserve">  MUHAMMAD SAJID B/ROOM MILL # 1</v>
          </cell>
          <cell r="D10008">
            <v>0</v>
          </cell>
          <cell r="E10008">
            <v>0</v>
          </cell>
          <cell r="F10008">
            <v>0</v>
          </cell>
          <cell r="G10008">
            <v>0</v>
          </cell>
        </row>
        <row r="10009">
          <cell r="A10009" t="str">
            <v>57-01-01-2468</v>
          </cell>
          <cell r="B10009">
            <v>0</v>
          </cell>
          <cell r="C10009" t="str">
            <v xml:space="preserve">  DILAWAR KHAN D/F D/S</v>
          </cell>
          <cell r="D10009">
            <v>0</v>
          </cell>
          <cell r="E10009">
            <v>0</v>
          </cell>
          <cell r="F10009">
            <v>0</v>
          </cell>
          <cell r="G10009">
            <v>0</v>
          </cell>
        </row>
        <row r="10010">
          <cell r="A10010" t="str">
            <v>57-01-01-2469</v>
          </cell>
          <cell r="B10010">
            <v>0</v>
          </cell>
          <cell r="C10010" t="str">
            <v xml:space="preserve">  GUL FARAZ 4/S R-6</v>
          </cell>
          <cell r="D10010">
            <v>0</v>
          </cell>
          <cell r="E10010">
            <v>0</v>
          </cell>
          <cell r="F10010">
            <v>0</v>
          </cell>
          <cell r="G10010">
            <v>0</v>
          </cell>
        </row>
        <row r="10011">
          <cell r="A10011" t="str">
            <v>57-01-01-2470</v>
          </cell>
          <cell r="B10011">
            <v>0</v>
          </cell>
          <cell r="C10011" t="str">
            <v xml:space="preserve">  ALI REHMAN 4/S R-6 MILL # 1</v>
          </cell>
          <cell r="D10011">
            <v>0</v>
          </cell>
          <cell r="E10011">
            <v>0</v>
          </cell>
          <cell r="F10011">
            <v>0</v>
          </cell>
          <cell r="G10011">
            <v>0</v>
          </cell>
        </row>
        <row r="10012">
          <cell r="A10012" t="str">
            <v>57-01-01-2471</v>
          </cell>
          <cell r="B10012">
            <v>0</v>
          </cell>
          <cell r="C10012" t="str">
            <v xml:space="preserve">  MUHAMMAD ARIF OPT A/CONE M # 3</v>
          </cell>
          <cell r="D10012">
            <v>0</v>
          </cell>
          <cell r="E10012">
            <v>0</v>
          </cell>
          <cell r="F10012">
            <v>0</v>
          </cell>
          <cell r="G10012">
            <v>0</v>
          </cell>
        </row>
        <row r="10013">
          <cell r="A10013" t="str">
            <v>57-01-01-2472</v>
          </cell>
          <cell r="B10013">
            <v>0</v>
          </cell>
          <cell r="C10013" t="str">
            <v xml:space="preserve">  ALLAH DITTA JOB R-4 MILL # 4</v>
          </cell>
          <cell r="D10013">
            <v>0</v>
          </cell>
          <cell r="E10013">
            <v>0</v>
          </cell>
          <cell r="F10013">
            <v>0</v>
          </cell>
          <cell r="G10013">
            <v>0</v>
          </cell>
        </row>
        <row r="10014">
          <cell r="A10014" t="str">
            <v>57-01-01-2473</v>
          </cell>
          <cell r="B10014">
            <v>0</v>
          </cell>
          <cell r="C10014" t="str">
            <v xml:space="preserve">  FALAK SHER OPT A/CONE M # 1</v>
          </cell>
          <cell r="D10014">
            <v>0</v>
          </cell>
          <cell r="E10014">
            <v>0</v>
          </cell>
          <cell r="F10014">
            <v>0</v>
          </cell>
          <cell r="G10014">
            <v>0</v>
          </cell>
        </row>
        <row r="10015">
          <cell r="A10015" t="str">
            <v>57-01-01-2474</v>
          </cell>
          <cell r="B10015">
            <v>0</v>
          </cell>
          <cell r="C10015" t="str">
            <v xml:space="preserve">  MUHAMMAD ASIF D/S MILL # 1</v>
          </cell>
          <cell r="D10015">
            <v>0</v>
          </cell>
          <cell r="E10015">
            <v>0</v>
          </cell>
          <cell r="F10015">
            <v>0</v>
          </cell>
          <cell r="G10015">
            <v>0</v>
          </cell>
        </row>
        <row r="10016">
          <cell r="A10016" t="str">
            <v>57-01-01-2475</v>
          </cell>
          <cell r="B10016">
            <v>0</v>
          </cell>
          <cell r="C10016" t="str">
            <v xml:space="preserve">  ZAFAR IQBAL OPT A/CONE M # 4</v>
          </cell>
          <cell r="D10016">
            <v>0</v>
          </cell>
          <cell r="E10016">
            <v>0</v>
          </cell>
          <cell r="F10016">
            <v>0</v>
          </cell>
          <cell r="G10016">
            <v>0</v>
          </cell>
        </row>
        <row r="10017">
          <cell r="A10017" t="str">
            <v>57-01-01-2476</v>
          </cell>
          <cell r="B10017">
            <v>0</v>
          </cell>
          <cell r="C10017" t="str">
            <v xml:space="preserve">  GHULAM SARWAR JOB R-4 MILL # 2</v>
          </cell>
          <cell r="D10017">
            <v>0</v>
          </cell>
          <cell r="E10017">
            <v>0</v>
          </cell>
          <cell r="F10017">
            <v>0</v>
          </cell>
          <cell r="G10017">
            <v>0</v>
          </cell>
        </row>
        <row r="10018">
          <cell r="A10018" t="str">
            <v>57-01-01-2477</v>
          </cell>
          <cell r="B10018">
            <v>0</v>
          </cell>
          <cell r="C10018" t="str">
            <v xml:space="preserve">  MUSHTAQ AHMED JOB RING MILL # 6</v>
          </cell>
          <cell r="D10018">
            <v>0</v>
          </cell>
          <cell r="E10018">
            <v>0</v>
          </cell>
          <cell r="F10018">
            <v>0</v>
          </cell>
          <cell r="G10018">
            <v>0</v>
          </cell>
        </row>
        <row r="10019">
          <cell r="A10019" t="str">
            <v>57-01-01-2478</v>
          </cell>
          <cell r="B10019">
            <v>0</v>
          </cell>
          <cell r="C10019" t="str">
            <v xml:space="preserve">  JAVAID IQBAL 4/S R-7 MILL # 3</v>
          </cell>
          <cell r="D10019">
            <v>0</v>
          </cell>
          <cell r="E10019">
            <v>0</v>
          </cell>
          <cell r="F10019">
            <v>0</v>
          </cell>
          <cell r="G10019">
            <v>0</v>
          </cell>
        </row>
        <row r="10020">
          <cell r="A10020" t="str">
            <v>57-01-01-2479</v>
          </cell>
          <cell r="B10020">
            <v>0</v>
          </cell>
          <cell r="C10020" t="str">
            <v xml:space="preserve">  MUHAMMAD AFZAL D/F R-1 MILL</v>
          </cell>
          <cell r="D10020">
            <v>0</v>
          </cell>
          <cell r="E10020">
            <v>0</v>
          </cell>
          <cell r="F10020">
            <v>0</v>
          </cell>
          <cell r="G10020">
            <v>0</v>
          </cell>
        </row>
        <row r="10021">
          <cell r="A10021" t="str">
            <v>57-01-01-2480</v>
          </cell>
          <cell r="B10021">
            <v>0</v>
          </cell>
          <cell r="C10021" t="str">
            <v xml:space="preserve">  HAQ NAWAZ C.T.COMBER MILL # 3</v>
          </cell>
          <cell r="D10021">
            <v>0</v>
          </cell>
          <cell r="E10021">
            <v>0</v>
          </cell>
          <cell r="F10021">
            <v>0</v>
          </cell>
          <cell r="G10021">
            <v>0</v>
          </cell>
        </row>
        <row r="10022">
          <cell r="A10022" t="str">
            <v>57-01-01-2481</v>
          </cell>
          <cell r="B10022">
            <v>0</v>
          </cell>
          <cell r="C10022" t="str">
            <v xml:space="preserve">  MUHAMMAD NASIM KHAN 4/S R-6</v>
          </cell>
          <cell r="D10022">
            <v>0</v>
          </cell>
          <cell r="E10022">
            <v>0</v>
          </cell>
          <cell r="F10022">
            <v>0</v>
          </cell>
          <cell r="G10022">
            <v>0</v>
          </cell>
        </row>
        <row r="10023">
          <cell r="A10023" t="str">
            <v>57-01-01-2482</v>
          </cell>
          <cell r="B10023">
            <v>0</v>
          </cell>
          <cell r="C10023" t="str">
            <v xml:space="preserve">  MUHAMMAD RIAZ JOB C/SPINNING</v>
          </cell>
          <cell r="D10023">
            <v>0</v>
          </cell>
          <cell r="E10023">
            <v>0</v>
          </cell>
          <cell r="F10023">
            <v>0</v>
          </cell>
          <cell r="G10023">
            <v>0</v>
          </cell>
        </row>
        <row r="10024">
          <cell r="A10024" t="str">
            <v>57-01-01-2483</v>
          </cell>
          <cell r="B10024">
            <v>0</v>
          </cell>
          <cell r="C10024" t="str">
            <v xml:space="preserve">  FAYAZ AHMED D.S.T. D/S MILL # 3</v>
          </cell>
          <cell r="D10024">
            <v>0</v>
          </cell>
          <cell r="E10024">
            <v>0</v>
          </cell>
          <cell r="F10024">
            <v>0</v>
          </cell>
          <cell r="G10024">
            <v>0</v>
          </cell>
        </row>
        <row r="10025">
          <cell r="A10025" t="str">
            <v>57-01-01-2484</v>
          </cell>
          <cell r="B10025">
            <v>0</v>
          </cell>
          <cell r="C10025" t="str">
            <v xml:space="preserve">  MUNIR HUSSAIN D/F R-1 MILL -1</v>
          </cell>
          <cell r="D10025">
            <v>0</v>
          </cell>
          <cell r="E10025">
            <v>0</v>
          </cell>
          <cell r="F10025">
            <v>0</v>
          </cell>
          <cell r="G10025">
            <v>0</v>
          </cell>
        </row>
        <row r="10026">
          <cell r="A10026" t="str">
            <v>57-01-01-2485</v>
          </cell>
          <cell r="B10026">
            <v>0</v>
          </cell>
          <cell r="C10026" t="str">
            <v xml:space="preserve">  BABU KHAN 4/S R-6 MILL # 1</v>
          </cell>
          <cell r="D10026">
            <v>0</v>
          </cell>
          <cell r="E10026">
            <v>0</v>
          </cell>
          <cell r="F10026">
            <v>0</v>
          </cell>
          <cell r="G10026">
            <v>0</v>
          </cell>
        </row>
        <row r="10027">
          <cell r="A10027" t="str">
            <v>57-01-01-2486</v>
          </cell>
          <cell r="B10027">
            <v>0</v>
          </cell>
          <cell r="C10027" t="str">
            <v xml:space="preserve">  SHAMROZ KHAN D/F R-6 MILL # 1</v>
          </cell>
          <cell r="D10027">
            <v>0</v>
          </cell>
          <cell r="E10027">
            <v>0</v>
          </cell>
          <cell r="F10027">
            <v>0</v>
          </cell>
          <cell r="G10027">
            <v>0</v>
          </cell>
        </row>
        <row r="10028">
          <cell r="A10028" t="str">
            <v>57-01-01-2487</v>
          </cell>
          <cell r="B10028">
            <v>0</v>
          </cell>
          <cell r="C10028" t="str">
            <v xml:space="preserve">  FAIZ UR REHMAN S/INCHARGE M # 1</v>
          </cell>
          <cell r="D10028">
            <v>0</v>
          </cell>
          <cell r="E10028">
            <v>0</v>
          </cell>
          <cell r="F10028">
            <v>0</v>
          </cell>
          <cell r="G10028">
            <v>0</v>
          </cell>
        </row>
        <row r="10029">
          <cell r="A10029" t="str">
            <v>57-01-01-2488</v>
          </cell>
          <cell r="B10029">
            <v>0</v>
          </cell>
          <cell r="C10029" t="str">
            <v xml:space="preserve">  MUHAMMAD IJAZ D.S.T.D/S MILL</v>
          </cell>
          <cell r="D10029">
            <v>0</v>
          </cell>
          <cell r="E10029">
            <v>0</v>
          </cell>
          <cell r="F10029">
            <v>0</v>
          </cell>
          <cell r="G10029">
            <v>0</v>
          </cell>
        </row>
        <row r="10030">
          <cell r="A10030" t="str">
            <v>57-01-01-2489</v>
          </cell>
          <cell r="B10030">
            <v>0</v>
          </cell>
          <cell r="C10030" t="str">
            <v xml:space="preserve">  FAISAL ABBAS 4/S R-8 MILL # 4</v>
          </cell>
          <cell r="D10030">
            <v>0</v>
          </cell>
          <cell r="E10030">
            <v>0</v>
          </cell>
          <cell r="F10030">
            <v>0</v>
          </cell>
          <cell r="G10030">
            <v>0</v>
          </cell>
        </row>
        <row r="10031">
          <cell r="A10031" t="str">
            <v>57-01-01-2490</v>
          </cell>
          <cell r="B10031">
            <v>0</v>
          </cell>
          <cell r="C10031" t="str">
            <v xml:space="preserve">  MUHAMMAD YASIN D/S MILL # 3</v>
          </cell>
          <cell r="D10031">
            <v>0</v>
          </cell>
          <cell r="E10031">
            <v>0</v>
          </cell>
          <cell r="F10031">
            <v>0</v>
          </cell>
          <cell r="G10031">
            <v>0</v>
          </cell>
        </row>
        <row r="10032">
          <cell r="A10032" t="str">
            <v>57-01-01-2491</v>
          </cell>
          <cell r="B10032">
            <v>0</v>
          </cell>
          <cell r="C10032" t="str">
            <v xml:space="preserve">  IRSHAD HUSSAIN D/F A/CONE</v>
          </cell>
          <cell r="D10032">
            <v>0</v>
          </cell>
          <cell r="E10032">
            <v>0</v>
          </cell>
          <cell r="F10032">
            <v>0</v>
          </cell>
          <cell r="G10032">
            <v>0</v>
          </cell>
        </row>
        <row r="10033">
          <cell r="A10033" t="str">
            <v>57-01-01-2492</v>
          </cell>
          <cell r="B10033">
            <v>0</v>
          </cell>
          <cell r="C10033" t="str">
            <v xml:space="preserve">  MUHAMMAD AMJAD ELECTRIC M-1</v>
          </cell>
          <cell r="D10033">
            <v>0</v>
          </cell>
          <cell r="E10033">
            <v>0</v>
          </cell>
          <cell r="F10033">
            <v>0</v>
          </cell>
          <cell r="G10033">
            <v>0</v>
          </cell>
        </row>
        <row r="10034">
          <cell r="A10034" t="str">
            <v>57-01-01-2493</v>
          </cell>
          <cell r="B10034">
            <v>0</v>
          </cell>
          <cell r="C10034" t="str">
            <v xml:space="preserve">  MUHAMMAD WASIM 4/S C/SP</v>
          </cell>
          <cell r="D10034">
            <v>0</v>
          </cell>
          <cell r="E10034">
            <v>0</v>
          </cell>
          <cell r="F10034">
            <v>0</v>
          </cell>
          <cell r="G10034">
            <v>0</v>
          </cell>
        </row>
        <row r="10035">
          <cell r="A10035" t="str">
            <v>57-01-01-2494</v>
          </cell>
          <cell r="B10035">
            <v>0</v>
          </cell>
          <cell r="C10035" t="str">
            <v xml:space="preserve">  AKHLAQ AHMED 4/S R-1</v>
          </cell>
          <cell r="D10035">
            <v>0</v>
          </cell>
          <cell r="E10035">
            <v>0</v>
          </cell>
          <cell r="F10035">
            <v>0</v>
          </cell>
          <cell r="G10035">
            <v>0</v>
          </cell>
        </row>
        <row r="10036">
          <cell r="A10036" t="str">
            <v>57-01-01-2495</v>
          </cell>
          <cell r="B10036">
            <v>0</v>
          </cell>
          <cell r="C10036" t="str">
            <v xml:space="preserve">  AMIR MUKHTAR L/OPT</v>
          </cell>
          <cell r="D10036">
            <v>0</v>
          </cell>
          <cell r="E10036">
            <v>0</v>
          </cell>
          <cell r="F10036">
            <v>0</v>
          </cell>
          <cell r="G10036">
            <v>0</v>
          </cell>
        </row>
        <row r="10037">
          <cell r="A10037" t="str">
            <v>57-01-01-2496</v>
          </cell>
          <cell r="B10037">
            <v>0</v>
          </cell>
          <cell r="C10037" t="str">
            <v xml:space="preserve">  ANWAR KHAN D/F R-6</v>
          </cell>
          <cell r="D10037">
            <v>0</v>
          </cell>
          <cell r="E10037">
            <v>0</v>
          </cell>
          <cell r="F10037">
            <v>0</v>
          </cell>
          <cell r="G10037">
            <v>0</v>
          </cell>
        </row>
        <row r="10038">
          <cell r="A10038" t="str">
            <v>57-01-01-2497</v>
          </cell>
          <cell r="B10038">
            <v>0</v>
          </cell>
          <cell r="C10038" t="str">
            <v xml:space="preserve">  MUHAMMAD ILYAS A/JOB B/ROOM</v>
          </cell>
          <cell r="D10038">
            <v>0</v>
          </cell>
          <cell r="E10038">
            <v>0</v>
          </cell>
          <cell r="F10038">
            <v>0</v>
          </cell>
          <cell r="G10038">
            <v>0</v>
          </cell>
        </row>
        <row r="10039">
          <cell r="A10039" t="str">
            <v>57-01-01-2498</v>
          </cell>
          <cell r="B10039">
            <v>0</v>
          </cell>
          <cell r="C10039" t="str">
            <v xml:space="preserve">  NAWAZ AHMED C.T COMBER MILL</v>
          </cell>
          <cell r="D10039">
            <v>0</v>
          </cell>
          <cell r="E10039">
            <v>0</v>
          </cell>
          <cell r="F10039">
            <v>0</v>
          </cell>
          <cell r="G10039">
            <v>0</v>
          </cell>
        </row>
        <row r="10040">
          <cell r="A10040" t="str">
            <v>57-01-01-2499</v>
          </cell>
          <cell r="B10040">
            <v>0</v>
          </cell>
          <cell r="C10040" t="str">
            <v xml:space="preserve">  MEHMOOD D/F R-4 MILL # 2</v>
          </cell>
          <cell r="D10040">
            <v>0</v>
          </cell>
          <cell r="E10040">
            <v>0</v>
          </cell>
          <cell r="F10040">
            <v>0</v>
          </cell>
          <cell r="G10040">
            <v>0</v>
          </cell>
        </row>
        <row r="10041">
          <cell r="A10041" t="str">
            <v>57-01-01-2500</v>
          </cell>
          <cell r="B10041">
            <v>0</v>
          </cell>
          <cell r="C10041" t="str">
            <v xml:space="preserve">  FAZAL WALI D/F RING 1 MILL # 1</v>
          </cell>
          <cell r="D10041">
            <v>0</v>
          </cell>
          <cell r="E10041">
            <v>0</v>
          </cell>
          <cell r="F10041">
            <v>0</v>
          </cell>
          <cell r="G10041">
            <v>0</v>
          </cell>
        </row>
        <row r="10042">
          <cell r="A10042" t="str">
            <v>57-01-01-2501</v>
          </cell>
          <cell r="B10042">
            <v>0</v>
          </cell>
          <cell r="C10042" t="str">
            <v xml:space="preserve">  MUHAMMAD ILYAS 4/S C/SP</v>
          </cell>
          <cell r="D10042">
            <v>0</v>
          </cell>
          <cell r="E10042">
            <v>0</v>
          </cell>
          <cell r="F10042">
            <v>0</v>
          </cell>
          <cell r="G10042">
            <v>0</v>
          </cell>
        </row>
        <row r="10043">
          <cell r="A10043" t="str">
            <v>57-01-01-2502</v>
          </cell>
          <cell r="B10043">
            <v>0</v>
          </cell>
          <cell r="C10043" t="str">
            <v xml:space="preserve">  YASIR NADEEM S.C.T COMBER M # 4</v>
          </cell>
          <cell r="D10043">
            <v>0</v>
          </cell>
          <cell r="E10043">
            <v>0</v>
          </cell>
          <cell r="F10043">
            <v>0</v>
          </cell>
          <cell r="G10043">
            <v>0</v>
          </cell>
        </row>
        <row r="10044">
          <cell r="A10044" t="str">
            <v>57-01-01-2503</v>
          </cell>
          <cell r="B10044">
            <v>0</v>
          </cell>
          <cell r="C10044" t="str">
            <v xml:space="preserve">  MUHAMMAD RIAZ JOB R-2</v>
          </cell>
          <cell r="D10044">
            <v>0</v>
          </cell>
          <cell r="E10044">
            <v>0</v>
          </cell>
          <cell r="F10044">
            <v>0</v>
          </cell>
          <cell r="G10044">
            <v>0</v>
          </cell>
        </row>
        <row r="10045">
          <cell r="A10045" t="str">
            <v>57-01-01-2504</v>
          </cell>
          <cell r="B10045">
            <v>0</v>
          </cell>
          <cell r="C10045" t="str">
            <v xml:space="preserve">  FAISAL ALI 4/S R-4</v>
          </cell>
          <cell r="D10045">
            <v>0</v>
          </cell>
          <cell r="E10045">
            <v>0</v>
          </cell>
          <cell r="F10045">
            <v>0</v>
          </cell>
          <cell r="G10045">
            <v>0</v>
          </cell>
        </row>
        <row r="10046">
          <cell r="A10046" t="str">
            <v>57-01-01-2505</v>
          </cell>
          <cell r="B10046">
            <v>0</v>
          </cell>
          <cell r="C10046" t="str">
            <v xml:space="preserve">  SAPAR KHAN OPT A/CONE MILL # 3</v>
          </cell>
          <cell r="D10046">
            <v>0</v>
          </cell>
          <cell r="E10046">
            <v>0</v>
          </cell>
          <cell r="F10046">
            <v>0</v>
          </cell>
          <cell r="G10046">
            <v>0</v>
          </cell>
        </row>
        <row r="10047">
          <cell r="A10047" t="str">
            <v>57-01-01-2506</v>
          </cell>
          <cell r="B10047">
            <v>0</v>
          </cell>
          <cell r="C10047" t="str">
            <v xml:space="preserve">  FAZAL DAD 4/S RING 6</v>
          </cell>
          <cell r="D10047">
            <v>0</v>
          </cell>
          <cell r="E10047">
            <v>0</v>
          </cell>
          <cell r="F10047">
            <v>0</v>
          </cell>
          <cell r="G10047">
            <v>0</v>
          </cell>
        </row>
        <row r="10048">
          <cell r="A10048" t="str">
            <v>57-01-01-2507</v>
          </cell>
          <cell r="B10048">
            <v>0</v>
          </cell>
          <cell r="C10048" t="str">
            <v xml:space="preserve">  IFTIKHAR ALI S/FITT R/C MILL</v>
          </cell>
          <cell r="D10048">
            <v>0</v>
          </cell>
          <cell r="E10048">
            <v>0</v>
          </cell>
          <cell r="F10048">
            <v>0</v>
          </cell>
          <cell r="G10048">
            <v>0</v>
          </cell>
        </row>
        <row r="10049">
          <cell r="A10049" t="str">
            <v>57-01-01-2508</v>
          </cell>
          <cell r="B10049">
            <v>0</v>
          </cell>
          <cell r="C10049" t="str">
            <v xml:space="preserve">  HAROON RASHEED D/F R-6</v>
          </cell>
          <cell r="D10049">
            <v>0</v>
          </cell>
          <cell r="E10049">
            <v>0</v>
          </cell>
          <cell r="F10049">
            <v>0</v>
          </cell>
          <cell r="G10049">
            <v>0</v>
          </cell>
        </row>
        <row r="10050">
          <cell r="A10050" t="str">
            <v>57-01-01-2509</v>
          </cell>
          <cell r="B10050">
            <v>0</v>
          </cell>
          <cell r="C10050" t="str">
            <v xml:space="preserve">  MUHAMMAD SOHAIL SHAH FITT MILL # 1</v>
          </cell>
          <cell r="D10050">
            <v>0</v>
          </cell>
          <cell r="E10050">
            <v>0</v>
          </cell>
          <cell r="F10050">
            <v>0</v>
          </cell>
          <cell r="G10050">
            <v>0</v>
          </cell>
        </row>
        <row r="10051">
          <cell r="A10051" t="str">
            <v>57-01-01-2510</v>
          </cell>
          <cell r="B10051">
            <v>0</v>
          </cell>
          <cell r="C10051" t="str">
            <v xml:space="preserve">  ARIF SHAH RING -1</v>
          </cell>
          <cell r="D10051">
            <v>0</v>
          </cell>
          <cell r="E10051">
            <v>0</v>
          </cell>
          <cell r="F10051">
            <v>0</v>
          </cell>
          <cell r="G10051">
            <v>0</v>
          </cell>
        </row>
        <row r="10052">
          <cell r="A10052" t="str">
            <v>57-01-01-2511</v>
          </cell>
          <cell r="B10052">
            <v>0</v>
          </cell>
          <cell r="C10052" t="str">
            <v xml:space="preserve">  FAZALI MAULA D/F B/ROOM</v>
          </cell>
          <cell r="D10052">
            <v>2000</v>
          </cell>
          <cell r="E10052">
            <v>0</v>
          </cell>
          <cell r="F10052">
            <v>0</v>
          </cell>
          <cell r="G10052">
            <v>0</v>
          </cell>
        </row>
        <row r="10053">
          <cell r="A10053" t="str">
            <v>57-01-01-2512</v>
          </cell>
          <cell r="B10053">
            <v>0</v>
          </cell>
          <cell r="C10053" t="str">
            <v xml:space="preserve">  ALI AKHTAR FITT A/C MILL # 2</v>
          </cell>
          <cell r="D10053">
            <v>0</v>
          </cell>
          <cell r="E10053">
            <v>0</v>
          </cell>
          <cell r="F10053">
            <v>0</v>
          </cell>
          <cell r="G10053">
            <v>0</v>
          </cell>
        </row>
        <row r="10054">
          <cell r="A10054" t="str">
            <v>57-01-01-2513</v>
          </cell>
          <cell r="B10054">
            <v>0</v>
          </cell>
          <cell r="C10054" t="str">
            <v xml:space="preserve">  MUHAMMAD ARIF C.T.COMBER # 3</v>
          </cell>
          <cell r="D10054">
            <v>0</v>
          </cell>
          <cell r="E10054">
            <v>0</v>
          </cell>
          <cell r="F10054">
            <v>0</v>
          </cell>
          <cell r="G10054">
            <v>0</v>
          </cell>
        </row>
        <row r="10055">
          <cell r="A10055" t="str">
            <v>57-01-01-2514</v>
          </cell>
          <cell r="B10055">
            <v>0</v>
          </cell>
          <cell r="C10055" t="str">
            <v xml:space="preserve">  JAWAID IQBAL 4/S RING 8</v>
          </cell>
          <cell r="D10055">
            <v>0</v>
          </cell>
          <cell r="E10055">
            <v>0</v>
          </cell>
          <cell r="F10055">
            <v>0</v>
          </cell>
          <cell r="G10055">
            <v>0</v>
          </cell>
        </row>
        <row r="10056">
          <cell r="A10056" t="str">
            <v>57-01-01-2515</v>
          </cell>
          <cell r="B10056">
            <v>0</v>
          </cell>
          <cell r="C10056" t="str">
            <v xml:space="preserve">  AZIL KHAN 4/S RING</v>
          </cell>
          <cell r="D10056">
            <v>0</v>
          </cell>
          <cell r="E10056">
            <v>0</v>
          </cell>
          <cell r="F10056">
            <v>0</v>
          </cell>
          <cell r="G10056">
            <v>0</v>
          </cell>
        </row>
        <row r="10057">
          <cell r="A10057" t="str">
            <v>57-01-01-2516</v>
          </cell>
          <cell r="B10057">
            <v>0</v>
          </cell>
          <cell r="C10057" t="str">
            <v xml:space="preserve">  MUHAMMAD ZEESHAN D/F CARD</v>
          </cell>
          <cell r="D10057">
            <v>0</v>
          </cell>
          <cell r="E10057">
            <v>0</v>
          </cell>
          <cell r="F10057">
            <v>0</v>
          </cell>
          <cell r="G10057">
            <v>0</v>
          </cell>
        </row>
        <row r="10058">
          <cell r="A10058" t="str">
            <v>57-01-01-2517</v>
          </cell>
          <cell r="B10058">
            <v>0</v>
          </cell>
          <cell r="C10058" t="str">
            <v xml:space="preserve">  MUHAMMAD YAQOOB C.T R-1</v>
          </cell>
          <cell r="D10058">
            <v>0</v>
          </cell>
          <cell r="E10058">
            <v>0</v>
          </cell>
          <cell r="F10058">
            <v>0</v>
          </cell>
          <cell r="G10058">
            <v>0</v>
          </cell>
        </row>
        <row r="10059">
          <cell r="A10059" t="str">
            <v>57-01-01-2518</v>
          </cell>
          <cell r="B10059">
            <v>0</v>
          </cell>
          <cell r="C10059" t="str">
            <v xml:space="preserve">  NASEER AHMED MILLING OPT W.SHOP</v>
          </cell>
          <cell r="D10059">
            <v>2000</v>
          </cell>
          <cell r="E10059">
            <v>0</v>
          </cell>
          <cell r="F10059">
            <v>0</v>
          </cell>
          <cell r="G10059">
            <v>0</v>
          </cell>
        </row>
        <row r="10060">
          <cell r="A10060" t="str">
            <v>57-01-01-2519</v>
          </cell>
          <cell r="B10060">
            <v>0</v>
          </cell>
          <cell r="C10060" t="str">
            <v xml:space="preserve">  KHALIL HUSSAIN HELPER W.SHOP</v>
          </cell>
          <cell r="D10060">
            <v>2000</v>
          </cell>
          <cell r="E10060">
            <v>0</v>
          </cell>
          <cell r="F10060">
            <v>0</v>
          </cell>
          <cell r="G10060">
            <v>0</v>
          </cell>
        </row>
        <row r="10061">
          <cell r="A10061" t="str">
            <v>57-01-01-2520</v>
          </cell>
          <cell r="B10061">
            <v>0</v>
          </cell>
          <cell r="C10061" t="str">
            <v xml:space="preserve">  SHAFI ULLAH HELPER A/C MILL</v>
          </cell>
          <cell r="D10061">
            <v>2000</v>
          </cell>
          <cell r="E10061">
            <v>0</v>
          </cell>
          <cell r="F10061">
            <v>0</v>
          </cell>
          <cell r="G10061">
            <v>0</v>
          </cell>
        </row>
        <row r="10062">
          <cell r="A10062" t="str">
            <v>57-01-01-2521</v>
          </cell>
          <cell r="B10062">
            <v>0</v>
          </cell>
          <cell r="C10062" t="str">
            <v xml:space="preserve">  HASSAIN ASKARI QLTY OBS MILL</v>
          </cell>
          <cell r="D10062">
            <v>2000</v>
          </cell>
          <cell r="E10062">
            <v>0</v>
          </cell>
          <cell r="F10062">
            <v>0</v>
          </cell>
          <cell r="G10062">
            <v>0</v>
          </cell>
        </row>
        <row r="10063">
          <cell r="A10063" t="str">
            <v>57-01-01-2522</v>
          </cell>
          <cell r="B10063">
            <v>0</v>
          </cell>
          <cell r="C10063" t="str">
            <v xml:space="preserve">  HAMEED UZZAMAN 4/S R-4 MILL # 2</v>
          </cell>
          <cell r="D10063">
            <v>2500</v>
          </cell>
          <cell r="E10063">
            <v>0</v>
          </cell>
          <cell r="F10063">
            <v>0</v>
          </cell>
          <cell r="G10063">
            <v>0</v>
          </cell>
        </row>
        <row r="10064">
          <cell r="A10064" t="str">
            <v>57-01-01-2523</v>
          </cell>
          <cell r="B10064">
            <v>0</v>
          </cell>
          <cell r="C10064" t="str">
            <v xml:space="preserve">  MUHAMMAD AKRAM H/FIITT R/C M #</v>
          </cell>
          <cell r="D10064">
            <v>3000</v>
          </cell>
          <cell r="E10064">
            <v>0</v>
          </cell>
          <cell r="F10064">
            <v>0</v>
          </cell>
          <cell r="G10064">
            <v>0</v>
          </cell>
        </row>
        <row r="10065">
          <cell r="A10065" t="str">
            <v>57-01-01-2524</v>
          </cell>
          <cell r="B10065">
            <v>0</v>
          </cell>
          <cell r="C10065" t="str">
            <v xml:space="preserve">  SHAKEEL AHMAD Q/OB LAB 2 M # 2</v>
          </cell>
          <cell r="D10065">
            <v>0</v>
          </cell>
          <cell r="E10065">
            <v>0</v>
          </cell>
          <cell r="F10065">
            <v>0</v>
          </cell>
          <cell r="G10065">
            <v>0</v>
          </cell>
        </row>
        <row r="10066">
          <cell r="A10066" t="str">
            <v>57-01-01-2525</v>
          </cell>
          <cell r="B10066">
            <v>0</v>
          </cell>
          <cell r="C10066" t="str">
            <v xml:space="preserve">  MUHAMMAD RIAZ ELECTRIC MILL  # 1</v>
          </cell>
          <cell r="D10066">
            <v>3000</v>
          </cell>
          <cell r="E10066">
            <v>0</v>
          </cell>
          <cell r="F10066">
            <v>0</v>
          </cell>
          <cell r="G10066">
            <v>0</v>
          </cell>
        </row>
        <row r="10067">
          <cell r="A10067" t="str">
            <v>57-01-01-2526</v>
          </cell>
          <cell r="B10067">
            <v>0</v>
          </cell>
          <cell r="C10067" t="str">
            <v xml:space="preserve">    MUHAMMAD SHEHZAD ELECTRIC MILL # 3</v>
          </cell>
          <cell r="D10067">
            <v>3000</v>
          </cell>
          <cell r="E10067">
            <v>0</v>
          </cell>
          <cell r="F10067">
            <v>0</v>
          </cell>
          <cell r="G10067">
            <v>0</v>
          </cell>
        </row>
        <row r="10068">
          <cell r="A10068" t="str">
            <v>57-01-01-2527</v>
          </cell>
          <cell r="B10068">
            <v>0</v>
          </cell>
          <cell r="C10068" t="str">
            <v xml:space="preserve">  MUHAMMAD BASHARAT ELECTRIC ENG M</v>
          </cell>
          <cell r="D10068">
            <v>16000</v>
          </cell>
          <cell r="E10068">
            <v>0</v>
          </cell>
          <cell r="F10068">
            <v>0</v>
          </cell>
          <cell r="G10068">
            <v>0</v>
          </cell>
        </row>
        <row r="10069">
          <cell r="A10069" t="str">
            <v>57-01-01-2528</v>
          </cell>
          <cell r="B10069">
            <v>0</v>
          </cell>
          <cell r="C10069" t="str">
            <v xml:space="preserve">  MUHAMMAD NADEEM H/F C/SP M # 5</v>
          </cell>
          <cell r="D10069">
            <v>3000</v>
          </cell>
          <cell r="E10069">
            <v>0</v>
          </cell>
          <cell r="F10069">
            <v>0</v>
          </cell>
          <cell r="G10069">
            <v>0</v>
          </cell>
        </row>
        <row r="10070">
          <cell r="A10070" t="str">
            <v>57-01-01-2529</v>
          </cell>
          <cell r="B10070">
            <v>0</v>
          </cell>
          <cell r="C10070" t="str">
            <v xml:space="preserve">  MUHAMMAD ARSHAD D.S.T.D/S MILL # 2</v>
          </cell>
          <cell r="D10070">
            <v>2000</v>
          </cell>
          <cell r="E10070">
            <v>0</v>
          </cell>
          <cell r="F10070">
            <v>0</v>
          </cell>
          <cell r="G10070">
            <v>0</v>
          </cell>
        </row>
        <row r="10071">
          <cell r="A10071" t="str">
            <v>57-01-01-2530</v>
          </cell>
          <cell r="B10071">
            <v>0</v>
          </cell>
          <cell r="C10071" t="str">
            <v xml:space="preserve">  MEHMOOD ALI FITT A/CONE MILL</v>
          </cell>
          <cell r="D10071">
            <v>0</v>
          </cell>
          <cell r="E10071">
            <v>0</v>
          </cell>
          <cell r="F10071">
            <v>0</v>
          </cell>
          <cell r="G10071">
            <v>0</v>
          </cell>
        </row>
        <row r="10072">
          <cell r="A10072" t="str">
            <v>57-01-01-2531</v>
          </cell>
          <cell r="B10072">
            <v>0</v>
          </cell>
          <cell r="C10072" t="str">
            <v xml:space="preserve">  GHULAM FARID S.FITT COMB MILL</v>
          </cell>
          <cell r="D10072">
            <v>3200</v>
          </cell>
          <cell r="E10072">
            <v>0</v>
          </cell>
          <cell r="F10072">
            <v>0</v>
          </cell>
          <cell r="G10072">
            <v>0</v>
          </cell>
        </row>
        <row r="10073">
          <cell r="A10073" t="str">
            <v>57-01-01-2532</v>
          </cell>
          <cell r="B10073">
            <v>0</v>
          </cell>
          <cell r="C10073" t="str">
            <v xml:space="preserve">  MIRZA KHAN L/OPT A/CONE MILL</v>
          </cell>
          <cell r="D10073">
            <v>2500</v>
          </cell>
          <cell r="E10073">
            <v>0</v>
          </cell>
          <cell r="F10073">
            <v>0</v>
          </cell>
          <cell r="G10073">
            <v>0</v>
          </cell>
        </row>
        <row r="10074">
          <cell r="A10074" t="str">
            <v>57-01-01-2533</v>
          </cell>
          <cell r="B10074">
            <v>0</v>
          </cell>
          <cell r="C10074" t="str">
            <v xml:space="preserve">  MUHAMMAD RAMZAN P/FITT MILL # 1</v>
          </cell>
          <cell r="D10074">
            <v>2000</v>
          </cell>
          <cell r="E10074">
            <v>0</v>
          </cell>
          <cell r="F10074">
            <v>0</v>
          </cell>
          <cell r="G10074">
            <v>0</v>
          </cell>
        </row>
        <row r="10075">
          <cell r="A10075" t="str">
            <v>57-01-01-2534</v>
          </cell>
          <cell r="B10075">
            <v>0</v>
          </cell>
          <cell r="C10075" t="str">
            <v xml:space="preserve">  JAVAID IQBAL COMP OPT MILL # 1</v>
          </cell>
          <cell r="D10075">
            <v>2500</v>
          </cell>
          <cell r="E10075">
            <v>0</v>
          </cell>
          <cell r="F10075">
            <v>0</v>
          </cell>
          <cell r="G10075">
            <v>0</v>
          </cell>
        </row>
        <row r="10076">
          <cell r="A10076" t="str">
            <v>57-01-01-2535</v>
          </cell>
          <cell r="B10076">
            <v>0</v>
          </cell>
          <cell r="C10076" t="str">
            <v xml:space="preserve">  MUHAMMAD NAEEM QLTY OBS LAB-3</v>
          </cell>
          <cell r="D10076">
            <v>0</v>
          </cell>
          <cell r="E10076">
            <v>0</v>
          </cell>
          <cell r="F10076">
            <v>0</v>
          </cell>
          <cell r="G10076">
            <v>0</v>
          </cell>
        </row>
        <row r="10077">
          <cell r="A10077" t="str">
            <v>57-01-01-2536</v>
          </cell>
          <cell r="B10077">
            <v>0</v>
          </cell>
          <cell r="C10077" t="str">
            <v xml:space="preserve">  MUHAMMAD AMIN H/FITT R-1 MILL</v>
          </cell>
          <cell r="D10077">
            <v>3500</v>
          </cell>
          <cell r="E10077">
            <v>0</v>
          </cell>
          <cell r="F10077">
            <v>0</v>
          </cell>
          <cell r="G10077">
            <v>0</v>
          </cell>
        </row>
        <row r="10078">
          <cell r="A10078" t="str">
            <v>57-01-01-2537</v>
          </cell>
          <cell r="B10078">
            <v>0</v>
          </cell>
          <cell r="C10078" t="str">
            <v xml:space="preserve">  ZAKARIA IJAZ A/CASHIER</v>
          </cell>
          <cell r="D10078">
            <v>3000</v>
          </cell>
          <cell r="E10078">
            <v>0</v>
          </cell>
          <cell r="F10078">
            <v>0</v>
          </cell>
          <cell r="G10078">
            <v>0</v>
          </cell>
        </row>
        <row r="10079">
          <cell r="A10079" t="str">
            <v>57-01-01-2538</v>
          </cell>
          <cell r="B10079">
            <v>0</v>
          </cell>
          <cell r="C10079" t="str">
            <v xml:space="preserve">  FARZIND ALI FITT D/S MILL # 3</v>
          </cell>
          <cell r="D10079">
            <v>3000</v>
          </cell>
          <cell r="E10079">
            <v>0</v>
          </cell>
          <cell r="F10079">
            <v>0</v>
          </cell>
          <cell r="G10079">
            <v>0</v>
          </cell>
        </row>
        <row r="10080">
          <cell r="A10080" t="str">
            <v>57-01-01-2539</v>
          </cell>
          <cell r="B10080">
            <v>0</v>
          </cell>
          <cell r="C10080" t="str">
            <v xml:space="preserve">  MUHAMMAD AKRAM OPT A/CONE</v>
          </cell>
          <cell r="D10080">
            <v>2500</v>
          </cell>
          <cell r="E10080">
            <v>0</v>
          </cell>
          <cell r="F10080">
            <v>0</v>
          </cell>
          <cell r="G10080">
            <v>0</v>
          </cell>
        </row>
        <row r="10081">
          <cell r="A10081" t="str">
            <v>57-01-01-2540</v>
          </cell>
          <cell r="B10081">
            <v>0</v>
          </cell>
          <cell r="C10081" t="str">
            <v xml:space="preserve">  GHULAM YASIN OPT A/CONE M # 2</v>
          </cell>
          <cell r="D10081">
            <v>2000</v>
          </cell>
          <cell r="E10081">
            <v>0</v>
          </cell>
          <cell r="F10081">
            <v>0</v>
          </cell>
          <cell r="G10081">
            <v>0</v>
          </cell>
        </row>
        <row r="10082">
          <cell r="A10082" t="str">
            <v>57-01-01-2541</v>
          </cell>
          <cell r="B10082">
            <v>0</v>
          </cell>
          <cell r="C10082" t="str">
            <v xml:space="preserve">  MUHAMMAD BOOTA ELECTRIC M # 1</v>
          </cell>
          <cell r="D10082">
            <v>2000</v>
          </cell>
          <cell r="E10082">
            <v>0</v>
          </cell>
          <cell r="F10082">
            <v>0</v>
          </cell>
          <cell r="G10082">
            <v>0</v>
          </cell>
        </row>
        <row r="10083">
          <cell r="A10083" t="str">
            <v>57-01-01-2542</v>
          </cell>
          <cell r="B10083">
            <v>0</v>
          </cell>
          <cell r="C10083" t="str">
            <v xml:space="preserve">  SAEED AHMED NIAZ JOB B/ROOM</v>
          </cell>
          <cell r="D10083">
            <v>4000</v>
          </cell>
          <cell r="E10083">
            <v>0</v>
          </cell>
          <cell r="F10083">
            <v>0</v>
          </cell>
          <cell r="G10083">
            <v>0</v>
          </cell>
        </row>
        <row r="10084">
          <cell r="A10084" t="str">
            <v>57-01-01-2543</v>
          </cell>
          <cell r="B10084">
            <v>0</v>
          </cell>
          <cell r="C10084" t="str">
            <v xml:space="preserve">  MUHAMMAD BOOTA 4/S R-8 MILL</v>
          </cell>
          <cell r="D10084">
            <v>2000</v>
          </cell>
          <cell r="E10084">
            <v>0</v>
          </cell>
          <cell r="F10084">
            <v>0</v>
          </cell>
          <cell r="G10084">
            <v>0</v>
          </cell>
        </row>
        <row r="10085">
          <cell r="A10085" t="str">
            <v>57-01-01-2544</v>
          </cell>
          <cell r="B10085">
            <v>0</v>
          </cell>
          <cell r="C10085" t="str">
            <v xml:space="preserve">  GHULAM FARID 4/S RING -8</v>
          </cell>
          <cell r="D10085">
            <v>2000</v>
          </cell>
          <cell r="E10085">
            <v>0</v>
          </cell>
          <cell r="F10085">
            <v>0</v>
          </cell>
          <cell r="G10085">
            <v>0</v>
          </cell>
        </row>
        <row r="10086">
          <cell r="A10086" t="str">
            <v>57-01-01-2545</v>
          </cell>
          <cell r="B10086">
            <v>0</v>
          </cell>
          <cell r="C10086" t="str">
            <v xml:space="preserve">  MOHSIN ALI A/FITT CSP MILL # 4</v>
          </cell>
          <cell r="D10086">
            <v>2000</v>
          </cell>
          <cell r="E10086">
            <v>0</v>
          </cell>
          <cell r="F10086">
            <v>0</v>
          </cell>
          <cell r="G10086">
            <v>0</v>
          </cell>
        </row>
        <row r="10087">
          <cell r="A10087" t="str">
            <v>57-01-01-2546</v>
          </cell>
          <cell r="B10087">
            <v>0</v>
          </cell>
          <cell r="C10087" t="str">
            <v xml:space="preserve">  MUHAMMAD WARIS 6/S RING 7</v>
          </cell>
          <cell r="D10087">
            <v>3000</v>
          </cell>
          <cell r="E10087">
            <v>0</v>
          </cell>
          <cell r="F10087">
            <v>0</v>
          </cell>
          <cell r="G10087">
            <v>0</v>
          </cell>
        </row>
        <row r="10088">
          <cell r="A10088" t="str">
            <v>57-01-01-2547</v>
          </cell>
          <cell r="B10088">
            <v>0</v>
          </cell>
          <cell r="C10088" t="str">
            <v xml:space="preserve">  TARIQ ZAMAN FITT D/S MILL # 2</v>
          </cell>
          <cell r="D10088">
            <v>2000</v>
          </cell>
          <cell r="E10088">
            <v>0</v>
          </cell>
          <cell r="F10088">
            <v>0</v>
          </cell>
          <cell r="G10088">
            <v>0</v>
          </cell>
        </row>
        <row r="10089">
          <cell r="A10089" t="str">
            <v>57-01-01-2548</v>
          </cell>
          <cell r="B10089">
            <v>0</v>
          </cell>
          <cell r="C10089" t="str">
            <v xml:space="preserve">  FATEH KHAN D/F R-7 MILL # 3</v>
          </cell>
          <cell r="D10089">
            <v>2000</v>
          </cell>
          <cell r="E10089">
            <v>0</v>
          </cell>
          <cell r="F10089">
            <v>0</v>
          </cell>
          <cell r="G10089">
            <v>0</v>
          </cell>
        </row>
        <row r="10090">
          <cell r="A10090" t="str">
            <v>57-01-01-2549</v>
          </cell>
          <cell r="B10090">
            <v>0</v>
          </cell>
          <cell r="C10090" t="str">
            <v xml:space="preserve">  FATEH KHAN S/C R-6 MILL # 6</v>
          </cell>
          <cell r="D10090">
            <v>6000</v>
          </cell>
          <cell r="E10090">
            <v>0</v>
          </cell>
          <cell r="F10090">
            <v>0</v>
          </cell>
          <cell r="G10090">
            <v>0</v>
          </cell>
        </row>
        <row r="10091">
          <cell r="A10091" t="str">
            <v>57-01-01-2550</v>
          </cell>
          <cell r="B10091">
            <v>0</v>
          </cell>
          <cell r="C10091" t="str">
            <v xml:space="preserve">  ABDUL JABBAR OPT A/C MILL # 3</v>
          </cell>
          <cell r="D10091">
            <v>2000</v>
          </cell>
          <cell r="E10091">
            <v>0</v>
          </cell>
          <cell r="F10091">
            <v>0</v>
          </cell>
          <cell r="G10091">
            <v>0</v>
          </cell>
        </row>
        <row r="10092">
          <cell r="A10092" t="str">
            <v>57-01-01-2551</v>
          </cell>
          <cell r="B10092">
            <v>0</v>
          </cell>
          <cell r="C10092" t="str">
            <v xml:space="preserve">  MUHAMMAD SHEHBAZ LAB SUP M # 1</v>
          </cell>
          <cell r="D10092">
            <v>3000</v>
          </cell>
          <cell r="E10092">
            <v>0</v>
          </cell>
          <cell r="F10092">
            <v>0</v>
          </cell>
          <cell r="G10092">
            <v>0</v>
          </cell>
        </row>
        <row r="10093">
          <cell r="A10093" t="str">
            <v>57-01-01-2552</v>
          </cell>
          <cell r="B10093">
            <v>0</v>
          </cell>
          <cell r="C10093" t="str">
            <v xml:space="preserve">  IMDAD HUSSAIN D/F B/ROOM M # 3</v>
          </cell>
          <cell r="D10093">
            <v>2000</v>
          </cell>
          <cell r="E10093">
            <v>0</v>
          </cell>
          <cell r="F10093">
            <v>0</v>
          </cell>
          <cell r="G10093">
            <v>0</v>
          </cell>
        </row>
        <row r="10094">
          <cell r="A10094" t="str">
            <v>57-01-01-2553</v>
          </cell>
          <cell r="B10094">
            <v>0</v>
          </cell>
          <cell r="C10094" t="str">
            <v xml:space="preserve">  HAQ NAWAZ H/JOB RING M # 7</v>
          </cell>
          <cell r="D10094">
            <v>0</v>
          </cell>
          <cell r="E10094">
            <v>0</v>
          </cell>
          <cell r="F10094">
            <v>0</v>
          </cell>
          <cell r="G10094">
            <v>0</v>
          </cell>
        </row>
        <row r="10095">
          <cell r="A10095" t="str">
            <v>57-01-01-2554</v>
          </cell>
          <cell r="B10095">
            <v>0</v>
          </cell>
          <cell r="C10095" t="str">
            <v xml:space="preserve">  MUHAMMAD TAHIR 4/S R-4 MILL # 3</v>
          </cell>
          <cell r="D10095">
            <v>2000</v>
          </cell>
          <cell r="E10095">
            <v>0</v>
          </cell>
          <cell r="F10095">
            <v>0</v>
          </cell>
          <cell r="G10095">
            <v>0</v>
          </cell>
        </row>
        <row r="10096">
          <cell r="A10096" t="str">
            <v>57-01-01-2555</v>
          </cell>
          <cell r="B10096">
            <v>0</v>
          </cell>
          <cell r="C10096" t="str">
            <v xml:space="preserve">  ZIA UR REHMAN MIXING LAB MILL</v>
          </cell>
          <cell r="D10096">
            <v>1500</v>
          </cell>
          <cell r="E10096">
            <v>0</v>
          </cell>
          <cell r="F10096">
            <v>0</v>
          </cell>
          <cell r="G10096">
            <v>0</v>
          </cell>
        </row>
        <row r="10097">
          <cell r="A10097" t="str">
            <v>57-01-01-2556</v>
          </cell>
          <cell r="B10097">
            <v>0</v>
          </cell>
          <cell r="C10097" t="str">
            <v xml:space="preserve">  NOOR NAEEM D/F B/ROOM MILL # 3</v>
          </cell>
          <cell r="D10097">
            <v>2000</v>
          </cell>
          <cell r="E10097">
            <v>0</v>
          </cell>
          <cell r="F10097">
            <v>0</v>
          </cell>
          <cell r="G10097">
            <v>0</v>
          </cell>
        </row>
        <row r="10098">
          <cell r="A10098" t="str">
            <v>57-01-01-2557</v>
          </cell>
          <cell r="B10098">
            <v>0</v>
          </cell>
          <cell r="C10098" t="str">
            <v xml:space="preserve">  MUHAMMAD AKRAM 4/S R-7 MILL # 3</v>
          </cell>
          <cell r="D10098">
            <v>2000</v>
          </cell>
          <cell r="E10098">
            <v>0</v>
          </cell>
          <cell r="F10098">
            <v>0</v>
          </cell>
          <cell r="G10098">
            <v>0</v>
          </cell>
        </row>
        <row r="10099">
          <cell r="A10099" t="str">
            <v>57-01-01-2558</v>
          </cell>
          <cell r="B10099">
            <v>0</v>
          </cell>
          <cell r="C10099" t="str">
            <v xml:space="preserve">  MUHAMMAD SHAFIQUE 4/S R-4 MI</v>
          </cell>
          <cell r="D10099">
            <v>2000</v>
          </cell>
          <cell r="E10099">
            <v>0</v>
          </cell>
          <cell r="F10099">
            <v>0</v>
          </cell>
          <cell r="G10099">
            <v>0</v>
          </cell>
        </row>
        <row r="10100">
          <cell r="A10100" t="str">
            <v>57-01-01-2559</v>
          </cell>
          <cell r="B10100">
            <v>0</v>
          </cell>
          <cell r="C10100" t="str">
            <v xml:space="preserve">  ALI HAMED D/F RING MILL #3</v>
          </cell>
          <cell r="D10100">
            <v>1500</v>
          </cell>
          <cell r="E10100">
            <v>0</v>
          </cell>
          <cell r="F10100">
            <v>0</v>
          </cell>
          <cell r="G10100">
            <v>0</v>
          </cell>
        </row>
        <row r="10101">
          <cell r="A10101" t="str">
            <v>57-01-01-2560</v>
          </cell>
          <cell r="B10101">
            <v>0</v>
          </cell>
          <cell r="C10101" t="str">
            <v xml:space="preserve">  MUHAMMAD SULTAN S.FITT MILL #</v>
          </cell>
          <cell r="D10101">
            <v>3000</v>
          </cell>
          <cell r="E10101">
            <v>0</v>
          </cell>
          <cell r="F10101">
            <v>0</v>
          </cell>
          <cell r="G10101">
            <v>0</v>
          </cell>
        </row>
        <row r="10102">
          <cell r="A10102" t="str">
            <v>57-01-01-2561</v>
          </cell>
          <cell r="B10102">
            <v>0</v>
          </cell>
          <cell r="C10102" t="str">
            <v xml:space="preserve">  MURID ABBAS A/JOB A/CONE MILL</v>
          </cell>
          <cell r="D10102">
            <v>3000</v>
          </cell>
          <cell r="E10102">
            <v>0</v>
          </cell>
          <cell r="F10102">
            <v>0</v>
          </cell>
          <cell r="G10102">
            <v>0</v>
          </cell>
        </row>
        <row r="10103">
          <cell r="A10103" t="str">
            <v>57-01-01-2562</v>
          </cell>
          <cell r="B10103">
            <v>0</v>
          </cell>
          <cell r="C10103" t="str">
            <v xml:space="preserve">  TAHIR ABBAS 4/S RING-8 MILL # 4</v>
          </cell>
          <cell r="D10103">
            <v>2000</v>
          </cell>
          <cell r="E10103">
            <v>0</v>
          </cell>
          <cell r="F10103">
            <v>0</v>
          </cell>
          <cell r="G10103">
            <v>0</v>
          </cell>
        </row>
        <row r="10104">
          <cell r="A10104" t="str">
            <v>57-01-01-2563</v>
          </cell>
          <cell r="B10104">
            <v>0</v>
          </cell>
          <cell r="C10104" t="str">
            <v xml:space="preserve">  MUHAMMAD SAJID A/FITT R-3 M # 2</v>
          </cell>
          <cell r="D10104">
            <v>2500</v>
          </cell>
          <cell r="E10104">
            <v>0</v>
          </cell>
          <cell r="F10104">
            <v>0</v>
          </cell>
          <cell r="G10104">
            <v>0</v>
          </cell>
        </row>
        <row r="10105">
          <cell r="A10105" t="str">
            <v>57-01-01-2564</v>
          </cell>
          <cell r="B10105">
            <v>0</v>
          </cell>
          <cell r="C10105" t="str">
            <v xml:space="preserve">  GHULAM QADIR HELP R-8 MILL</v>
          </cell>
          <cell r="D10105">
            <v>2000</v>
          </cell>
          <cell r="E10105">
            <v>0</v>
          </cell>
          <cell r="F10105">
            <v>0</v>
          </cell>
          <cell r="G10105">
            <v>0</v>
          </cell>
        </row>
        <row r="10106">
          <cell r="A10106" t="str">
            <v>57-01-01-2565</v>
          </cell>
          <cell r="B10106">
            <v>0</v>
          </cell>
          <cell r="C10106" t="str">
            <v xml:space="preserve">  MUHAMMAD HASNAIN B/ROOM M # 1</v>
          </cell>
          <cell r="D10106">
            <v>0</v>
          </cell>
          <cell r="E10106">
            <v>0</v>
          </cell>
          <cell r="F10106">
            <v>0</v>
          </cell>
          <cell r="G10106">
            <v>0</v>
          </cell>
        </row>
        <row r="10107">
          <cell r="A10107" t="str">
            <v>57-01-01-2566</v>
          </cell>
          <cell r="B10107">
            <v>0</v>
          </cell>
          <cell r="C10107" t="str">
            <v xml:space="preserve">  YAQOOB C.T CARDING MILL # 2</v>
          </cell>
          <cell r="D10107">
            <v>2000</v>
          </cell>
          <cell r="E10107">
            <v>0</v>
          </cell>
          <cell r="F10107">
            <v>0</v>
          </cell>
          <cell r="G10107">
            <v>0</v>
          </cell>
        </row>
        <row r="10108">
          <cell r="A10108" t="str">
            <v>57-01-01-2567</v>
          </cell>
          <cell r="B10108">
            <v>0</v>
          </cell>
          <cell r="C10108" t="str">
            <v xml:space="preserve">  SADAQAT HAYAT 4/S R-7 MILL # 3</v>
          </cell>
          <cell r="D10108">
            <v>2500</v>
          </cell>
          <cell r="E10108">
            <v>0</v>
          </cell>
          <cell r="F10108">
            <v>0</v>
          </cell>
          <cell r="G10108">
            <v>0</v>
          </cell>
        </row>
        <row r="10109">
          <cell r="A10109" t="str">
            <v>57-01-01-2568</v>
          </cell>
          <cell r="B10109">
            <v>0</v>
          </cell>
          <cell r="C10109" t="str">
            <v xml:space="preserve">  JAVAID IQBAL OPT A/CONE MILL</v>
          </cell>
          <cell r="D10109">
            <v>2500</v>
          </cell>
          <cell r="E10109">
            <v>0</v>
          </cell>
          <cell r="F10109">
            <v>0</v>
          </cell>
          <cell r="G10109">
            <v>0</v>
          </cell>
        </row>
        <row r="10110">
          <cell r="A10110" t="str">
            <v>57-01-01-2569</v>
          </cell>
          <cell r="B10110">
            <v>0</v>
          </cell>
          <cell r="C10110" t="str">
            <v xml:space="preserve">  ASGHAR OPT A/CONE MILL # 2</v>
          </cell>
          <cell r="D10110">
            <v>2500</v>
          </cell>
          <cell r="E10110">
            <v>0</v>
          </cell>
          <cell r="F10110">
            <v>0</v>
          </cell>
          <cell r="G10110">
            <v>0</v>
          </cell>
        </row>
        <row r="10111">
          <cell r="A10111" t="str">
            <v>57-01-01-2570</v>
          </cell>
          <cell r="B10111">
            <v>0</v>
          </cell>
          <cell r="C10111" t="str">
            <v xml:space="preserve">  SHAHADAT ALI OPT A/CONE MILL # 2</v>
          </cell>
          <cell r="D10111">
            <v>2500</v>
          </cell>
          <cell r="E10111">
            <v>0</v>
          </cell>
          <cell r="F10111">
            <v>0</v>
          </cell>
          <cell r="G10111">
            <v>0</v>
          </cell>
        </row>
        <row r="10112">
          <cell r="A10112" t="str">
            <v>57-01-01-2571</v>
          </cell>
          <cell r="B10112">
            <v>0</v>
          </cell>
          <cell r="C10112" t="str">
            <v xml:space="preserve">  MUHAMMAD ARSHAD 4/S R-8 MILL</v>
          </cell>
          <cell r="D10112">
            <v>2000</v>
          </cell>
          <cell r="E10112">
            <v>0</v>
          </cell>
          <cell r="F10112">
            <v>0</v>
          </cell>
          <cell r="G10112">
            <v>0</v>
          </cell>
        </row>
        <row r="10113">
          <cell r="A10113" t="str">
            <v>57-01-01-2572</v>
          </cell>
          <cell r="B10113">
            <v>0</v>
          </cell>
          <cell r="C10113" t="str">
            <v xml:space="preserve">  TANVIR AHMED S.A FORMAN D/S</v>
          </cell>
          <cell r="D10113">
            <v>2000</v>
          </cell>
          <cell r="E10113">
            <v>0</v>
          </cell>
          <cell r="F10113">
            <v>0</v>
          </cell>
          <cell r="G10113">
            <v>0</v>
          </cell>
        </row>
        <row r="10114">
          <cell r="A10114" t="str">
            <v>57-01-01-2573</v>
          </cell>
          <cell r="B10114">
            <v>0</v>
          </cell>
          <cell r="C10114" t="str">
            <v xml:space="preserve">  ASHIQ HUSSAIN JOB B/ROOM MILL</v>
          </cell>
          <cell r="D10114">
            <v>5000</v>
          </cell>
          <cell r="E10114">
            <v>0</v>
          </cell>
          <cell r="F10114">
            <v>0</v>
          </cell>
          <cell r="G10114">
            <v>0</v>
          </cell>
        </row>
        <row r="10115">
          <cell r="A10115" t="str">
            <v>57-01-01-2574</v>
          </cell>
          <cell r="B10115">
            <v>0</v>
          </cell>
          <cell r="C10115" t="str">
            <v xml:space="preserve">  NOOR HASSAN DST D/S MILL # 4</v>
          </cell>
          <cell r="D10115">
            <v>2000</v>
          </cell>
          <cell r="E10115">
            <v>0</v>
          </cell>
          <cell r="F10115">
            <v>0</v>
          </cell>
          <cell r="G10115">
            <v>0</v>
          </cell>
        </row>
        <row r="10116">
          <cell r="A10116" t="str">
            <v>57-01-01-2575</v>
          </cell>
          <cell r="B10116">
            <v>0</v>
          </cell>
          <cell r="C10116" t="str">
            <v xml:space="preserve">  JAVAID AHMED 4/S RING MILL # 7</v>
          </cell>
          <cell r="D10116">
            <v>2000</v>
          </cell>
          <cell r="E10116">
            <v>0</v>
          </cell>
          <cell r="F10116">
            <v>0</v>
          </cell>
          <cell r="G10116">
            <v>0</v>
          </cell>
        </row>
        <row r="10117">
          <cell r="A10117" t="str">
            <v>57-01-01-2576</v>
          </cell>
          <cell r="B10117">
            <v>0</v>
          </cell>
          <cell r="C10117" t="str">
            <v xml:space="preserve">  MUHAMMAD QASIM D.S.T. D/S MILL</v>
          </cell>
          <cell r="D10117">
            <v>2000</v>
          </cell>
          <cell r="E10117">
            <v>0</v>
          </cell>
          <cell r="F10117">
            <v>0</v>
          </cell>
          <cell r="G10117">
            <v>0</v>
          </cell>
        </row>
        <row r="10118">
          <cell r="A10118" t="str">
            <v>57-01-01-2577</v>
          </cell>
          <cell r="B10118">
            <v>0</v>
          </cell>
          <cell r="C10118" t="str">
            <v xml:space="preserve">  BABAR ALMAS JOB CARDING MILL #</v>
          </cell>
          <cell r="D10118">
            <v>5000</v>
          </cell>
          <cell r="E10118">
            <v>0</v>
          </cell>
          <cell r="F10118">
            <v>0</v>
          </cell>
          <cell r="G10118">
            <v>0</v>
          </cell>
        </row>
        <row r="10119">
          <cell r="A10119" t="str">
            <v>57-01-01-2578</v>
          </cell>
          <cell r="B10119">
            <v>0</v>
          </cell>
          <cell r="C10119" t="str">
            <v xml:space="preserve">  TARIQ ZAMAN HELPER R/C MILL # 4</v>
          </cell>
          <cell r="D10119">
            <v>2000</v>
          </cell>
          <cell r="E10119">
            <v>0</v>
          </cell>
          <cell r="F10119">
            <v>0</v>
          </cell>
          <cell r="G10119">
            <v>0</v>
          </cell>
        </row>
        <row r="10120">
          <cell r="A10120" t="str">
            <v>57-01-01-2579</v>
          </cell>
          <cell r="B10120">
            <v>0</v>
          </cell>
          <cell r="C10120" t="str">
            <v xml:space="preserve">  TARIQ (MANAGER MAINTENANCE)</v>
          </cell>
          <cell r="D10120">
            <v>48611</v>
          </cell>
          <cell r="E10120">
            <v>0</v>
          </cell>
          <cell r="F10120">
            <v>0</v>
          </cell>
          <cell r="G10120">
            <v>0</v>
          </cell>
        </row>
        <row r="10121">
          <cell r="A10121" t="str">
            <v>57-01-01-2580</v>
          </cell>
          <cell r="B10121">
            <v>0</v>
          </cell>
          <cell r="C10121" t="str">
            <v xml:space="preserve">  ROBERT (MANAGER OPERATIONS)</v>
          </cell>
          <cell r="D10121">
            <v>48611</v>
          </cell>
          <cell r="E10121">
            <v>0</v>
          </cell>
          <cell r="F10121">
            <v>0</v>
          </cell>
          <cell r="G10121">
            <v>0</v>
          </cell>
        </row>
        <row r="10122">
          <cell r="A10122" t="str">
            <v>57-01-01-2581</v>
          </cell>
          <cell r="B10122">
            <v>0</v>
          </cell>
          <cell r="C10122" t="str">
            <v xml:space="preserve">  MUHAMMAD IMRAN D/F-R1</v>
          </cell>
          <cell r="D10122">
            <v>48611</v>
          </cell>
          <cell r="E10122">
            <v>0</v>
          </cell>
          <cell r="F10122">
            <v>0</v>
          </cell>
          <cell r="G10122">
            <v>0</v>
          </cell>
        </row>
        <row r="10123">
          <cell r="A10123" t="str">
            <v>57-01-01-2582</v>
          </cell>
          <cell r="B10123">
            <v>0</v>
          </cell>
          <cell r="C10123" t="str">
            <v xml:space="preserve">  SHABBIR (ELECTRICAL ENGINEER)</v>
          </cell>
          <cell r="D10123">
            <v>48611</v>
          </cell>
          <cell r="E10123">
            <v>0</v>
          </cell>
          <cell r="F10123">
            <v>0</v>
          </cell>
          <cell r="G10123">
            <v>0</v>
          </cell>
        </row>
        <row r="10124">
          <cell r="A10124" t="str">
            <v>57-01-01-2583</v>
          </cell>
          <cell r="B10124">
            <v>0</v>
          </cell>
          <cell r="C10124" t="str">
            <v xml:space="preserve">  IJAZ AHMED OPT A/CONE</v>
          </cell>
          <cell r="D10124">
            <v>2500</v>
          </cell>
          <cell r="E10124">
            <v>0</v>
          </cell>
          <cell r="F10124">
            <v>0</v>
          </cell>
          <cell r="G10124">
            <v>0</v>
          </cell>
        </row>
        <row r="10125">
          <cell r="A10125" t="str">
            <v>57-01-01-2584</v>
          </cell>
          <cell r="B10125">
            <v>0</v>
          </cell>
          <cell r="C10125" t="str">
            <v xml:space="preserve">  MUHAMMAD AKRAM D/F D/S MILL #</v>
          </cell>
          <cell r="D10125">
            <v>2000</v>
          </cell>
          <cell r="E10125">
            <v>0</v>
          </cell>
          <cell r="F10125">
            <v>0</v>
          </cell>
          <cell r="G10125">
            <v>0</v>
          </cell>
        </row>
        <row r="10126">
          <cell r="A10126" t="str">
            <v>57-01-01-2585</v>
          </cell>
          <cell r="B10126">
            <v>0</v>
          </cell>
          <cell r="C10126" t="str">
            <v xml:space="preserve">  DILDAR ALI HELPER R-8</v>
          </cell>
          <cell r="D10126">
            <v>1200</v>
          </cell>
          <cell r="E10126">
            <v>0</v>
          </cell>
          <cell r="F10126">
            <v>0</v>
          </cell>
          <cell r="G10126">
            <v>0</v>
          </cell>
        </row>
        <row r="10127">
          <cell r="A10127" t="str">
            <v>57-01-01-2586</v>
          </cell>
          <cell r="B10127">
            <v>0</v>
          </cell>
          <cell r="C10127" t="str">
            <v xml:space="preserve">  QAISER HUSSAIN 4/S R-1</v>
          </cell>
          <cell r="D10127">
            <v>4000</v>
          </cell>
          <cell r="E10127">
            <v>0</v>
          </cell>
          <cell r="F10127">
            <v>0</v>
          </cell>
          <cell r="G10127">
            <v>0</v>
          </cell>
        </row>
        <row r="10128">
          <cell r="A10128" t="str">
            <v>57-01-01-2587</v>
          </cell>
          <cell r="B10128">
            <v>0</v>
          </cell>
          <cell r="C10128" t="str">
            <v xml:space="preserve">  MUHAMMAD IMRAN D/F R-1</v>
          </cell>
          <cell r="D10128">
            <v>2000</v>
          </cell>
          <cell r="E10128">
            <v>0</v>
          </cell>
          <cell r="F10128">
            <v>0</v>
          </cell>
          <cell r="G10128">
            <v>0</v>
          </cell>
        </row>
        <row r="10129">
          <cell r="A10129" t="str">
            <v>57-01-01-2588</v>
          </cell>
          <cell r="B10129">
            <v>0</v>
          </cell>
          <cell r="C10129" t="str">
            <v xml:space="preserve">  MUSHTAQ AHMED EXCISE ASSISTANT</v>
          </cell>
          <cell r="D10129">
            <v>8000</v>
          </cell>
          <cell r="E10129">
            <v>0</v>
          </cell>
          <cell r="F10129">
            <v>0</v>
          </cell>
          <cell r="G10129">
            <v>0</v>
          </cell>
        </row>
        <row r="10130">
          <cell r="A10130" t="str">
            <v>57-01-01-2589</v>
          </cell>
          <cell r="B10130">
            <v>0</v>
          </cell>
          <cell r="C10130" t="str">
            <v xml:space="preserve">  HABIB KHAN JOB RING MILL # 6</v>
          </cell>
          <cell r="D10130">
            <v>6000</v>
          </cell>
          <cell r="E10130">
            <v>0</v>
          </cell>
          <cell r="F10130">
            <v>0</v>
          </cell>
          <cell r="G10130">
            <v>0</v>
          </cell>
        </row>
        <row r="10131">
          <cell r="A10131" t="str">
            <v>57-01-01-2590</v>
          </cell>
          <cell r="B10131">
            <v>0</v>
          </cell>
          <cell r="C10131" t="str">
            <v xml:space="preserve">  SHAKEEL KHAN A/CASHIER</v>
          </cell>
          <cell r="D10131">
            <v>6000</v>
          </cell>
          <cell r="E10131">
            <v>0</v>
          </cell>
          <cell r="F10131">
            <v>0</v>
          </cell>
          <cell r="G10131">
            <v>0</v>
          </cell>
        </row>
        <row r="10132">
          <cell r="A10132" t="str">
            <v>57-01-01-2591</v>
          </cell>
          <cell r="B10132">
            <v>0</v>
          </cell>
          <cell r="C10132" t="str">
            <v xml:space="preserve">  ZAFAR IQBAL JOB A/CONE MILL # 7</v>
          </cell>
          <cell r="D10132">
            <v>8000</v>
          </cell>
          <cell r="E10132">
            <v>0</v>
          </cell>
          <cell r="F10132">
            <v>0</v>
          </cell>
          <cell r="G10132">
            <v>0</v>
          </cell>
        </row>
        <row r="10133">
          <cell r="A10133" t="str">
            <v>57-01-01-2592</v>
          </cell>
          <cell r="B10133">
            <v>0</v>
          </cell>
          <cell r="C10133" t="str">
            <v xml:space="preserve">  MEHMOOD AKHATAR 4/S R-7 M # 3</v>
          </cell>
          <cell r="D10133">
            <v>4000</v>
          </cell>
          <cell r="E10133">
            <v>0</v>
          </cell>
          <cell r="F10133">
            <v>0</v>
          </cell>
          <cell r="G10133">
            <v>0</v>
          </cell>
        </row>
        <row r="10134">
          <cell r="A10134" t="str">
            <v>57-01-01-2593</v>
          </cell>
          <cell r="B10134">
            <v>0</v>
          </cell>
          <cell r="C10134" t="str">
            <v xml:space="preserve">  SALEEM SHEHZAD SENIOR TM MILL # 3</v>
          </cell>
          <cell r="D10134">
            <v>0</v>
          </cell>
          <cell r="E10134">
            <v>0</v>
          </cell>
          <cell r="F10134">
            <v>0</v>
          </cell>
          <cell r="G10134">
            <v>0</v>
          </cell>
        </row>
        <row r="10135">
          <cell r="A10135" t="str">
            <v>57-01-01-2594</v>
          </cell>
          <cell r="B10135">
            <v>0</v>
          </cell>
          <cell r="C10135" t="str">
            <v xml:space="preserve">  MUHAMMAD ZAHID HELPER R-6 M # 1</v>
          </cell>
          <cell r="D10135">
            <v>4000</v>
          </cell>
          <cell r="E10135">
            <v>0</v>
          </cell>
          <cell r="F10135">
            <v>0</v>
          </cell>
          <cell r="G10135">
            <v>0</v>
          </cell>
        </row>
        <row r="10136">
          <cell r="A10136" t="str">
            <v>57-01-01-2595</v>
          </cell>
          <cell r="B10136">
            <v>0</v>
          </cell>
          <cell r="C10136" t="str">
            <v xml:space="preserve">  SAKHI JAN OPT A/CONE MILL # 2</v>
          </cell>
          <cell r="D10136">
            <v>5000</v>
          </cell>
          <cell r="E10136">
            <v>0</v>
          </cell>
          <cell r="F10136">
            <v>0</v>
          </cell>
          <cell r="G10136">
            <v>0</v>
          </cell>
        </row>
        <row r="10137">
          <cell r="A10137" t="str">
            <v>57-01-01-2596</v>
          </cell>
          <cell r="B10137">
            <v>0</v>
          </cell>
          <cell r="C10137" t="str">
            <v xml:space="preserve">  MUHAMMAD SAJJAD 4/S R-3 M # 2</v>
          </cell>
          <cell r="D10137">
            <v>4000</v>
          </cell>
          <cell r="E10137">
            <v>0</v>
          </cell>
          <cell r="F10137">
            <v>0</v>
          </cell>
          <cell r="G10137">
            <v>0</v>
          </cell>
        </row>
        <row r="10138">
          <cell r="A10138" t="str">
            <v>57-01-01-2597</v>
          </cell>
          <cell r="B10138">
            <v>0</v>
          </cell>
          <cell r="C10138" t="str">
            <v xml:space="preserve">  MUHAMMAD FAYYAZ JOB MILL # 1</v>
          </cell>
          <cell r="D10138">
            <v>0</v>
          </cell>
          <cell r="E10138">
            <v>0</v>
          </cell>
          <cell r="F10138">
            <v>0</v>
          </cell>
          <cell r="G10138">
            <v>0</v>
          </cell>
        </row>
        <row r="10139">
          <cell r="A10139" t="str">
            <v>57-01-01-2598</v>
          </cell>
          <cell r="B10139">
            <v>0</v>
          </cell>
          <cell r="C10139" t="str">
            <v xml:space="preserve">  GHULAM FARID JOB D.S.MILL # 7</v>
          </cell>
          <cell r="D10139">
            <v>8000</v>
          </cell>
          <cell r="E10139">
            <v>0</v>
          </cell>
          <cell r="F10139">
            <v>0</v>
          </cell>
          <cell r="G10139">
            <v>0</v>
          </cell>
        </row>
        <row r="10140">
          <cell r="A10140" t="str">
            <v>57-01-01-2599</v>
          </cell>
          <cell r="B10140">
            <v>0</v>
          </cell>
          <cell r="C10140" t="str">
            <v xml:space="preserve">  MUHAMMAD RAFIQUE B/ROOM MILL # 6</v>
          </cell>
          <cell r="D10140">
            <v>8000</v>
          </cell>
          <cell r="E10140">
            <v>0</v>
          </cell>
          <cell r="F10140">
            <v>0</v>
          </cell>
          <cell r="G10140">
            <v>0</v>
          </cell>
        </row>
        <row r="10141">
          <cell r="A10141" t="str">
            <v>57-01-01-2600</v>
          </cell>
          <cell r="B10141">
            <v>0</v>
          </cell>
          <cell r="C10141" t="str">
            <v xml:space="preserve">  TARIQ MEHMOOD 4/S RING MILL</v>
          </cell>
          <cell r="D10141">
            <v>4000</v>
          </cell>
          <cell r="E10141">
            <v>0</v>
          </cell>
          <cell r="F10141">
            <v>0</v>
          </cell>
          <cell r="G10141">
            <v>0</v>
          </cell>
        </row>
        <row r="10142">
          <cell r="A10142" t="str">
            <v>57-01-01-2601</v>
          </cell>
          <cell r="B10142">
            <v>0</v>
          </cell>
          <cell r="C10142" t="str">
            <v xml:space="preserve">  ABDUL KHALIQ H/FITT R-7 MILL</v>
          </cell>
          <cell r="D10142">
            <v>8000</v>
          </cell>
          <cell r="E10142">
            <v>0</v>
          </cell>
          <cell r="F10142">
            <v>0</v>
          </cell>
          <cell r="G10142">
            <v>0</v>
          </cell>
        </row>
        <row r="10143">
          <cell r="A10143" t="str">
            <v>57-01-01-2602</v>
          </cell>
          <cell r="B10143">
            <v>0</v>
          </cell>
          <cell r="C10143" t="str">
            <v xml:space="preserve">  JAVAID IQBAL L/OPT C/SP MILL</v>
          </cell>
          <cell r="D10143">
            <v>4600</v>
          </cell>
          <cell r="E10143">
            <v>0</v>
          </cell>
          <cell r="F10143">
            <v>0</v>
          </cell>
          <cell r="G10143">
            <v>0</v>
          </cell>
        </row>
        <row r="10144">
          <cell r="A10144" t="str">
            <v>57-01-01-2603</v>
          </cell>
          <cell r="B10144">
            <v>0</v>
          </cell>
          <cell r="C10144" t="str">
            <v xml:space="preserve">  SAJID MEHMOOD FITT RING MILL</v>
          </cell>
          <cell r="D10144">
            <v>4000</v>
          </cell>
          <cell r="E10144">
            <v>0</v>
          </cell>
          <cell r="F10144">
            <v>0</v>
          </cell>
          <cell r="G10144">
            <v>0</v>
          </cell>
        </row>
        <row r="10145">
          <cell r="A10145" t="str">
            <v>57-01-01-2604</v>
          </cell>
          <cell r="B10145">
            <v>0</v>
          </cell>
          <cell r="C10145" t="str">
            <v xml:space="preserve">  MUHAMMAD WAQAR DDT D/S M # 2</v>
          </cell>
          <cell r="D10145">
            <v>4000</v>
          </cell>
          <cell r="E10145">
            <v>0</v>
          </cell>
          <cell r="F10145">
            <v>0</v>
          </cell>
          <cell r="G10145">
            <v>0</v>
          </cell>
        </row>
        <row r="10146">
          <cell r="A10146" t="str">
            <v>57-01-01-2605</v>
          </cell>
          <cell r="B10146">
            <v>0</v>
          </cell>
          <cell r="C10146" t="str">
            <v xml:space="preserve">  MUHAMMAD NADEEM OIL MAN R- 4</v>
          </cell>
          <cell r="D10146">
            <v>5000</v>
          </cell>
          <cell r="E10146">
            <v>0</v>
          </cell>
          <cell r="F10146">
            <v>0</v>
          </cell>
          <cell r="G10146">
            <v>0</v>
          </cell>
        </row>
        <row r="10147">
          <cell r="A10147" t="str">
            <v>57-01-01-2606</v>
          </cell>
          <cell r="B10147">
            <v>0</v>
          </cell>
          <cell r="C10147" t="str">
            <v xml:space="preserve">  MUHAMMAD FAROOQ SHIFT INCH M # 7</v>
          </cell>
          <cell r="D10147">
            <v>10000</v>
          </cell>
          <cell r="E10147">
            <v>0</v>
          </cell>
          <cell r="F10147">
            <v>0</v>
          </cell>
          <cell r="G10147">
            <v>0</v>
          </cell>
        </row>
        <row r="10148">
          <cell r="A10148" t="str">
            <v>57-01-01-2607</v>
          </cell>
          <cell r="B10148">
            <v>0</v>
          </cell>
          <cell r="C10148" t="str">
            <v xml:space="preserve">  AMJAD JAVAID L/OPT C/SP MILL</v>
          </cell>
          <cell r="D10148">
            <v>4600</v>
          </cell>
          <cell r="E10148">
            <v>0</v>
          </cell>
          <cell r="F10148">
            <v>0</v>
          </cell>
          <cell r="G10148">
            <v>0</v>
          </cell>
        </row>
        <row r="10149">
          <cell r="A10149" t="str">
            <v>57-01-01-2608</v>
          </cell>
          <cell r="B10149">
            <v>0</v>
          </cell>
          <cell r="C10149" t="str">
            <v xml:space="preserve">  ABDUL MAJEED UST/OPT MILL # 3</v>
          </cell>
          <cell r="D10149">
            <v>4000</v>
          </cell>
          <cell r="E10149">
            <v>0</v>
          </cell>
          <cell r="F10149">
            <v>0</v>
          </cell>
          <cell r="G10149">
            <v>0</v>
          </cell>
        </row>
        <row r="10150">
          <cell r="A10150" t="str">
            <v>57-01-01-2609</v>
          </cell>
          <cell r="B10150">
            <v>0</v>
          </cell>
          <cell r="C10150" t="str">
            <v xml:space="preserve">  MUHAMMAD SAEED OPT A/C</v>
          </cell>
          <cell r="D10150">
            <v>5000</v>
          </cell>
          <cell r="E10150">
            <v>0</v>
          </cell>
          <cell r="F10150">
            <v>0</v>
          </cell>
          <cell r="G10150">
            <v>0</v>
          </cell>
        </row>
        <row r="10151">
          <cell r="A10151" t="str">
            <v>57-01-01-2610</v>
          </cell>
          <cell r="B10151">
            <v>0</v>
          </cell>
          <cell r="C10151" t="str">
            <v xml:space="preserve">  MUHAMMAD TANVIR 4/S MILL # 1</v>
          </cell>
          <cell r="D10151">
            <v>4000</v>
          </cell>
          <cell r="E10151">
            <v>0</v>
          </cell>
          <cell r="F10151">
            <v>0</v>
          </cell>
          <cell r="G10151">
            <v>0</v>
          </cell>
        </row>
        <row r="10152">
          <cell r="A10152" t="str">
            <v>57-01-01-2611</v>
          </cell>
          <cell r="B10152">
            <v>0</v>
          </cell>
          <cell r="C10152" t="str">
            <v xml:space="preserve">  ISHTIAQ AHMED HELP R- 4 M # 2</v>
          </cell>
          <cell r="D10152">
            <v>4000</v>
          </cell>
          <cell r="E10152">
            <v>0</v>
          </cell>
          <cell r="F10152">
            <v>0</v>
          </cell>
          <cell r="G10152">
            <v>0</v>
          </cell>
        </row>
        <row r="10153">
          <cell r="A10153" t="str">
            <v>57-01-01-2612</v>
          </cell>
          <cell r="B10153">
            <v>0</v>
          </cell>
          <cell r="C10153" t="str">
            <v xml:space="preserve">  MUHAMMAD ISHTIAQ JOB B/ROOM MILL</v>
          </cell>
          <cell r="D10153">
            <v>6600</v>
          </cell>
          <cell r="E10153">
            <v>0</v>
          </cell>
          <cell r="F10153">
            <v>0</v>
          </cell>
          <cell r="G10153">
            <v>0</v>
          </cell>
        </row>
        <row r="10154">
          <cell r="A10154" t="str">
            <v>57-01-01-2613</v>
          </cell>
          <cell r="B10154">
            <v>0</v>
          </cell>
          <cell r="C10154" t="str">
            <v xml:space="preserve">  ABDUL HAKEEM JOB R-6</v>
          </cell>
          <cell r="D10154">
            <v>8000</v>
          </cell>
          <cell r="E10154">
            <v>0</v>
          </cell>
          <cell r="F10154">
            <v>0</v>
          </cell>
          <cell r="G10154">
            <v>0</v>
          </cell>
        </row>
        <row r="10155">
          <cell r="A10155" t="str">
            <v>57-01-01-2614</v>
          </cell>
          <cell r="B10155">
            <v>0</v>
          </cell>
          <cell r="C10155" t="str">
            <v xml:space="preserve">  ZULFIQAR ALI A/FITT R- 2</v>
          </cell>
          <cell r="D10155">
            <v>4000</v>
          </cell>
          <cell r="E10155">
            <v>0</v>
          </cell>
          <cell r="F10155">
            <v>0</v>
          </cell>
          <cell r="G10155">
            <v>0</v>
          </cell>
        </row>
        <row r="10156">
          <cell r="A10156" t="str">
            <v>57-01-01-2615</v>
          </cell>
          <cell r="B10156">
            <v>0</v>
          </cell>
          <cell r="C10156" t="str">
            <v xml:space="preserve">  ALTAF JUSSAIN 4/S R-6 MILL # 4</v>
          </cell>
          <cell r="D10156">
            <v>3000</v>
          </cell>
          <cell r="E10156">
            <v>0</v>
          </cell>
          <cell r="F10156">
            <v>0</v>
          </cell>
          <cell r="G10156">
            <v>0</v>
          </cell>
        </row>
        <row r="10157">
          <cell r="A10157" t="str">
            <v>57-01-01-2616</v>
          </cell>
          <cell r="B10157">
            <v>0</v>
          </cell>
          <cell r="C10157" t="str">
            <v xml:space="preserve">  AKBAR HAYAT HELP A/CONE</v>
          </cell>
          <cell r="D10157">
            <v>4000</v>
          </cell>
          <cell r="E10157">
            <v>0</v>
          </cell>
          <cell r="F10157">
            <v>0</v>
          </cell>
          <cell r="G10157">
            <v>0</v>
          </cell>
        </row>
        <row r="10158">
          <cell r="A10158" t="str">
            <v>57-01-01-2617</v>
          </cell>
          <cell r="B10158">
            <v>0</v>
          </cell>
          <cell r="C10158" t="str">
            <v xml:space="preserve">  AKHTAR ALI S.FITT CARD MILL # 2</v>
          </cell>
          <cell r="D10158">
            <v>6000</v>
          </cell>
          <cell r="E10158">
            <v>0</v>
          </cell>
          <cell r="F10158">
            <v>0</v>
          </cell>
          <cell r="G10158">
            <v>0</v>
          </cell>
        </row>
        <row r="10159">
          <cell r="A10159" t="str">
            <v>57-01-01-2618</v>
          </cell>
          <cell r="B10159">
            <v>0</v>
          </cell>
          <cell r="C10159" t="str">
            <v xml:space="preserve">  TARIQ MEHMOOD OPT A/CONE MILL</v>
          </cell>
          <cell r="D10159">
            <v>5000</v>
          </cell>
          <cell r="E10159">
            <v>0</v>
          </cell>
          <cell r="F10159">
            <v>0</v>
          </cell>
          <cell r="G10159">
            <v>0</v>
          </cell>
        </row>
        <row r="10160">
          <cell r="A10160" t="str">
            <v>57-01-01-2619</v>
          </cell>
          <cell r="B10160">
            <v>0</v>
          </cell>
          <cell r="C10160" t="str">
            <v xml:space="preserve">  GHULAM RABBANI DDT A/CONE M # 6</v>
          </cell>
          <cell r="D10160">
            <v>3000</v>
          </cell>
          <cell r="E10160">
            <v>0</v>
          </cell>
          <cell r="F10160">
            <v>0</v>
          </cell>
          <cell r="G10160">
            <v>0</v>
          </cell>
        </row>
        <row r="10161">
          <cell r="A10161" t="str">
            <v>57-01-01-2620</v>
          </cell>
          <cell r="B10161">
            <v>0</v>
          </cell>
          <cell r="C10161" t="str">
            <v xml:space="preserve">  NOOR MUHAMMAD D/F R-6 MILL # 1</v>
          </cell>
          <cell r="D10161">
            <v>4000</v>
          </cell>
          <cell r="E10161">
            <v>0</v>
          </cell>
          <cell r="F10161">
            <v>0</v>
          </cell>
          <cell r="G10161">
            <v>0</v>
          </cell>
        </row>
        <row r="10162">
          <cell r="A10162" t="str">
            <v>57-01-01-2621</v>
          </cell>
          <cell r="B10162">
            <v>0</v>
          </cell>
          <cell r="C10162" t="str">
            <v xml:space="preserve">  MUHAMMAD ARIF OPT A/CONE MILL # 1</v>
          </cell>
          <cell r="D10162">
            <v>5000</v>
          </cell>
          <cell r="E10162">
            <v>0</v>
          </cell>
          <cell r="F10162">
            <v>0</v>
          </cell>
          <cell r="G10162">
            <v>0</v>
          </cell>
        </row>
        <row r="10163">
          <cell r="A10163" t="str">
            <v>57-01-01-2622</v>
          </cell>
          <cell r="B10163">
            <v>0</v>
          </cell>
          <cell r="C10163" t="str">
            <v xml:space="preserve">  SHAHDAT ALI A/FOREMAN  MILL # 4</v>
          </cell>
          <cell r="D10163">
            <v>0</v>
          </cell>
          <cell r="E10163">
            <v>0</v>
          </cell>
          <cell r="F10163">
            <v>0</v>
          </cell>
          <cell r="G10163">
            <v>0</v>
          </cell>
        </row>
        <row r="10164">
          <cell r="A10164" t="str">
            <v>57-01-01-2623</v>
          </cell>
          <cell r="B10164">
            <v>0</v>
          </cell>
          <cell r="C10164" t="str">
            <v xml:space="preserve">  NAZAR HUSSAIN L/OPT A/CONE</v>
          </cell>
          <cell r="D10164">
            <v>4800</v>
          </cell>
          <cell r="E10164">
            <v>0</v>
          </cell>
          <cell r="F10164">
            <v>0</v>
          </cell>
          <cell r="G10164">
            <v>0</v>
          </cell>
        </row>
        <row r="10165">
          <cell r="A10165" t="str">
            <v>57-01-01-2625</v>
          </cell>
          <cell r="B10165">
            <v>0</v>
          </cell>
          <cell r="C10165" t="str">
            <v xml:space="preserve">  RAEES SHEHZAD L/OPT A/CONE</v>
          </cell>
          <cell r="D10165">
            <v>4800</v>
          </cell>
          <cell r="E10165">
            <v>0</v>
          </cell>
          <cell r="F10165">
            <v>0</v>
          </cell>
          <cell r="G10165">
            <v>0</v>
          </cell>
        </row>
        <row r="10166">
          <cell r="A10166" t="str">
            <v>57-01-01-2626</v>
          </cell>
          <cell r="B10166">
            <v>0</v>
          </cell>
          <cell r="C10166" t="str">
            <v xml:space="preserve">  MUHAMMED NADEEM OPT A/CONE MILL</v>
          </cell>
          <cell r="D10166">
            <v>4000</v>
          </cell>
          <cell r="E10166">
            <v>0</v>
          </cell>
          <cell r="F10166">
            <v>0</v>
          </cell>
          <cell r="G10166">
            <v>0</v>
          </cell>
        </row>
        <row r="10167">
          <cell r="A10167" t="str">
            <v>57-01-01-2627</v>
          </cell>
          <cell r="B10167">
            <v>0</v>
          </cell>
          <cell r="C10167" t="str">
            <v xml:space="preserve">  GHAFAR KHAN 4/S R-2 MILL # 1</v>
          </cell>
          <cell r="D10167">
            <v>4000</v>
          </cell>
          <cell r="E10167">
            <v>0</v>
          </cell>
          <cell r="F10167">
            <v>0</v>
          </cell>
          <cell r="G10167">
            <v>0</v>
          </cell>
        </row>
        <row r="10168">
          <cell r="A10168" t="str">
            <v>57-01-01-2628</v>
          </cell>
          <cell r="B10168">
            <v>0</v>
          </cell>
          <cell r="C10168" t="str">
            <v xml:space="preserve">  SHAH FAISAL S.QLTY OBS M # 4</v>
          </cell>
          <cell r="D10168">
            <v>4000</v>
          </cell>
          <cell r="E10168">
            <v>0</v>
          </cell>
          <cell r="F10168">
            <v>0</v>
          </cell>
          <cell r="G10168">
            <v>0</v>
          </cell>
        </row>
        <row r="10169">
          <cell r="A10169" t="str">
            <v>57-01-01-2629</v>
          </cell>
          <cell r="B10169">
            <v>0</v>
          </cell>
          <cell r="C10169" t="str">
            <v xml:space="preserve">  SAFDAR HUSSAIN PACK SUP MILL</v>
          </cell>
          <cell r="D10169">
            <v>6000</v>
          </cell>
          <cell r="E10169">
            <v>0</v>
          </cell>
          <cell r="F10169">
            <v>0</v>
          </cell>
          <cell r="G10169">
            <v>0</v>
          </cell>
        </row>
        <row r="10170">
          <cell r="A10170" t="str">
            <v>57-01-01-2630</v>
          </cell>
          <cell r="B10170">
            <v>0</v>
          </cell>
          <cell r="C10170" t="str">
            <v xml:space="preserve">  MUHAMMAD KHALIL C.T.B/ROOM MILL</v>
          </cell>
          <cell r="D10170">
            <v>4000</v>
          </cell>
          <cell r="E10170">
            <v>0</v>
          </cell>
          <cell r="F10170">
            <v>0</v>
          </cell>
          <cell r="G10170">
            <v>0</v>
          </cell>
        </row>
        <row r="10171">
          <cell r="A10171" t="str">
            <v>57-01-01-2631</v>
          </cell>
          <cell r="B10171">
            <v>0</v>
          </cell>
          <cell r="C10171" t="str">
            <v xml:space="preserve">  SAFDAR KHAN D/F COMBER MILL # 3</v>
          </cell>
          <cell r="D10171">
            <v>2000</v>
          </cell>
          <cell r="E10171">
            <v>0</v>
          </cell>
          <cell r="F10171">
            <v>0</v>
          </cell>
          <cell r="G10171">
            <v>0</v>
          </cell>
        </row>
        <row r="10172">
          <cell r="A10172" t="str">
            <v>57-01-01-2632</v>
          </cell>
          <cell r="B10172">
            <v>0</v>
          </cell>
          <cell r="C10172" t="str">
            <v xml:space="preserve">  MURID HUSSAIN D/F B/ROOM MILL</v>
          </cell>
          <cell r="D10172">
            <v>4000</v>
          </cell>
          <cell r="E10172">
            <v>0</v>
          </cell>
          <cell r="F10172">
            <v>0</v>
          </cell>
          <cell r="G10172">
            <v>0</v>
          </cell>
        </row>
        <row r="10173">
          <cell r="A10173" t="str">
            <v>57-01-01-2633</v>
          </cell>
          <cell r="B10173">
            <v>0</v>
          </cell>
          <cell r="C10173" t="str">
            <v xml:space="preserve">  MUHAMMAD ARIF JOB D/S MILL</v>
          </cell>
          <cell r="D10173">
            <v>10000</v>
          </cell>
          <cell r="E10173">
            <v>0</v>
          </cell>
          <cell r="F10173">
            <v>0</v>
          </cell>
          <cell r="G10173">
            <v>0</v>
          </cell>
        </row>
        <row r="10174">
          <cell r="A10174" t="str">
            <v>57-01-01-2634</v>
          </cell>
          <cell r="B10174">
            <v>0</v>
          </cell>
          <cell r="C10174" t="str">
            <v xml:space="preserve">  SHARBAT KHAN C.T. CARDING MILL</v>
          </cell>
          <cell r="D10174">
            <v>5000</v>
          </cell>
          <cell r="E10174">
            <v>0</v>
          </cell>
          <cell r="F10174">
            <v>0</v>
          </cell>
          <cell r="G10174">
            <v>0</v>
          </cell>
        </row>
        <row r="10175">
          <cell r="A10175" t="str">
            <v>57-01-01-2635</v>
          </cell>
          <cell r="B10175">
            <v>0</v>
          </cell>
          <cell r="C10175" t="str">
            <v xml:space="preserve">  MUHAMMAD SADDIQUE D.S.T.D/S MILL</v>
          </cell>
          <cell r="D10175">
            <v>4000</v>
          </cell>
          <cell r="E10175">
            <v>0</v>
          </cell>
          <cell r="F10175">
            <v>0</v>
          </cell>
          <cell r="G10175">
            <v>0</v>
          </cell>
        </row>
        <row r="10176">
          <cell r="A10176" t="str">
            <v>57-01-01-2636</v>
          </cell>
          <cell r="B10176">
            <v>0</v>
          </cell>
          <cell r="C10176" t="str">
            <v xml:space="preserve">  AMAN ULLAH OPT  A/CONE MILL # 4</v>
          </cell>
          <cell r="D10176">
            <v>4000</v>
          </cell>
          <cell r="E10176">
            <v>0</v>
          </cell>
          <cell r="F10176">
            <v>0</v>
          </cell>
          <cell r="G10176">
            <v>0</v>
          </cell>
        </row>
        <row r="10177">
          <cell r="A10177" t="str">
            <v>57-01-01-2637</v>
          </cell>
          <cell r="B10177">
            <v>0</v>
          </cell>
          <cell r="C10177" t="str">
            <v xml:space="preserve">  LAL NABI OPT CARD A/C MILL # 4</v>
          </cell>
          <cell r="D10177">
            <v>3300</v>
          </cell>
          <cell r="E10177">
            <v>0</v>
          </cell>
          <cell r="F10177">
            <v>0</v>
          </cell>
          <cell r="G10177">
            <v>0</v>
          </cell>
        </row>
        <row r="10178">
          <cell r="A10178" t="str">
            <v>57-01-01-2638</v>
          </cell>
          <cell r="B10178">
            <v>0</v>
          </cell>
          <cell r="C10178" t="str">
            <v xml:space="preserve">  KALEEM AZHAR H/FITT COMB MILL</v>
          </cell>
          <cell r="D10178">
            <v>8000</v>
          </cell>
          <cell r="E10178">
            <v>0</v>
          </cell>
          <cell r="F10178">
            <v>0</v>
          </cell>
          <cell r="G10178">
            <v>0</v>
          </cell>
        </row>
        <row r="10179">
          <cell r="A10179" t="str">
            <v>57-01-01-2639</v>
          </cell>
          <cell r="B10179">
            <v>0</v>
          </cell>
          <cell r="C10179" t="str">
            <v xml:space="preserve">  SAJJAD HUSSAIN OPT A/CONE M # 2</v>
          </cell>
          <cell r="D10179">
            <v>4000</v>
          </cell>
          <cell r="E10179">
            <v>0</v>
          </cell>
          <cell r="F10179">
            <v>0</v>
          </cell>
          <cell r="G10179">
            <v>0</v>
          </cell>
        </row>
        <row r="10180">
          <cell r="A10180" t="str">
            <v>57-01-01-2640</v>
          </cell>
          <cell r="B10180">
            <v>0</v>
          </cell>
          <cell r="C10180" t="str">
            <v xml:space="preserve">  MUHAMMAD SAJJAD 4/S R-8</v>
          </cell>
          <cell r="D10180">
            <v>5000</v>
          </cell>
          <cell r="E10180">
            <v>0</v>
          </cell>
          <cell r="F10180">
            <v>0</v>
          </cell>
          <cell r="G10180">
            <v>0</v>
          </cell>
        </row>
        <row r="10181">
          <cell r="A10181" t="str">
            <v>57-01-01-2641</v>
          </cell>
          <cell r="B10181">
            <v>0</v>
          </cell>
          <cell r="C10181" t="str">
            <v xml:space="preserve">  MUHAMMAD SABIR L/OPT R- 8</v>
          </cell>
          <cell r="D10181">
            <v>4000</v>
          </cell>
          <cell r="E10181">
            <v>0</v>
          </cell>
          <cell r="F10181">
            <v>0</v>
          </cell>
          <cell r="G10181">
            <v>0</v>
          </cell>
        </row>
        <row r="10182">
          <cell r="A10182" t="str">
            <v>57-01-01-2642</v>
          </cell>
          <cell r="B10182">
            <v>0</v>
          </cell>
          <cell r="C10182" t="str">
            <v xml:space="preserve">  FARMAN ALI 4/S R-7 MILL # 3</v>
          </cell>
          <cell r="D10182">
            <v>5000</v>
          </cell>
          <cell r="E10182">
            <v>0</v>
          </cell>
          <cell r="F10182">
            <v>0</v>
          </cell>
          <cell r="G10182">
            <v>0</v>
          </cell>
        </row>
        <row r="10183">
          <cell r="A10183" t="str">
            <v>57-01-01-2643</v>
          </cell>
          <cell r="B10183">
            <v>0</v>
          </cell>
          <cell r="C10183" t="str">
            <v xml:space="preserve">  ZAFAR HUSSAIN 6/S RING 7</v>
          </cell>
          <cell r="D10183">
            <v>6000</v>
          </cell>
          <cell r="E10183">
            <v>0</v>
          </cell>
          <cell r="F10183">
            <v>0</v>
          </cell>
          <cell r="G10183">
            <v>0</v>
          </cell>
        </row>
        <row r="10184">
          <cell r="A10184" t="str">
            <v>57-01-01-2644</v>
          </cell>
          <cell r="B10184">
            <v>0</v>
          </cell>
          <cell r="C10184" t="str">
            <v xml:space="preserve">  MAJID HUSSAIN FITT R-6 MILL</v>
          </cell>
          <cell r="D10184">
            <v>4000</v>
          </cell>
          <cell r="E10184">
            <v>0</v>
          </cell>
          <cell r="F10184">
            <v>0</v>
          </cell>
          <cell r="G10184">
            <v>0</v>
          </cell>
        </row>
        <row r="10185">
          <cell r="A10185" t="str">
            <v>57-01-01-2645</v>
          </cell>
          <cell r="B10185">
            <v>0</v>
          </cell>
          <cell r="C10185" t="str">
            <v xml:space="preserve">  MUHAMMAD JEHANGIR 4/S R-3 MILL # 3</v>
          </cell>
          <cell r="D10185">
            <v>4000</v>
          </cell>
          <cell r="E10185">
            <v>0</v>
          </cell>
          <cell r="F10185">
            <v>0</v>
          </cell>
          <cell r="G10185">
            <v>0</v>
          </cell>
        </row>
        <row r="10186">
          <cell r="A10186" t="str">
            <v>57-01-01-2646</v>
          </cell>
          <cell r="B10186">
            <v>0</v>
          </cell>
          <cell r="C10186" t="str">
            <v xml:space="preserve">  MUSHTAQ AHMED OPT A/CONE M # 4</v>
          </cell>
          <cell r="D10186">
            <v>4000</v>
          </cell>
          <cell r="E10186">
            <v>0</v>
          </cell>
          <cell r="F10186">
            <v>0</v>
          </cell>
          <cell r="G10186">
            <v>0</v>
          </cell>
        </row>
        <row r="10187">
          <cell r="A10187" t="str">
            <v>57-01-01-2647</v>
          </cell>
          <cell r="B10187">
            <v>0</v>
          </cell>
          <cell r="C10187" t="str">
            <v xml:space="preserve">  GUL AMIN OPT A/CONE MILL # 3</v>
          </cell>
          <cell r="D10187">
            <v>4000</v>
          </cell>
          <cell r="E10187">
            <v>0</v>
          </cell>
          <cell r="F10187">
            <v>0</v>
          </cell>
          <cell r="G10187">
            <v>0</v>
          </cell>
        </row>
        <row r="10188">
          <cell r="A10188" t="str">
            <v>57-01-01-2648</v>
          </cell>
          <cell r="B10188">
            <v>0</v>
          </cell>
          <cell r="C10188" t="str">
            <v xml:space="preserve">  FIDA HUSSAIN C.T COMBER MILL</v>
          </cell>
          <cell r="D10188">
            <v>4000</v>
          </cell>
          <cell r="E10188">
            <v>0</v>
          </cell>
          <cell r="F10188">
            <v>0</v>
          </cell>
          <cell r="G10188">
            <v>0</v>
          </cell>
        </row>
        <row r="10189">
          <cell r="A10189" t="str">
            <v>57-01-01-2649</v>
          </cell>
          <cell r="B10189">
            <v>0</v>
          </cell>
          <cell r="C10189" t="str">
            <v xml:space="preserve">  MUHAMMAD AZAM D.S.T. D/S MILL</v>
          </cell>
          <cell r="D10189">
            <v>4000</v>
          </cell>
          <cell r="E10189">
            <v>0</v>
          </cell>
          <cell r="F10189">
            <v>0</v>
          </cell>
          <cell r="G10189">
            <v>0</v>
          </cell>
        </row>
        <row r="10190">
          <cell r="A10190" t="str">
            <v>57-01-01-2650</v>
          </cell>
          <cell r="B10190">
            <v>0</v>
          </cell>
          <cell r="C10190" t="str">
            <v xml:space="preserve">  ZAHID MEHMOOD 6/S R-7 MILL # 3</v>
          </cell>
          <cell r="D10190">
            <v>6000</v>
          </cell>
          <cell r="E10190">
            <v>0</v>
          </cell>
          <cell r="F10190">
            <v>0</v>
          </cell>
          <cell r="G10190">
            <v>0</v>
          </cell>
        </row>
        <row r="10191">
          <cell r="A10191" t="str">
            <v>57-01-01-2651</v>
          </cell>
          <cell r="B10191">
            <v>0</v>
          </cell>
          <cell r="C10191" t="str">
            <v xml:space="preserve">  MUHAMMAD NAWAZ R-8 MILL # 4</v>
          </cell>
          <cell r="D10191">
            <v>4000</v>
          </cell>
          <cell r="E10191">
            <v>0</v>
          </cell>
          <cell r="F10191">
            <v>0</v>
          </cell>
          <cell r="G10191">
            <v>0</v>
          </cell>
        </row>
        <row r="10192">
          <cell r="A10192" t="str">
            <v>57-01-01-2652</v>
          </cell>
          <cell r="B10192">
            <v>0</v>
          </cell>
          <cell r="C10192" t="str">
            <v xml:space="preserve">  AAMIR SOHAIL D/F R- 7 MILL # 3</v>
          </cell>
          <cell r="D10192">
            <v>3000</v>
          </cell>
          <cell r="E10192">
            <v>0</v>
          </cell>
          <cell r="F10192">
            <v>0</v>
          </cell>
          <cell r="G10192">
            <v>0</v>
          </cell>
        </row>
        <row r="10193">
          <cell r="A10193" t="str">
            <v>57-01-01-2653</v>
          </cell>
          <cell r="B10193">
            <v>0</v>
          </cell>
          <cell r="C10193" t="str">
            <v xml:space="preserve">  LIAQAT ALI 4/S RING # 4 MILL # 2</v>
          </cell>
          <cell r="D10193">
            <v>4000</v>
          </cell>
          <cell r="E10193">
            <v>0</v>
          </cell>
          <cell r="F10193">
            <v>0</v>
          </cell>
          <cell r="G10193">
            <v>0</v>
          </cell>
        </row>
        <row r="10194">
          <cell r="A10194" t="str">
            <v>57-01-01-2654</v>
          </cell>
          <cell r="B10194">
            <v>0</v>
          </cell>
          <cell r="C10194" t="str">
            <v xml:space="preserve">  ZULFIQAR ALI RING 1 MILL # 3</v>
          </cell>
          <cell r="D10194">
            <v>4000</v>
          </cell>
          <cell r="E10194">
            <v>0</v>
          </cell>
          <cell r="F10194">
            <v>0</v>
          </cell>
          <cell r="G10194">
            <v>0</v>
          </cell>
        </row>
        <row r="10195">
          <cell r="A10195" t="str">
            <v>57-01-01-2655</v>
          </cell>
          <cell r="B10195">
            <v>0</v>
          </cell>
          <cell r="C10195" t="str">
            <v xml:space="preserve">  MUHAMMAD MUDASIR DDT D/S MILL</v>
          </cell>
          <cell r="D10195">
            <v>4000</v>
          </cell>
          <cell r="E10195">
            <v>0</v>
          </cell>
          <cell r="F10195">
            <v>0</v>
          </cell>
          <cell r="G10195">
            <v>0</v>
          </cell>
        </row>
        <row r="10196">
          <cell r="A10196" t="str">
            <v>57-01-01-2657</v>
          </cell>
          <cell r="B10196">
            <v>0</v>
          </cell>
          <cell r="C10196" t="str">
            <v xml:space="preserve">  IZHAR ABBAS OPT A/CONE MILL</v>
          </cell>
          <cell r="D10196">
            <v>5000</v>
          </cell>
          <cell r="E10196">
            <v>0</v>
          </cell>
          <cell r="F10196">
            <v>0</v>
          </cell>
          <cell r="G10196">
            <v>0</v>
          </cell>
        </row>
        <row r="10197">
          <cell r="A10197" t="str">
            <v>57-01-01-2658</v>
          </cell>
          <cell r="B10197">
            <v>0</v>
          </cell>
          <cell r="C10197" t="str">
            <v xml:space="preserve">  MUHAMMAD FAROOQ DST D/S MILL # 4</v>
          </cell>
          <cell r="D10197">
            <v>4000</v>
          </cell>
          <cell r="E10197">
            <v>0</v>
          </cell>
          <cell r="F10197">
            <v>0</v>
          </cell>
          <cell r="G10197">
            <v>0</v>
          </cell>
        </row>
        <row r="10198">
          <cell r="A10198" t="str">
            <v>57-01-01-2659</v>
          </cell>
          <cell r="B10198">
            <v>0</v>
          </cell>
          <cell r="C10198" t="str">
            <v xml:space="preserve">  ZIA AHMED DDT D/S MILL # 2</v>
          </cell>
          <cell r="D10198">
            <v>4000</v>
          </cell>
          <cell r="E10198">
            <v>0</v>
          </cell>
          <cell r="F10198">
            <v>0</v>
          </cell>
          <cell r="G10198">
            <v>0</v>
          </cell>
        </row>
        <row r="10199">
          <cell r="A10199" t="str">
            <v>57-01-01-2660</v>
          </cell>
          <cell r="B10199">
            <v>0</v>
          </cell>
          <cell r="C10199" t="str">
            <v xml:space="preserve">  SAJJAD HUSSAIN D/F B/ROOM MILL # 3</v>
          </cell>
          <cell r="D10199">
            <v>4000</v>
          </cell>
          <cell r="E10199">
            <v>0</v>
          </cell>
          <cell r="F10199">
            <v>0</v>
          </cell>
          <cell r="G10199">
            <v>0</v>
          </cell>
        </row>
        <row r="10200">
          <cell r="A10200" t="str">
            <v>57-01-01-2661</v>
          </cell>
          <cell r="B10200">
            <v>0</v>
          </cell>
          <cell r="C10200" t="str">
            <v xml:space="preserve">  KHALIL AHMED 4/S R-7 MILL # 3</v>
          </cell>
          <cell r="D10200">
            <v>4000</v>
          </cell>
          <cell r="E10200">
            <v>0</v>
          </cell>
          <cell r="F10200">
            <v>0</v>
          </cell>
          <cell r="G10200">
            <v>0</v>
          </cell>
        </row>
        <row r="10201">
          <cell r="A10201" t="str">
            <v>57-01-01-2662</v>
          </cell>
          <cell r="B10201">
            <v>0</v>
          </cell>
          <cell r="C10201" t="str">
            <v xml:space="preserve">  MUHAMMAD ABDULLAH 4/S R-8 MILL # 4</v>
          </cell>
          <cell r="D10201">
            <v>4000</v>
          </cell>
          <cell r="E10201">
            <v>0</v>
          </cell>
          <cell r="F10201">
            <v>0</v>
          </cell>
          <cell r="G10201">
            <v>0</v>
          </cell>
        </row>
        <row r="10202">
          <cell r="A10202" t="str">
            <v>57-01-01-2663</v>
          </cell>
          <cell r="B10202">
            <v>0</v>
          </cell>
          <cell r="C10202" t="str">
            <v xml:space="preserve">  ABDUL QAYUM A/JOB COMB MILL # 3</v>
          </cell>
          <cell r="D10202">
            <v>8000</v>
          </cell>
          <cell r="E10202">
            <v>0</v>
          </cell>
          <cell r="F10202">
            <v>0</v>
          </cell>
          <cell r="G10202">
            <v>0</v>
          </cell>
        </row>
        <row r="10203">
          <cell r="A10203" t="str">
            <v>57-01-01-2664</v>
          </cell>
          <cell r="B10203">
            <v>0</v>
          </cell>
          <cell r="C10203" t="str">
            <v xml:space="preserve">  SHAUKAT ALI OPT A/CONE MILL # 1</v>
          </cell>
          <cell r="D10203">
            <v>5000</v>
          </cell>
          <cell r="E10203">
            <v>0</v>
          </cell>
          <cell r="F10203">
            <v>0</v>
          </cell>
          <cell r="G10203">
            <v>0</v>
          </cell>
        </row>
        <row r="10204">
          <cell r="A10204" t="str">
            <v>57-01-01-2665</v>
          </cell>
          <cell r="B10204">
            <v>0</v>
          </cell>
          <cell r="C10204" t="str">
            <v xml:space="preserve">  MUNIR ABBAS OPT A/CONE MILL</v>
          </cell>
          <cell r="D10204">
            <v>5000</v>
          </cell>
          <cell r="E10204">
            <v>0</v>
          </cell>
          <cell r="F10204">
            <v>0</v>
          </cell>
          <cell r="G10204">
            <v>0</v>
          </cell>
        </row>
        <row r="10205">
          <cell r="A10205" t="str">
            <v>57-01-01-2666</v>
          </cell>
          <cell r="B10205">
            <v>0</v>
          </cell>
          <cell r="C10205" t="str">
            <v xml:space="preserve">  NISAR AHMED 4/S R-8 MILL # 4</v>
          </cell>
          <cell r="D10205">
            <v>3000</v>
          </cell>
          <cell r="E10205">
            <v>0</v>
          </cell>
          <cell r="F10205">
            <v>0</v>
          </cell>
          <cell r="G10205">
            <v>0</v>
          </cell>
        </row>
        <row r="10206">
          <cell r="A10206" t="str">
            <v>57-01-01-2667</v>
          </cell>
          <cell r="B10206">
            <v>0</v>
          </cell>
          <cell r="C10206" t="str">
            <v xml:space="preserve">  MUHAMMAD SIDDIQUE  D/F B/ROOM MILL</v>
          </cell>
          <cell r="D10206">
            <v>3000</v>
          </cell>
          <cell r="E10206">
            <v>0</v>
          </cell>
          <cell r="F10206">
            <v>0</v>
          </cell>
          <cell r="G10206">
            <v>0</v>
          </cell>
        </row>
        <row r="10207">
          <cell r="A10207" t="str">
            <v>57-01-01-2668</v>
          </cell>
          <cell r="B10207">
            <v>0</v>
          </cell>
          <cell r="C10207" t="str">
            <v xml:space="preserve">  GHULAM SARWAR SUP A/CONE M # 4</v>
          </cell>
          <cell r="D10207">
            <v>10000</v>
          </cell>
          <cell r="E10207">
            <v>0</v>
          </cell>
          <cell r="F10207">
            <v>0</v>
          </cell>
          <cell r="G10207">
            <v>0</v>
          </cell>
        </row>
        <row r="10208">
          <cell r="A10208" t="str">
            <v>57-01-01-2669</v>
          </cell>
          <cell r="B10208">
            <v>0</v>
          </cell>
          <cell r="C10208" t="str">
            <v xml:space="preserve">  FAYAZ AHMED DDT D/S MILL # 2</v>
          </cell>
          <cell r="D10208">
            <v>4000</v>
          </cell>
          <cell r="E10208">
            <v>0</v>
          </cell>
          <cell r="F10208">
            <v>0</v>
          </cell>
          <cell r="G10208">
            <v>0</v>
          </cell>
        </row>
        <row r="10209">
          <cell r="A10209" t="str">
            <v>57-01-01-2670</v>
          </cell>
          <cell r="B10209">
            <v>0</v>
          </cell>
          <cell r="C10209" t="str">
            <v xml:space="preserve">  ZAHIR AHMED SHAD QLTY OBS M # 2</v>
          </cell>
          <cell r="D10209">
            <v>4000</v>
          </cell>
          <cell r="E10209">
            <v>0</v>
          </cell>
          <cell r="F10209">
            <v>0</v>
          </cell>
          <cell r="G10209">
            <v>0</v>
          </cell>
        </row>
        <row r="10210">
          <cell r="A10210" t="str">
            <v>57-01-01-2671</v>
          </cell>
          <cell r="B10210">
            <v>0</v>
          </cell>
          <cell r="C10210" t="str">
            <v xml:space="preserve">  NAZAKAT ALI D/F R-1 MILL # 7</v>
          </cell>
          <cell r="D10210">
            <v>4000</v>
          </cell>
          <cell r="E10210">
            <v>0</v>
          </cell>
          <cell r="F10210">
            <v>0</v>
          </cell>
          <cell r="G10210">
            <v>0</v>
          </cell>
        </row>
        <row r="10211">
          <cell r="A10211" t="str">
            <v>57-01-01-2672</v>
          </cell>
          <cell r="B10211">
            <v>0</v>
          </cell>
          <cell r="C10211" t="str">
            <v xml:space="preserve">  DILBAR HUSSAIN S.OPT A/CONE M #</v>
          </cell>
          <cell r="D10211">
            <v>5000</v>
          </cell>
          <cell r="E10211">
            <v>0</v>
          </cell>
          <cell r="F10211">
            <v>0</v>
          </cell>
          <cell r="G10211">
            <v>0</v>
          </cell>
        </row>
        <row r="10212">
          <cell r="A10212" t="str">
            <v>57-01-01-2673</v>
          </cell>
          <cell r="B10212">
            <v>0</v>
          </cell>
          <cell r="C10212" t="str">
            <v xml:space="preserve">  MUHAMMAD IQBAL P.T B/ROOM M #</v>
          </cell>
          <cell r="D10212">
            <v>4000</v>
          </cell>
          <cell r="E10212">
            <v>0</v>
          </cell>
          <cell r="F10212">
            <v>0</v>
          </cell>
          <cell r="G10212">
            <v>0</v>
          </cell>
        </row>
        <row r="10213">
          <cell r="A10213" t="str">
            <v>57-01-01-2674</v>
          </cell>
          <cell r="B10213">
            <v>0</v>
          </cell>
          <cell r="C10213" t="str">
            <v xml:space="preserve">  TANVIR AHMED C.T COMBER MILL</v>
          </cell>
          <cell r="D10213">
            <v>4000</v>
          </cell>
          <cell r="E10213">
            <v>0</v>
          </cell>
          <cell r="F10213">
            <v>0</v>
          </cell>
          <cell r="G10213">
            <v>0</v>
          </cell>
        </row>
        <row r="10214">
          <cell r="A10214" t="str">
            <v>57-01-01-2675</v>
          </cell>
          <cell r="B10214">
            <v>0</v>
          </cell>
          <cell r="C10214" t="str">
            <v xml:space="preserve">  MUHMAMMAD JAMAL DDT D/S MILL # 1</v>
          </cell>
          <cell r="D10214">
            <v>4000</v>
          </cell>
          <cell r="E10214">
            <v>0</v>
          </cell>
          <cell r="F10214">
            <v>0</v>
          </cell>
          <cell r="G10214">
            <v>0</v>
          </cell>
        </row>
        <row r="10215">
          <cell r="A10215" t="str">
            <v>57-01-01-2676</v>
          </cell>
          <cell r="B10215">
            <v>0</v>
          </cell>
          <cell r="C10215" t="str">
            <v xml:space="preserve">  MUHAMMAD YASIN OPT A/CONE MILL # 3</v>
          </cell>
          <cell r="D10215">
            <v>4000</v>
          </cell>
          <cell r="E10215">
            <v>0</v>
          </cell>
          <cell r="F10215">
            <v>0</v>
          </cell>
          <cell r="G10215">
            <v>0</v>
          </cell>
        </row>
        <row r="10216">
          <cell r="A10216" t="str">
            <v>57-01-01-2678</v>
          </cell>
          <cell r="B10216">
            <v>0</v>
          </cell>
          <cell r="C10216" t="str">
            <v xml:space="preserve">  MUHAMMAD ZAHID D/F B/ROOM MILL # 2</v>
          </cell>
          <cell r="D10216">
            <v>4000</v>
          </cell>
          <cell r="E10216">
            <v>0</v>
          </cell>
          <cell r="F10216">
            <v>0</v>
          </cell>
          <cell r="G10216">
            <v>0</v>
          </cell>
        </row>
        <row r="10217">
          <cell r="A10217" t="str">
            <v>57-01-01-2679</v>
          </cell>
          <cell r="B10217">
            <v>0</v>
          </cell>
          <cell r="C10217" t="str">
            <v xml:space="preserve">  AZIM KHAN OPT A/CONE MILL # 3</v>
          </cell>
          <cell r="D10217">
            <v>4000</v>
          </cell>
          <cell r="E10217">
            <v>0</v>
          </cell>
          <cell r="F10217">
            <v>0</v>
          </cell>
          <cell r="G10217">
            <v>0</v>
          </cell>
        </row>
        <row r="10218">
          <cell r="A10218" t="str">
            <v>57-01-01-2680</v>
          </cell>
          <cell r="B10218">
            <v>0</v>
          </cell>
          <cell r="C10218" t="str">
            <v xml:space="preserve">  SHAH NAWAZ OPT A/CONE MILL # 2</v>
          </cell>
          <cell r="D10218">
            <v>5000</v>
          </cell>
          <cell r="E10218">
            <v>0</v>
          </cell>
          <cell r="F10218">
            <v>0</v>
          </cell>
          <cell r="G10218">
            <v>0</v>
          </cell>
        </row>
        <row r="10219">
          <cell r="A10219" t="str">
            <v>57-01-01-2681</v>
          </cell>
          <cell r="B10219">
            <v>0</v>
          </cell>
          <cell r="C10219" t="str">
            <v xml:space="preserve">  AAMIR ABBAS S.A.FORMAN CARD</v>
          </cell>
          <cell r="D10219">
            <v>6000</v>
          </cell>
          <cell r="E10219">
            <v>0</v>
          </cell>
          <cell r="F10219">
            <v>0</v>
          </cell>
          <cell r="G10219">
            <v>0</v>
          </cell>
        </row>
        <row r="10220">
          <cell r="A10220" t="str">
            <v>57-01-01-2682</v>
          </cell>
          <cell r="B10220">
            <v>0</v>
          </cell>
          <cell r="C10220" t="str">
            <v xml:space="preserve">  MUHAMMAD SAEED 4/S C/SP MILL # 5</v>
          </cell>
          <cell r="D10220">
            <v>4000</v>
          </cell>
          <cell r="E10220">
            <v>0</v>
          </cell>
          <cell r="F10220">
            <v>0</v>
          </cell>
          <cell r="G10220">
            <v>0</v>
          </cell>
        </row>
        <row r="10221">
          <cell r="A10221" t="str">
            <v>57-01-01-2683</v>
          </cell>
          <cell r="B10221">
            <v>0</v>
          </cell>
          <cell r="C10221" t="str">
            <v xml:space="preserve">  MUHAMMAD ZAHIR OPT A/CONE MILL</v>
          </cell>
          <cell r="D10221">
            <v>5000</v>
          </cell>
          <cell r="E10221">
            <v>0</v>
          </cell>
          <cell r="F10221">
            <v>0</v>
          </cell>
          <cell r="G10221">
            <v>0</v>
          </cell>
        </row>
        <row r="10222">
          <cell r="A10222" t="str">
            <v>57-01-01-2684</v>
          </cell>
          <cell r="B10222">
            <v>0</v>
          </cell>
          <cell r="C10222" t="str">
            <v xml:space="preserve">  ABDUL REHMAN 4/S R-2 MILL # 2</v>
          </cell>
          <cell r="D10222">
            <v>3000</v>
          </cell>
          <cell r="E10222">
            <v>0</v>
          </cell>
          <cell r="F10222">
            <v>0</v>
          </cell>
          <cell r="G10222">
            <v>0</v>
          </cell>
        </row>
        <row r="10223">
          <cell r="A10223" t="str">
            <v>57-01-01-2685</v>
          </cell>
          <cell r="B10223">
            <v>0</v>
          </cell>
          <cell r="C10223" t="str">
            <v xml:space="preserve">  ZIA AHMED STORE ASSISTANT</v>
          </cell>
          <cell r="D10223">
            <v>14000</v>
          </cell>
          <cell r="E10223">
            <v>0</v>
          </cell>
          <cell r="F10223">
            <v>0</v>
          </cell>
          <cell r="G10223">
            <v>0</v>
          </cell>
        </row>
        <row r="10224">
          <cell r="A10224" t="str">
            <v>57-01-01-2686</v>
          </cell>
          <cell r="B10224">
            <v>0</v>
          </cell>
          <cell r="C10224" t="str">
            <v xml:space="preserve">  JAWED ZIA MANAGER INTERNAL AUDITOR</v>
          </cell>
          <cell r="D10224">
            <v>250000</v>
          </cell>
          <cell r="E10224">
            <v>0</v>
          </cell>
          <cell r="F10224">
            <v>0</v>
          </cell>
          <cell r="G10224">
            <v>0</v>
          </cell>
        </row>
        <row r="10225">
          <cell r="A10225" t="str">
            <v>57-01-01-2687</v>
          </cell>
          <cell r="B10225">
            <v>0</v>
          </cell>
          <cell r="C10225" t="str">
            <v xml:space="preserve">  MUHAMMAD NADEEM OPT A/CONE MILL # 2</v>
          </cell>
          <cell r="D10225">
            <v>5000</v>
          </cell>
          <cell r="E10225">
            <v>0</v>
          </cell>
          <cell r="F10225">
            <v>0</v>
          </cell>
          <cell r="G10225">
            <v>0</v>
          </cell>
        </row>
        <row r="10226">
          <cell r="A10226" t="str">
            <v>57-01-01-2688</v>
          </cell>
          <cell r="B10226">
            <v>0</v>
          </cell>
          <cell r="C10226" t="str">
            <v xml:space="preserve">  MOHSIN KHAN MESS INCHARGE</v>
          </cell>
          <cell r="D10226">
            <v>100000</v>
          </cell>
          <cell r="E10226">
            <v>0</v>
          </cell>
          <cell r="F10226">
            <v>0</v>
          </cell>
          <cell r="G10226">
            <v>0</v>
          </cell>
        </row>
        <row r="10227">
          <cell r="A10227" t="str">
            <v>57-01-01-2689</v>
          </cell>
          <cell r="B10227">
            <v>0</v>
          </cell>
          <cell r="C10227" t="str">
            <v xml:space="preserve">  RAHMAT KHAN 4/S RING 2 MILL</v>
          </cell>
          <cell r="D10227">
            <v>0</v>
          </cell>
          <cell r="E10227">
            <v>0</v>
          </cell>
          <cell r="F10227">
            <v>0</v>
          </cell>
          <cell r="G10227">
            <v>0</v>
          </cell>
        </row>
        <row r="10228">
          <cell r="A10228" t="str">
            <v>57-01-01-2690</v>
          </cell>
          <cell r="B10228">
            <v>0</v>
          </cell>
          <cell r="C10228" t="str">
            <v xml:space="preserve">  MUHAMMAD IMRAN OPT A/CONE MILL # 3</v>
          </cell>
          <cell r="D10228">
            <v>0</v>
          </cell>
          <cell r="E10228">
            <v>0</v>
          </cell>
          <cell r="F10228">
            <v>0</v>
          </cell>
          <cell r="G10228">
            <v>0</v>
          </cell>
        </row>
        <row r="10229">
          <cell r="A10229" t="str">
            <v>57-01-01-2693</v>
          </cell>
          <cell r="B10229">
            <v>0</v>
          </cell>
          <cell r="C10229" t="str">
            <v xml:space="preserve">  IJAZ HUSSAIN GODOWN CLERK</v>
          </cell>
          <cell r="D10229">
            <v>0</v>
          </cell>
          <cell r="E10229">
            <v>0</v>
          </cell>
          <cell r="F10229">
            <v>0</v>
          </cell>
          <cell r="G10229">
            <v>0</v>
          </cell>
        </row>
        <row r="10230">
          <cell r="A10230" t="str">
            <v>57-01-01-2694</v>
          </cell>
          <cell r="B10230">
            <v>0</v>
          </cell>
          <cell r="C10230" t="str">
            <v xml:space="preserve">  MUJIBUR REHMAN A/FITT R/C</v>
          </cell>
          <cell r="D10230">
            <v>0</v>
          </cell>
          <cell r="E10230">
            <v>0</v>
          </cell>
          <cell r="F10230">
            <v>0</v>
          </cell>
          <cell r="G10230">
            <v>0</v>
          </cell>
        </row>
        <row r="10231">
          <cell r="A10231" t="str">
            <v>57-01-01-2695</v>
          </cell>
          <cell r="B10231">
            <v>0</v>
          </cell>
          <cell r="C10231" t="str">
            <v xml:space="preserve">  WAZIR HUSSAIN JOB CARDING</v>
          </cell>
          <cell r="D10231">
            <v>0</v>
          </cell>
          <cell r="E10231">
            <v>0</v>
          </cell>
          <cell r="F10231">
            <v>0</v>
          </cell>
          <cell r="G10231">
            <v>0</v>
          </cell>
        </row>
        <row r="10232">
          <cell r="A10232" t="str">
            <v>57-01-01-2696</v>
          </cell>
          <cell r="B10232">
            <v>0</v>
          </cell>
          <cell r="C10232" t="str">
            <v xml:space="preserve">  AMJAD ALI FITT B/ROOM MILL # 2</v>
          </cell>
          <cell r="D10232">
            <v>0</v>
          </cell>
          <cell r="E10232">
            <v>0</v>
          </cell>
          <cell r="F10232">
            <v>0</v>
          </cell>
          <cell r="G10232">
            <v>0</v>
          </cell>
        </row>
        <row r="10233">
          <cell r="A10233" t="str">
            <v>57-01-01-2697</v>
          </cell>
          <cell r="B10233">
            <v>0</v>
          </cell>
          <cell r="C10233" t="str">
            <v xml:space="preserve">  ISHAQUE AHMED DDT D/S MILL # 3</v>
          </cell>
          <cell r="D10233">
            <v>0</v>
          </cell>
          <cell r="E10233">
            <v>0</v>
          </cell>
          <cell r="F10233">
            <v>0</v>
          </cell>
          <cell r="G10233">
            <v>0</v>
          </cell>
        </row>
        <row r="10234">
          <cell r="A10234" t="str">
            <v>57-01-01-2698</v>
          </cell>
          <cell r="B10234">
            <v>0</v>
          </cell>
          <cell r="C10234" t="str">
            <v xml:space="preserve">  FAIZ BAKHSH JOB B/ROOM M # 1</v>
          </cell>
          <cell r="D10234">
            <v>0</v>
          </cell>
          <cell r="E10234">
            <v>0</v>
          </cell>
          <cell r="F10234">
            <v>0</v>
          </cell>
          <cell r="G10234">
            <v>0</v>
          </cell>
        </row>
        <row r="10235">
          <cell r="A10235" t="str">
            <v>57-01-01-2699</v>
          </cell>
          <cell r="B10235">
            <v>0</v>
          </cell>
          <cell r="C10235" t="str">
            <v xml:space="preserve">  MUHAMMAD RAMZAN H/FITT MJS MILL</v>
          </cell>
          <cell r="D10235">
            <v>0</v>
          </cell>
          <cell r="E10235">
            <v>0</v>
          </cell>
          <cell r="F10235">
            <v>0</v>
          </cell>
          <cell r="G10235">
            <v>0</v>
          </cell>
        </row>
        <row r="10236">
          <cell r="A10236" t="str">
            <v>57-01-01-2700</v>
          </cell>
          <cell r="B10236">
            <v>0</v>
          </cell>
          <cell r="C10236" t="str">
            <v xml:space="preserve">  MUHAMMAD HAKEEM C.T.CARD MILL # 1</v>
          </cell>
          <cell r="D10236">
            <v>0</v>
          </cell>
          <cell r="E10236">
            <v>0</v>
          </cell>
          <cell r="F10236">
            <v>0</v>
          </cell>
          <cell r="G10236">
            <v>0</v>
          </cell>
        </row>
        <row r="10237">
          <cell r="A10237" t="str">
            <v>57-01-01-2701</v>
          </cell>
          <cell r="B10237">
            <v>0</v>
          </cell>
          <cell r="C10237" t="str">
            <v xml:space="preserve">  ZULFIQAR ALI D/F B/ROOM MILL # 3</v>
          </cell>
          <cell r="D10237">
            <v>0</v>
          </cell>
          <cell r="E10237">
            <v>0</v>
          </cell>
          <cell r="F10237">
            <v>0</v>
          </cell>
          <cell r="G10237">
            <v>0</v>
          </cell>
        </row>
        <row r="10238">
          <cell r="A10238" t="str">
            <v>57-01-01-2702</v>
          </cell>
          <cell r="B10238">
            <v>0</v>
          </cell>
          <cell r="C10238" t="str">
            <v xml:space="preserve">  ASAD ALI D/F RING 8</v>
          </cell>
          <cell r="D10238">
            <v>0</v>
          </cell>
          <cell r="E10238">
            <v>0</v>
          </cell>
          <cell r="F10238">
            <v>0</v>
          </cell>
          <cell r="G10238">
            <v>0</v>
          </cell>
        </row>
        <row r="10239">
          <cell r="A10239" t="str">
            <v>57-01-01-2703</v>
          </cell>
          <cell r="B10239">
            <v>0</v>
          </cell>
          <cell r="C10239" t="str">
            <v xml:space="preserve">  MUHAMMAD ZEESHAN C.T B/ROOM  M # 3</v>
          </cell>
          <cell r="D10239">
            <v>0</v>
          </cell>
          <cell r="E10239">
            <v>0</v>
          </cell>
          <cell r="F10239">
            <v>0</v>
          </cell>
          <cell r="G10239">
            <v>0</v>
          </cell>
        </row>
        <row r="10240">
          <cell r="A10240" t="str">
            <v>57-01-01-2704</v>
          </cell>
          <cell r="B10240">
            <v>0</v>
          </cell>
          <cell r="C10240" t="str">
            <v xml:space="preserve">  MUHAMMAD TARIQ OPT A/CONE</v>
          </cell>
          <cell r="D10240">
            <v>0</v>
          </cell>
          <cell r="E10240">
            <v>0</v>
          </cell>
          <cell r="F10240">
            <v>0</v>
          </cell>
          <cell r="G10240">
            <v>0</v>
          </cell>
        </row>
        <row r="10241">
          <cell r="A10241" t="str">
            <v>57-01-01-2705</v>
          </cell>
          <cell r="B10241">
            <v>0</v>
          </cell>
          <cell r="C10241" t="str">
            <v xml:space="preserve">  MUHAMMAD ALI SHAH 4/S R-6 MILL # 1</v>
          </cell>
          <cell r="D10241">
            <v>0</v>
          </cell>
          <cell r="E10241">
            <v>0</v>
          </cell>
          <cell r="F10241">
            <v>0</v>
          </cell>
          <cell r="G10241">
            <v>0</v>
          </cell>
        </row>
        <row r="10242">
          <cell r="A10242" t="str">
            <v>57-01-01-2707</v>
          </cell>
          <cell r="B10242">
            <v>0</v>
          </cell>
          <cell r="C10242" t="str">
            <v xml:space="preserve">  BADRI ZAMAN WELDER P.PLANT</v>
          </cell>
          <cell r="D10242">
            <v>0</v>
          </cell>
          <cell r="E10242">
            <v>0</v>
          </cell>
          <cell r="F10242">
            <v>0</v>
          </cell>
          <cell r="G10242">
            <v>0</v>
          </cell>
        </row>
        <row r="10243">
          <cell r="A10243" t="str">
            <v>57-01-01-2708</v>
          </cell>
          <cell r="B10243">
            <v>0</v>
          </cell>
          <cell r="C10243" t="str">
            <v xml:space="preserve">  MUHAMMAD ASHFAQ 4/S RING 7</v>
          </cell>
          <cell r="D10243">
            <v>0</v>
          </cell>
          <cell r="E10243">
            <v>0</v>
          </cell>
          <cell r="F10243">
            <v>0</v>
          </cell>
          <cell r="G10243">
            <v>0</v>
          </cell>
        </row>
        <row r="10244">
          <cell r="A10244" t="str">
            <v>57-01-01-2709</v>
          </cell>
          <cell r="B10244">
            <v>0</v>
          </cell>
          <cell r="C10244" t="str">
            <v xml:space="preserve">  MUHAMMAD NADEEM OPT A/CONE</v>
          </cell>
          <cell r="D10244">
            <v>0</v>
          </cell>
          <cell r="E10244">
            <v>0</v>
          </cell>
          <cell r="F10244">
            <v>0</v>
          </cell>
          <cell r="G10244">
            <v>0</v>
          </cell>
        </row>
        <row r="10245">
          <cell r="A10245" t="str">
            <v>57-01-01-2710</v>
          </cell>
          <cell r="B10245">
            <v>0</v>
          </cell>
          <cell r="C10245" t="str">
            <v xml:space="preserve">  MUHAMMAD ASHRAF D/F RING 1</v>
          </cell>
          <cell r="D10245">
            <v>0</v>
          </cell>
          <cell r="E10245">
            <v>0</v>
          </cell>
          <cell r="F10245">
            <v>0</v>
          </cell>
          <cell r="G10245">
            <v>0</v>
          </cell>
        </row>
        <row r="10246">
          <cell r="A10246" t="str">
            <v>57-01-01-2711</v>
          </cell>
          <cell r="B10246">
            <v>0</v>
          </cell>
          <cell r="C10246" t="str">
            <v xml:space="preserve">  MUHAMMAD NUSRAT FITT R-8 MILL # 4</v>
          </cell>
          <cell r="D10246">
            <v>0</v>
          </cell>
          <cell r="E10246">
            <v>0</v>
          </cell>
          <cell r="F10246">
            <v>0</v>
          </cell>
          <cell r="G10246">
            <v>0</v>
          </cell>
        </row>
        <row r="10247">
          <cell r="A10247" t="str">
            <v>57-01-01-2712</v>
          </cell>
          <cell r="B10247">
            <v>0</v>
          </cell>
          <cell r="C10247" t="str">
            <v xml:space="preserve">  MUHAMMAD SHEHZAD 4/S RING 1</v>
          </cell>
          <cell r="D10247">
            <v>0</v>
          </cell>
          <cell r="E10247">
            <v>0</v>
          </cell>
          <cell r="F10247">
            <v>0</v>
          </cell>
          <cell r="G10247">
            <v>0</v>
          </cell>
        </row>
        <row r="10248">
          <cell r="A10248" t="str">
            <v>57-01-01-2713</v>
          </cell>
          <cell r="B10248">
            <v>0</v>
          </cell>
          <cell r="C10248" t="str">
            <v xml:space="preserve">  MUHAMMAD FAROOQ 4/S M # 1</v>
          </cell>
          <cell r="D10248">
            <v>0</v>
          </cell>
          <cell r="E10248">
            <v>0</v>
          </cell>
          <cell r="F10248">
            <v>0</v>
          </cell>
          <cell r="G10248">
            <v>0</v>
          </cell>
        </row>
        <row r="10249">
          <cell r="A10249" t="str">
            <v>57-01-01-2714</v>
          </cell>
          <cell r="B10249">
            <v>0</v>
          </cell>
          <cell r="C10249" t="str">
            <v xml:space="preserve">  MAZHAR IQBAL OPT A/CONE M # 2</v>
          </cell>
          <cell r="D10249">
            <v>0</v>
          </cell>
          <cell r="E10249">
            <v>0</v>
          </cell>
          <cell r="F10249">
            <v>0</v>
          </cell>
          <cell r="G10249">
            <v>0</v>
          </cell>
        </row>
        <row r="10250">
          <cell r="A10250" t="str">
            <v>57-01-01-2715</v>
          </cell>
          <cell r="B10250">
            <v>0</v>
          </cell>
          <cell r="C10250" t="str">
            <v xml:space="preserve">  GHULAM ABBAS OPT A/CONE MILL # 07</v>
          </cell>
          <cell r="D10250">
            <v>0</v>
          </cell>
          <cell r="E10250">
            <v>0</v>
          </cell>
          <cell r="F10250">
            <v>0</v>
          </cell>
          <cell r="G10250">
            <v>0</v>
          </cell>
        </row>
        <row r="10251">
          <cell r="A10251" t="str">
            <v>57-01-01-2716</v>
          </cell>
          <cell r="B10251">
            <v>0</v>
          </cell>
          <cell r="C10251" t="str">
            <v xml:space="preserve">  MUHAMMAD IQBAL 4/S R-1</v>
          </cell>
          <cell r="D10251">
            <v>0</v>
          </cell>
          <cell r="E10251">
            <v>0</v>
          </cell>
          <cell r="F10251">
            <v>0</v>
          </cell>
          <cell r="G10251">
            <v>0</v>
          </cell>
        </row>
        <row r="10252">
          <cell r="A10252" t="str">
            <v>57-01-01-2717</v>
          </cell>
          <cell r="B10252">
            <v>0</v>
          </cell>
          <cell r="C10252" t="str">
            <v xml:space="preserve">  SAJID HUSSAIN SH/ENGINEER P.P</v>
          </cell>
          <cell r="D10252">
            <v>0</v>
          </cell>
          <cell r="E10252">
            <v>0</v>
          </cell>
          <cell r="F10252">
            <v>0</v>
          </cell>
          <cell r="G10252">
            <v>0</v>
          </cell>
        </row>
        <row r="10253">
          <cell r="A10253" t="str">
            <v>57-01-01-2718</v>
          </cell>
          <cell r="B10253">
            <v>0</v>
          </cell>
          <cell r="C10253" t="str">
            <v xml:space="preserve">  TANVIR AHMED OPT A/CONE MILL # 7</v>
          </cell>
          <cell r="D10253">
            <v>0</v>
          </cell>
          <cell r="E10253">
            <v>0</v>
          </cell>
          <cell r="F10253">
            <v>0</v>
          </cell>
          <cell r="G10253">
            <v>0</v>
          </cell>
        </row>
        <row r="10254">
          <cell r="A10254" t="str">
            <v>57-01-01-2719</v>
          </cell>
          <cell r="B10254">
            <v>0</v>
          </cell>
          <cell r="C10254" t="str">
            <v xml:space="preserve">  FATEH SHER OPT A/CONE</v>
          </cell>
          <cell r="D10254">
            <v>0</v>
          </cell>
          <cell r="E10254">
            <v>0</v>
          </cell>
          <cell r="F10254">
            <v>0</v>
          </cell>
          <cell r="G10254">
            <v>0</v>
          </cell>
        </row>
        <row r="10255">
          <cell r="A10255" t="str">
            <v>57-01-01-2720</v>
          </cell>
          <cell r="B10255">
            <v>0</v>
          </cell>
          <cell r="C10255" t="str">
            <v xml:space="preserve">  AZHAR IQBAL 4/S RING-1 MILL</v>
          </cell>
          <cell r="D10255">
            <v>0</v>
          </cell>
          <cell r="E10255">
            <v>0</v>
          </cell>
          <cell r="F10255">
            <v>0</v>
          </cell>
          <cell r="G10255">
            <v>0</v>
          </cell>
        </row>
        <row r="10256">
          <cell r="A10256" t="str">
            <v>57-01-01-2721</v>
          </cell>
          <cell r="B10256">
            <v>0</v>
          </cell>
          <cell r="C10256" t="str">
            <v xml:space="preserve">  MAZHAR HUSSAIN 4/S R- 1 MILL</v>
          </cell>
          <cell r="D10256">
            <v>0</v>
          </cell>
          <cell r="E10256">
            <v>0</v>
          </cell>
          <cell r="F10256">
            <v>0</v>
          </cell>
          <cell r="G10256">
            <v>0</v>
          </cell>
        </row>
        <row r="10257">
          <cell r="A10257" t="str">
            <v>57-01-01-2722</v>
          </cell>
          <cell r="B10257">
            <v>0</v>
          </cell>
          <cell r="C10257" t="str">
            <v xml:space="preserve">  SAJJAD AHMED 4/S RING-1</v>
          </cell>
          <cell r="D10257">
            <v>0</v>
          </cell>
          <cell r="E10257">
            <v>0</v>
          </cell>
          <cell r="F10257">
            <v>0</v>
          </cell>
          <cell r="G10257">
            <v>0</v>
          </cell>
        </row>
        <row r="10258">
          <cell r="A10258" t="str">
            <v>57-01-01-2723</v>
          </cell>
          <cell r="B10258">
            <v>0</v>
          </cell>
          <cell r="C10258" t="str">
            <v xml:space="preserve">  SHER ZAMAN 6/S C.SP MILL</v>
          </cell>
          <cell r="D10258">
            <v>0</v>
          </cell>
          <cell r="E10258">
            <v>0</v>
          </cell>
          <cell r="F10258">
            <v>0</v>
          </cell>
          <cell r="G10258">
            <v>0</v>
          </cell>
        </row>
        <row r="10259">
          <cell r="A10259" t="str">
            <v>57-01-01-2724</v>
          </cell>
          <cell r="B10259">
            <v>0</v>
          </cell>
          <cell r="C10259" t="str">
            <v xml:space="preserve">  JEHAN GUL WAITER</v>
          </cell>
          <cell r="D10259">
            <v>0</v>
          </cell>
          <cell r="E10259">
            <v>0</v>
          </cell>
          <cell r="F10259">
            <v>0</v>
          </cell>
          <cell r="G10259">
            <v>0</v>
          </cell>
        </row>
        <row r="10260">
          <cell r="A10260" t="str">
            <v>57-01-01-2725</v>
          </cell>
          <cell r="B10260">
            <v>0</v>
          </cell>
          <cell r="C10260" t="str">
            <v xml:space="preserve">  MUHAMMAD RAMZAN OPT A/CONE MILL # 2</v>
          </cell>
          <cell r="D10260">
            <v>0</v>
          </cell>
          <cell r="E10260">
            <v>0</v>
          </cell>
          <cell r="F10260">
            <v>0</v>
          </cell>
          <cell r="G10260">
            <v>0</v>
          </cell>
        </row>
        <row r="10261">
          <cell r="A10261" t="str">
            <v>57-01-01-2727</v>
          </cell>
          <cell r="B10261">
            <v>0</v>
          </cell>
          <cell r="C10261" t="str">
            <v xml:space="preserve">  MUHAMMAD IQBAL 6/S RING-7 MILL #</v>
          </cell>
          <cell r="D10261">
            <v>0</v>
          </cell>
          <cell r="E10261">
            <v>0</v>
          </cell>
          <cell r="F10261">
            <v>0</v>
          </cell>
          <cell r="G10261">
            <v>0</v>
          </cell>
        </row>
        <row r="10262">
          <cell r="A10262" t="str">
            <v>57-01-01-2728</v>
          </cell>
          <cell r="B10262">
            <v>0</v>
          </cell>
          <cell r="C10262" t="str">
            <v xml:space="preserve">  ,UHAMMAD MOHSIN D/F R-2</v>
          </cell>
          <cell r="D10262">
            <v>0</v>
          </cell>
          <cell r="E10262">
            <v>0</v>
          </cell>
          <cell r="F10262">
            <v>0</v>
          </cell>
          <cell r="G10262">
            <v>0</v>
          </cell>
        </row>
        <row r="10263">
          <cell r="A10263" t="str">
            <v>57-01-01-2729</v>
          </cell>
          <cell r="B10263">
            <v>0</v>
          </cell>
          <cell r="C10263" t="str">
            <v xml:space="preserve">  RIZWAN AHMED 4/S RING -4</v>
          </cell>
          <cell r="D10263">
            <v>0</v>
          </cell>
          <cell r="E10263">
            <v>0</v>
          </cell>
          <cell r="F10263">
            <v>0</v>
          </cell>
          <cell r="G10263">
            <v>0</v>
          </cell>
        </row>
        <row r="10264">
          <cell r="A10264" t="str">
            <v>57-01-01-2730</v>
          </cell>
          <cell r="B10264">
            <v>0</v>
          </cell>
          <cell r="C10264" t="str">
            <v xml:space="preserve">  FAYAZ MUHAMMAD DDT D/S MILL # 1</v>
          </cell>
          <cell r="D10264">
            <v>0</v>
          </cell>
          <cell r="E10264">
            <v>0</v>
          </cell>
          <cell r="F10264">
            <v>0</v>
          </cell>
          <cell r="G10264">
            <v>0</v>
          </cell>
        </row>
        <row r="10265">
          <cell r="A10265" t="str">
            <v>57-01-01-2731</v>
          </cell>
          <cell r="B10265">
            <v>0</v>
          </cell>
          <cell r="C10265" t="str">
            <v xml:space="preserve">  NOOR MUHAMMAD OPT A/CONE MILL # 1</v>
          </cell>
          <cell r="D10265">
            <v>0</v>
          </cell>
          <cell r="E10265">
            <v>0</v>
          </cell>
          <cell r="F10265">
            <v>0</v>
          </cell>
          <cell r="G10265">
            <v>0</v>
          </cell>
        </row>
        <row r="10266">
          <cell r="A10266" t="str">
            <v>57-01-01-2732</v>
          </cell>
          <cell r="B10266">
            <v>0</v>
          </cell>
          <cell r="C10266" t="str">
            <v xml:space="preserve">  MUHAMMAD YOUSAF 4/S RING-8 MILL</v>
          </cell>
          <cell r="D10266">
            <v>0</v>
          </cell>
          <cell r="E10266">
            <v>0</v>
          </cell>
          <cell r="F10266">
            <v>0</v>
          </cell>
          <cell r="G10266">
            <v>0</v>
          </cell>
        </row>
        <row r="10267">
          <cell r="A10267" t="str">
            <v>57-01-01-2733</v>
          </cell>
          <cell r="B10267">
            <v>0</v>
          </cell>
          <cell r="C10267" t="str">
            <v xml:space="preserve">  IQRAR HUSSAIN D.S.T.D/S MILL</v>
          </cell>
          <cell r="D10267">
            <v>0</v>
          </cell>
          <cell r="E10267">
            <v>0</v>
          </cell>
          <cell r="F10267">
            <v>0</v>
          </cell>
          <cell r="G10267">
            <v>0</v>
          </cell>
        </row>
        <row r="10268">
          <cell r="A10268" t="str">
            <v>57-01-01-2734</v>
          </cell>
          <cell r="B10268">
            <v>0</v>
          </cell>
          <cell r="C10268" t="str">
            <v xml:space="preserve">  ASHFAQ AHMED SABIR OPT A/CONE</v>
          </cell>
          <cell r="D10268">
            <v>0</v>
          </cell>
          <cell r="E10268">
            <v>0</v>
          </cell>
          <cell r="F10268">
            <v>0</v>
          </cell>
          <cell r="G10268">
            <v>0</v>
          </cell>
        </row>
        <row r="10269">
          <cell r="A10269" t="str">
            <v>57-01-01-2735</v>
          </cell>
          <cell r="B10269">
            <v>0</v>
          </cell>
          <cell r="C10269" t="str">
            <v xml:space="preserve">  MUHAMMAD AZAM MOTOR WINDER M # 2</v>
          </cell>
          <cell r="D10269">
            <v>0</v>
          </cell>
          <cell r="E10269">
            <v>0</v>
          </cell>
          <cell r="F10269">
            <v>0</v>
          </cell>
          <cell r="G10269">
            <v>0</v>
          </cell>
        </row>
        <row r="10270">
          <cell r="A10270" t="str">
            <v>57-01-01-2736</v>
          </cell>
          <cell r="B10270">
            <v>0</v>
          </cell>
          <cell r="C10270" t="str">
            <v xml:space="preserve">  MAZHAR ABBAS ELECTRICIAN MILL</v>
          </cell>
          <cell r="D10270">
            <v>0</v>
          </cell>
          <cell r="E10270">
            <v>0</v>
          </cell>
          <cell r="F10270">
            <v>0</v>
          </cell>
          <cell r="G10270">
            <v>0</v>
          </cell>
        </row>
        <row r="10271">
          <cell r="A10271" t="str">
            <v>57-01-01-2737</v>
          </cell>
          <cell r="B10271">
            <v>0</v>
          </cell>
          <cell r="C10271" t="str">
            <v xml:space="preserve">  MUHAMMAD NASIR SR.ELECTRIC</v>
          </cell>
          <cell r="D10271">
            <v>0</v>
          </cell>
          <cell r="E10271">
            <v>0</v>
          </cell>
          <cell r="F10271">
            <v>0</v>
          </cell>
          <cell r="G10271">
            <v>0</v>
          </cell>
        </row>
        <row r="10272">
          <cell r="A10272" t="str">
            <v>57-01-01-2738</v>
          </cell>
          <cell r="B10272">
            <v>0</v>
          </cell>
          <cell r="C10272" t="str">
            <v xml:space="preserve">  MUHAMMAD SHEBAZ 4/S C/SP MILL # 5</v>
          </cell>
          <cell r="D10272">
            <v>0</v>
          </cell>
          <cell r="E10272">
            <v>0</v>
          </cell>
          <cell r="F10272">
            <v>0</v>
          </cell>
          <cell r="G10272">
            <v>0</v>
          </cell>
        </row>
        <row r="10273">
          <cell r="A10273" t="str">
            <v>57-01-01-2739</v>
          </cell>
          <cell r="B10273">
            <v>0</v>
          </cell>
          <cell r="C10273" t="str">
            <v xml:space="preserve">  SHEHZAD HUSSAIN D/F B/ROOM</v>
          </cell>
          <cell r="D10273">
            <v>0</v>
          </cell>
          <cell r="E10273">
            <v>0</v>
          </cell>
          <cell r="F10273">
            <v>0</v>
          </cell>
          <cell r="G10273">
            <v>0</v>
          </cell>
        </row>
        <row r="10274">
          <cell r="A10274" t="str">
            <v>57-01-01-2740</v>
          </cell>
          <cell r="B10274">
            <v>0</v>
          </cell>
          <cell r="C10274" t="str">
            <v xml:space="preserve">  AHMAD YASIR A/FITT RING 6</v>
          </cell>
          <cell r="D10274">
            <v>0</v>
          </cell>
          <cell r="E10274">
            <v>0</v>
          </cell>
          <cell r="F10274">
            <v>0</v>
          </cell>
          <cell r="G10274">
            <v>0</v>
          </cell>
        </row>
        <row r="10275">
          <cell r="A10275" t="str">
            <v>57-01-01-2741</v>
          </cell>
          <cell r="B10275">
            <v>0</v>
          </cell>
          <cell r="C10275" t="str">
            <v xml:space="preserve">  GHULSM SARWAR D/F RING MILL</v>
          </cell>
          <cell r="D10275">
            <v>0</v>
          </cell>
          <cell r="E10275">
            <v>0</v>
          </cell>
          <cell r="F10275">
            <v>0</v>
          </cell>
          <cell r="G10275">
            <v>0</v>
          </cell>
        </row>
        <row r="10276">
          <cell r="A10276" t="str">
            <v>57-01-01-2742</v>
          </cell>
          <cell r="B10276">
            <v>0</v>
          </cell>
          <cell r="C10276" t="str">
            <v xml:space="preserve">  TAWAR JAN 4/S RING-6</v>
          </cell>
          <cell r="D10276">
            <v>0</v>
          </cell>
          <cell r="E10276">
            <v>0</v>
          </cell>
          <cell r="F10276">
            <v>0</v>
          </cell>
          <cell r="G10276">
            <v>0</v>
          </cell>
        </row>
        <row r="10277">
          <cell r="A10277" t="str">
            <v>57-01-01-2743</v>
          </cell>
          <cell r="B10277">
            <v>0</v>
          </cell>
          <cell r="C10277" t="str">
            <v xml:space="preserve">  ABDUL WAHEED SHAH 4/S RING</v>
          </cell>
          <cell r="D10277">
            <v>0</v>
          </cell>
          <cell r="E10277">
            <v>0</v>
          </cell>
          <cell r="F10277">
            <v>0</v>
          </cell>
          <cell r="G10277">
            <v>0</v>
          </cell>
        </row>
        <row r="10278">
          <cell r="A10278" t="str">
            <v>57-01-02</v>
          </cell>
          <cell r="B10278">
            <v>0</v>
          </cell>
          <cell r="C10278" t="str">
            <v>***LOAN TO EMPLOYEES ( KARACHI OFFICE )</v>
          </cell>
          <cell r="D10278">
            <v>2456051</v>
          </cell>
          <cell r="E10278">
            <v>0</v>
          </cell>
          <cell r="F10278">
            <v>2626051</v>
          </cell>
          <cell r="G10278">
            <v>170000</v>
          </cell>
        </row>
        <row r="10279">
          <cell r="A10279" t="str">
            <v>57-01-02-0001</v>
          </cell>
          <cell r="B10279">
            <v>170000</v>
          </cell>
          <cell r="C10279" t="str">
            <v xml:space="preserve">  ABDUL SATTAR JUMANI MANAGER ACCOUNTS</v>
          </cell>
          <cell r="D10279">
            <v>0</v>
          </cell>
          <cell r="E10279">
            <v>0</v>
          </cell>
          <cell r="F10279">
            <v>0</v>
          </cell>
          <cell r="G10279">
            <v>0</v>
          </cell>
        </row>
        <row r="10280">
          <cell r="A10280" t="str">
            <v>57-01-02-0002</v>
          </cell>
          <cell r="B10280">
            <v>0</v>
          </cell>
          <cell r="C10280" t="str">
            <v xml:space="preserve">  GHAYASUDDIN SHAIKH</v>
          </cell>
          <cell r="D10280">
            <v>0</v>
          </cell>
          <cell r="E10280">
            <v>0</v>
          </cell>
          <cell r="F10280">
            <v>0</v>
          </cell>
          <cell r="G10280">
            <v>0</v>
          </cell>
        </row>
        <row r="10281">
          <cell r="A10281" t="str">
            <v>57-01-02-0003</v>
          </cell>
          <cell r="B10281">
            <v>0</v>
          </cell>
          <cell r="C10281" t="str">
            <v xml:space="preserve">  SARWAR</v>
          </cell>
          <cell r="D10281">
            <v>0</v>
          </cell>
          <cell r="E10281">
            <v>0</v>
          </cell>
          <cell r="F10281">
            <v>0</v>
          </cell>
          <cell r="G10281">
            <v>0</v>
          </cell>
        </row>
        <row r="10282">
          <cell r="A10282" t="str">
            <v>57-01-02-0004</v>
          </cell>
          <cell r="B10282">
            <v>0</v>
          </cell>
          <cell r="C10282" t="str">
            <v xml:space="preserve">  SYED ASGHAR ALAM (ACCOUNTS OFFICER)</v>
          </cell>
          <cell r="D10282">
            <v>0</v>
          </cell>
          <cell r="E10282">
            <v>0</v>
          </cell>
          <cell r="F10282">
            <v>0</v>
          </cell>
          <cell r="G10282">
            <v>0</v>
          </cell>
        </row>
        <row r="10283">
          <cell r="A10283" t="str">
            <v>57-01-02-0005</v>
          </cell>
          <cell r="B10283">
            <v>0</v>
          </cell>
          <cell r="C10283" t="str">
            <v xml:space="preserve">  AHMED USMAN ESSANI.</v>
          </cell>
          <cell r="D10283">
            <v>10000</v>
          </cell>
          <cell r="E10283">
            <v>0</v>
          </cell>
          <cell r="F10283">
            <v>0</v>
          </cell>
          <cell r="G10283">
            <v>0</v>
          </cell>
        </row>
        <row r="10284">
          <cell r="A10284" t="str">
            <v>57-01-02-0006</v>
          </cell>
          <cell r="B10284">
            <v>0</v>
          </cell>
          <cell r="C10284" t="str">
            <v xml:space="preserve">  MUHAMMAD SALEEM.</v>
          </cell>
          <cell r="D10284">
            <v>0</v>
          </cell>
          <cell r="E10284">
            <v>0</v>
          </cell>
          <cell r="F10284">
            <v>0</v>
          </cell>
          <cell r="G10284">
            <v>0</v>
          </cell>
        </row>
        <row r="10285">
          <cell r="A10285" t="str">
            <v>57-01-02-0007</v>
          </cell>
          <cell r="B10285">
            <v>0</v>
          </cell>
          <cell r="C10285" t="str">
            <v xml:space="preserve">  HAJI MUHAMMAD MUNDIA</v>
          </cell>
          <cell r="D10285">
            <v>0</v>
          </cell>
          <cell r="E10285">
            <v>0</v>
          </cell>
          <cell r="F10285">
            <v>0</v>
          </cell>
          <cell r="G10285">
            <v>0</v>
          </cell>
        </row>
        <row r="10286">
          <cell r="A10286" t="str">
            <v>57-01-02-0008</v>
          </cell>
          <cell r="B10286">
            <v>0</v>
          </cell>
          <cell r="C10286" t="str">
            <v xml:space="preserve">  ASIF RAFIQUE</v>
          </cell>
          <cell r="D10286">
            <v>85000</v>
          </cell>
          <cell r="E10286">
            <v>0</v>
          </cell>
          <cell r="F10286">
            <v>0</v>
          </cell>
          <cell r="G10286">
            <v>0</v>
          </cell>
        </row>
        <row r="10287">
          <cell r="A10287" t="str">
            <v>57-01-02-0009</v>
          </cell>
          <cell r="B10287">
            <v>0</v>
          </cell>
          <cell r="C10287" t="str">
            <v xml:space="preserve">  MUHAMMED AFTAB.</v>
          </cell>
          <cell r="D10287">
            <v>7000</v>
          </cell>
          <cell r="E10287">
            <v>0</v>
          </cell>
          <cell r="F10287">
            <v>0</v>
          </cell>
          <cell r="G10287">
            <v>0</v>
          </cell>
        </row>
        <row r="10288">
          <cell r="A10288" t="str">
            <v>57-01-02-0010</v>
          </cell>
          <cell r="B10288">
            <v>0</v>
          </cell>
          <cell r="C10288" t="str">
            <v xml:space="preserve">  MUHAMMAD JUNAID.</v>
          </cell>
          <cell r="D10288">
            <v>0</v>
          </cell>
          <cell r="E10288">
            <v>0</v>
          </cell>
          <cell r="F10288">
            <v>0</v>
          </cell>
          <cell r="G10288">
            <v>0</v>
          </cell>
        </row>
        <row r="10289">
          <cell r="A10289" t="str">
            <v>57-01-02-0011</v>
          </cell>
          <cell r="B10289">
            <v>0</v>
          </cell>
          <cell r="C10289" t="str">
            <v xml:space="preserve">  I.S.HAQI.</v>
          </cell>
          <cell r="D10289">
            <v>0</v>
          </cell>
          <cell r="E10289">
            <v>0</v>
          </cell>
          <cell r="F10289">
            <v>0</v>
          </cell>
          <cell r="G10289">
            <v>0</v>
          </cell>
        </row>
        <row r="10290">
          <cell r="A10290" t="str">
            <v>57-01-02-0012</v>
          </cell>
          <cell r="B10290">
            <v>0</v>
          </cell>
          <cell r="C10290" t="str">
            <v xml:space="preserve">  MOHAMMAD SIDDIQUE YOUSAF</v>
          </cell>
          <cell r="D10290">
            <v>0</v>
          </cell>
          <cell r="E10290">
            <v>0</v>
          </cell>
          <cell r="F10290">
            <v>0</v>
          </cell>
          <cell r="G10290">
            <v>0</v>
          </cell>
        </row>
        <row r="10291">
          <cell r="A10291" t="str">
            <v>57-01-02-0013</v>
          </cell>
          <cell r="B10291">
            <v>0</v>
          </cell>
          <cell r="C10291" t="str">
            <v xml:space="preserve">  ASIF AMANULLAH</v>
          </cell>
          <cell r="D10291">
            <v>0</v>
          </cell>
          <cell r="E10291">
            <v>170000</v>
          </cell>
          <cell r="F10291">
            <v>0</v>
          </cell>
          <cell r="G10291">
            <v>0</v>
          </cell>
        </row>
        <row r="10292">
          <cell r="A10292" t="str">
            <v>57-01-02-0014</v>
          </cell>
          <cell r="B10292">
            <v>0</v>
          </cell>
          <cell r="C10292" t="str">
            <v xml:space="preserve">  MUHAMMAD JAMIL</v>
          </cell>
          <cell r="D10292">
            <v>352000</v>
          </cell>
          <cell r="E10292">
            <v>0</v>
          </cell>
          <cell r="F10292">
            <v>0</v>
          </cell>
          <cell r="G10292">
            <v>0</v>
          </cell>
        </row>
        <row r="10293">
          <cell r="A10293" t="str">
            <v>57-01-02-0015</v>
          </cell>
          <cell r="B10293">
            <v>0</v>
          </cell>
          <cell r="C10293" t="str">
            <v xml:space="preserve">  MUHAMMAD ZAHOOR CHARRA LOAN ACCOUNT</v>
          </cell>
          <cell r="D10293">
            <v>0</v>
          </cell>
          <cell r="E10293">
            <v>0</v>
          </cell>
          <cell r="F10293">
            <v>0</v>
          </cell>
          <cell r="G10293">
            <v>0</v>
          </cell>
        </row>
        <row r="10294">
          <cell r="A10294" t="str">
            <v>57-01-02-0016</v>
          </cell>
          <cell r="B10294">
            <v>0</v>
          </cell>
          <cell r="C10294" t="str">
            <v xml:space="preserve">  MUHAMMAD AMIN (PURCHASER)</v>
          </cell>
          <cell r="D10294">
            <v>375351</v>
          </cell>
          <cell r="E10294">
            <v>0</v>
          </cell>
          <cell r="F10294">
            <v>0</v>
          </cell>
          <cell r="G10294">
            <v>0</v>
          </cell>
        </row>
        <row r="10295">
          <cell r="A10295" t="str">
            <v>57-01-02-0017</v>
          </cell>
          <cell r="B10295">
            <v>0</v>
          </cell>
          <cell r="C10295" t="str">
            <v xml:space="preserve">  ABDUL KARIM JAMAL</v>
          </cell>
          <cell r="D10295">
            <v>0</v>
          </cell>
          <cell r="E10295">
            <v>0</v>
          </cell>
          <cell r="F10295">
            <v>0</v>
          </cell>
          <cell r="G10295">
            <v>0</v>
          </cell>
        </row>
        <row r="10296">
          <cell r="A10296" t="str">
            <v>57-01-02-0018</v>
          </cell>
          <cell r="B10296">
            <v>0</v>
          </cell>
          <cell r="C10296" t="str">
            <v xml:space="preserve">  HUSSAIN PINGER</v>
          </cell>
          <cell r="D10296">
            <v>98000</v>
          </cell>
          <cell r="E10296">
            <v>0</v>
          </cell>
          <cell r="F10296">
            <v>0</v>
          </cell>
          <cell r="G10296">
            <v>0</v>
          </cell>
        </row>
        <row r="10297">
          <cell r="A10297" t="str">
            <v>57-01-02-0019</v>
          </cell>
          <cell r="B10297">
            <v>0</v>
          </cell>
          <cell r="C10297" t="str">
            <v xml:space="preserve">  ABDUL RASHEED (RAJA)</v>
          </cell>
          <cell r="D10297">
            <v>0</v>
          </cell>
          <cell r="E10297">
            <v>0</v>
          </cell>
          <cell r="F10297">
            <v>0</v>
          </cell>
          <cell r="G10297">
            <v>0</v>
          </cell>
        </row>
        <row r="10298">
          <cell r="A10298" t="str">
            <v>57-01-02-0020</v>
          </cell>
          <cell r="B10298">
            <v>0</v>
          </cell>
          <cell r="C10298" t="str">
            <v xml:space="preserve">  ZAHOOR DRIVER</v>
          </cell>
          <cell r="D10298">
            <v>0</v>
          </cell>
          <cell r="E10298">
            <v>0</v>
          </cell>
          <cell r="F10298">
            <v>0</v>
          </cell>
          <cell r="G10298">
            <v>0</v>
          </cell>
        </row>
        <row r="10299">
          <cell r="A10299" t="str">
            <v>57-01-02-0021</v>
          </cell>
          <cell r="B10299">
            <v>0</v>
          </cell>
          <cell r="C10299" t="str">
            <v xml:space="preserve">  MOBIN ADAM</v>
          </cell>
          <cell r="D10299">
            <v>0</v>
          </cell>
          <cell r="E10299">
            <v>0</v>
          </cell>
          <cell r="F10299">
            <v>0</v>
          </cell>
          <cell r="G10299">
            <v>0</v>
          </cell>
        </row>
        <row r="10300">
          <cell r="A10300" t="str">
            <v>57-01-02-0022</v>
          </cell>
          <cell r="B10300">
            <v>0</v>
          </cell>
          <cell r="C10300" t="str">
            <v xml:space="preserve">  MUHAMMAD SHAHID (ACCOUNTS OFFICER)</v>
          </cell>
          <cell r="D10300">
            <v>0</v>
          </cell>
          <cell r="E10300">
            <v>0</v>
          </cell>
          <cell r="F10300">
            <v>0</v>
          </cell>
          <cell r="G10300">
            <v>0</v>
          </cell>
        </row>
        <row r="10301">
          <cell r="A10301" t="str">
            <v>57-01-02-0023</v>
          </cell>
          <cell r="B10301">
            <v>0</v>
          </cell>
          <cell r="C10301" t="str">
            <v xml:space="preserve">  MUHAMMAD ARSHAD</v>
          </cell>
          <cell r="D10301">
            <v>5000</v>
          </cell>
          <cell r="E10301">
            <v>0</v>
          </cell>
          <cell r="F10301">
            <v>0</v>
          </cell>
          <cell r="G10301">
            <v>0</v>
          </cell>
        </row>
        <row r="10302">
          <cell r="A10302" t="str">
            <v>57-01-02-0024</v>
          </cell>
          <cell r="B10302">
            <v>0</v>
          </cell>
          <cell r="C10302" t="str">
            <v xml:space="preserve">  FAISAL SHAKOOR (ACCOUNT OFFICER)</v>
          </cell>
          <cell r="D10302">
            <v>0</v>
          </cell>
          <cell r="E10302">
            <v>0</v>
          </cell>
          <cell r="F10302">
            <v>0</v>
          </cell>
          <cell r="G10302">
            <v>0</v>
          </cell>
        </row>
        <row r="10303">
          <cell r="A10303" t="str">
            <v>57-01-02-0025</v>
          </cell>
          <cell r="B10303">
            <v>0</v>
          </cell>
          <cell r="C10303" t="str">
            <v xml:space="preserve">  BABOO LAL (SWEEPER)</v>
          </cell>
          <cell r="D10303">
            <v>0</v>
          </cell>
          <cell r="E10303">
            <v>0</v>
          </cell>
          <cell r="F10303">
            <v>0</v>
          </cell>
          <cell r="G10303">
            <v>0</v>
          </cell>
        </row>
        <row r="10304">
          <cell r="A10304" t="str">
            <v>57-01-02-0026</v>
          </cell>
          <cell r="B10304">
            <v>0</v>
          </cell>
          <cell r="C10304" t="str">
            <v xml:space="preserve">  RAFIQ KHIMANI</v>
          </cell>
          <cell r="D10304">
            <v>456000</v>
          </cell>
          <cell r="E10304">
            <v>0</v>
          </cell>
          <cell r="F10304">
            <v>0</v>
          </cell>
          <cell r="G10304">
            <v>0</v>
          </cell>
        </row>
        <row r="10305">
          <cell r="A10305" t="str">
            <v>57-01-02-0027</v>
          </cell>
          <cell r="B10305">
            <v>0</v>
          </cell>
          <cell r="C10305" t="str">
            <v xml:space="preserve">  SHAHID HANIF ASSISTANT MANAGER IT</v>
          </cell>
          <cell r="D10305">
            <v>24000</v>
          </cell>
          <cell r="E10305">
            <v>0</v>
          </cell>
          <cell r="F10305">
            <v>0</v>
          </cell>
          <cell r="G10305">
            <v>0</v>
          </cell>
        </row>
        <row r="10306">
          <cell r="A10306" t="str">
            <v>57-01-02-0028</v>
          </cell>
          <cell r="B10306">
            <v>0</v>
          </cell>
          <cell r="C10306" t="str">
            <v xml:space="preserve">  SHAUKAT SECURITY GUARD</v>
          </cell>
          <cell r="D10306">
            <v>0</v>
          </cell>
          <cell r="E10306">
            <v>0</v>
          </cell>
          <cell r="F10306">
            <v>0</v>
          </cell>
          <cell r="G10306">
            <v>0</v>
          </cell>
        </row>
        <row r="10307">
          <cell r="A10307" t="str">
            <v>57-01-02-0029</v>
          </cell>
          <cell r="B10307">
            <v>0</v>
          </cell>
          <cell r="C10307" t="str">
            <v xml:space="preserve">  IFTIKHAR AHMED G.M MILL # 4.</v>
          </cell>
          <cell r="D10307">
            <v>550000</v>
          </cell>
          <cell r="E10307">
            <v>0</v>
          </cell>
          <cell r="F10307">
            <v>0</v>
          </cell>
          <cell r="G10307">
            <v>0</v>
          </cell>
        </row>
        <row r="10308">
          <cell r="A10308" t="str">
            <v>57-01-02-0030</v>
          </cell>
          <cell r="B10308">
            <v>0</v>
          </cell>
          <cell r="C10308" t="str">
            <v xml:space="preserve">  MUHAMMAD ILYAS (OUT DOOR CLERK)</v>
          </cell>
          <cell r="D10308">
            <v>4000</v>
          </cell>
          <cell r="E10308">
            <v>0</v>
          </cell>
          <cell r="F10308">
            <v>0</v>
          </cell>
          <cell r="G10308">
            <v>0</v>
          </cell>
        </row>
        <row r="10309">
          <cell r="A10309" t="str">
            <v>57-01-02-0031</v>
          </cell>
          <cell r="B10309">
            <v>0</v>
          </cell>
          <cell r="C10309" t="str">
            <v xml:space="preserve">  ASIF MEHMOOD SATTI (FILLING CLERK)</v>
          </cell>
          <cell r="D10309">
            <v>5000</v>
          </cell>
          <cell r="E10309">
            <v>0</v>
          </cell>
          <cell r="F10309">
            <v>0</v>
          </cell>
          <cell r="G10309">
            <v>0</v>
          </cell>
        </row>
        <row r="10310">
          <cell r="A10310" t="str">
            <v>57-01-02-0032</v>
          </cell>
          <cell r="B10310">
            <v>0</v>
          </cell>
          <cell r="C10310" t="str">
            <v xml:space="preserve">  TAHIR BAWANY</v>
          </cell>
          <cell r="D10310">
            <v>3200</v>
          </cell>
          <cell r="E10310">
            <v>0</v>
          </cell>
          <cell r="F10310">
            <v>0</v>
          </cell>
          <cell r="G10310">
            <v>0</v>
          </cell>
        </row>
        <row r="10311">
          <cell r="A10311" t="str">
            <v>57-01-02-0033</v>
          </cell>
          <cell r="B10311">
            <v>0</v>
          </cell>
          <cell r="C10311" t="str">
            <v xml:space="preserve">  FAIZ ALAM (COTTON MANAGER) LOAN</v>
          </cell>
          <cell r="D10311">
            <v>145000</v>
          </cell>
          <cell r="E10311">
            <v>0</v>
          </cell>
          <cell r="F10311">
            <v>0</v>
          </cell>
          <cell r="G10311">
            <v>0</v>
          </cell>
        </row>
        <row r="10312">
          <cell r="A10312" t="str">
            <v>57-01-02-0034</v>
          </cell>
          <cell r="B10312">
            <v>0</v>
          </cell>
          <cell r="C10312" t="str">
            <v xml:space="preserve">  MUHAMMAD FAISAL ACCOUNTS OFFICER-EXPOR</v>
          </cell>
          <cell r="D10312">
            <v>236500</v>
          </cell>
          <cell r="E10312">
            <v>0</v>
          </cell>
          <cell r="F10312">
            <v>0</v>
          </cell>
          <cell r="G10312">
            <v>0</v>
          </cell>
        </row>
        <row r="10313">
          <cell r="A10313" t="str">
            <v>57-01-02-0035</v>
          </cell>
          <cell r="B10313">
            <v>0</v>
          </cell>
          <cell r="C10313" t="str">
            <v xml:space="preserve">  SALMAN LAKHANI PURCHASE MANAGER LOAN</v>
          </cell>
          <cell r="D10313">
            <v>270000</v>
          </cell>
          <cell r="E10313">
            <v>0</v>
          </cell>
          <cell r="F10313">
            <v>0</v>
          </cell>
          <cell r="G10313">
            <v>0</v>
          </cell>
        </row>
        <row r="10314">
          <cell r="A10314" t="str">
            <v>57-01-03</v>
          </cell>
          <cell r="B10314">
            <v>0</v>
          </cell>
          <cell r="C10314" t="str">
            <v>***LOAN TO EMPLOYEES ( PESHAWAR OFFICE )</v>
          </cell>
          <cell r="D10314">
            <v>41500</v>
          </cell>
          <cell r="E10314">
            <v>0</v>
          </cell>
          <cell r="F10314">
            <v>41500</v>
          </cell>
          <cell r="G10314">
            <v>0</v>
          </cell>
        </row>
        <row r="10315">
          <cell r="A10315" t="str">
            <v>57-01-03-0001</v>
          </cell>
          <cell r="B10315">
            <v>0</v>
          </cell>
          <cell r="C10315" t="str">
            <v xml:space="preserve">  HAMEED-UR-REHMAN</v>
          </cell>
          <cell r="D10315">
            <v>0</v>
          </cell>
          <cell r="E10315">
            <v>0</v>
          </cell>
          <cell r="F10315">
            <v>0</v>
          </cell>
          <cell r="G10315">
            <v>0</v>
          </cell>
        </row>
        <row r="10316">
          <cell r="A10316" t="str">
            <v>57-01-03-0002</v>
          </cell>
          <cell r="B10316">
            <v>0</v>
          </cell>
          <cell r="C10316" t="str">
            <v xml:space="preserve">  WISAL MUHAMMAD (PESHAWAR OFFICE)</v>
          </cell>
          <cell r="D10316">
            <v>6500</v>
          </cell>
          <cell r="E10316">
            <v>0</v>
          </cell>
          <cell r="F10316">
            <v>0</v>
          </cell>
          <cell r="G10316">
            <v>0</v>
          </cell>
        </row>
        <row r="10317">
          <cell r="A10317" t="str">
            <v>57-01-03-0003</v>
          </cell>
          <cell r="B10317">
            <v>0</v>
          </cell>
          <cell r="C10317" t="str">
            <v xml:space="preserve">  MUHMMAD AYUB</v>
          </cell>
          <cell r="D10317">
            <v>35000</v>
          </cell>
          <cell r="E10317">
            <v>0</v>
          </cell>
          <cell r="F10317">
            <v>0</v>
          </cell>
          <cell r="G10317">
            <v>0</v>
          </cell>
        </row>
        <row r="10318">
          <cell r="A10318" t="str">
            <v>57-01-04</v>
          </cell>
          <cell r="B10318">
            <v>0</v>
          </cell>
          <cell r="C10318" t="str">
            <v>***LOAN TO EMPLOYEES (PINDI OFFICE)</v>
          </cell>
          <cell r="D10318">
            <v>0</v>
          </cell>
          <cell r="E10318">
            <v>0</v>
          </cell>
          <cell r="F10318">
            <v>0</v>
          </cell>
          <cell r="G10318">
            <v>0</v>
          </cell>
        </row>
        <row r="10319">
          <cell r="A10319" t="str">
            <v>57-01-04-0001</v>
          </cell>
          <cell r="B10319">
            <v>0</v>
          </cell>
          <cell r="C10319" t="str">
            <v xml:space="preserve">  RIASAT DRIVER BADGE # 81362</v>
          </cell>
          <cell r="D10319">
            <v>0</v>
          </cell>
          <cell r="E10319">
            <v>0</v>
          </cell>
          <cell r="F10319">
            <v>0</v>
          </cell>
          <cell r="G10319">
            <v>0</v>
          </cell>
        </row>
        <row r="10320">
          <cell r="A10320" t="str">
            <v>57-02</v>
          </cell>
          <cell r="B10320">
            <v>0</v>
          </cell>
          <cell r="C10320" t="str">
            <v>**ADVANCE AGAINST SALARY</v>
          </cell>
          <cell r="D10320">
            <v>297952</v>
          </cell>
          <cell r="E10320">
            <v>0</v>
          </cell>
          <cell r="F10320">
            <v>297952</v>
          </cell>
          <cell r="G10320">
            <v>0</v>
          </cell>
        </row>
        <row r="10321">
          <cell r="A10321" t="str">
            <v>57-02-01</v>
          </cell>
          <cell r="B10321">
            <v>0</v>
          </cell>
          <cell r="C10321" t="str">
            <v>***ADVANCE AGAINST SALARY ( FACTORY )</v>
          </cell>
          <cell r="D10321">
            <v>236005</v>
          </cell>
          <cell r="E10321">
            <v>0</v>
          </cell>
          <cell r="F10321">
            <v>236005</v>
          </cell>
          <cell r="G10321">
            <v>0</v>
          </cell>
        </row>
        <row r="10322">
          <cell r="A10322" t="str">
            <v>57-02-01-0001</v>
          </cell>
          <cell r="B10322">
            <v>0</v>
          </cell>
          <cell r="C10322" t="str">
            <v xml:space="preserve">  ADVANCE AGAINST SALARY ( FACTORY )</v>
          </cell>
          <cell r="D10322">
            <v>236005</v>
          </cell>
          <cell r="E10322">
            <v>0</v>
          </cell>
          <cell r="F10322">
            <v>0</v>
          </cell>
          <cell r="G10322">
            <v>0</v>
          </cell>
        </row>
        <row r="10323">
          <cell r="A10323" t="str">
            <v>57-02-02</v>
          </cell>
          <cell r="B10323">
            <v>0</v>
          </cell>
          <cell r="C10323" t="str">
            <v>***ADVANCE AGAINST SALARY (HEAD OFFICE)</v>
          </cell>
          <cell r="D10323">
            <v>61947</v>
          </cell>
          <cell r="E10323">
            <v>0</v>
          </cell>
          <cell r="F10323">
            <v>61947</v>
          </cell>
          <cell r="G10323">
            <v>0</v>
          </cell>
        </row>
        <row r="10324">
          <cell r="A10324" t="str">
            <v>57-02-02-0001</v>
          </cell>
          <cell r="B10324">
            <v>0</v>
          </cell>
          <cell r="C10324" t="str">
            <v xml:space="preserve">  ADVANCE AGAINST SALARY (HEAD OFFICE)</v>
          </cell>
          <cell r="D10324">
            <v>61947</v>
          </cell>
          <cell r="E10324">
            <v>0</v>
          </cell>
          <cell r="F10324">
            <v>0</v>
          </cell>
          <cell r="G10324">
            <v>0</v>
          </cell>
        </row>
        <row r="10325">
          <cell r="A10325" t="str">
            <v>57-02-03</v>
          </cell>
          <cell r="B10325">
            <v>0</v>
          </cell>
          <cell r="C10325" t="str">
            <v>***ADVANCE AGAINST SALARY (PESHAWAR OFFI</v>
          </cell>
          <cell r="D10325">
            <v>0</v>
          </cell>
          <cell r="E10325">
            <v>0</v>
          </cell>
          <cell r="F10325">
            <v>0</v>
          </cell>
          <cell r="G10325">
            <v>0</v>
          </cell>
        </row>
        <row r="10326">
          <cell r="A10326" t="str">
            <v>57-02-03-0001</v>
          </cell>
          <cell r="B10326">
            <v>0</v>
          </cell>
          <cell r="C10326" t="str">
            <v xml:space="preserve">  ADVANCE AGAINST SALARY (PESHAWAR OFFIC</v>
          </cell>
          <cell r="D10326">
            <v>0</v>
          </cell>
          <cell r="E10326">
            <v>0</v>
          </cell>
          <cell r="F10326">
            <v>0</v>
          </cell>
          <cell r="G10326">
            <v>0</v>
          </cell>
        </row>
        <row r="10327">
          <cell r="A10327" t="str">
            <v>58</v>
          </cell>
          <cell r="B10327">
            <v>0</v>
          </cell>
          <cell r="C10327" t="str">
            <v>*OTHER RECIEVABLES</v>
          </cell>
          <cell r="D10327">
            <v>21319864.399999999</v>
          </cell>
          <cell r="E10327">
            <v>0</v>
          </cell>
          <cell r="F10327">
            <v>21319864.399999999</v>
          </cell>
          <cell r="G10327">
            <v>0</v>
          </cell>
        </row>
        <row r="10328">
          <cell r="A10328" t="str">
            <v>58-01</v>
          </cell>
          <cell r="B10328">
            <v>0</v>
          </cell>
          <cell r="C10328" t="str">
            <v>**FROM BANK</v>
          </cell>
          <cell r="D10328">
            <v>1013173.83</v>
          </cell>
          <cell r="E10328">
            <v>0</v>
          </cell>
          <cell r="F10328">
            <v>1013173.83</v>
          </cell>
          <cell r="G10328">
            <v>0</v>
          </cell>
        </row>
        <row r="10329">
          <cell r="A10329" t="str">
            <v>58-01-01</v>
          </cell>
          <cell r="B10329">
            <v>0</v>
          </cell>
          <cell r="C10329" t="str">
            <v>***HBL</v>
          </cell>
          <cell r="D10329">
            <v>0</v>
          </cell>
          <cell r="E10329">
            <v>0</v>
          </cell>
          <cell r="F10329">
            <v>0</v>
          </cell>
          <cell r="G10329">
            <v>0</v>
          </cell>
        </row>
        <row r="10330">
          <cell r="A10330" t="str">
            <v>58-01-01-0001</v>
          </cell>
          <cell r="B10330">
            <v>0</v>
          </cell>
          <cell r="C10330" t="str">
            <v xml:space="preserve">  INCOME ON SNTD HBL RECEIVABLE</v>
          </cell>
          <cell r="D10330">
            <v>0</v>
          </cell>
          <cell r="E10330">
            <v>0</v>
          </cell>
          <cell r="F10330">
            <v>0</v>
          </cell>
          <cell r="G10330">
            <v>0</v>
          </cell>
        </row>
        <row r="10331">
          <cell r="A10331" t="str">
            <v>58-01-01-0002</v>
          </cell>
          <cell r="B10331">
            <v>0</v>
          </cell>
          <cell r="C10331" t="str">
            <v xml:space="preserve">  RECEIVABLE FROM HBL CORPORATE ON L/C'S</v>
          </cell>
          <cell r="D10331">
            <v>0</v>
          </cell>
          <cell r="E10331">
            <v>0</v>
          </cell>
          <cell r="F10331">
            <v>0</v>
          </cell>
          <cell r="G10331">
            <v>0</v>
          </cell>
        </row>
        <row r="10332">
          <cell r="A10332" t="str">
            <v>58-01-01-0003</v>
          </cell>
          <cell r="B10332">
            <v>0</v>
          </cell>
          <cell r="C10332" t="str">
            <v xml:space="preserve">  INCOME RECEIVABLE ON MARGIN HBL</v>
          </cell>
          <cell r="D10332">
            <v>0</v>
          </cell>
          <cell r="E10332">
            <v>0</v>
          </cell>
          <cell r="F10332">
            <v>0</v>
          </cell>
          <cell r="G10332">
            <v>0</v>
          </cell>
        </row>
        <row r="10333">
          <cell r="A10333" t="str">
            <v>58-01-01-0004</v>
          </cell>
          <cell r="B10333">
            <v>0</v>
          </cell>
          <cell r="C10333" t="str">
            <v xml:space="preserve">  MARK UP RECEIVABLE FROM HABIB BANK.</v>
          </cell>
          <cell r="D10333">
            <v>0</v>
          </cell>
          <cell r="E10333">
            <v>0</v>
          </cell>
          <cell r="F10333">
            <v>0</v>
          </cell>
          <cell r="G10333">
            <v>0</v>
          </cell>
        </row>
        <row r="10334">
          <cell r="A10334" t="str">
            <v>58-01-02</v>
          </cell>
          <cell r="B10334">
            <v>0</v>
          </cell>
          <cell r="C10334" t="str">
            <v>***MCB</v>
          </cell>
          <cell r="D10334">
            <v>0</v>
          </cell>
          <cell r="E10334">
            <v>0</v>
          </cell>
          <cell r="F10334">
            <v>0</v>
          </cell>
          <cell r="G10334">
            <v>0</v>
          </cell>
        </row>
        <row r="10335">
          <cell r="A10335" t="str">
            <v>58-01-02-0001</v>
          </cell>
          <cell r="B10335">
            <v>0</v>
          </cell>
          <cell r="C10335" t="str">
            <v xml:space="preserve">  INCOME RECEIVABLE ON MCB PLS A/C PSH</v>
          </cell>
          <cell r="D10335">
            <v>0</v>
          </cell>
          <cell r="E10335">
            <v>0</v>
          </cell>
          <cell r="F10335">
            <v>0</v>
          </cell>
          <cell r="G10335">
            <v>0</v>
          </cell>
        </row>
        <row r="10336">
          <cell r="A10336" t="str">
            <v>58-01-02-0002</v>
          </cell>
          <cell r="B10336">
            <v>0</v>
          </cell>
          <cell r="C10336" t="str">
            <v xml:space="preserve">  RECEIVABLE FROM MCB ( L/C OPENING CHGS</v>
          </cell>
          <cell r="D10336">
            <v>0</v>
          </cell>
          <cell r="E10336">
            <v>0</v>
          </cell>
          <cell r="F10336">
            <v>0</v>
          </cell>
          <cell r="G10336">
            <v>0</v>
          </cell>
        </row>
        <row r="10337">
          <cell r="A10337" t="str">
            <v>58-01-03</v>
          </cell>
          <cell r="B10337">
            <v>0</v>
          </cell>
          <cell r="C10337" t="str">
            <v>***SBL</v>
          </cell>
          <cell r="D10337">
            <v>0</v>
          </cell>
          <cell r="E10337">
            <v>0</v>
          </cell>
          <cell r="F10337">
            <v>0</v>
          </cell>
          <cell r="G10337">
            <v>0</v>
          </cell>
        </row>
        <row r="10338">
          <cell r="A10338" t="str">
            <v>58-01-03-0001</v>
          </cell>
          <cell r="B10338">
            <v>0</v>
          </cell>
          <cell r="C10338" t="str">
            <v xml:space="preserve">  INCOME ON SNTD SBL-PESHAWAR RECEIVABLE</v>
          </cell>
          <cell r="D10338">
            <v>0</v>
          </cell>
          <cell r="E10338">
            <v>0</v>
          </cell>
          <cell r="F10338">
            <v>0</v>
          </cell>
          <cell r="G10338">
            <v>0</v>
          </cell>
        </row>
        <row r="10339">
          <cell r="A10339" t="str">
            <v>58-01-03-0002</v>
          </cell>
          <cell r="B10339">
            <v>0</v>
          </cell>
          <cell r="C10339" t="str">
            <v xml:space="preserve">  RECEIVABLE FROM SBL (L/C OPENING CHARG</v>
          </cell>
          <cell r="D10339">
            <v>0</v>
          </cell>
          <cell r="E10339">
            <v>0</v>
          </cell>
          <cell r="F10339">
            <v>0</v>
          </cell>
          <cell r="G10339">
            <v>0</v>
          </cell>
        </row>
        <row r="10340">
          <cell r="A10340" t="str">
            <v>58-01-04</v>
          </cell>
          <cell r="B10340">
            <v>0</v>
          </cell>
          <cell r="C10340" t="str">
            <v>***CITI</v>
          </cell>
          <cell r="D10340">
            <v>0</v>
          </cell>
          <cell r="E10340">
            <v>0</v>
          </cell>
          <cell r="F10340">
            <v>0</v>
          </cell>
          <cell r="G10340">
            <v>0</v>
          </cell>
        </row>
        <row r="10341">
          <cell r="A10341" t="str">
            <v>58-01-04-0001</v>
          </cell>
          <cell r="B10341">
            <v>0</v>
          </cell>
          <cell r="C10341" t="str">
            <v xml:space="preserve">  MARK-UP RECEIVALE FROM CITI BANK</v>
          </cell>
          <cell r="D10341">
            <v>0</v>
          </cell>
          <cell r="E10341">
            <v>0</v>
          </cell>
          <cell r="F10341">
            <v>0</v>
          </cell>
          <cell r="G10341">
            <v>0</v>
          </cell>
        </row>
        <row r="10342">
          <cell r="A10342" t="str">
            <v>58-01-05</v>
          </cell>
          <cell r="B10342">
            <v>0</v>
          </cell>
          <cell r="C10342" t="str">
            <v>***MPBL</v>
          </cell>
          <cell r="D10342">
            <v>255603.7</v>
          </cell>
          <cell r="E10342">
            <v>0</v>
          </cell>
          <cell r="F10342">
            <v>255603.7</v>
          </cell>
          <cell r="G10342">
            <v>0</v>
          </cell>
        </row>
        <row r="10343">
          <cell r="A10343" t="str">
            <v>58-01-05-0001</v>
          </cell>
          <cell r="B10343">
            <v>0</v>
          </cell>
          <cell r="C10343" t="str">
            <v xml:space="preserve">  RECEIVABLE FROM M.P.B- L/C/L/G CHARGES</v>
          </cell>
          <cell r="D10343">
            <v>10607</v>
          </cell>
          <cell r="E10343">
            <v>0</v>
          </cell>
          <cell r="F10343">
            <v>0</v>
          </cell>
          <cell r="G10343">
            <v>0</v>
          </cell>
        </row>
        <row r="10344">
          <cell r="A10344" t="str">
            <v>58-01-05-0002</v>
          </cell>
          <cell r="B10344">
            <v>0</v>
          </cell>
          <cell r="C10344" t="str">
            <v xml:space="preserve">  MARK UP RECEIVABLE FROM METROPOLIATAN</v>
          </cell>
          <cell r="D10344">
            <v>10365.52</v>
          </cell>
          <cell r="E10344">
            <v>0</v>
          </cell>
          <cell r="F10344">
            <v>0</v>
          </cell>
          <cell r="G10344">
            <v>0</v>
          </cell>
        </row>
        <row r="10345">
          <cell r="A10345" t="str">
            <v>58-01-05-0003</v>
          </cell>
          <cell r="B10345">
            <v>0</v>
          </cell>
          <cell r="C10345" t="str">
            <v xml:space="preserve">  F.D.R INCOME RECEIVABLE-METROPOLITAN</v>
          </cell>
          <cell r="D10345">
            <v>234631.18</v>
          </cell>
          <cell r="E10345">
            <v>0</v>
          </cell>
          <cell r="F10345">
            <v>0</v>
          </cell>
          <cell r="G10345">
            <v>0</v>
          </cell>
        </row>
        <row r="10346">
          <cell r="A10346" t="str">
            <v>58-01-06</v>
          </cell>
          <cell r="B10346">
            <v>0</v>
          </cell>
          <cell r="C10346" t="str">
            <v>***AG ZURICH</v>
          </cell>
          <cell r="D10346">
            <v>86225.66</v>
          </cell>
          <cell r="E10346">
            <v>0</v>
          </cell>
          <cell r="F10346">
            <v>86225.66</v>
          </cell>
          <cell r="G10346">
            <v>0</v>
          </cell>
        </row>
        <row r="10347">
          <cell r="A10347" t="str">
            <v>58-01-06-0001</v>
          </cell>
          <cell r="B10347">
            <v>0</v>
          </cell>
          <cell r="C10347" t="str">
            <v xml:space="preserve">  F.D.R. INCOME RECEIVABLE HB AG ZURICH</v>
          </cell>
          <cell r="D10347">
            <v>153.66</v>
          </cell>
          <cell r="E10347">
            <v>0</v>
          </cell>
          <cell r="F10347">
            <v>0</v>
          </cell>
          <cell r="G10347">
            <v>0</v>
          </cell>
        </row>
        <row r="10348">
          <cell r="A10348" t="str">
            <v>58-01-06-0002</v>
          </cell>
          <cell r="B10348">
            <v>0</v>
          </cell>
          <cell r="C10348" t="str">
            <v xml:space="preserve">  RECEIVALBE FROM HBZ (L/C OPENING CHARG</v>
          </cell>
          <cell r="D10348">
            <v>2577</v>
          </cell>
          <cell r="E10348">
            <v>0</v>
          </cell>
          <cell r="F10348">
            <v>0</v>
          </cell>
          <cell r="G10348">
            <v>0</v>
          </cell>
        </row>
        <row r="10349">
          <cell r="A10349" t="str">
            <v>58-01-06-0003</v>
          </cell>
          <cell r="B10349">
            <v>0</v>
          </cell>
          <cell r="C10349" t="str">
            <v xml:space="preserve">  RECEIVABLE FROM HB AGZ(LG COMMISSION)</v>
          </cell>
          <cell r="D10349">
            <v>0</v>
          </cell>
          <cell r="E10349">
            <v>0</v>
          </cell>
          <cell r="F10349">
            <v>0</v>
          </cell>
          <cell r="G10349">
            <v>0</v>
          </cell>
        </row>
        <row r="10350">
          <cell r="A10350" t="str">
            <v>58-01-06-0004</v>
          </cell>
          <cell r="B10350">
            <v>0</v>
          </cell>
          <cell r="C10350" t="str">
            <v xml:space="preserve">  MARKUP RECEIVBLE ON OVER DRAFT AG ZURI</v>
          </cell>
          <cell r="D10350">
            <v>83495</v>
          </cell>
          <cell r="E10350">
            <v>0</v>
          </cell>
          <cell r="F10350">
            <v>0</v>
          </cell>
          <cell r="G10350">
            <v>0</v>
          </cell>
        </row>
        <row r="10351">
          <cell r="A10351" t="str">
            <v>58-01-07</v>
          </cell>
          <cell r="B10351">
            <v>0</v>
          </cell>
          <cell r="C10351" t="str">
            <v>***ABN- AMRO</v>
          </cell>
          <cell r="D10351">
            <v>124703.38</v>
          </cell>
          <cell r="E10351">
            <v>0</v>
          </cell>
          <cell r="F10351">
            <v>124703.38</v>
          </cell>
          <cell r="G10351">
            <v>0</v>
          </cell>
        </row>
        <row r="10352">
          <cell r="A10352" t="str">
            <v>58-01-07-0001</v>
          </cell>
          <cell r="B10352">
            <v>0</v>
          </cell>
          <cell r="C10352" t="str">
            <v xml:space="preserve">  MARK UP RECEIVABLE FROM ABN- AMRO.</v>
          </cell>
          <cell r="D10352">
            <v>0</v>
          </cell>
          <cell r="E10352">
            <v>0</v>
          </cell>
          <cell r="F10352">
            <v>0</v>
          </cell>
          <cell r="G10352">
            <v>0</v>
          </cell>
        </row>
        <row r="10353">
          <cell r="A10353" t="str">
            <v>58-01-07-0002</v>
          </cell>
          <cell r="B10353">
            <v>0</v>
          </cell>
          <cell r="C10353" t="str">
            <v xml:space="preserve">  RECEIVABLE FROM ABN-AMRO (L.C CHARGES)</v>
          </cell>
          <cell r="D10353">
            <v>124703.38</v>
          </cell>
          <cell r="E10353">
            <v>0</v>
          </cell>
          <cell r="F10353">
            <v>0</v>
          </cell>
          <cell r="G10353">
            <v>0</v>
          </cell>
        </row>
        <row r="10354">
          <cell r="A10354" t="str">
            <v>58-01-08</v>
          </cell>
          <cell r="B10354">
            <v>0</v>
          </cell>
          <cell r="C10354" t="str">
            <v>***BANK AL-HABIB</v>
          </cell>
          <cell r="D10354">
            <v>193</v>
          </cell>
          <cell r="E10354">
            <v>0</v>
          </cell>
          <cell r="F10354">
            <v>193</v>
          </cell>
          <cell r="G10354">
            <v>0</v>
          </cell>
        </row>
        <row r="10355">
          <cell r="A10355" t="str">
            <v>58-01-08-0001</v>
          </cell>
          <cell r="B10355">
            <v>0</v>
          </cell>
          <cell r="C10355" t="str">
            <v xml:space="preserve">  MARK UP RECEIVABLE BANK AL-HABIB.</v>
          </cell>
          <cell r="D10355">
            <v>0</v>
          </cell>
          <cell r="E10355">
            <v>0</v>
          </cell>
          <cell r="F10355">
            <v>0</v>
          </cell>
          <cell r="G10355">
            <v>0</v>
          </cell>
        </row>
        <row r="10356">
          <cell r="A10356" t="str">
            <v>58-01-08-0002</v>
          </cell>
          <cell r="B10356">
            <v>0</v>
          </cell>
          <cell r="C10356" t="str">
            <v xml:space="preserve">  RECEIVABLE FROM BANK AL-HABIB (L/C CHR</v>
          </cell>
          <cell r="D10356">
            <v>193</v>
          </cell>
          <cell r="E10356">
            <v>0</v>
          </cell>
          <cell r="F10356">
            <v>0</v>
          </cell>
          <cell r="G10356">
            <v>0</v>
          </cell>
        </row>
        <row r="10357">
          <cell r="A10357" t="str">
            <v>58-01-08-0003</v>
          </cell>
          <cell r="B10357">
            <v>0</v>
          </cell>
          <cell r="C10357" t="str">
            <v xml:space="preserve">  F.D.R.INCOME RECEIVABLE- BANK AL-HABIB</v>
          </cell>
          <cell r="D10357">
            <v>0</v>
          </cell>
          <cell r="E10357">
            <v>0</v>
          </cell>
          <cell r="F10357">
            <v>0</v>
          </cell>
          <cell r="G10357">
            <v>0</v>
          </cell>
        </row>
        <row r="10358">
          <cell r="A10358" t="str">
            <v>58-01-09</v>
          </cell>
          <cell r="B10358">
            <v>0</v>
          </cell>
          <cell r="C10358" t="str">
            <v>***UNION BANK</v>
          </cell>
          <cell r="D10358">
            <v>0</v>
          </cell>
          <cell r="E10358">
            <v>0</v>
          </cell>
          <cell r="F10358">
            <v>0</v>
          </cell>
          <cell r="G10358">
            <v>0</v>
          </cell>
        </row>
        <row r="10359">
          <cell r="A10359" t="str">
            <v>58-01-09-0001</v>
          </cell>
          <cell r="B10359">
            <v>0</v>
          </cell>
          <cell r="C10359" t="str">
            <v xml:space="preserve">  MARK UP RECEIVABLE FROM UNION BANK</v>
          </cell>
          <cell r="D10359">
            <v>0</v>
          </cell>
          <cell r="E10359">
            <v>0</v>
          </cell>
          <cell r="F10359">
            <v>0</v>
          </cell>
          <cell r="G10359">
            <v>0</v>
          </cell>
        </row>
        <row r="10360">
          <cell r="A10360" t="str">
            <v>58-01-10</v>
          </cell>
          <cell r="B10360">
            <v>0</v>
          </cell>
          <cell r="C10360" t="str">
            <v>***RECEIVABLE FROM U.B.L.</v>
          </cell>
          <cell r="D10360">
            <v>0</v>
          </cell>
          <cell r="E10360">
            <v>0</v>
          </cell>
          <cell r="F10360">
            <v>0</v>
          </cell>
          <cell r="G10360">
            <v>0</v>
          </cell>
        </row>
        <row r="10361">
          <cell r="A10361" t="str">
            <v>58-01-10-0001</v>
          </cell>
          <cell r="B10361">
            <v>0</v>
          </cell>
          <cell r="C10361" t="str">
            <v xml:space="preserve">  MARK UP RECEIVABLE FROM U.B.L.</v>
          </cell>
          <cell r="D10361">
            <v>0</v>
          </cell>
          <cell r="E10361">
            <v>0</v>
          </cell>
          <cell r="F10361">
            <v>0</v>
          </cell>
          <cell r="G10361">
            <v>0</v>
          </cell>
        </row>
        <row r="10362">
          <cell r="A10362" t="str">
            <v>58-01-10-0002</v>
          </cell>
          <cell r="B10362">
            <v>0</v>
          </cell>
          <cell r="C10362" t="str">
            <v xml:space="preserve">  RECEIVABLE FROM U.B.L. (L/C CHARGES)</v>
          </cell>
          <cell r="D10362">
            <v>0</v>
          </cell>
          <cell r="E10362">
            <v>0</v>
          </cell>
          <cell r="F10362">
            <v>0</v>
          </cell>
          <cell r="G10362">
            <v>0</v>
          </cell>
        </row>
        <row r="10363">
          <cell r="A10363" t="str">
            <v>58-01-11</v>
          </cell>
          <cell r="B10363">
            <v>0</v>
          </cell>
          <cell r="C10363" t="str">
            <v>***NDLC/IFIC</v>
          </cell>
          <cell r="D10363">
            <v>546448.09</v>
          </cell>
          <cell r="E10363">
            <v>0</v>
          </cell>
          <cell r="F10363">
            <v>546448.09</v>
          </cell>
          <cell r="G10363">
            <v>0</v>
          </cell>
        </row>
        <row r="10364">
          <cell r="A10364" t="str">
            <v>58-01-11-0001</v>
          </cell>
          <cell r="B10364">
            <v>0</v>
          </cell>
          <cell r="C10364" t="str">
            <v xml:space="preserve">  F.D.R INCOME RECEIVABLE FROM NDLC/IFIC</v>
          </cell>
          <cell r="D10364">
            <v>546448.09</v>
          </cell>
          <cell r="E10364">
            <v>0</v>
          </cell>
          <cell r="F10364">
            <v>0</v>
          </cell>
          <cell r="G10364">
            <v>0</v>
          </cell>
        </row>
        <row r="10365">
          <cell r="A10365" t="str">
            <v>58-02</v>
          </cell>
          <cell r="B10365">
            <v>0</v>
          </cell>
          <cell r="C10365" t="str">
            <v>**FROM GOVERMENT</v>
          </cell>
          <cell r="D10365">
            <v>20247860</v>
          </cell>
          <cell r="E10365">
            <v>0</v>
          </cell>
          <cell r="F10365">
            <v>20247860</v>
          </cell>
          <cell r="G10365">
            <v>0</v>
          </cell>
        </row>
        <row r="10366">
          <cell r="A10366" t="str">
            <v>58-02-01</v>
          </cell>
          <cell r="B10366">
            <v>0</v>
          </cell>
          <cell r="C10366" t="str">
            <v>***CUSTOM DEPARTMENT</v>
          </cell>
          <cell r="D10366">
            <v>0</v>
          </cell>
          <cell r="E10366">
            <v>0</v>
          </cell>
          <cell r="F10366">
            <v>0</v>
          </cell>
          <cell r="G10366">
            <v>0</v>
          </cell>
        </row>
        <row r="10367">
          <cell r="A10367" t="str">
            <v>58-02-01-0001</v>
          </cell>
          <cell r="B10367">
            <v>0</v>
          </cell>
          <cell r="C10367" t="str">
            <v xml:space="preserve">  REBATE ON EXPORT RECEIVABLE</v>
          </cell>
          <cell r="D10367">
            <v>0</v>
          </cell>
          <cell r="E10367">
            <v>0</v>
          </cell>
          <cell r="F10367">
            <v>0</v>
          </cell>
          <cell r="G10367">
            <v>0</v>
          </cell>
        </row>
        <row r="10368">
          <cell r="A10368" t="str">
            <v>58-02-01-0002</v>
          </cell>
          <cell r="B10368">
            <v>0</v>
          </cell>
          <cell r="C10368" t="str">
            <v xml:space="preserve">  REGULATORY DUTY RECIEVABLE ON RAW MATE</v>
          </cell>
          <cell r="D10368">
            <v>0</v>
          </cell>
          <cell r="E10368">
            <v>0</v>
          </cell>
          <cell r="F10368">
            <v>0</v>
          </cell>
          <cell r="G10368">
            <v>0</v>
          </cell>
        </row>
        <row r="10369">
          <cell r="A10369" t="str">
            <v>58-02-01-0003</v>
          </cell>
          <cell r="B10369">
            <v>0</v>
          </cell>
          <cell r="C10369" t="str">
            <v xml:space="preserve">  REGULATORY DUTY RECEIVALBE ON MACHINER</v>
          </cell>
          <cell r="D10369">
            <v>0</v>
          </cell>
          <cell r="E10369">
            <v>0</v>
          </cell>
          <cell r="F10369">
            <v>0</v>
          </cell>
          <cell r="G10369">
            <v>0</v>
          </cell>
        </row>
        <row r="10370">
          <cell r="A10370" t="str">
            <v>58-02-01-0004</v>
          </cell>
          <cell r="B10370">
            <v>0</v>
          </cell>
          <cell r="C10370" t="str">
            <v xml:space="preserve">  RECEIVABLE FROM COLLECTOR OF CUSTOM</v>
          </cell>
          <cell r="D10370">
            <v>0</v>
          </cell>
          <cell r="E10370">
            <v>0</v>
          </cell>
          <cell r="F10370">
            <v>0</v>
          </cell>
          <cell r="G10370">
            <v>0</v>
          </cell>
        </row>
        <row r="10371">
          <cell r="A10371" t="str">
            <v>58-02-01-0005</v>
          </cell>
          <cell r="B10371">
            <v>0</v>
          </cell>
          <cell r="C10371" t="str">
            <v xml:space="preserve">  RECEIVABLE FROM COLLECTOR OF CUSTOM</v>
          </cell>
          <cell r="D10371">
            <v>0</v>
          </cell>
          <cell r="E10371">
            <v>0</v>
          </cell>
          <cell r="F10371">
            <v>0</v>
          </cell>
          <cell r="G10371">
            <v>0</v>
          </cell>
        </row>
        <row r="10372">
          <cell r="A10372" t="str">
            <v>58-02-02</v>
          </cell>
          <cell r="B10372">
            <v>0</v>
          </cell>
          <cell r="C10372" t="str">
            <v>***SALES TAX DEPARTMENT</v>
          </cell>
          <cell r="D10372">
            <v>400000</v>
          </cell>
          <cell r="E10372">
            <v>0</v>
          </cell>
          <cell r="F10372">
            <v>400000</v>
          </cell>
          <cell r="G10372">
            <v>0</v>
          </cell>
        </row>
        <row r="10373">
          <cell r="A10373" t="str">
            <v>58-02-02-0001</v>
          </cell>
          <cell r="B10373">
            <v>0</v>
          </cell>
          <cell r="C10373" t="str">
            <v xml:space="preserve">  SALES TAX RECEIVABLE</v>
          </cell>
          <cell r="D10373">
            <v>0</v>
          </cell>
          <cell r="E10373">
            <v>0</v>
          </cell>
          <cell r="F10373">
            <v>0</v>
          </cell>
          <cell r="G10373">
            <v>0</v>
          </cell>
        </row>
        <row r="10374">
          <cell r="A10374" t="str">
            <v>58-02-02-0002</v>
          </cell>
          <cell r="B10374">
            <v>0</v>
          </cell>
          <cell r="C10374" t="str">
            <v xml:space="preserve">  SALES TAX PAID UNDER PROTEST</v>
          </cell>
          <cell r="D10374">
            <v>400000</v>
          </cell>
          <cell r="E10374">
            <v>0</v>
          </cell>
          <cell r="F10374">
            <v>0</v>
          </cell>
          <cell r="G10374">
            <v>0</v>
          </cell>
        </row>
        <row r="10375">
          <cell r="A10375" t="str">
            <v>58-02-03</v>
          </cell>
          <cell r="B10375">
            <v>0</v>
          </cell>
          <cell r="C10375" t="str">
            <v>***WAPDA</v>
          </cell>
          <cell r="D10375">
            <v>0</v>
          </cell>
          <cell r="E10375">
            <v>0</v>
          </cell>
          <cell r="F10375">
            <v>0</v>
          </cell>
          <cell r="G10375">
            <v>0</v>
          </cell>
        </row>
        <row r="10376">
          <cell r="A10376" t="str">
            <v>58-02-03-0001</v>
          </cell>
          <cell r="B10376">
            <v>0</v>
          </cell>
          <cell r="C10376" t="str">
            <v xml:space="preserve">  SURCHARGE RECEIVABLE FROM WAPDA</v>
          </cell>
          <cell r="D10376">
            <v>0</v>
          </cell>
          <cell r="E10376">
            <v>0</v>
          </cell>
          <cell r="F10376">
            <v>0</v>
          </cell>
          <cell r="G10376">
            <v>0</v>
          </cell>
        </row>
        <row r="10377">
          <cell r="A10377" t="str">
            <v>58-02-05</v>
          </cell>
          <cell r="B10377">
            <v>0</v>
          </cell>
          <cell r="C10377" t="str">
            <v>***TAX DEPARTMENT</v>
          </cell>
          <cell r="D10377">
            <v>19847860</v>
          </cell>
          <cell r="E10377">
            <v>0</v>
          </cell>
          <cell r="F10377">
            <v>19847860</v>
          </cell>
          <cell r="G10377">
            <v>0</v>
          </cell>
        </row>
        <row r="10378">
          <cell r="A10378" t="str">
            <v>58-02-05-0001</v>
          </cell>
          <cell r="B10378">
            <v>0</v>
          </cell>
          <cell r="C10378" t="str">
            <v xml:space="preserve">  TAX REFUNDABLE ASST.YEAR 2000-2001</v>
          </cell>
          <cell r="D10378">
            <v>0</v>
          </cell>
          <cell r="E10378">
            <v>0</v>
          </cell>
          <cell r="F10378">
            <v>0</v>
          </cell>
          <cell r="G10378">
            <v>0</v>
          </cell>
        </row>
        <row r="10379">
          <cell r="A10379" t="str">
            <v>58-02-05-0002</v>
          </cell>
          <cell r="B10379">
            <v>0</v>
          </cell>
          <cell r="C10379" t="str">
            <v xml:space="preserve">  TAX REFUNDABLE ASST.YEAR 2001-2002</v>
          </cell>
          <cell r="D10379">
            <v>0</v>
          </cell>
          <cell r="E10379">
            <v>0</v>
          </cell>
          <cell r="F10379">
            <v>0</v>
          </cell>
          <cell r="G10379">
            <v>0</v>
          </cell>
        </row>
        <row r="10380">
          <cell r="A10380" t="str">
            <v>58-02-05-0003</v>
          </cell>
          <cell r="B10380">
            <v>0</v>
          </cell>
          <cell r="C10380" t="str">
            <v xml:space="preserve">  TAX REFUNDABLE ASST.YEAR 2003-2004</v>
          </cell>
          <cell r="D10380">
            <v>19847860</v>
          </cell>
          <cell r="E10380">
            <v>0</v>
          </cell>
          <cell r="F10380">
            <v>0</v>
          </cell>
          <cell r="G10380">
            <v>0</v>
          </cell>
        </row>
        <row r="10381">
          <cell r="A10381" t="str">
            <v>58-03</v>
          </cell>
          <cell r="B10381">
            <v>0</v>
          </cell>
          <cell r="C10381" t="str">
            <v>**FOREIGN PARTIES</v>
          </cell>
          <cell r="D10381">
            <v>10000</v>
          </cell>
          <cell r="E10381">
            <v>0</v>
          </cell>
          <cell r="F10381">
            <v>10000</v>
          </cell>
          <cell r="G10381">
            <v>0</v>
          </cell>
        </row>
        <row r="10382">
          <cell r="A10382" t="str">
            <v>58-03-02</v>
          </cell>
          <cell r="B10382">
            <v>0</v>
          </cell>
          <cell r="C10382" t="str">
            <v>***FOREIGN PARTIES IMPORT</v>
          </cell>
          <cell r="D10382">
            <v>10000</v>
          </cell>
          <cell r="E10382">
            <v>0</v>
          </cell>
          <cell r="F10382">
            <v>10000</v>
          </cell>
          <cell r="G10382">
            <v>0</v>
          </cell>
        </row>
        <row r="10383">
          <cell r="A10383" t="str">
            <v>58-03-02-0001</v>
          </cell>
          <cell r="B10383">
            <v>0</v>
          </cell>
          <cell r="C10383" t="str">
            <v xml:space="preserve">  SUMITOMO CORPORATION, JAPAN L/C 20089/</v>
          </cell>
          <cell r="D10383">
            <v>0</v>
          </cell>
          <cell r="E10383">
            <v>0</v>
          </cell>
          <cell r="F10383">
            <v>0</v>
          </cell>
          <cell r="G10383">
            <v>0</v>
          </cell>
        </row>
        <row r="10384">
          <cell r="A10384" t="str">
            <v>58-03-02-0002</v>
          </cell>
          <cell r="B10384">
            <v>0</v>
          </cell>
          <cell r="C10384" t="str">
            <v xml:space="preserve">  TOYOTA TSUSHO CORPORATION</v>
          </cell>
          <cell r="D10384">
            <v>0</v>
          </cell>
          <cell r="E10384">
            <v>0</v>
          </cell>
          <cell r="F10384">
            <v>0</v>
          </cell>
          <cell r="G10384">
            <v>0</v>
          </cell>
        </row>
        <row r="10385">
          <cell r="A10385" t="str">
            <v>58-03-02-0003</v>
          </cell>
          <cell r="B10385">
            <v>0</v>
          </cell>
          <cell r="C10385" t="str">
            <v xml:space="preserve">  RECEIVABLE FROM MONTEFIBRE-ITALY</v>
          </cell>
          <cell r="D10385">
            <v>0</v>
          </cell>
          <cell r="E10385">
            <v>0</v>
          </cell>
          <cell r="F10385">
            <v>0</v>
          </cell>
          <cell r="G10385">
            <v>0</v>
          </cell>
        </row>
        <row r="10386">
          <cell r="A10386" t="str">
            <v>58-03-02-0004</v>
          </cell>
          <cell r="B10386">
            <v>0</v>
          </cell>
          <cell r="C10386" t="str">
            <v xml:space="preserve">  RECEIVABLE FROM QUEENSLAND COTTON U.S.</v>
          </cell>
          <cell r="D10386">
            <v>0</v>
          </cell>
          <cell r="E10386">
            <v>0</v>
          </cell>
          <cell r="F10386">
            <v>0</v>
          </cell>
          <cell r="G10386">
            <v>0</v>
          </cell>
        </row>
        <row r="10387">
          <cell r="A10387" t="str">
            <v>58-03-02-0005</v>
          </cell>
          <cell r="B10387">
            <v>0</v>
          </cell>
          <cell r="C10387" t="str">
            <v xml:space="preserve">  RECEIVABLE FROM SSANG YONG HEAVY INDUS</v>
          </cell>
          <cell r="D10387">
            <v>0</v>
          </cell>
          <cell r="E10387">
            <v>0</v>
          </cell>
          <cell r="F10387">
            <v>0</v>
          </cell>
          <cell r="G10387">
            <v>0</v>
          </cell>
        </row>
        <row r="10388">
          <cell r="A10388" t="str">
            <v>58-03-02-0006</v>
          </cell>
          <cell r="B10388">
            <v>0</v>
          </cell>
          <cell r="C10388" t="str">
            <v xml:space="preserve">  RECEIVABLE FROM SAVIO MACCHINE TESSILI</v>
          </cell>
          <cell r="D10388">
            <v>0</v>
          </cell>
          <cell r="E10388">
            <v>0</v>
          </cell>
          <cell r="F10388">
            <v>0</v>
          </cell>
          <cell r="G10388">
            <v>0</v>
          </cell>
        </row>
        <row r="10389">
          <cell r="A10389" t="str">
            <v>58-03-02-0007</v>
          </cell>
          <cell r="B10389">
            <v>0</v>
          </cell>
          <cell r="C10389" t="str">
            <v xml:space="preserve">  CLAIM RECEIVABLE FROM TRUTZSCHLER-MONO</v>
          </cell>
          <cell r="D10389">
            <v>0</v>
          </cell>
          <cell r="E10389">
            <v>0</v>
          </cell>
          <cell r="F10389">
            <v>0</v>
          </cell>
          <cell r="G10389">
            <v>0</v>
          </cell>
        </row>
        <row r="10390">
          <cell r="A10390" t="str">
            <v>58-03-02-0008</v>
          </cell>
          <cell r="B10390">
            <v>0</v>
          </cell>
          <cell r="C10390" t="str">
            <v xml:space="preserve">  CLAIM RECEIVABLE FROM TENDAHO AGRICULT</v>
          </cell>
          <cell r="D10390">
            <v>0</v>
          </cell>
          <cell r="E10390">
            <v>0</v>
          </cell>
          <cell r="F10390">
            <v>0</v>
          </cell>
          <cell r="G10390">
            <v>0</v>
          </cell>
        </row>
        <row r="10391">
          <cell r="A10391" t="str">
            <v>58-03-02-0009</v>
          </cell>
          <cell r="B10391">
            <v>0</v>
          </cell>
          <cell r="C10391" t="str">
            <v xml:space="preserve">  CLAIM RECEIVABLE FROM ZELLWEGER LUWA A</v>
          </cell>
          <cell r="D10391">
            <v>0</v>
          </cell>
          <cell r="E10391">
            <v>0</v>
          </cell>
          <cell r="F10391">
            <v>0</v>
          </cell>
          <cell r="G10391">
            <v>0</v>
          </cell>
        </row>
        <row r="10392">
          <cell r="A10392" t="str">
            <v>58-03-02-0010</v>
          </cell>
          <cell r="B10392">
            <v>0</v>
          </cell>
          <cell r="C10392" t="str">
            <v xml:space="preserve">  CLAIM RECEIVABLE FROM GOENKA IMPEX S.A</v>
          </cell>
          <cell r="D10392">
            <v>10000</v>
          </cell>
          <cell r="E10392">
            <v>0</v>
          </cell>
          <cell r="F10392">
            <v>0</v>
          </cell>
          <cell r="G10392">
            <v>0</v>
          </cell>
        </row>
        <row r="10393">
          <cell r="A10393" t="str">
            <v>58-03-02-0011</v>
          </cell>
          <cell r="B10393">
            <v>0</v>
          </cell>
          <cell r="C10393" t="str">
            <v xml:space="preserve">  CLAIM RECEIVABLE FORMOSA CHEMICLS &amp; FI</v>
          </cell>
          <cell r="D10393">
            <v>0</v>
          </cell>
          <cell r="E10393">
            <v>0</v>
          </cell>
          <cell r="F10393">
            <v>0</v>
          </cell>
          <cell r="G10393">
            <v>0</v>
          </cell>
        </row>
        <row r="10394">
          <cell r="A10394" t="str">
            <v>58-03-02-0012</v>
          </cell>
          <cell r="B10394">
            <v>0</v>
          </cell>
          <cell r="C10394" t="str">
            <v xml:space="preserve">  COTEXCO OVERSEAS CORPORATION LIMITED</v>
          </cell>
          <cell r="D10394">
            <v>0</v>
          </cell>
          <cell r="E10394">
            <v>0</v>
          </cell>
          <cell r="F10394">
            <v>0</v>
          </cell>
          <cell r="G10394">
            <v>0</v>
          </cell>
        </row>
        <row r="10395">
          <cell r="A10395" t="str">
            <v>58-03-02-0013</v>
          </cell>
          <cell r="B10395">
            <v>0</v>
          </cell>
          <cell r="C10395" t="str">
            <v xml:space="preserve">  CLAIM RECEIVABLE FROM CHINA TEXTILE MA</v>
          </cell>
          <cell r="D10395">
            <v>0</v>
          </cell>
          <cell r="E10395">
            <v>0</v>
          </cell>
          <cell r="F10395">
            <v>0</v>
          </cell>
          <cell r="G10395">
            <v>0</v>
          </cell>
        </row>
        <row r="10396">
          <cell r="A10396" t="str">
            <v>58-03-02-0014</v>
          </cell>
          <cell r="B10396">
            <v>0</v>
          </cell>
          <cell r="C10396" t="str">
            <v xml:space="preserve">  CLAIM RECEIVABLE SCHLAFHORST AG &amp; CO.</v>
          </cell>
          <cell r="D10396">
            <v>0</v>
          </cell>
          <cell r="E10396">
            <v>0</v>
          </cell>
          <cell r="F10396">
            <v>0</v>
          </cell>
          <cell r="G10396">
            <v>0</v>
          </cell>
        </row>
        <row r="10397">
          <cell r="A10397" t="str">
            <v>58-03-02-0015</v>
          </cell>
          <cell r="B10397">
            <v>0</v>
          </cell>
          <cell r="C10397" t="str">
            <v xml:space="preserve">  MAERSK SEA LAND KARACHI.</v>
          </cell>
          <cell r="D10397">
            <v>0</v>
          </cell>
          <cell r="E10397">
            <v>0</v>
          </cell>
          <cell r="F10397">
            <v>0</v>
          </cell>
          <cell r="G10397">
            <v>0</v>
          </cell>
        </row>
        <row r="10398">
          <cell r="A10398" t="str">
            <v>58-03-02-0016</v>
          </cell>
          <cell r="B10398">
            <v>0</v>
          </cell>
          <cell r="C10398" t="str">
            <v xml:space="preserve">  CLAIM RECEIVABLE FROM L:AIGLON S.A</v>
          </cell>
          <cell r="D10398">
            <v>0</v>
          </cell>
          <cell r="E10398">
            <v>0</v>
          </cell>
          <cell r="F10398">
            <v>0</v>
          </cell>
          <cell r="G10398">
            <v>0</v>
          </cell>
        </row>
        <row r="10399">
          <cell r="A10399" t="str">
            <v>58-03-02-0017</v>
          </cell>
          <cell r="B10399">
            <v>0</v>
          </cell>
          <cell r="C10399" t="str">
            <v xml:space="preserve">  CLAIM RECEIVABLE FROM DRACHENBERG TRDI</v>
          </cell>
          <cell r="D10399">
            <v>0</v>
          </cell>
          <cell r="E10399">
            <v>0</v>
          </cell>
          <cell r="F10399">
            <v>0</v>
          </cell>
          <cell r="G10399">
            <v>0</v>
          </cell>
        </row>
        <row r="10400">
          <cell r="A10400" t="str">
            <v>58-03-02-0018</v>
          </cell>
          <cell r="B10400">
            <v>0</v>
          </cell>
          <cell r="C10400" t="str">
            <v xml:space="preserve">  CLAIM RECEIVABLE MACQUARIE INC U.S.A</v>
          </cell>
          <cell r="D10400">
            <v>0</v>
          </cell>
          <cell r="E10400">
            <v>0</v>
          </cell>
          <cell r="F10400">
            <v>0</v>
          </cell>
          <cell r="G10400">
            <v>0</v>
          </cell>
        </row>
        <row r="10401">
          <cell r="A10401" t="str">
            <v>58-03-02-0019</v>
          </cell>
          <cell r="B10401">
            <v>0</v>
          </cell>
          <cell r="C10401" t="str">
            <v xml:space="preserve">  RECEIVABLE FROM OLAM INTERNATIONAL LTD</v>
          </cell>
          <cell r="D10401">
            <v>0</v>
          </cell>
          <cell r="E10401">
            <v>0</v>
          </cell>
          <cell r="F10401">
            <v>0</v>
          </cell>
          <cell r="G10401">
            <v>0</v>
          </cell>
        </row>
        <row r="10402">
          <cell r="A10402" t="str">
            <v>58-03-02-0020</v>
          </cell>
          <cell r="B10402">
            <v>0</v>
          </cell>
          <cell r="C10402" t="str">
            <v xml:space="preserve">  CLAIM RECEIVABLE FROM CARGILL GLOBAL</v>
          </cell>
          <cell r="D10402">
            <v>0</v>
          </cell>
          <cell r="E10402">
            <v>0</v>
          </cell>
          <cell r="F10402">
            <v>0</v>
          </cell>
          <cell r="G10402">
            <v>0</v>
          </cell>
        </row>
        <row r="10403">
          <cell r="A10403" t="str">
            <v>58-03-02-0021</v>
          </cell>
          <cell r="B10403">
            <v>0</v>
          </cell>
          <cell r="C10403" t="str">
            <v xml:space="preserve">  CLAIM RECEIVABLE QC (US) MARKETING INC</v>
          </cell>
          <cell r="D10403">
            <v>0</v>
          </cell>
          <cell r="E10403">
            <v>0</v>
          </cell>
          <cell r="F10403">
            <v>0</v>
          </cell>
          <cell r="G10403">
            <v>0</v>
          </cell>
        </row>
        <row r="10404">
          <cell r="A10404" t="str">
            <v>58-03-02-0022</v>
          </cell>
          <cell r="B10404">
            <v>0</v>
          </cell>
          <cell r="C10404" t="str">
            <v xml:space="preserve">  CLAIM RECEIVABLE FROM JESS SMITH &amp; SON</v>
          </cell>
          <cell r="D10404">
            <v>0</v>
          </cell>
          <cell r="E10404">
            <v>0</v>
          </cell>
          <cell r="F10404">
            <v>0</v>
          </cell>
          <cell r="G10404">
            <v>0</v>
          </cell>
        </row>
        <row r="10405">
          <cell r="A10405" t="str">
            <v>58-03-02-0023</v>
          </cell>
          <cell r="B10405">
            <v>0</v>
          </cell>
          <cell r="C10405" t="str">
            <v xml:space="preserve">  SHRIGOPAL RAMESHKUMAR SALES P.LTD INDI</v>
          </cell>
          <cell r="D10405">
            <v>0</v>
          </cell>
          <cell r="E10405">
            <v>0</v>
          </cell>
          <cell r="F10405">
            <v>0</v>
          </cell>
          <cell r="G10405">
            <v>0</v>
          </cell>
        </row>
        <row r="10406">
          <cell r="A10406" t="str">
            <v>58-03-02-0024</v>
          </cell>
          <cell r="B10406">
            <v>0</v>
          </cell>
          <cell r="C10406" t="str">
            <v xml:space="preserve">  CLAIM RECEIVABLE FROM MAN B &amp; W</v>
          </cell>
          <cell r="D10406">
            <v>0</v>
          </cell>
          <cell r="E10406">
            <v>0</v>
          </cell>
          <cell r="F10406">
            <v>0</v>
          </cell>
          <cell r="G10406">
            <v>0</v>
          </cell>
        </row>
        <row r="10407">
          <cell r="A10407" t="str">
            <v>58-04</v>
          </cell>
          <cell r="B10407">
            <v>0</v>
          </cell>
          <cell r="C10407" t="str">
            <v>**FROM OTHER PARTIES</v>
          </cell>
          <cell r="D10407">
            <v>48830.57</v>
          </cell>
          <cell r="E10407">
            <v>0</v>
          </cell>
          <cell r="F10407">
            <v>48830.57</v>
          </cell>
          <cell r="G10407">
            <v>0</v>
          </cell>
        </row>
        <row r="10408">
          <cell r="A10408" t="str">
            <v>58-04-01</v>
          </cell>
          <cell r="B10408">
            <v>0</v>
          </cell>
          <cell r="C10408" t="str">
            <v>***INSURANCE COMPANIES</v>
          </cell>
          <cell r="D10408">
            <v>21703</v>
          </cell>
          <cell r="E10408">
            <v>0</v>
          </cell>
          <cell r="F10408">
            <v>21703</v>
          </cell>
          <cell r="G10408">
            <v>0</v>
          </cell>
        </row>
        <row r="10409">
          <cell r="A10409" t="str">
            <v>58-04-01-0001</v>
          </cell>
          <cell r="B10409">
            <v>0</v>
          </cell>
          <cell r="C10409" t="str">
            <v xml:space="preserve">  CLAIM RECEIVABLE FROM UNIVERSAL.</v>
          </cell>
          <cell r="D10409">
            <v>0</v>
          </cell>
          <cell r="E10409">
            <v>0</v>
          </cell>
          <cell r="F10409">
            <v>0</v>
          </cell>
          <cell r="G10409">
            <v>0</v>
          </cell>
        </row>
        <row r="10410">
          <cell r="A10410" t="str">
            <v>58-04-01-0002</v>
          </cell>
          <cell r="B10410">
            <v>0</v>
          </cell>
          <cell r="C10410" t="str">
            <v xml:space="preserve">  CLAIM RECEIVABLE FROM ADAMJEE INSURANC</v>
          </cell>
          <cell r="D10410">
            <v>21703</v>
          </cell>
          <cell r="E10410">
            <v>0</v>
          </cell>
          <cell r="F10410">
            <v>0</v>
          </cell>
          <cell r="G10410">
            <v>0</v>
          </cell>
        </row>
        <row r="10411">
          <cell r="A10411" t="str">
            <v>58-04-01-0003</v>
          </cell>
          <cell r="B10411">
            <v>0</v>
          </cell>
          <cell r="C10411" t="str">
            <v xml:space="preserve">  CLAIM RECEIVABLE FROM EFU LIFE ASSURAN</v>
          </cell>
          <cell r="D10411">
            <v>0</v>
          </cell>
          <cell r="E10411">
            <v>0</v>
          </cell>
          <cell r="F10411">
            <v>0</v>
          </cell>
          <cell r="G10411">
            <v>0</v>
          </cell>
        </row>
        <row r="10412">
          <cell r="A10412" t="str">
            <v>58-04-02</v>
          </cell>
          <cell r="B10412">
            <v>0</v>
          </cell>
          <cell r="C10412" t="str">
            <v>***LEASING COMPANIES</v>
          </cell>
          <cell r="D10412">
            <v>0</v>
          </cell>
          <cell r="E10412">
            <v>0</v>
          </cell>
          <cell r="F10412">
            <v>0</v>
          </cell>
          <cell r="G10412">
            <v>0</v>
          </cell>
        </row>
        <row r="10413">
          <cell r="A10413" t="str">
            <v>58-04-02-0001</v>
          </cell>
          <cell r="B10413">
            <v>0</v>
          </cell>
          <cell r="C10413" t="str">
            <v xml:space="preserve">  INCOME RECEIVABLE ON N.D.L.C DEPOSIT</v>
          </cell>
          <cell r="D10413">
            <v>0</v>
          </cell>
          <cell r="E10413">
            <v>0</v>
          </cell>
          <cell r="F10413">
            <v>0</v>
          </cell>
          <cell r="G10413">
            <v>0</v>
          </cell>
        </row>
        <row r="10414">
          <cell r="A10414" t="str">
            <v>58-04-03</v>
          </cell>
          <cell r="B10414">
            <v>0</v>
          </cell>
          <cell r="C10414" t="str">
            <v>***OTHER RECEIVABLE</v>
          </cell>
          <cell r="D10414">
            <v>27127.57</v>
          </cell>
          <cell r="E10414">
            <v>0</v>
          </cell>
          <cell r="F10414">
            <v>27127.57</v>
          </cell>
          <cell r="G10414">
            <v>0</v>
          </cell>
        </row>
        <row r="10415">
          <cell r="A10415" t="str">
            <v>58-04-03-0001</v>
          </cell>
          <cell r="B10415">
            <v>0</v>
          </cell>
          <cell r="C10415" t="str">
            <v xml:space="preserve">  RECIEVABLE AGAINST FRACTIONAL SHARES</v>
          </cell>
          <cell r="D10415">
            <v>0</v>
          </cell>
          <cell r="E10415">
            <v>0</v>
          </cell>
          <cell r="F10415">
            <v>0</v>
          </cell>
          <cell r="G10415">
            <v>0</v>
          </cell>
        </row>
        <row r="10416">
          <cell r="A10416" t="str">
            <v>58-04-03-0002</v>
          </cell>
          <cell r="B10416">
            <v>0</v>
          </cell>
          <cell r="C10416" t="str">
            <v xml:space="preserve">  CLAIM RECEIVABLE FROM SHELL PAKISTAN.</v>
          </cell>
          <cell r="D10416">
            <v>27127.57</v>
          </cell>
          <cell r="E10416">
            <v>0</v>
          </cell>
          <cell r="F10416">
            <v>0</v>
          </cell>
          <cell r="G10416">
            <v>0</v>
          </cell>
        </row>
        <row r="10417">
          <cell r="A10417" t="str">
            <v>58-04-03-0003</v>
          </cell>
          <cell r="B10417">
            <v>0</v>
          </cell>
          <cell r="C10417" t="str">
            <v xml:space="preserve">  DIVIDEND RECEIVABLE</v>
          </cell>
          <cell r="D10417">
            <v>0</v>
          </cell>
          <cell r="E10417">
            <v>0</v>
          </cell>
          <cell r="F10417">
            <v>0</v>
          </cell>
          <cell r="G10417">
            <v>0</v>
          </cell>
        </row>
        <row r="10418">
          <cell r="A10418" t="str">
            <v>58-04-03-0004</v>
          </cell>
          <cell r="B10418">
            <v>0</v>
          </cell>
          <cell r="C10418" t="str">
            <v xml:space="preserve">  CLAIM RECEIVABLE FROM PAKISTAN STATE O</v>
          </cell>
          <cell r="D10418">
            <v>0</v>
          </cell>
          <cell r="E10418">
            <v>0</v>
          </cell>
          <cell r="F10418">
            <v>0</v>
          </cell>
          <cell r="G10418">
            <v>0</v>
          </cell>
        </row>
        <row r="10419">
          <cell r="A10419" t="str">
            <v>58-04-03-0005</v>
          </cell>
          <cell r="B10419">
            <v>0</v>
          </cell>
          <cell r="C10419" t="str">
            <v xml:space="preserve">  CLAIM RECEIVABLE FROM INSERVEY PAKISTA</v>
          </cell>
          <cell r="D10419">
            <v>0</v>
          </cell>
          <cell r="E10419">
            <v>0</v>
          </cell>
          <cell r="F10419">
            <v>0</v>
          </cell>
          <cell r="G10419">
            <v>0</v>
          </cell>
        </row>
        <row r="10420">
          <cell r="A10420" t="str">
            <v>58-04-03-0006</v>
          </cell>
          <cell r="B10420">
            <v>0</v>
          </cell>
          <cell r="C10420" t="str">
            <v xml:space="preserve">  RECEIVABLE FROM THE MARINE INSTITUTE</v>
          </cell>
          <cell r="D10420">
            <v>0</v>
          </cell>
          <cell r="E10420">
            <v>0</v>
          </cell>
          <cell r="F10420">
            <v>0</v>
          </cell>
          <cell r="G10420">
            <v>0</v>
          </cell>
        </row>
        <row r="10421">
          <cell r="A10421" t="str">
            <v>58-04-04</v>
          </cell>
          <cell r="B10421">
            <v>0</v>
          </cell>
          <cell r="C10421" t="str">
            <v>***CLAIM RECEIVABLE FROM LOCAL PARTIES</v>
          </cell>
          <cell r="D10421">
            <v>0</v>
          </cell>
          <cell r="E10421">
            <v>0</v>
          </cell>
          <cell r="F10421">
            <v>0</v>
          </cell>
          <cell r="G10421">
            <v>0</v>
          </cell>
        </row>
        <row r="10422">
          <cell r="A10422" t="str">
            <v>58-04-04-0001</v>
          </cell>
          <cell r="B10422">
            <v>0</v>
          </cell>
          <cell r="C10422" t="str">
            <v xml:space="preserve">  CLAIM RECEIVABLE FROM AKHTAR SONS</v>
          </cell>
          <cell r="D10422">
            <v>0</v>
          </cell>
          <cell r="E10422">
            <v>0</v>
          </cell>
          <cell r="F10422">
            <v>0</v>
          </cell>
          <cell r="G10422">
            <v>0</v>
          </cell>
        </row>
        <row r="10423">
          <cell r="A10423" t="str">
            <v>58-04-04-0002</v>
          </cell>
          <cell r="B10423">
            <v>0</v>
          </cell>
          <cell r="C10423" t="str">
            <v xml:space="preserve">  RECEIVEABLE FROM UNI PAK</v>
          </cell>
          <cell r="D10423">
            <v>0</v>
          </cell>
          <cell r="E10423">
            <v>0</v>
          </cell>
          <cell r="F10423">
            <v>0</v>
          </cell>
          <cell r="G10423">
            <v>0</v>
          </cell>
        </row>
        <row r="10424">
          <cell r="A10424" t="str">
            <v>58-05</v>
          </cell>
          <cell r="B10424">
            <v>0</v>
          </cell>
          <cell r="C10424" t="str">
            <v>**RECEIVABLES FROM SHIPPING COMPANIES</v>
          </cell>
          <cell r="D10424">
            <v>0</v>
          </cell>
          <cell r="E10424">
            <v>0</v>
          </cell>
          <cell r="F10424">
            <v>0</v>
          </cell>
          <cell r="G10424">
            <v>0</v>
          </cell>
        </row>
        <row r="10425">
          <cell r="A10425" t="str">
            <v>58-05-01</v>
          </cell>
          <cell r="B10425">
            <v>0</v>
          </cell>
          <cell r="C10425" t="str">
            <v>***RECEIVABLES FROM SHIPPING COMPANIES</v>
          </cell>
          <cell r="D10425">
            <v>0</v>
          </cell>
          <cell r="E10425">
            <v>0</v>
          </cell>
          <cell r="F10425">
            <v>0</v>
          </cell>
          <cell r="G10425">
            <v>0</v>
          </cell>
        </row>
        <row r="10426">
          <cell r="A10426" t="str">
            <v>58-05-01-0001</v>
          </cell>
          <cell r="B10426">
            <v>0</v>
          </cell>
          <cell r="C10426" t="str">
            <v xml:space="preserve">  MEARSK PAKISTAN (PVT) LIMITED</v>
          </cell>
          <cell r="D10426">
            <v>0</v>
          </cell>
          <cell r="E10426">
            <v>0</v>
          </cell>
          <cell r="F10426">
            <v>0</v>
          </cell>
          <cell r="G10426">
            <v>0</v>
          </cell>
        </row>
        <row r="10427">
          <cell r="A10427" t="str">
            <v>58-05-01-0002</v>
          </cell>
          <cell r="B10427">
            <v>0</v>
          </cell>
          <cell r="C10427" t="str">
            <v xml:space="preserve">  CLAIM RECEIVABLE CIM SHIPPING INC</v>
          </cell>
          <cell r="D10427">
            <v>0</v>
          </cell>
          <cell r="E10427">
            <v>0</v>
          </cell>
          <cell r="F10427">
            <v>0</v>
          </cell>
          <cell r="G10427">
            <v>0</v>
          </cell>
        </row>
        <row r="10428">
          <cell r="A10428" t="str">
            <v>59</v>
          </cell>
          <cell r="B10428">
            <v>0</v>
          </cell>
          <cell r="C10428" t="str">
            <v>*CASH AND BANK BALANCES</v>
          </cell>
          <cell r="D10428">
            <v>168946054.22</v>
          </cell>
          <cell r="E10428">
            <v>0</v>
          </cell>
          <cell r="F10428">
            <v>205974736.03999999</v>
          </cell>
          <cell r="G10428">
            <v>37028681.82</v>
          </cell>
        </row>
        <row r="10429">
          <cell r="A10429" t="str">
            <v>59-01</v>
          </cell>
          <cell r="B10429">
            <v>37028672</v>
          </cell>
          <cell r="C10429" t="str">
            <v>**BANK BALANCES IN CURRENT A/C</v>
          </cell>
          <cell r="D10429">
            <v>168275901.81999999</v>
          </cell>
          <cell r="E10429">
            <v>0</v>
          </cell>
          <cell r="F10429">
            <v>205304583.63999999</v>
          </cell>
          <cell r="G10429">
            <v>37028681.82</v>
          </cell>
        </row>
        <row r="10430">
          <cell r="A10430" t="str">
            <v>59-01-01</v>
          </cell>
          <cell r="B10430">
            <v>37028672</v>
          </cell>
          <cell r="C10430" t="str">
            <v>***HABIB BANK LIMITED</v>
          </cell>
          <cell r="D10430">
            <v>1701496.75</v>
          </cell>
          <cell r="E10430">
            <v>0</v>
          </cell>
          <cell r="F10430">
            <v>1701496.75</v>
          </cell>
          <cell r="G10430">
            <v>0</v>
          </cell>
        </row>
        <row r="10431">
          <cell r="A10431" t="str">
            <v>59-01-01-0001</v>
          </cell>
          <cell r="B10431">
            <v>0</v>
          </cell>
          <cell r="C10431" t="str">
            <v xml:space="preserve">  HBL A/C # 1061-63 CORPORATE CENTRE PES</v>
          </cell>
          <cell r="D10431">
            <v>9793.1200000000008</v>
          </cell>
          <cell r="E10431">
            <v>0</v>
          </cell>
          <cell r="F10431">
            <v>0</v>
          </cell>
          <cell r="G10431">
            <v>0</v>
          </cell>
        </row>
        <row r="10432">
          <cell r="A10432" t="str">
            <v>59-01-01-0002</v>
          </cell>
          <cell r="B10432">
            <v>0</v>
          </cell>
          <cell r="C10432" t="str">
            <v xml:space="preserve">  HBL ARBAB ROAD PESHAWAR A/C 1351-74</v>
          </cell>
          <cell r="D10432">
            <v>0</v>
          </cell>
          <cell r="E10432">
            <v>0</v>
          </cell>
          <cell r="F10432">
            <v>0</v>
          </cell>
          <cell r="G10432">
            <v>0</v>
          </cell>
        </row>
        <row r="10433">
          <cell r="A10433" t="str">
            <v>59-01-01-0003</v>
          </cell>
          <cell r="B10433">
            <v>0</v>
          </cell>
          <cell r="C10433" t="str">
            <v xml:space="preserve">  HBL CASH FINANCE 500011-19 CORP.BR.PSH</v>
          </cell>
          <cell r="D10433">
            <v>0</v>
          </cell>
          <cell r="E10433">
            <v>0</v>
          </cell>
          <cell r="F10433">
            <v>0</v>
          </cell>
          <cell r="G10433">
            <v>0</v>
          </cell>
        </row>
        <row r="10434">
          <cell r="A10434" t="str">
            <v>59-01-01-0004</v>
          </cell>
          <cell r="B10434">
            <v>0</v>
          </cell>
          <cell r="C10434" t="str">
            <v xml:space="preserve">  HBL CLOTH MARKET A/C NO.16551-99 KHI</v>
          </cell>
          <cell r="D10434">
            <v>85935.19</v>
          </cell>
          <cell r="E10434">
            <v>0</v>
          </cell>
          <cell r="F10434">
            <v>0</v>
          </cell>
          <cell r="G10434">
            <v>0</v>
          </cell>
        </row>
        <row r="10435">
          <cell r="A10435" t="str">
            <v>59-01-01-0005</v>
          </cell>
          <cell r="B10435">
            <v>0</v>
          </cell>
          <cell r="C10435" t="str">
            <v xml:space="preserve">  HBL GADOON A/C # 38-61</v>
          </cell>
          <cell r="D10435">
            <v>1383401</v>
          </cell>
          <cell r="E10435">
            <v>0</v>
          </cell>
          <cell r="F10435">
            <v>0</v>
          </cell>
          <cell r="G10435">
            <v>0</v>
          </cell>
        </row>
        <row r="10436">
          <cell r="A10436" t="str">
            <v>59-01-01-0006</v>
          </cell>
          <cell r="B10436">
            <v>0</v>
          </cell>
          <cell r="C10436" t="str">
            <v xml:space="preserve">  HBL MUHAMMAD ALI SOCIETY CURRENT A/C13</v>
          </cell>
          <cell r="D10436">
            <v>0</v>
          </cell>
          <cell r="E10436">
            <v>0</v>
          </cell>
          <cell r="F10436">
            <v>0</v>
          </cell>
          <cell r="G10436">
            <v>0</v>
          </cell>
        </row>
        <row r="10437">
          <cell r="A10437" t="str">
            <v>59-01-01-0007</v>
          </cell>
          <cell r="B10437">
            <v>0</v>
          </cell>
          <cell r="C10437" t="str">
            <v xml:space="preserve">  HBL KARSAZ BRANCH A/C # 5335-38 KHI.</v>
          </cell>
          <cell r="D10437">
            <v>0</v>
          </cell>
          <cell r="E10437">
            <v>0</v>
          </cell>
          <cell r="F10437">
            <v>0</v>
          </cell>
          <cell r="G10437">
            <v>0</v>
          </cell>
        </row>
        <row r="10438">
          <cell r="A10438" t="str">
            <v>59-01-01-0008</v>
          </cell>
          <cell r="B10438">
            <v>0</v>
          </cell>
          <cell r="C10438" t="str">
            <v xml:space="preserve">  HBL YARN MARKET FAISALABAD A/C # 4690-</v>
          </cell>
          <cell r="D10438">
            <v>8850</v>
          </cell>
          <cell r="E10438">
            <v>0</v>
          </cell>
          <cell r="F10438">
            <v>0</v>
          </cell>
          <cell r="G10438">
            <v>0</v>
          </cell>
        </row>
        <row r="10439">
          <cell r="A10439" t="str">
            <v>59-01-01-0009</v>
          </cell>
          <cell r="B10439">
            <v>0</v>
          </cell>
          <cell r="C10439" t="str">
            <v xml:space="preserve">  HBL CORPORATE CENTRE A/C# 300037-07</v>
          </cell>
          <cell r="D10439">
            <v>0</v>
          </cell>
          <cell r="E10439">
            <v>0</v>
          </cell>
          <cell r="F10439">
            <v>0</v>
          </cell>
          <cell r="G10439">
            <v>0</v>
          </cell>
        </row>
        <row r="10440">
          <cell r="A10440" t="str">
            <v>59-01-01-0010</v>
          </cell>
          <cell r="B10440">
            <v>0</v>
          </cell>
          <cell r="C10440" t="str">
            <v xml:space="preserve">  HBL CORPORATE  A/C # 0786-00319420-03</v>
          </cell>
          <cell r="D10440">
            <v>54465.760000000002</v>
          </cell>
          <cell r="E10440">
            <v>0</v>
          </cell>
          <cell r="F10440">
            <v>0</v>
          </cell>
          <cell r="G10440">
            <v>0</v>
          </cell>
        </row>
        <row r="10441">
          <cell r="A10441" t="str">
            <v>59-01-01-0011</v>
          </cell>
          <cell r="B10441">
            <v>0</v>
          </cell>
          <cell r="C10441" t="str">
            <v xml:space="preserve">  HBL CORPORATE R.F A/C # 0786-70005537-</v>
          </cell>
          <cell r="D10441">
            <v>159051.68</v>
          </cell>
          <cell r="E10441">
            <v>0</v>
          </cell>
          <cell r="F10441">
            <v>0</v>
          </cell>
          <cell r="G10441">
            <v>0</v>
          </cell>
        </row>
        <row r="10442">
          <cell r="A10442" t="str">
            <v>59-01-02</v>
          </cell>
          <cell r="B10442">
            <v>0</v>
          </cell>
          <cell r="C10442" t="str">
            <v>***BANK BALANCES IN MCB</v>
          </cell>
          <cell r="D10442">
            <v>0</v>
          </cell>
          <cell r="E10442">
            <v>4844808.05</v>
          </cell>
          <cell r="F10442">
            <v>35030.949999999997</v>
          </cell>
          <cell r="G10442">
            <v>4879839</v>
          </cell>
        </row>
        <row r="10443">
          <cell r="A10443" t="str">
            <v>59-01-02-0001</v>
          </cell>
          <cell r="B10443">
            <v>4879836</v>
          </cell>
          <cell r="C10443" t="str">
            <v xml:space="preserve">  MCB CANTT BRANCH PESHAWAR A/C 21498</v>
          </cell>
          <cell r="D10443">
            <v>251.7</v>
          </cell>
          <cell r="E10443">
            <v>0</v>
          </cell>
          <cell r="F10443">
            <v>0</v>
          </cell>
          <cell r="G10443">
            <v>0</v>
          </cell>
        </row>
        <row r="10444">
          <cell r="A10444" t="str">
            <v>59-01-02-0002</v>
          </cell>
          <cell r="B10444">
            <v>0</v>
          </cell>
          <cell r="C10444" t="str">
            <v xml:space="preserve">  MCB KARACHI A/C NO.11488-1</v>
          </cell>
          <cell r="D10444">
            <v>8010</v>
          </cell>
          <cell r="E10444">
            <v>0</v>
          </cell>
          <cell r="F10444">
            <v>0</v>
          </cell>
          <cell r="G10444">
            <v>0</v>
          </cell>
        </row>
        <row r="10445">
          <cell r="A10445" t="str">
            <v>59-01-02-0003</v>
          </cell>
          <cell r="B10445">
            <v>0</v>
          </cell>
          <cell r="C10445" t="str">
            <v xml:space="preserve">  MCB ISLAMABAD A/C # 651-2</v>
          </cell>
          <cell r="D10445">
            <v>7279.25</v>
          </cell>
          <cell r="E10445">
            <v>0</v>
          </cell>
          <cell r="F10445">
            <v>0</v>
          </cell>
          <cell r="G10445">
            <v>0</v>
          </cell>
        </row>
        <row r="10446">
          <cell r="A10446" t="str">
            <v>59-01-02-0004</v>
          </cell>
          <cell r="B10446">
            <v>0</v>
          </cell>
          <cell r="C10446" t="str">
            <v xml:space="preserve">  MCB AZAM CLOTH MKT. LAHORE A/C 2780</v>
          </cell>
          <cell r="D10446">
            <v>0</v>
          </cell>
          <cell r="E10446">
            <v>0</v>
          </cell>
          <cell r="F10446">
            <v>0</v>
          </cell>
          <cell r="G10446">
            <v>0</v>
          </cell>
        </row>
        <row r="10447">
          <cell r="A10447" t="str">
            <v>59-01-02-0005</v>
          </cell>
          <cell r="B10447">
            <v>0</v>
          </cell>
          <cell r="C10447" t="str">
            <v xml:space="preserve">  MCB GADOON A/C # 0301 01 01 0901735</v>
          </cell>
          <cell r="D10447">
            <v>0</v>
          </cell>
          <cell r="E10447">
            <v>4879839</v>
          </cell>
          <cell r="F10447">
            <v>0</v>
          </cell>
          <cell r="G10447">
            <v>0</v>
          </cell>
        </row>
        <row r="10448">
          <cell r="A10448" t="str">
            <v>59-01-02-0006</v>
          </cell>
          <cell r="B10448">
            <v>0</v>
          </cell>
          <cell r="C10448" t="str">
            <v xml:space="preserve">  MCB YARN MARKET FAISALABAD A/C 3357-8</v>
          </cell>
          <cell r="D10448">
            <v>10090</v>
          </cell>
          <cell r="E10448">
            <v>0</v>
          </cell>
          <cell r="F10448">
            <v>0</v>
          </cell>
          <cell r="G10448">
            <v>0</v>
          </cell>
        </row>
        <row r="10449">
          <cell r="A10449" t="str">
            <v>59-01-02-0007</v>
          </cell>
          <cell r="B10449">
            <v>0</v>
          </cell>
          <cell r="C10449" t="str">
            <v xml:space="preserve">  MCB A/C# 365-22-7 PESHAWAR PLS  365 DA</v>
          </cell>
          <cell r="D10449">
            <v>0</v>
          </cell>
          <cell r="E10449">
            <v>0</v>
          </cell>
          <cell r="F10449">
            <v>0</v>
          </cell>
          <cell r="G10449">
            <v>0</v>
          </cell>
        </row>
        <row r="10450">
          <cell r="A10450" t="str">
            <v>59-01-02-0008</v>
          </cell>
          <cell r="B10450">
            <v>0</v>
          </cell>
          <cell r="C10450" t="str">
            <v xml:space="preserve">  MCB CORPORATE SHAHEEN COMPLEX BR.6856-</v>
          </cell>
          <cell r="D10450">
            <v>9400</v>
          </cell>
          <cell r="E10450">
            <v>0</v>
          </cell>
          <cell r="F10450">
            <v>0</v>
          </cell>
          <cell r="G10450">
            <v>0</v>
          </cell>
        </row>
        <row r="10451">
          <cell r="A10451" t="str">
            <v>59-01-03</v>
          </cell>
          <cell r="B10451">
            <v>0</v>
          </cell>
          <cell r="C10451" t="str">
            <v>***BANK BALANCES IN SBL</v>
          </cell>
          <cell r="D10451">
            <v>19136.939999999999</v>
          </cell>
          <cell r="E10451">
            <v>0</v>
          </cell>
          <cell r="F10451">
            <v>19136.939999999999</v>
          </cell>
          <cell r="G10451">
            <v>0</v>
          </cell>
        </row>
        <row r="10452">
          <cell r="A10452" t="str">
            <v>59-01-03-0001</v>
          </cell>
          <cell r="B10452">
            <v>0</v>
          </cell>
          <cell r="C10452" t="str">
            <v xml:space="preserve">  SONARI BANK LTD. PESHAWAR CANTT 412-01</v>
          </cell>
          <cell r="D10452">
            <v>94</v>
          </cell>
          <cell r="E10452">
            <v>0</v>
          </cell>
          <cell r="F10452">
            <v>0</v>
          </cell>
          <cell r="G10452">
            <v>0</v>
          </cell>
        </row>
        <row r="10453">
          <cell r="A10453" t="str">
            <v>59-01-03-0002</v>
          </cell>
          <cell r="B10453">
            <v>0</v>
          </cell>
          <cell r="C10453" t="str">
            <v xml:space="preserve">  SONERI BANK KARACHI A/C# 12510-01</v>
          </cell>
          <cell r="D10453">
            <v>19042.939999999999</v>
          </cell>
          <cell r="E10453">
            <v>0</v>
          </cell>
          <cell r="F10453">
            <v>0</v>
          </cell>
          <cell r="G10453">
            <v>0</v>
          </cell>
        </row>
        <row r="10454">
          <cell r="A10454" t="str">
            <v>59-01-04</v>
          </cell>
          <cell r="B10454">
            <v>0</v>
          </cell>
          <cell r="C10454" t="str">
            <v>***BANK BALANCES IN CITI BANK</v>
          </cell>
          <cell r="D10454">
            <v>126432.91</v>
          </cell>
          <cell r="E10454">
            <v>0</v>
          </cell>
          <cell r="F10454">
            <v>126432.91</v>
          </cell>
          <cell r="G10454">
            <v>0</v>
          </cell>
        </row>
        <row r="10455">
          <cell r="A10455" t="str">
            <v>59-01-04-0001</v>
          </cell>
          <cell r="B10455">
            <v>0</v>
          </cell>
          <cell r="C10455" t="str">
            <v xml:space="preserve">  CITI BANK N.A. KARACHI  A/C 201111</v>
          </cell>
          <cell r="D10455">
            <v>0</v>
          </cell>
          <cell r="E10455">
            <v>0</v>
          </cell>
          <cell r="F10455">
            <v>0</v>
          </cell>
          <cell r="G10455">
            <v>0</v>
          </cell>
        </row>
        <row r="10456">
          <cell r="A10456" t="str">
            <v>59-01-04-0002</v>
          </cell>
          <cell r="B10456">
            <v>0</v>
          </cell>
          <cell r="C10456" t="str">
            <v xml:space="preserve">  CITI BANK N.A A/C # 201202 019</v>
          </cell>
          <cell r="D10456">
            <v>125425.24</v>
          </cell>
          <cell r="E10456">
            <v>0</v>
          </cell>
          <cell r="F10456">
            <v>0</v>
          </cell>
          <cell r="G10456">
            <v>0</v>
          </cell>
        </row>
        <row r="10457">
          <cell r="A10457" t="str">
            <v>59-01-04-0003</v>
          </cell>
          <cell r="B10457">
            <v>0</v>
          </cell>
          <cell r="C10457" t="str">
            <v xml:space="preserve">  CITI BANK N.A A/C # 201202051 $</v>
          </cell>
          <cell r="D10457">
            <v>1007.67</v>
          </cell>
          <cell r="E10457">
            <v>0</v>
          </cell>
          <cell r="F10457">
            <v>0</v>
          </cell>
          <cell r="G10457">
            <v>0</v>
          </cell>
        </row>
        <row r="10458">
          <cell r="A10458" t="str">
            <v>59-01-05</v>
          </cell>
          <cell r="B10458">
            <v>0</v>
          </cell>
          <cell r="C10458" t="str">
            <v>***BANK BALANCES IN MPBL</v>
          </cell>
          <cell r="D10458">
            <v>0</v>
          </cell>
          <cell r="E10458">
            <v>32144420.920000002</v>
          </cell>
          <cell r="F10458">
            <v>4421.8999999999996</v>
          </cell>
          <cell r="G10458">
            <v>32148842.82</v>
          </cell>
        </row>
        <row r="10459">
          <cell r="A10459" t="str">
            <v>59-01-05-0001</v>
          </cell>
          <cell r="B10459">
            <v>32148832</v>
          </cell>
          <cell r="C10459" t="str">
            <v xml:space="preserve">  MPB PESHAWAR  A/C # 20311-714-100392</v>
          </cell>
          <cell r="D10459">
            <v>0</v>
          </cell>
          <cell r="E10459">
            <v>233007.06</v>
          </cell>
          <cell r="F10459">
            <v>0</v>
          </cell>
          <cell r="G10459">
            <v>0</v>
          </cell>
        </row>
        <row r="10460">
          <cell r="A10460" t="str">
            <v>59-01-05-0002</v>
          </cell>
          <cell r="B10460">
            <v>0</v>
          </cell>
          <cell r="C10460" t="str">
            <v xml:space="preserve">  MPB KARACHI   A/C # 202144</v>
          </cell>
          <cell r="D10460">
            <v>0</v>
          </cell>
          <cell r="E10460">
            <v>31915835.760000002</v>
          </cell>
          <cell r="F10460">
            <v>0</v>
          </cell>
          <cell r="G10460">
            <v>0</v>
          </cell>
        </row>
        <row r="10461">
          <cell r="A10461" t="str">
            <v>59-01-05-0003</v>
          </cell>
          <cell r="B10461">
            <v>0</v>
          </cell>
          <cell r="C10461" t="str">
            <v xml:space="preserve">  MPB 6TH DIVIDEND A/C #20311-714-209585</v>
          </cell>
          <cell r="D10461">
            <v>0</v>
          </cell>
          <cell r="E10461">
            <v>0</v>
          </cell>
          <cell r="F10461">
            <v>0</v>
          </cell>
          <cell r="G10461">
            <v>0</v>
          </cell>
        </row>
        <row r="10462">
          <cell r="A10462" t="str">
            <v>59-01-05-0004</v>
          </cell>
          <cell r="B10462">
            <v>0</v>
          </cell>
          <cell r="C10462" t="str">
            <v xml:space="preserve">  MPB 7TH DIVIDEND A/C # 217493</v>
          </cell>
          <cell r="D10462">
            <v>0</v>
          </cell>
          <cell r="E10462">
            <v>0</v>
          </cell>
          <cell r="F10462">
            <v>0</v>
          </cell>
          <cell r="G10462">
            <v>0</v>
          </cell>
        </row>
        <row r="10463">
          <cell r="A10463" t="str">
            <v>59-01-05-0005</v>
          </cell>
          <cell r="B10463">
            <v>0</v>
          </cell>
          <cell r="C10463" t="str">
            <v xml:space="preserve">  MPB 8TH DIVIDEND A/C.# 20311-714-22611</v>
          </cell>
          <cell r="D10463">
            <v>0</v>
          </cell>
          <cell r="E10463">
            <v>0</v>
          </cell>
          <cell r="F10463">
            <v>0</v>
          </cell>
          <cell r="G10463">
            <v>0</v>
          </cell>
        </row>
        <row r="10464">
          <cell r="A10464" t="str">
            <v>59-01-05-0006</v>
          </cell>
          <cell r="B10464">
            <v>0</v>
          </cell>
          <cell r="C10464" t="str">
            <v xml:space="preserve">  MPB GULSHAN IQBAL A/C#20311-714-115091</v>
          </cell>
          <cell r="D10464">
            <v>0</v>
          </cell>
          <cell r="E10464">
            <v>0</v>
          </cell>
          <cell r="F10464">
            <v>0</v>
          </cell>
          <cell r="G10464">
            <v>0</v>
          </cell>
        </row>
        <row r="10465">
          <cell r="A10465" t="str">
            <v>59-01-05-0007</v>
          </cell>
          <cell r="B10465">
            <v>0</v>
          </cell>
          <cell r="C10465" t="str">
            <v xml:space="preserve">  MPB 9TH DIVIDEND A/C # 20311-714-24563</v>
          </cell>
          <cell r="D10465">
            <v>0</v>
          </cell>
          <cell r="E10465">
            <v>0</v>
          </cell>
          <cell r="F10465">
            <v>0</v>
          </cell>
          <cell r="G10465">
            <v>0</v>
          </cell>
        </row>
        <row r="10466">
          <cell r="A10466" t="str">
            <v>59-01-05-0008</v>
          </cell>
          <cell r="B10466">
            <v>0</v>
          </cell>
          <cell r="C10466" t="str">
            <v xml:space="preserve">  MPB 10TH DIVIDEND A/C # 20311-714-2685</v>
          </cell>
          <cell r="D10466">
            <v>0</v>
          </cell>
          <cell r="E10466">
            <v>0</v>
          </cell>
          <cell r="F10466">
            <v>0</v>
          </cell>
          <cell r="G10466">
            <v>0</v>
          </cell>
        </row>
        <row r="10467">
          <cell r="A10467" t="str">
            <v>59-01-05-0009</v>
          </cell>
          <cell r="B10467">
            <v>0</v>
          </cell>
          <cell r="C10467" t="str">
            <v xml:space="preserve">  MPB ISLAMABAD A/C # 20311-714-116628</v>
          </cell>
          <cell r="D10467">
            <v>4421.8999999999996</v>
          </cell>
          <cell r="E10467">
            <v>0</v>
          </cell>
          <cell r="F10467">
            <v>0</v>
          </cell>
          <cell r="G10467">
            <v>0</v>
          </cell>
        </row>
        <row r="10468">
          <cell r="A10468" t="str">
            <v>59-01-05-0010</v>
          </cell>
          <cell r="B10468">
            <v>0</v>
          </cell>
          <cell r="C10468" t="str">
            <v xml:space="preserve">  MPB 11TH DIVIDEND A/C # 20311-714-2924</v>
          </cell>
          <cell r="D10468">
            <v>0</v>
          </cell>
          <cell r="E10468">
            <v>0</v>
          </cell>
          <cell r="F10468">
            <v>0</v>
          </cell>
          <cell r="G10468">
            <v>0</v>
          </cell>
        </row>
        <row r="10469">
          <cell r="A10469" t="str">
            <v>59-01-05-0011</v>
          </cell>
          <cell r="B10469">
            <v>0</v>
          </cell>
          <cell r="C10469" t="str">
            <v xml:space="preserve">  MPB 12TH DIVIDEND A/C # 307516</v>
          </cell>
          <cell r="D10469">
            <v>0</v>
          </cell>
          <cell r="E10469">
            <v>0</v>
          </cell>
          <cell r="F10469">
            <v>0</v>
          </cell>
          <cell r="G10469">
            <v>0</v>
          </cell>
        </row>
        <row r="10470">
          <cell r="A10470" t="str">
            <v>59-01-06</v>
          </cell>
          <cell r="B10470">
            <v>0</v>
          </cell>
          <cell r="C10470" t="str">
            <v>***BANK BALANCES IN AG ZURICH</v>
          </cell>
          <cell r="D10470">
            <v>2771896.33</v>
          </cell>
          <cell r="E10470">
            <v>0</v>
          </cell>
          <cell r="F10470">
            <v>2771896.33</v>
          </cell>
          <cell r="G10470">
            <v>0</v>
          </cell>
        </row>
        <row r="10471">
          <cell r="A10471" t="str">
            <v>59-01-06-0001</v>
          </cell>
          <cell r="B10471">
            <v>0</v>
          </cell>
          <cell r="C10471" t="str">
            <v xml:space="preserve">  HB AG ZURICH FOREIGN CURRENCY A/C-1845</v>
          </cell>
          <cell r="D10471">
            <v>0</v>
          </cell>
          <cell r="E10471">
            <v>0</v>
          </cell>
          <cell r="F10471">
            <v>0</v>
          </cell>
          <cell r="G10471">
            <v>0</v>
          </cell>
        </row>
        <row r="10472">
          <cell r="A10472" t="str">
            <v>59-01-06-0002</v>
          </cell>
          <cell r="B10472">
            <v>0</v>
          </cell>
          <cell r="C10472" t="str">
            <v xml:space="preserve">  HB AG ZURICH, KARACHI 01116-124313</v>
          </cell>
          <cell r="D10472">
            <v>0</v>
          </cell>
          <cell r="E10472">
            <v>0</v>
          </cell>
          <cell r="F10472">
            <v>0</v>
          </cell>
          <cell r="G10472">
            <v>0</v>
          </cell>
        </row>
        <row r="10473">
          <cell r="A10473" t="str">
            <v>59-01-06-0003</v>
          </cell>
          <cell r="B10473">
            <v>0</v>
          </cell>
          <cell r="C10473" t="str">
            <v xml:space="preserve">  HB AGZ 1ST DIVIDEND A/C # 224741.</v>
          </cell>
          <cell r="D10473">
            <v>0</v>
          </cell>
          <cell r="E10473">
            <v>0</v>
          </cell>
          <cell r="F10473">
            <v>0</v>
          </cell>
          <cell r="G10473">
            <v>0</v>
          </cell>
        </row>
        <row r="10474">
          <cell r="A10474" t="str">
            <v>59-01-06-0004</v>
          </cell>
          <cell r="B10474">
            <v>0</v>
          </cell>
          <cell r="C10474" t="str">
            <v xml:space="preserve">  HB AGZ 2ND DIVIDEND A/C # 239905.</v>
          </cell>
          <cell r="D10474">
            <v>0</v>
          </cell>
          <cell r="E10474">
            <v>0</v>
          </cell>
          <cell r="F10474">
            <v>0</v>
          </cell>
          <cell r="G10474">
            <v>0</v>
          </cell>
        </row>
        <row r="10475">
          <cell r="A10475" t="str">
            <v>59-01-06-0005</v>
          </cell>
          <cell r="B10475">
            <v>0</v>
          </cell>
          <cell r="C10475" t="str">
            <v xml:space="preserve">  HB AGZ 3RD DIVIDEND A/C # 258440.</v>
          </cell>
          <cell r="D10475">
            <v>0</v>
          </cell>
          <cell r="E10475">
            <v>0</v>
          </cell>
          <cell r="F10475">
            <v>0</v>
          </cell>
          <cell r="G10475">
            <v>0</v>
          </cell>
        </row>
        <row r="10476">
          <cell r="A10476" t="str">
            <v>59-01-06-0006</v>
          </cell>
          <cell r="B10476">
            <v>0</v>
          </cell>
          <cell r="C10476" t="str">
            <v xml:space="preserve">  HB AGZ 4TH DIVIDEND A/C # 258457.</v>
          </cell>
          <cell r="D10476">
            <v>0</v>
          </cell>
          <cell r="E10476">
            <v>0</v>
          </cell>
          <cell r="F10476">
            <v>0</v>
          </cell>
          <cell r="G10476">
            <v>0</v>
          </cell>
        </row>
        <row r="10477">
          <cell r="A10477" t="str">
            <v>59-01-06-0007</v>
          </cell>
          <cell r="B10477">
            <v>0</v>
          </cell>
          <cell r="C10477" t="str">
            <v xml:space="preserve">  HB AGZ 5TH DIVIDEND A/C # 109141.</v>
          </cell>
          <cell r="D10477">
            <v>0</v>
          </cell>
          <cell r="E10477">
            <v>0</v>
          </cell>
          <cell r="F10477">
            <v>0</v>
          </cell>
          <cell r="G10477">
            <v>0</v>
          </cell>
        </row>
        <row r="10478">
          <cell r="A10478" t="str">
            <v>59-01-06-0008</v>
          </cell>
          <cell r="B10478">
            <v>0</v>
          </cell>
          <cell r="C10478" t="str">
            <v xml:space="preserve">  HB AG ZURICH MEREWETHER A/C #714-10207</v>
          </cell>
          <cell r="D10478">
            <v>79356.23</v>
          </cell>
          <cell r="E10478">
            <v>0</v>
          </cell>
          <cell r="F10478">
            <v>0</v>
          </cell>
          <cell r="G10478">
            <v>0</v>
          </cell>
        </row>
        <row r="10479">
          <cell r="A10479" t="str">
            <v>59-01-06-0009</v>
          </cell>
          <cell r="B10479">
            <v>0</v>
          </cell>
          <cell r="C10479" t="str">
            <v xml:space="preserve">  HB AG ZURICH A/C NO: 20313-333-111899</v>
          </cell>
          <cell r="D10479">
            <v>2586127.21</v>
          </cell>
          <cell r="E10479">
            <v>0</v>
          </cell>
          <cell r="F10479">
            <v>0</v>
          </cell>
          <cell r="G10479">
            <v>0</v>
          </cell>
        </row>
        <row r="10480">
          <cell r="A10480" t="str">
            <v>59-01-06-0010</v>
          </cell>
          <cell r="B10480">
            <v>0</v>
          </cell>
          <cell r="C10480" t="str">
            <v xml:space="preserve">  HB AG ZURICH A/C NO: 20313-47-111899 D</v>
          </cell>
          <cell r="D10480">
            <v>0</v>
          </cell>
          <cell r="E10480">
            <v>0</v>
          </cell>
          <cell r="F10480">
            <v>0</v>
          </cell>
          <cell r="G10480">
            <v>0</v>
          </cell>
        </row>
        <row r="10481">
          <cell r="A10481" t="str">
            <v>59-01-06-0011</v>
          </cell>
          <cell r="B10481">
            <v>0</v>
          </cell>
          <cell r="C10481" t="str">
            <v xml:space="preserve">  HB AG ZURICH A/C # 20316-974-111899 EU</v>
          </cell>
          <cell r="D10481">
            <v>106412.89</v>
          </cell>
          <cell r="E10481">
            <v>0</v>
          </cell>
          <cell r="F10481">
            <v>0</v>
          </cell>
          <cell r="G10481">
            <v>0</v>
          </cell>
        </row>
        <row r="10482">
          <cell r="A10482" t="str">
            <v>59-01-07</v>
          </cell>
          <cell r="B10482">
            <v>0</v>
          </cell>
          <cell r="C10482" t="str">
            <v>***NATIONAL BANK OF PAKISTAN</v>
          </cell>
          <cell r="D10482">
            <v>50616</v>
          </cell>
          <cell r="E10482">
            <v>0</v>
          </cell>
          <cell r="F10482">
            <v>50616</v>
          </cell>
          <cell r="G10482">
            <v>0</v>
          </cell>
        </row>
        <row r="10483">
          <cell r="A10483" t="str">
            <v>59-01-07-0001</v>
          </cell>
          <cell r="B10483">
            <v>0</v>
          </cell>
          <cell r="C10483" t="str">
            <v xml:space="preserve">  N.B.P. GADOON 226-5</v>
          </cell>
          <cell r="D10483">
            <v>26190</v>
          </cell>
          <cell r="E10483">
            <v>0</v>
          </cell>
          <cell r="F10483">
            <v>0</v>
          </cell>
          <cell r="G10483">
            <v>0</v>
          </cell>
        </row>
        <row r="10484">
          <cell r="A10484" t="str">
            <v>59-01-07-0002</v>
          </cell>
          <cell r="B10484">
            <v>0</v>
          </cell>
          <cell r="C10484" t="str">
            <v xml:space="preserve">  N.B.P. CANT BRNCH PSH A/C # 12738-2</v>
          </cell>
          <cell r="D10484">
            <v>23237</v>
          </cell>
          <cell r="E10484">
            <v>0</v>
          </cell>
          <cell r="F10484">
            <v>0</v>
          </cell>
          <cell r="G10484">
            <v>0</v>
          </cell>
        </row>
        <row r="10485">
          <cell r="A10485" t="str">
            <v>59-01-07-0003</v>
          </cell>
          <cell r="B10485">
            <v>0</v>
          </cell>
          <cell r="C10485" t="str">
            <v xml:space="preserve">  N.B.P. CORPORATE BRANCH KHI A/C 4136-8</v>
          </cell>
          <cell r="D10485">
            <v>0</v>
          </cell>
          <cell r="E10485">
            <v>0</v>
          </cell>
          <cell r="F10485">
            <v>0</v>
          </cell>
          <cell r="G10485">
            <v>0</v>
          </cell>
        </row>
        <row r="10486">
          <cell r="A10486" t="str">
            <v>59-01-07-0004</v>
          </cell>
          <cell r="B10486">
            <v>0</v>
          </cell>
          <cell r="C10486" t="str">
            <v xml:space="preserve">  N.B.P. MAIN BRANCH KHI- A/C 55205-9</v>
          </cell>
          <cell r="D10486">
            <v>1189</v>
          </cell>
          <cell r="E10486">
            <v>0</v>
          </cell>
          <cell r="F10486">
            <v>0</v>
          </cell>
          <cell r="G10486">
            <v>0</v>
          </cell>
        </row>
        <row r="10487">
          <cell r="A10487" t="str">
            <v>59-01-08</v>
          </cell>
          <cell r="B10487">
            <v>0</v>
          </cell>
          <cell r="C10487" t="str">
            <v>***UNITED BANK LIMITED</v>
          </cell>
          <cell r="D10487">
            <v>202077.84</v>
          </cell>
          <cell r="E10487">
            <v>0</v>
          </cell>
          <cell r="F10487">
            <v>202077.84</v>
          </cell>
          <cell r="G10487">
            <v>0</v>
          </cell>
        </row>
        <row r="10488">
          <cell r="A10488" t="str">
            <v>59-01-08-0001</v>
          </cell>
          <cell r="B10488">
            <v>0</v>
          </cell>
          <cell r="C10488" t="str">
            <v xml:space="preserve">  UBL ARBAB ROAD, PESHAWAR A/C 8651</v>
          </cell>
          <cell r="D10488">
            <v>1895.46</v>
          </cell>
          <cell r="E10488">
            <v>0</v>
          </cell>
          <cell r="F10488">
            <v>0</v>
          </cell>
          <cell r="G10488">
            <v>0</v>
          </cell>
        </row>
        <row r="10489">
          <cell r="A10489" t="str">
            <v>59-01-08-0002</v>
          </cell>
          <cell r="B10489">
            <v>0</v>
          </cell>
          <cell r="C10489" t="str">
            <v xml:space="preserve">  UBL GADOON A/C NO.2130-3</v>
          </cell>
          <cell r="D10489">
            <v>29723</v>
          </cell>
          <cell r="E10489">
            <v>0</v>
          </cell>
          <cell r="F10489">
            <v>0</v>
          </cell>
          <cell r="G10489">
            <v>0</v>
          </cell>
        </row>
        <row r="10490">
          <cell r="A10490" t="str">
            <v>59-01-08-0003</v>
          </cell>
          <cell r="B10490">
            <v>0</v>
          </cell>
          <cell r="C10490" t="str">
            <v xml:space="preserve">  UBL CORPORATE BRANCH A/C# 010-3093-2</v>
          </cell>
          <cell r="D10490">
            <v>170459.38</v>
          </cell>
          <cell r="E10490">
            <v>0</v>
          </cell>
          <cell r="F10490">
            <v>0</v>
          </cell>
          <cell r="G10490">
            <v>0</v>
          </cell>
        </row>
        <row r="10491">
          <cell r="A10491" t="str">
            <v>59-01-09</v>
          </cell>
          <cell r="B10491">
            <v>0</v>
          </cell>
          <cell r="C10491" t="str">
            <v>***ABN AMRO BANK</v>
          </cell>
          <cell r="D10491">
            <v>101634.63</v>
          </cell>
          <cell r="E10491">
            <v>0</v>
          </cell>
          <cell r="F10491">
            <v>101634.63</v>
          </cell>
          <cell r="G10491">
            <v>0</v>
          </cell>
        </row>
        <row r="10492">
          <cell r="A10492" t="str">
            <v>59-01-09-0001</v>
          </cell>
          <cell r="B10492">
            <v>0</v>
          </cell>
          <cell r="C10492" t="str">
            <v xml:space="preserve">  ABN AMRO BANK A/C # 21621004.</v>
          </cell>
          <cell r="D10492">
            <v>100997.37</v>
          </cell>
          <cell r="E10492">
            <v>0</v>
          </cell>
          <cell r="F10492">
            <v>0</v>
          </cell>
          <cell r="G10492">
            <v>0</v>
          </cell>
        </row>
        <row r="10493">
          <cell r="A10493" t="str">
            <v>59-01-09-0002</v>
          </cell>
          <cell r="B10493">
            <v>0</v>
          </cell>
          <cell r="C10493" t="str">
            <v xml:space="preserve">  ABN AMRO BANK A/C # 21621187 $</v>
          </cell>
          <cell r="D10493">
            <v>637.26</v>
          </cell>
          <cell r="E10493">
            <v>0</v>
          </cell>
          <cell r="F10493">
            <v>0</v>
          </cell>
          <cell r="G10493">
            <v>0</v>
          </cell>
        </row>
        <row r="10494">
          <cell r="A10494" t="str">
            <v>59-01-10</v>
          </cell>
          <cell r="B10494">
            <v>0</v>
          </cell>
          <cell r="C10494" t="str">
            <v>***ALLIED BANK LIMITED</v>
          </cell>
          <cell r="D10494">
            <v>46327.55</v>
          </cell>
          <cell r="E10494">
            <v>0</v>
          </cell>
          <cell r="F10494">
            <v>46327.55</v>
          </cell>
          <cell r="G10494">
            <v>0</v>
          </cell>
        </row>
        <row r="10495">
          <cell r="A10495" t="str">
            <v>59-01-10-0001</v>
          </cell>
          <cell r="B10495">
            <v>0</v>
          </cell>
          <cell r="C10495" t="str">
            <v xml:space="preserve">  A.B.L MUHAMMED ALI SOCIETY A/C # 1855-</v>
          </cell>
          <cell r="D10495">
            <v>46327.55</v>
          </cell>
          <cell r="E10495">
            <v>0</v>
          </cell>
          <cell r="F10495">
            <v>0</v>
          </cell>
          <cell r="G10495">
            <v>0</v>
          </cell>
        </row>
        <row r="10496">
          <cell r="A10496" t="str">
            <v>59-01-11</v>
          </cell>
          <cell r="B10496">
            <v>0</v>
          </cell>
          <cell r="C10496" t="str">
            <v>***UNION BANK</v>
          </cell>
          <cell r="D10496">
            <v>49323.519999999997</v>
          </cell>
          <cell r="E10496">
            <v>0</v>
          </cell>
          <cell r="F10496">
            <v>49323.519999999997</v>
          </cell>
          <cell r="G10496">
            <v>0</v>
          </cell>
        </row>
        <row r="10497">
          <cell r="A10497" t="str">
            <v>59-01-11-0001</v>
          </cell>
          <cell r="B10497">
            <v>0</v>
          </cell>
          <cell r="C10497" t="str">
            <v xml:space="preserve">  UNION BANK KHI A/C 6208-451883-050</v>
          </cell>
          <cell r="D10497">
            <v>49323.519999999997</v>
          </cell>
          <cell r="E10497">
            <v>0</v>
          </cell>
          <cell r="F10497">
            <v>0</v>
          </cell>
          <cell r="G10497">
            <v>0</v>
          </cell>
        </row>
        <row r="10498">
          <cell r="A10498" t="str">
            <v>59-01-12</v>
          </cell>
          <cell r="B10498">
            <v>0</v>
          </cell>
          <cell r="C10498" t="str">
            <v>***BANK AL-HABIB LTD</v>
          </cell>
          <cell r="D10498">
            <v>193986.67</v>
          </cell>
          <cell r="E10498">
            <v>0</v>
          </cell>
          <cell r="F10498">
            <v>193986.67</v>
          </cell>
          <cell r="G10498">
            <v>0</v>
          </cell>
        </row>
        <row r="10499">
          <cell r="A10499" t="str">
            <v>59-01-12-0001</v>
          </cell>
          <cell r="B10499">
            <v>0</v>
          </cell>
          <cell r="C10499" t="str">
            <v xml:space="preserve">  BANK AL-HABIB LTD A/C # 081-149840-01-</v>
          </cell>
          <cell r="D10499">
            <v>162732.48000000001</v>
          </cell>
          <cell r="E10499">
            <v>0</v>
          </cell>
          <cell r="F10499">
            <v>0</v>
          </cell>
          <cell r="G10499">
            <v>0</v>
          </cell>
        </row>
        <row r="10500">
          <cell r="A10500" t="str">
            <v>59-01-12-0002</v>
          </cell>
          <cell r="B10500">
            <v>0</v>
          </cell>
          <cell r="C10500" t="str">
            <v xml:space="preserve">  BANK AL-HABIB $ A/C 1001-331-149840-01</v>
          </cell>
          <cell r="D10500">
            <v>15784.19</v>
          </cell>
          <cell r="E10500">
            <v>0</v>
          </cell>
          <cell r="F10500">
            <v>0</v>
          </cell>
          <cell r="G10500">
            <v>0</v>
          </cell>
        </row>
        <row r="10501">
          <cell r="A10501" t="str">
            <v>59-01-12-0003</v>
          </cell>
          <cell r="B10501">
            <v>0</v>
          </cell>
          <cell r="C10501" t="str">
            <v xml:space="preserve">  BANK AL-HABIB MAHS A/C # 081-000555-01</v>
          </cell>
          <cell r="D10501">
            <v>15470</v>
          </cell>
          <cell r="E10501">
            <v>0</v>
          </cell>
          <cell r="F10501">
            <v>0</v>
          </cell>
          <cell r="G10501">
            <v>0</v>
          </cell>
        </row>
        <row r="10502">
          <cell r="A10502" t="str">
            <v>59-01-13</v>
          </cell>
          <cell r="B10502">
            <v>0</v>
          </cell>
          <cell r="C10502" t="str">
            <v>***NDLC IFIC</v>
          </cell>
          <cell r="D10502">
            <v>200000000</v>
          </cell>
          <cell r="E10502">
            <v>0</v>
          </cell>
          <cell r="F10502">
            <v>200000000</v>
          </cell>
          <cell r="G10502">
            <v>0</v>
          </cell>
        </row>
        <row r="10503">
          <cell r="A10503" t="str">
            <v>59-01-13-0001</v>
          </cell>
          <cell r="B10503">
            <v>0</v>
          </cell>
          <cell r="C10503" t="str">
            <v xml:space="preserve">  NDLC IFIC A/C #</v>
          </cell>
          <cell r="D10503">
            <v>200000000</v>
          </cell>
          <cell r="E10503">
            <v>0</v>
          </cell>
          <cell r="F10503">
            <v>0</v>
          </cell>
          <cell r="G10503">
            <v>0</v>
          </cell>
        </row>
        <row r="10504">
          <cell r="A10504" t="str">
            <v>59-01-14</v>
          </cell>
          <cell r="B10504">
            <v>0</v>
          </cell>
          <cell r="C10504" t="str">
            <v>***STANDARD CHARTERED</v>
          </cell>
          <cell r="D10504">
            <v>2201.65</v>
          </cell>
          <cell r="E10504">
            <v>0</v>
          </cell>
          <cell r="F10504">
            <v>2201.65</v>
          </cell>
          <cell r="G10504">
            <v>0</v>
          </cell>
        </row>
        <row r="10505">
          <cell r="A10505" t="str">
            <v>59-01-14-0001</v>
          </cell>
          <cell r="B10505">
            <v>0</v>
          </cell>
          <cell r="C10505" t="str">
            <v xml:space="preserve">  STANDARD CHARTERED A/C # 6181368-01 KH</v>
          </cell>
          <cell r="D10505">
            <v>2201.65</v>
          </cell>
          <cell r="E10505">
            <v>0</v>
          </cell>
          <cell r="F10505">
            <v>0</v>
          </cell>
          <cell r="G10505">
            <v>0</v>
          </cell>
        </row>
        <row r="10506">
          <cell r="A10506" t="str">
            <v>59-02</v>
          </cell>
          <cell r="B10506">
            <v>0</v>
          </cell>
          <cell r="C10506" t="str">
            <v>**BANK'S IN DEPOSIT A/C</v>
          </cell>
          <cell r="D10506">
            <v>0</v>
          </cell>
          <cell r="E10506">
            <v>0</v>
          </cell>
          <cell r="F10506">
            <v>0</v>
          </cell>
          <cell r="G10506">
            <v>0</v>
          </cell>
        </row>
        <row r="10507">
          <cell r="A10507" t="str">
            <v>59-02-02</v>
          </cell>
          <cell r="B10507">
            <v>0</v>
          </cell>
          <cell r="C10507" t="str">
            <v>***DEPOSIT IN MCB</v>
          </cell>
          <cell r="D10507">
            <v>0</v>
          </cell>
          <cell r="E10507">
            <v>0</v>
          </cell>
          <cell r="F10507">
            <v>0</v>
          </cell>
          <cell r="G10507">
            <v>0</v>
          </cell>
        </row>
        <row r="10508">
          <cell r="A10508" t="str">
            <v>59-02-02-0001</v>
          </cell>
          <cell r="B10508">
            <v>0</v>
          </cell>
          <cell r="C10508" t="str">
            <v xml:space="preserve">  MCB 7531-1 PESHAWAR PLS A/C 365 DAYS</v>
          </cell>
          <cell r="D10508">
            <v>0</v>
          </cell>
          <cell r="E10508">
            <v>0</v>
          </cell>
          <cell r="F10508">
            <v>0</v>
          </cell>
          <cell r="G10508">
            <v>0</v>
          </cell>
        </row>
        <row r="10509">
          <cell r="A10509" t="str">
            <v>59-03</v>
          </cell>
          <cell r="B10509">
            <v>0</v>
          </cell>
          <cell r="C10509" t="str">
            <v>**CASH BALANCES</v>
          </cell>
          <cell r="D10509">
            <v>670152.4</v>
          </cell>
          <cell r="E10509">
            <v>0</v>
          </cell>
          <cell r="F10509">
            <v>670152.4</v>
          </cell>
          <cell r="G10509">
            <v>0</v>
          </cell>
        </row>
        <row r="10510">
          <cell r="A10510" t="str">
            <v>59-03-01</v>
          </cell>
          <cell r="B10510">
            <v>0</v>
          </cell>
          <cell r="C10510" t="str">
            <v>***CASH IN HAND ( PESHAWAR OFFICE )</v>
          </cell>
          <cell r="D10510">
            <v>2294</v>
          </cell>
          <cell r="E10510">
            <v>0</v>
          </cell>
          <cell r="F10510">
            <v>2294</v>
          </cell>
          <cell r="G10510">
            <v>0</v>
          </cell>
        </row>
        <row r="10511">
          <cell r="A10511" t="str">
            <v>59-03-01-0001</v>
          </cell>
          <cell r="B10511">
            <v>0</v>
          </cell>
          <cell r="C10511" t="str">
            <v xml:space="preserve">  CASH IN HAND ( PESHAWAR OFFICE )</v>
          </cell>
          <cell r="D10511">
            <v>2294</v>
          </cell>
          <cell r="E10511">
            <v>0</v>
          </cell>
          <cell r="F10511">
            <v>0</v>
          </cell>
          <cell r="G10511">
            <v>0</v>
          </cell>
        </row>
        <row r="10512">
          <cell r="A10512" t="str">
            <v>59-03-02</v>
          </cell>
          <cell r="B10512">
            <v>0</v>
          </cell>
          <cell r="C10512" t="str">
            <v>***CASH IN HAND</v>
          </cell>
          <cell r="D10512">
            <v>612314.4</v>
          </cell>
          <cell r="E10512">
            <v>0</v>
          </cell>
          <cell r="F10512">
            <v>612314.4</v>
          </cell>
          <cell r="G10512">
            <v>0</v>
          </cell>
        </row>
        <row r="10513">
          <cell r="A10513" t="str">
            <v>59-03-02-0001</v>
          </cell>
          <cell r="B10513">
            <v>0</v>
          </cell>
          <cell r="C10513" t="str">
            <v xml:space="preserve">  CASH IN HAND ( FACTORY)</v>
          </cell>
          <cell r="D10513">
            <v>612314.4</v>
          </cell>
          <cell r="E10513">
            <v>0</v>
          </cell>
          <cell r="F10513">
            <v>0</v>
          </cell>
          <cell r="G10513">
            <v>0</v>
          </cell>
        </row>
        <row r="10514">
          <cell r="A10514" t="str">
            <v>59-03-03</v>
          </cell>
          <cell r="B10514">
            <v>0</v>
          </cell>
          <cell r="C10514" t="str">
            <v>***CASH IN HAND ( KARACHI OFFICE )</v>
          </cell>
          <cell r="D10514">
            <v>55544</v>
          </cell>
          <cell r="E10514">
            <v>0</v>
          </cell>
          <cell r="F10514">
            <v>55544</v>
          </cell>
          <cell r="G10514">
            <v>0</v>
          </cell>
        </row>
        <row r="10515">
          <cell r="A10515" t="str">
            <v>59-03-03-0001</v>
          </cell>
          <cell r="B10515">
            <v>0</v>
          </cell>
          <cell r="C10515" t="str">
            <v xml:space="preserve">  CASH IN HAND ( KARACHI OFFICE )</v>
          </cell>
          <cell r="D10515">
            <v>55544</v>
          </cell>
          <cell r="E10515">
            <v>0</v>
          </cell>
          <cell r="F10515">
            <v>0</v>
          </cell>
          <cell r="G10515">
            <v>0</v>
          </cell>
        </row>
        <row r="10516">
          <cell r="A10516" t="str">
            <v>60</v>
          </cell>
          <cell r="B10516">
            <v>0</v>
          </cell>
          <cell r="C10516" t="str">
            <v>*C O N T R A</v>
          </cell>
          <cell r="D10516">
            <v>0</v>
          </cell>
          <cell r="E10516">
            <v>0</v>
          </cell>
          <cell r="F10516">
            <v>0</v>
          </cell>
          <cell r="G10516">
            <v>0</v>
          </cell>
        </row>
        <row r="10517">
          <cell r="A10517" t="str">
            <v>60-01</v>
          </cell>
          <cell r="B10517">
            <v>0</v>
          </cell>
          <cell r="C10517" t="str">
            <v>**KARACHI VS GADOON</v>
          </cell>
          <cell r="D10517">
            <v>0</v>
          </cell>
          <cell r="E10517">
            <v>0</v>
          </cell>
          <cell r="F10517">
            <v>0</v>
          </cell>
          <cell r="G10517">
            <v>0</v>
          </cell>
        </row>
        <row r="10518">
          <cell r="A10518" t="str">
            <v>60-01-01</v>
          </cell>
          <cell r="B10518">
            <v>0</v>
          </cell>
          <cell r="C10518" t="str">
            <v>***AMOUNT SENT TO GADOON FROM KARACHI</v>
          </cell>
          <cell r="D10518">
            <v>0</v>
          </cell>
          <cell r="E10518">
            <v>0</v>
          </cell>
          <cell r="F10518">
            <v>0</v>
          </cell>
          <cell r="G10518">
            <v>0</v>
          </cell>
        </row>
        <row r="10519">
          <cell r="A10519" t="str">
            <v>60-01-01-0001</v>
          </cell>
          <cell r="B10519">
            <v>0</v>
          </cell>
          <cell r="C10519" t="str">
            <v xml:space="preserve">  FUND IN TRANSIT GADOON/KARACHI.</v>
          </cell>
          <cell r="D10519">
            <v>0</v>
          </cell>
          <cell r="E10519">
            <v>0</v>
          </cell>
          <cell r="F10519">
            <v>0</v>
          </cell>
          <cell r="G10519">
            <v>0</v>
          </cell>
        </row>
        <row r="10520">
          <cell r="A10520" t="str">
            <v>60-01-02</v>
          </cell>
          <cell r="B10520">
            <v>0</v>
          </cell>
          <cell r="C10520" t="str">
            <v>***AMOUNT RECEIVED AT GADOON FROM KARACH</v>
          </cell>
          <cell r="D10520">
            <v>0</v>
          </cell>
          <cell r="E10520">
            <v>0</v>
          </cell>
          <cell r="F10520">
            <v>0</v>
          </cell>
          <cell r="G10520">
            <v>0</v>
          </cell>
        </row>
        <row r="10521">
          <cell r="A10521" t="str">
            <v>60-01-02-0001</v>
          </cell>
          <cell r="B10521">
            <v>0</v>
          </cell>
          <cell r="C10521" t="str">
            <v xml:space="preserve">  AMOUNT RECEIVED AT GADOON FROM KARACHI</v>
          </cell>
          <cell r="D10521">
            <v>0</v>
          </cell>
          <cell r="E10521">
            <v>0</v>
          </cell>
          <cell r="F10521">
            <v>0</v>
          </cell>
          <cell r="G10521">
            <v>0</v>
          </cell>
        </row>
        <row r="10522">
          <cell r="A10522" t="str">
            <v>60-02</v>
          </cell>
          <cell r="B10522">
            <v>0</v>
          </cell>
          <cell r="C10522" t="str">
            <v>**KARACHI VS PESHAWAR</v>
          </cell>
          <cell r="D10522">
            <v>0</v>
          </cell>
          <cell r="E10522">
            <v>0</v>
          </cell>
          <cell r="F10522">
            <v>0</v>
          </cell>
          <cell r="G10522">
            <v>0</v>
          </cell>
        </row>
        <row r="10523">
          <cell r="A10523" t="str">
            <v>60-02-01</v>
          </cell>
          <cell r="B10523">
            <v>0</v>
          </cell>
          <cell r="C10523" t="str">
            <v>***AMOUNT SENT TO PESHWAR FROM KARACHI</v>
          </cell>
          <cell r="D10523">
            <v>0</v>
          </cell>
          <cell r="E10523">
            <v>0</v>
          </cell>
          <cell r="F10523">
            <v>0</v>
          </cell>
          <cell r="G10523">
            <v>0</v>
          </cell>
        </row>
        <row r="10524">
          <cell r="A10524" t="str">
            <v>60-02-01-0001</v>
          </cell>
          <cell r="B10524">
            <v>0</v>
          </cell>
          <cell r="C10524" t="str">
            <v xml:space="preserve">  FUND IN TRANSIT.</v>
          </cell>
          <cell r="D10524">
            <v>0</v>
          </cell>
          <cell r="E10524">
            <v>0</v>
          </cell>
          <cell r="F10524">
            <v>0</v>
          </cell>
          <cell r="G10524">
            <v>0</v>
          </cell>
        </row>
        <row r="10525">
          <cell r="A10525" t="str">
            <v>60-02-02</v>
          </cell>
          <cell r="B10525">
            <v>0</v>
          </cell>
          <cell r="C10525" t="str">
            <v>***AMOUNT RECEIVED AT PESHAWAR FROM KARA</v>
          </cell>
          <cell r="D10525">
            <v>0</v>
          </cell>
          <cell r="E10525">
            <v>0</v>
          </cell>
          <cell r="F10525">
            <v>0</v>
          </cell>
          <cell r="G10525">
            <v>0</v>
          </cell>
        </row>
        <row r="10526">
          <cell r="A10526" t="str">
            <v>60-02-02-0001</v>
          </cell>
          <cell r="B10526">
            <v>0</v>
          </cell>
          <cell r="C10526" t="str">
            <v xml:space="preserve">  AMOUNT RECEIVED AT PESHAWAR FROM KARAC</v>
          </cell>
          <cell r="D10526">
            <v>0</v>
          </cell>
          <cell r="E10526">
            <v>0</v>
          </cell>
          <cell r="F10526">
            <v>0</v>
          </cell>
          <cell r="G10526">
            <v>0</v>
          </cell>
        </row>
        <row r="10527">
          <cell r="A10527" t="str">
            <v>60-03</v>
          </cell>
          <cell r="B10527">
            <v>0</v>
          </cell>
          <cell r="C10527" t="str">
            <v>**PESHAWAR VS GADOON</v>
          </cell>
          <cell r="D10527">
            <v>0</v>
          </cell>
          <cell r="E10527">
            <v>0</v>
          </cell>
          <cell r="F10527">
            <v>0</v>
          </cell>
          <cell r="G10527">
            <v>0</v>
          </cell>
        </row>
        <row r="10528">
          <cell r="A10528" t="str">
            <v>60-03-01</v>
          </cell>
          <cell r="B10528">
            <v>0</v>
          </cell>
          <cell r="C10528" t="str">
            <v>***AMOUNT SENT TO GADOON FROM PESHAWAR</v>
          </cell>
          <cell r="D10528">
            <v>0</v>
          </cell>
          <cell r="E10528">
            <v>0</v>
          </cell>
          <cell r="F10528">
            <v>0</v>
          </cell>
          <cell r="G10528">
            <v>0</v>
          </cell>
        </row>
        <row r="10529">
          <cell r="A10529" t="str">
            <v>60-03-01-0001</v>
          </cell>
          <cell r="B10529">
            <v>0</v>
          </cell>
          <cell r="C10529" t="str">
            <v xml:space="preserve">  AMOUNT SENT TO GADOON FROM PESHAWAR</v>
          </cell>
          <cell r="D10529">
            <v>0</v>
          </cell>
          <cell r="E10529">
            <v>0</v>
          </cell>
          <cell r="F10529">
            <v>0</v>
          </cell>
          <cell r="G10529">
            <v>0</v>
          </cell>
        </row>
        <row r="10530">
          <cell r="A10530" t="str">
            <v>60-03-02</v>
          </cell>
          <cell r="B10530">
            <v>0</v>
          </cell>
          <cell r="C10530" t="str">
            <v>***AMOUNT RECEIVED AT GADOON FROM PESHAW</v>
          </cell>
          <cell r="D10530">
            <v>0</v>
          </cell>
          <cell r="E10530">
            <v>0</v>
          </cell>
          <cell r="F10530">
            <v>0</v>
          </cell>
          <cell r="G10530">
            <v>0</v>
          </cell>
        </row>
        <row r="10531">
          <cell r="A10531" t="str">
            <v>60-03-02-0001</v>
          </cell>
          <cell r="B10531">
            <v>0</v>
          </cell>
          <cell r="C10531" t="str">
            <v xml:space="preserve">  AMOUNT RECEIVED AT GADOON FROM PESHAWA</v>
          </cell>
          <cell r="D10531">
            <v>0</v>
          </cell>
          <cell r="E10531">
            <v>0</v>
          </cell>
          <cell r="F10531">
            <v>0</v>
          </cell>
          <cell r="G10531">
            <v>0</v>
          </cell>
        </row>
        <row r="10532">
          <cell r="A10532" t="str">
            <v>60-04</v>
          </cell>
          <cell r="B10532">
            <v>0</v>
          </cell>
          <cell r="C10532" t="str">
            <v>**PESHAWAR VS KARACHI</v>
          </cell>
          <cell r="D10532">
            <v>0</v>
          </cell>
          <cell r="E10532">
            <v>0</v>
          </cell>
          <cell r="F10532">
            <v>0</v>
          </cell>
          <cell r="G10532">
            <v>0</v>
          </cell>
        </row>
        <row r="10533">
          <cell r="A10533" t="str">
            <v>60-04-01</v>
          </cell>
          <cell r="B10533">
            <v>0</v>
          </cell>
          <cell r="C10533" t="str">
            <v>***AMOUNT SENT TO KARACHI FROM PESHAWAR</v>
          </cell>
          <cell r="D10533">
            <v>0</v>
          </cell>
          <cell r="E10533">
            <v>0</v>
          </cell>
          <cell r="F10533">
            <v>0</v>
          </cell>
          <cell r="G10533">
            <v>0</v>
          </cell>
        </row>
        <row r="10534">
          <cell r="A10534" t="str">
            <v>60-04-01-0001</v>
          </cell>
          <cell r="B10534">
            <v>0</v>
          </cell>
          <cell r="C10534" t="str">
            <v xml:space="preserve">  AMOUNT SENT TO KARACHI FROM PESHAWAR</v>
          </cell>
          <cell r="D10534">
            <v>0</v>
          </cell>
          <cell r="E10534">
            <v>0</v>
          </cell>
          <cell r="F10534">
            <v>0</v>
          </cell>
          <cell r="G10534">
            <v>0</v>
          </cell>
        </row>
        <row r="10535">
          <cell r="A10535" t="str">
            <v>60-04-02</v>
          </cell>
          <cell r="B10535">
            <v>0</v>
          </cell>
          <cell r="C10535" t="str">
            <v>***AMOUNT RECEIVED AT KARACHI FROM PESHA</v>
          </cell>
          <cell r="D10535">
            <v>0</v>
          </cell>
          <cell r="E10535">
            <v>0</v>
          </cell>
          <cell r="F10535">
            <v>0</v>
          </cell>
          <cell r="G10535">
            <v>0</v>
          </cell>
        </row>
        <row r="10536">
          <cell r="A10536" t="str">
            <v>60-04-02-0001</v>
          </cell>
          <cell r="B10536">
            <v>0</v>
          </cell>
          <cell r="C10536" t="str">
            <v xml:space="preserve">  AMOUNT RECEIVED AT KARACHI FROM PESHAW</v>
          </cell>
          <cell r="D10536">
            <v>0</v>
          </cell>
          <cell r="E10536">
            <v>0</v>
          </cell>
          <cell r="F10536">
            <v>0</v>
          </cell>
          <cell r="G10536">
            <v>0</v>
          </cell>
        </row>
        <row r="10537">
          <cell r="A10537" t="str">
            <v>60-05</v>
          </cell>
          <cell r="B10537">
            <v>0</v>
          </cell>
          <cell r="C10537" t="str">
            <v>**GADOON VS KARACHI</v>
          </cell>
          <cell r="D10537">
            <v>0</v>
          </cell>
          <cell r="E10537">
            <v>0</v>
          </cell>
          <cell r="F10537">
            <v>0</v>
          </cell>
          <cell r="G10537">
            <v>0</v>
          </cell>
        </row>
        <row r="10538">
          <cell r="A10538" t="str">
            <v>60-05-01</v>
          </cell>
          <cell r="B10538">
            <v>0</v>
          </cell>
          <cell r="C10538" t="str">
            <v>***AMOUNT SENT TO KARACH FROM GADOON</v>
          </cell>
          <cell r="D10538">
            <v>0</v>
          </cell>
          <cell r="E10538">
            <v>0</v>
          </cell>
          <cell r="F10538">
            <v>0</v>
          </cell>
          <cell r="G10538">
            <v>0</v>
          </cell>
        </row>
        <row r="10539">
          <cell r="A10539" t="str">
            <v>60-05-01-0001</v>
          </cell>
          <cell r="B10539">
            <v>0</v>
          </cell>
          <cell r="C10539" t="str">
            <v xml:space="preserve">  AMOUNT SENT TO KARACHI FROM GADOON</v>
          </cell>
          <cell r="D10539">
            <v>0</v>
          </cell>
          <cell r="E10539">
            <v>0</v>
          </cell>
          <cell r="F10539">
            <v>0</v>
          </cell>
          <cell r="G10539">
            <v>0</v>
          </cell>
        </row>
        <row r="10540">
          <cell r="A10540" t="str">
            <v>60-05-02</v>
          </cell>
          <cell r="B10540">
            <v>0</v>
          </cell>
          <cell r="C10540" t="str">
            <v>***AMOUNT RECEIVED AT KARACHI FROM GADOO</v>
          </cell>
          <cell r="D10540">
            <v>0</v>
          </cell>
          <cell r="E10540">
            <v>0</v>
          </cell>
          <cell r="F10540">
            <v>0</v>
          </cell>
          <cell r="G10540">
            <v>0</v>
          </cell>
        </row>
        <row r="10541">
          <cell r="A10541" t="str">
            <v>60-05-02-0001</v>
          </cell>
          <cell r="B10541">
            <v>0</v>
          </cell>
          <cell r="C10541" t="str">
            <v xml:space="preserve">  AMOUNT RECEIVED AT KARACHI FROM GADOON</v>
          </cell>
          <cell r="D10541">
            <v>0</v>
          </cell>
          <cell r="E10541">
            <v>0</v>
          </cell>
          <cell r="F10541">
            <v>0</v>
          </cell>
          <cell r="G10541">
            <v>0</v>
          </cell>
        </row>
        <row r="10542">
          <cell r="A10542" t="str">
            <v>60-06</v>
          </cell>
          <cell r="B10542">
            <v>0</v>
          </cell>
          <cell r="C10542" t="str">
            <v>**GADOON VS PESHAWAR</v>
          </cell>
          <cell r="D10542">
            <v>0</v>
          </cell>
          <cell r="E10542">
            <v>0</v>
          </cell>
          <cell r="F10542">
            <v>0</v>
          </cell>
          <cell r="G10542">
            <v>0</v>
          </cell>
        </row>
        <row r="10543">
          <cell r="A10543" t="str">
            <v>60-06-01</v>
          </cell>
          <cell r="B10543">
            <v>0</v>
          </cell>
          <cell r="C10543" t="str">
            <v>***AMOUNT SENT TO PESHAWAR FROM GADOON</v>
          </cell>
          <cell r="D10543">
            <v>0</v>
          </cell>
          <cell r="E10543">
            <v>0</v>
          </cell>
          <cell r="F10543">
            <v>0</v>
          </cell>
          <cell r="G10543">
            <v>0</v>
          </cell>
        </row>
        <row r="10544">
          <cell r="A10544" t="str">
            <v>60-06-01-0001</v>
          </cell>
          <cell r="B10544">
            <v>0</v>
          </cell>
          <cell r="C10544" t="str">
            <v xml:space="preserve">  AMOUNT SENT TO PESHAWAR FROM GADOON</v>
          </cell>
          <cell r="D10544">
            <v>0</v>
          </cell>
          <cell r="E10544">
            <v>0</v>
          </cell>
          <cell r="F10544">
            <v>0</v>
          </cell>
          <cell r="G10544">
            <v>0</v>
          </cell>
        </row>
        <row r="10545">
          <cell r="A10545" t="str">
            <v>60-06-02</v>
          </cell>
          <cell r="B10545">
            <v>0</v>
          </cell>
          <cell r="C10545" t="str">
            <v>***AMOUNT RECEIVED AT PESHAWAR FROM GADO</v>
          </cell>
          <cell r="D10545">
            <v>0</v>
          </cell>
          <cell r="E10545">
            <v>0</v>
          </cell>
          <cell r="F10545">
            <v>0</v>
          </cell>
          <cell r="G10545">
            <v>0</v>
          </cell>
        </row>
        <row r="10546">
          <cell r="A10546" t="str">
            <v>60-06-02-0001</v>
          </cell>
          <cell r="B10546">
            <v>0</v>
          </cell>
          <cell r="C10546" t="str">
            <v xml:space="preserve">  AMOUNT RECEIVED AT PESHAWAR FROM GADOO</v>
          </cell>
          <cell r="D10546">
            <v>0</v>
          </cell>
          <cell r="E10546">
            <v>0</v>
          </cell>
          <cell r="F10546">
            <v>0</v>
          </cell>
          <cell r="G10546">
            <v>0</v>
          </cell>
        </row>
        <row r="10547">
          <cell r="A10547" t="str">
            <v>66</v>
          </cell>
          <cell r="B10547">
            <v>0</v>
          </cell>
          <cell r="C10547" t="str">
            <v>*YARN SALES</v>
          </cell>
          <cell r="D10547">
            <v>0</v>
          </cell>
          <cell r="E10547">
            <v>5947405440.5</v>
          </cell>
          <cell r="F10547">
            <v>0</v>
          </cell>
          <cell r="G10547">
            <v>5947405440.5</v>
          </cell>
        </row>
        <row r="10548">
          <cell r="A10548" t="str">
            <v>66-01</v>
          </cell>
          <cell r="B10548">
            <v>5947404288</v>
          </cell>
          <cell r="C10548" t="str">
            <v>**L O C A L</v>
          </cell>
          <cell r="D10548">
            <v>0</v>
          </cell>
          <cell r="E10548">
            <v>3463596957</v>
          </cell>
          <cell r="F10548">
            <v>0</v>
          </cell>
          <cell r="G10548">
            <v>3463596957</v>
          </cell>
        </row>
        <row r="10549">
          <cell r="A10549" t="str">
            <v>66-01-01</v>
          </cell>
          <cell r="B10549">
            <v>3463596032</v>
          </cell>
          <cell r="C10549" t="str">
            <v>***L O C A L YARN SALES</v>
          </cell>
          <cell r="D10549">
            <v>0</v>
          </cell>
          <cell r="E10549">
            <v>3463596957</v>
          </cell>
          <cell r="F10549">
            <v>0</v>
          </cell>
          <cell r="G10549">
            <v>3463596957</v>
          </cell>
        </row>
        <row r="10550">
          <cell r="A10550" t="str">
            <v>66-01-01-0001</v>
          </cell>
          <cell r="B10550">
            <v>3463596032</v>
          </cell>
          <cell r="C10550" t="str">
            <v xml:space="preserve">  SALES OF 30/S CP</v>
          </cell>
          <cell r="D10550">
            <v>0</v>
          </cell>
          <cell r="E10550">
            <v>0</v>
          </cell>
          <cell r="F10550">
            <v>0</v>
          </cell>
          <cell r="G10550">
            <v>0</v>
          </cell>
        </row>
        <row r="10551">
          <cell r="A10551" t="str">
            <v>66-01-01-0002</v>
          </cell>
          <cell r="B10551">
            <v>0</v>
          </cell>
          <cell r="C10551" t="str">
            <v xml:space="preserve">  SALES OF 30/S AC</v>
          </cell>
          <cell r="D10551">
            <v>0</v>
          </cell>
          <cell r="E10551">
            <v>44549410</v>
          </cell>
          <cell r="F10551">
            <v>0</v>
          </cell>
          <cell r="G10551">
            <v>0</v>
          </cell>
        </row>
        <row r="10552">
          <cell r="A10552" t="str">
            <v>66-01-01-0003</v>
          </cell>
          <cell r="B10552">
            <v>0</v>
          </cell>
          <cell r="C10552" t="str">
            <v xml:space="preserve">  SALES OF 40/S AC</v>
          </cell>
          <cell r="D10552">
            <v>0</v>
          </cell>
          <cell r="E10552">
            <v>74931916</v>
          </cell>
          <cell r="F10552">
            <v>0</v>
          </cell>
          <cell r="G10552">
            <v>0</v>
          </cell>
        </row>
        <row r="10553">
          <cell r="A10553" t="str">
            <v>66-01-01-0004</v>
          </cell>
          <cell r="B10553">
            <v>0</v>
          </cell>
          <cell r="C10553" t="str">
            <v xml:space="preserve">  SALES OF 30/S AT</v>
          </cell>
          <cell r="D10553">
            <v>0</v>
          </cell>
          <cell r="E10553">
            <v>0</v>
          </cell>
          <cell r="F10553">
            <v>0</v>
          </cell>
          <cell r="G10553">
            <v>0</v>
          </cell>
        </row>
        <row r="10554">
          <cell r="A10554" t="str">
            <v>66-01-01-0005</v>
          </cell>
          <cell r="B10554">
            <v>0</v>
          </cell>
          <cell r="C10554" t="str">
            <v xml:space="preserve">  SALES OF 40/S AV</v>
          </cell>
          <cell r="D10554">
            <v>0</v>
          </cell>
          <cell r="E10554">
            <v>150680683</v>
          </cell>
          <cell r="F10554">
            <v>0</v>
          </cell>
          <cell r="G10554">
            <v>0</v>
          </cell>
        </row>
        <row r="10555">
          <cell r="A10555" t="str">
            <v>66-01-01-0006</v>
          </cell>
          <cell r="B10555">
            <v>0</v>
          </cell>
          <cell r="C10555" t="str">
            <v xml:space="preserve">  SALES OF 80/S COTTON</v>
          </cell>
          <cell r="D10555">
            <v>0</v>
          </cell>
          <cell r="E10555">
            <v>0</v>
          </cell>
          <cell r="F10555">
            <v>0</v>
          </cell>
          <cell r="G10555">
            <v>0</v>
          </cell>
        </row>
        <row r="10556">
          <cell r="A10556" t="str">
            <v>66-01-01-0007</v>
          </cell>
          <cell r="B10556">
            <v>0</v>
          </cell>
          <cell r="C10556" t="str">
            <v xml:space="preserve">  SALES OF 52/S COMBED WEAVING.</v>
          </cell>
          <cell r="D10556">
            <v>0</v>
          </cell>
          <cell r="E10556">
            <v>0</v>
          </cell>
          <cell r="F10556">
            <v>0</v>
          </cell>
          <cell r="G10556">
            <v>0</v>
          </cell>
        </row>
        <row r="10557">
          <cell r="A10557" t="str">
            <v>66-01-01-0008</v>
          </cell>
          <cell r="B10557">
            <v>0</v>
          </cell>
          <cell r="C10557" t="str">
            <v xml:space="preserve">  SALES OF 30/S PA</v>
          </cell>
          <cell r="D10557">
            <v>0</v>
          </cell>
          <cell r="E10557">
            <v>0</v>
          </cell>
          <cell r="F10557">
            <v>0</v>
          </cell>
          <cell r="G10557">
            <v>0</v>
          </cell>
        </row>
        <row r="10558">
          <cell r="A10558" t="str">
            <v>66-01-01-0009</v>
          </cell>
          <cell r="B10558">
            <v>0</v>
          </cell>
          <cell r="C10558" t="str">
            <v xml:space="preserve">  SALES OF 30/S PC 52%48%</v>
          </cell>
          <cell r="D10558">
            <v>0</v>
          </cell>
          <cell r="E10558">
            <v>60608568</v>
          </cell>
          <cell r="F10558">
            <v>0</v>
          </cell>
          <cell r="G10558">
            <v>0</v>
          </cell>
        </row>
        <row r="10559">
          <cell r="A10559" t="str">
            <v>66-01-01-0010</v>
          </cell>
          <cell r="B10559">
            <v>0</v>
          </cell>
          <cell r="C10559" t="str">
            <v xml:space="preserve">  SALES OF 40/S PC</v>
          </cell>
          <cell r="D10559">
            <v>0</v>
          </cell>
          <cell r="E10559">
            <v>209849812</v>
          </cell>
          <cell r="F10559">
            <v>0</v>
          </cell>
          <cell r="G10559">
            <v>0</v>
          </cell>
        </row>
        <row r="10560">
          <cell r="A10560" t="str">
            <v>66-01-01-0011</v>
          </cell>
          <cell r="B10560">
            <v>0</v>
          </cell>
          <cell r="C10560" t="str">
            <v xml:space="preserve">  SALES OF 36/S PC</v>
          </cell>
          <cell r="D10560">
            <v>0</v>
          </cell>
          <cell r="E10560">
            <v>0</v>
          </cell>
          <cell r="F10560">
            <v>0</v>
          </cell>
          <cell r="G10560">
            <v>0</v>
          </cell>
        </row>
        <row r="10561">
          <cell r="A10561" t="str">
            <v>66-01-01-0012</v>
          </cell>
          <cell r="B10561">
            <v>0</v>
          </cell>
          <cell r="C10561" t="str">
            <v xml:space="preserve">  SALES OF 44/S WEFT</v>
          </cell>
          <cell r="D10561">
            <v>0</v>
          </cell>
          <cell r="E10561">
            <v>0</v>
          </cell>
          <cell r="F10561">
            <v>0</v>
          </cell>
          <cell r="G10561">
            <v>0</v>
          </cell>
        </row>
        <row r="10562">
          <cell r="A10562" t="str">
            <v>66-01-01-0013</v>
          </cell>
          <cell r="B10562">
            <v>0</v>
          </cell>
          <cell r="C10562" t="str">
            <v xml:space="preserve">  SALES OF 36/S PV</v>
          </cell>
          <cell r="D10562">
            <v>0</v>
          </cell>
          <cell r="E10562">
            <v>0</v>
          </cell>
          <cell r="F10562">
            <v>0</v>
          </cell>
          <cell r="G10562">
            <v>0</v>
          </cell>
        </row>
        <row r="10563">
          <cell r="A10563" t="str">
            <v>66-01-01-0014</v>
          </cell>
          <cell r="B10563">
            <v>0</v>
          </cell>
          <cell r="C10563" t="str">
            <v xml:space="preserve">  SALES OF 44/S PV</v>
          </cell>
          <cell r="D10563">
            <v>0</v>
          </cell>
          <cell r="E10563">
            <v>0</v>
          </cell>
          <cell r="F10563">
            <v>0</v>
          </cell>
          <cell r="G10563">
            <v>0</v>
          </cell>
        </row>
        <row r="10564">
          <cell r="A10564" t="str">
            <v>66-01-01-0015</v>
          </cell>
          <cell r="B10564">
            <v>0</v>
          </cell>
          <cell r="C10564" t="str">
            <v xml:space="preserve">  SALES OF 65/S PV</v>
          </cell>
          <cell r="D10564">
            <v>0</v>
          </cell>
          <cell r="E10564">
            <v>0</v>
          </cell>
          <cell r="F10564">
            <v>0</v>
          </cell>
          <cell r="G10564">
            <v>0</v>
          </cell>
        </row>
        <row r="10565">
          <cell r="A10565" t="str">
            <v>66-01-01-0016</v>
          </cell>
          <cell r="B10565">
            <v>0</v>
          </cell>
          <cell r="C10565" t="str">
            <v xml:space="preserve">  SALES OF 40/S PVT</v>
          </cell>
          <cell r="D10565">
            <v>0</v>
          </cell>
          <cell r="E10565">
            <v>0</v>
          </cell>
          <cell r="F10565">
            <v>0</v>
          </cell>
          <cell r="G10565">
            <v>0</v>
          </cell>
        </row>
        <row r="10566">
          <cell r="A10566" t="str">
            <v>66-01-01-0017</v>
          </cell>
          <cell r="B10566">
            <v>0</v>
          </cell>
          <cell r="C10566" t="str">
            <v xml:space="preserve">  SALES OF 60/S PVT</v>
          </cell>
          <cell r="D10566">
            <v>0</v>
          </cell>
          <cell r="E10566">
            <v>0</v>
          </cell>
          <cell r="F10566">
            <v>0</v>
          </cell>
          <cell r="G10566">
            <v>0</v>
          </cell>
        </row>
        <row r="10567">
          <cell r="A10567" t="str">
            <v>66-01-01-0018</v>
          </cell>
          <cell r="B10567">
            <v>0</v>
          </cell>
          <cell r="C10567" t="str">
            <v xml:space="preserve">  SALES OF 30/S PVT SLUBBE</v>
          </cell>
          <cell r="D10567">
            <v>0</v>
          </cell>
          <cell r="E10567">
            <v>0</v>
          </cell>
          <cell r="F10567">
            <v>0</v>
          </cell>
          <cell r="G10567">
            <v>0</v>
          </cell>
        </row>
        <row r="10568">
          <cell r="A10568" t="str">
            <v>66-01-01-0019</v>
          </cell>
          <cell r="B10568">
            <v>0</v>
          </cell>
          <cell r="C10568" t="str">
            <v xml:space="preserve">  SALES OF 80/S PVT</v>
          </cell>
          <cell r="D10568">
            <v>0</v>
          </cell>
          <cell r="E10568">
            <v>0</v>
          </cell>
          <cell r="F10568">
            <v>0</v>
          </cell>
          <cell r="G10568">
            <v>0</v>
          </cell>
        </row>
        <row r="10569">
          <cell r="A10569" t="str">
            <v>66-01-01-0020</v>
          </cell>
          <cell r="B10569">
            <v>0</v>
          </cell>
          <cell r="C10569" t="str">
            <v xml:space="preserve">  SALES OF 30/S PVT</v>
          </cell>
          <cell r="D10569">
            <v>0</v>
          </cell>
          <cell r="E10569">
            <v>0</v>
          </cell>
          <cell r="F10569">
            <v>0</v>
          </cell>
          <cell r="G10569">
            <v>0</v>
          </cell>
        </row>
        <row r="10570">
          <cell r="A10570" t="str">
            <v>66-01-01-0021</v>
          </cell>
          <cell r="B10570">
            <v>0</v>
          </cell>
          <cell r="C10570" t="str">
            <v xml:space="preserve">  SALES OF 30/S TA</v>
          </cell>
          <cell r="D10570">
            <v>0</v>
          </cell>
          <cell r="E10570">
            <v>0</v>
          </cell>
          <cell r="F10570">
            <v>0</v>
          </cell>
          <cell r="G10570">
            <v>0</v>
          </cell>
        </row>
        <row r="10571">
          <cell r="A10571" t="str">
            <v>66-01-01-0022</v>
          </cell>
          <cell r="B10571">
            <v>0</v>
          </cell>
          <cell r="C10571" t="str">
            <v xml:space="preserve">  SALES OF 32/S VISCOS</v>
          </cell>
          <cell r="D10571">
            <v>0</v>
          </cell>
          <cell r="E10571">
            <v>64207142</v>
          </cell>
          <cell r="F10571">
            <v>0</v>
          </cell>
          <cell r="G10571">
            <v>0</v>
          </cell>
        </row>
        <row r="10572">
          <cell r="A10572" t="str">
            <v>66-01-01-0023</v>
          </cell>
          <cell r="B10572">
            <v>0</v>
          </cell>
          <cell r="C10572" t="str">
            <v xml:space="preserve">  SALES OF 20/S VISCOSE</v>
          </cell>
          <cell r="D10572">
            <v>0</v>
          </cell>
          <cell r="E10572">
            <v>0</v>
          </cell>
          <cell r="F10572">
            <v>0</v>
          </cell>
          <cell r="G10572">
            <v>0</v>
          </cell>
        </row>
        <row r="10573">
          <cell r="A10573" t="str">
            <v>66-01-01-0024</v>
          </cell>
          <cell r="B10573">
            <v>0</v>
          </cell>
          <cell r="C10573" t="str">
            <v xml:space="preserve">  SALES OF 40/S AP</v>
          </cell>
          <cell r="D10573">
            <v>0</v>
          </cell>
          <cell r="E10573">
            <v>0</v>
          </cell>
          <cell r="F10573">
            <v>0</v>
          </cell>
          <cell r="G10573">
            <v>0</v>
          </cell>
        </row>
        <row r="10574">
          <cell r="A10574" t="str">
            <v>66-01-01-0025</v>
          </cell>
          <cell r="B10574">
            <v>0</v>
          </cell>
          <cell r="C10574" t="str">
            <v xml:space="preserve">  SALES OF 80/S COMBED</v>
          </cell>
          <cell r="D10574">
            <v>0</v>
          </cell>
          <cell r="E10574">
            <v>0</v>
          </cell>
          <cell r="F10574">
            <v>0</v>
          </cell>
          <cell r="G10574">
            <v>0</v>
          </cell>
        </row>
        <row r="10575">
          <cell r="A10575" t="str">
            <v>66-01-01-0026</v>
          </cell>
          <cell r="B10575">
            <v>0</v>
          </cell>
          <cell r="C10575" t="str">
            <v xml:space="preserve">  SALES OF 14/S POLYESTER</v>
          </cell>
          <cell r="D10575">
            <v>0</v>
          </cell>
          <cell r="E10575">
            <v>2043473</v>
          </cell>
          <cell r="F10575">
            <v>0</v>
          </cell>
          <cell r="G10575">
            <v>0</v>
          </cell>
        </row>
        <row r="10576">
          <cell r="A10576" t="str">
            <v>66-01-01-0027</v>
          </cell>
          <cell r="B10576">
            <v>0</v>
          </cell>
          <cell r="C10576" t="str">
            <v xml:space="preserve">  SALES OF 45/S PC</v>
          </cell>
          <cell r="D10576">
            <v>0</v>
          </cell>
          <cell r="E10576">
            <v>0</v>
          </cell>
          <cell r="F10576">
            <v>0</v>
          </cell>
          <cell r="G10576">
            <v>0</v>
          </cell>
        </row>
        <row r="10577">
          <cell r="A10577" t="str">
            <v>66-01-01-0028</v>
          </cell>
          <cell r="B10577">
            <v>0</v>
          </cell>
          <cell r="C10577" t="str">
            <v xml:space="preserve">  SALES OF 34/S PV</v>
          </cell>
          <cell r="D10577">
            <v>0</v>
          </cell>
          <cell r="E10577">
            <v>0</v>
          </cell>
          <cell r="F10577">
            <v>0</v>
          </cell>
          <cell r="G10577">
            <v>0</v>
          </cell>
        </row>
        <row r="10578">
          <cell r="A10578" t="str">
            <v>66-01-01-0029</v>
          </cell>
          <cell r="B10578">
            <v>0</v>
          </cell>
          <cell r="C10578" t="str">
            <v xml:space="preserve">  SALES OF 32/S CARDED</v>
          </cell>
          <cell r="D10578">
            <v>0</v>
          </cell>
          <cell r="E10578">
            <v>0</v>
          </cell>
          <cell r="F10578">
            <v>0</v>
          </cell>
          <cell r="G10578">
            <v>0</v>
          </cell>
        </row>
        <row r="10579">
          <cell r="A10579" t="str">
            <v>66-01-01-0030</v>
          </cell>
          <cell r="B10579">
            <v>0</v>
          </cell>
          <cell r="C10579" t="str">
            <v xml:space="preserve">  SALES OF 22/S PC</v>
          </cell>
          <cell r="D10579">
            <v>0</v>
          </cell>
          <cell r="E10579">
            <v>0</v>
          </cell>
          <cell r="F10579">
            <v>0</v>
          </cell>
          <cell r="G10579">
            <v>0</v>
          </cell>
        </row>
        <row r="10580">
          <cell r="A10580" t="str">
            <v>66-01-01-0031</v>
          </cell>
          <cell r="B10580">
            <v>0</v>
          </cell>
          <cell r="C10580" t="str">
            <v xml:space="preserve">  SALES OF 26/S COTTON</v>
          </cell>
          <cell r="D10580">
            <v>0</v>
          </cell>
          <cell r="E10580">
            <v>0</v>
          </cell>
          <cell r="F10580">
            <v>0</v>
          </cell>
          <cell r="G10580">
            <v>0</v>
          </cell>
        </row>
        <row r="10581">
          <cell r="A10581" t="str">
            <v>66-01-01-0032</v>
          </cell>
          <cell r="B10581">
            <v>0</v>
          </cell>
          <cell r="C10581" t="str">
            <v xml:space="preserve">  SALES OF 30/S COMBED COTTON</v>
          </cell>
          <cell r="D10581">
            <v>0</v>
          </cell>
          <cell r="E10581">
            <v>16092045</v>
          </cell>
          <cell r="F10581">
            <v>0</v>
          </cell>
          <cell r="G10581">
            <v>0</v>
          </cell>
        </row>
        <row r="10582">
          <cell r="A10582" t="str">
            <v>66-01-01-0033</v>
          </cell>
          <cell r="B10582">
            <v>0</v>
          </cell>
          <cell r="C10582" t="str">
            <v xml:space="preserve">  SALES OF 20/S COMBED COTTON</v>
          </cell>
          <cell r="D10582">
            <v>0</v>
          </cell>
          <cell r="E10582">
            <v>0</v>
          </cell>
          <cell r="F10582">
            <v>0</v>
          </cell>
          <cell r="G10582">
            <v>0</v>
          </cell>
        </row>
        <row r="10583">
          <cell r="A10583" t="str">
            <v>66-01-01-0034</v>
          </cell>
          <cell r="B10583">
            <v>0</v>
          </cell>
          <cell r="C10583" t="str">
            <v xml:space="preserve">  SALES OF 40/S PV BRIGHT</v>
          </cell>
          <cell r="D10583">
            <v>0</v>
          </cell>
          <cell r="E10583">
            <v>0</v>
          </cell>
          <cell r="F10583">
            <v>0</v>
          </cell>
          <cell r="G10583">
            <v>0</v>
          </cell>
        </row>
        <row r="10584">
          <cell r="A10584" t="str">
            <v>66-01-01-0035</v>
          </cell>
          <cell r="B10584">
            <v>0</v>
          </cell>
          <cell r="C10584" t="str">
            <v xml:space="preserve">  SALES OF 22/S AC</v>
          </cell>
          <cell r="D10584">
            <v>0</v>
          </cell>
          <cell r="E10584">
            <v>0</v>
          </cell>
          <cell r="F10584">
            <v>0</v>
          </cell>
          <cell r="G10584">
            <v>0</v>
          </cell>
        </row>
        <row r="10585">
          <cell r="A10585" t="str">
            <v>66-01-01-0036</v>
          </cell>
          <cell r="B10585">
            <v>0</v>
          </cell>
          <cell r="C10585" t="str">
            <v xml:space="preserve">  SALES OF 34/S AC</v>
          </cell>
          <cell r="D10585">
            <v>0</v>
          </cell>
          <cell r="E10585">
            <v>0</v>
          </cell>
          <cell r="F10585">
            <v>0</v>
          </cell>
          <cell r="G10585">
            <v>0</v>
          </cell>
        </row>
        <row r="10586">
          <cell r="A10586" t="str">
            <v>66-01-01-0037</v>
          </cell>
          <cell r="B10586">
            <v>0</v>
          </cell>
          <cell r="C10586" t="str">
            <v xml:space="preserve">  SALES OF 65/S AC</v>
          </cell>
          <cell r="D10586">
            <v>0</v>
          </cell>
          <cell r="E10586">
            <v>0</v>
          </cell>
          <cell r="F10586">
            <v>0</v>
          </cell>
          <cell r="G10586">
            <v>0</v>
          </cell>
        </row>
        <row r="10587">
          <cell r="A10587" t="str">
            <v>66-01-01-0038</v>
          </cell>
          <cell r="B10587">
            <v>0</v>
          </cell>
          <cell r="C10587" t="str">
            <v xml:space="preserve">  SALES OF 40/S VSF</v>
          </cell>
          <cell r="D10587">
            <v>0</v>
          </cell>
          <cell r="E10587">
            <v>0</v>
          </cell>
          <cell r="F10587">
            <v>0</v>
          </cell>
          <cell r="G10587">
            <v>0</v>
          </cell>
        </row>
        <row r="10588">
          <cell r="A10588" t="str">
            <v>66-01-01-0039</v>
          </cell>
          <cell r="B10588">
            <v>0</v>
          </cell>
          <cell r="C10588" t="str">
            <v xml:space="preserve">  SALES OF 22/S COTTON</v>
          </cell>
          <cell r="D10588">
            <v>0</v>
          </cell>
          <cell r="E10588">
            <v>0</v>
          </cell>
          <cell r="F10588">
            <v>0</v>
          </cell>
          <cell r="G10588">
            <v>0</v>
          </cell>
        </row>
        <row r="10589">
          <cell r="A10589" t="str">
            <v>66-01-01-0040</v>
          </cell>
          <cell r="B10589">
            <v>0</v>
          </cell>
          <cell r="C10589" t="str">
            <v xml:space="preserve">  SALES OF 32/S PC</v>
          </cell>
          <cell r="D10589">
            <v>0</v>
          </cell>
          <cell r="E10589">
            <v>0</v>
          </cell>
          <cell r="F10589">
            <v>0</v>
          </cell>
          <cell r="G10589">
            <v>0</v>
          </cell>
        </row>
        <row r="10590">
          <cell r="A10590" t="str">
            <v>66-01-01-0041</v>
          </cell>
          <cell r="B10590">
            <v>0</v>
          </cell>
          <cell r="C10590" t="str">
            <v xml:space="preserve">  SALES OF 20/S POLYESTER</v>
          </cell>
          <cell r="D10590">
            <v>0</v>
          </cell>
          <cell r="E10590">
            <v>2134693</v>
          </cell>
          <cell r="F10590">
            <v>0</v>
          </cell>
          <cell r="G10590">
            <v>0</v>
          </cell>
        </row>
        <row r="10591">
          <cell r="A10591" t="str">
            <v>66-01-01-0042</v>
          </cell>
          <cell r="B10591">
            <v>0</v>
          </cell>
          <cell r="C10591" t="str">
            <v xml:space="preserve">  SALES OF 40/S PA</v>
          </cell>
          <cell r="D10591">
            <v>0</v>
          </cell>
          <cell r="E10591">
            <v>0</v>
          </cell>
          <cell r="F10591">
            <v>0</v>
          </cell>
          <cell r="G10591">
            <v>0</v>
          </cell>
        </row>
        <row r="10592">
          <cell r="A10592" t="str">
            <v>66-01-01-0043</v>
          </cell>
          <cell r="B10592">
            <v>0</v>
          </cell>
          <cell r="C10592" t="str">
            <v xml:space="preserve">  SALES OF 30/S PA BLACK</v>
          </cell>
          <cell r="D10592">
            <v>0</v>
          </cell>
          <cell r="E10592">
            <v>0</v>
          </cell>
          <cell r="F10592">
            <v>0</v>
          </cell>
          <cell r="G10592">
            <v>0</v>
          </cell>
        </row>
        <row r="10593">
          <cell r="A10593" t="str">
            <v>66-01-01-0044</v>
          </cell>
          <cell r="B10593">
            <v>0</v>
          </cell>
          <cell r="C10593" t="str">
            <v xml:space="preserve">  SALES OF 20/S TA</v>
          </cell>
          <cell r="D10593">
            <v>0</v>
          </cell>
          <cell r="E10593">
            <v>0</v>
          </cell>
          <cell r="F10593">
            <v>0</v>
          </cell>
          <cell r="G10593">
            <v>0</v>
          </cell>
        </row>
        <row r="10594">
          <cell r="A10594" t="str">
            <v>66-01-01-0045</v>
          </cell>
          <cell r="B10594">
            <v>0</v>
          </cell>
          <cell r="C10594" t="str">
            <v xml:space="preserve">  SALES OF 30/S TBL</v>
          </cell>
          <cell r="D10594">
            <v>0</v>
          </cell>
          <cell r="E10594">
            <v>0</v>
          </cell>
          <cell r="F10594">
            <v>0</v>
          </cell>
          <cell r="G10594">
            <v>0</v>
          </cell>
        </row>
        <row r="10595">
          <cell r="A10595" t="str">
            <v>66-01-01-0046</v>
          </cell>
          <cell r="B10595">
            <v>0</v>
          </cell>
          <cell r="C10595" t="str">
            <v xml:space="preserve">  SALES OF 15/S AP</v>
          </cell>
          <cell r="D10595">
            <v>0</v>
          </cell>
          <cell r="E10595">
            <v>0</v>
          </cell>
          <cell r="F10595">
            <v>0</v>
          </cell>
          <cell r="G10595">
            <v>0</v>
          </cell>
        </row>
        <row r="10596">
          <cell r="A10596" t="str">
            <v>66-01-01-0047</v>
          </cell>
          <cell r="B10596">
            <v>0</v>
          </cell>
          <cell r="C10596" t="str">
            <v xml:space="preserve">  SALES OF 20/S AP</v>
          </cell>
          <cell r="D10596">
            <v>0</v>
          </cell>
          <cell r="E10596">
            <v>0</v>
          </cell>
          <cell r="F10596">
            <v>0</v>
          </cell>
          <cell r="G10596">
            <v>0</v>
          </cell>
        </row>
        <row r="10597">
          <cell r="A10597" t="str">
            <v>66-01-01-0048</v>
          </cell>
          <cell r="B10597">
            <v>0</v>
          </cell>
          <cell r="C10597" t="str">
            <v xml:space="preserve">  SALES OF 15/S AT</v>
          </cell>
          <cell r="D10597">
            <v>0</v>
          </cell>
          <cell r="E10597">
            <v>0</v>
          </cell>
          <cell r="F10597">
            <v>0</v>
          </cell>
          <cell r="G10597">
            <v>0</v>
          </cell>
        </row>
        <row r="10598">
          <cell r="A10598" t="str">
            <v>66-01-01-0049</v>
          </cell>
          <cell r="B10598">
            <v>0</v>
          </cell>
          <cell r="C10598" t="str">
            <v xml:space="preserve">  SALES OF 20/S AT</v>
          </cell>
          <cell r="D10598">
            <v>0</v>
          </cell>
          <cell r="E10598">
            <v>0</v>
          </cell>
          <cell r="F10598">
            <v>0</v>
          </cell>
          <cell r="G10598">
            <v>0</v>
          </cell>
        </row>
        <row r="10599">
          <cell r="A10599" t="str">
            <v>66-01-01-0050</v>
          </cell>
          <cell r="B10599">
            <v>0</v>
          </cell>
          <cell r="C10599" t="str">
            <v xml:space="preserve">  SALES OF 20/S AC</v>
          </cell>
          <cell r="D10599">
            <v>0</v>
          </cell>
          <cell r="E10599">
            <v>0</v>
          </cell>
          <cell r="F10599">
            <v>0</v>
          </cell>
          <cell r="G10599">
            <v>0</v>
          </cell>
        </row>
        <row r="10600">
          <cell r="A10600" t="str">
            <v>66-01-01-0051</v>
          </cell>
          <cell r="B10600">
            <v>0</v>
          </cell>
          <cell r="C10600" t="str">
            <v xml:space="preserve">  SALES OF 40/S AT</v>
          </cell>
          <cell r="D10600">
            <v>0</v>
          </cell>
          <cell r="E10600">
            <v>0</v>
          </cell>
          <cell r="F10600">
            <v>0</v>
          </cell>
          <cell r="G10600">
            <v>0</v>
          </cell>
        </row>
        <row r="10601">
          <cell r="A10601" t="str">
            <v>66-01-01-0052</v>
          </cell>
          <cell r="B10601">
            <v>0</v>
          </cell>
          <cell r="C10601" t="str">
            <v xml:space="preserve">  SALES OF 50/S TBL</v>
          </cell>
          <cell r="D10601">
            <v>0</v>
          </cell>
          <cell r="E10601">
            <v>0</v>
          </cell>
          <cell r="F10601">
            <v>0</v>
          </cell>
          <cell r="G10601">
            <v>0</v>
          </cell>
        </row>
        <row r="10602">
          <cell r="A10602" t="str">
            <v>66-01-01-0053</v>
          </cell>
          <cell r="B10602">
            <v>0</v>
          </cell>
          <cell r="C10602" t="str">
            <v xml:space="preserve">  SALES OF 26/S PV</v>
          </cell>
          <cell r="D10602">
            <v>0</v>
          </cell>
          <cell r="E10602">
            <v>0</v>
          </cell>
          <cell r="F10602">
            <v>0</v>
          </cell>
          <cell r="G10602">
            <v>0</v>
          </cell>
        </row>
        <row r="10603">
          <cell r="A10603" t="str">
            <v>66-01-01-0054</v>
          </cell>
          <cell r="B10603">
            <v>0</v>
          </cell>
          <cell r="C10603" t="str">
            <v xml:space="preserve">  SALES OF 35/S PV</v>
          </cell>
          <cell r="D10603">
            <v>0</v>
          </cell>
          <cell r="E10603">
            <v>0</v>
          </cell>
          <cell r="F10603">
            <v>0</v>
          </cell>
          <cell r="G10603">
            <v>0</v>
          </cell>
        </row>
        <row r="10604">
          <cell r="A10604" t="str">
            <v>66-01-01-0055</v>
          </cell>
          <cell r="B10604">
            <v>0</v>
          </cell>
          <cell r="C10604" t="str">
            <v xml:space="preserve">  SALES OF 17/S PC</v>
          </cell>
          <cell r="D10604">
            <v>0</v>
          </cell>
          <cell r="E10604">
            <v>28540567</v>
          </cell>
          <cell r="F10604">
            <v>0</v>
          </cell>
          <cell r="G10604">
            <v>0</v>
          </cell>
        </row>
        <row r="10605">
          <cell r="A10605" t="str">
            <v>66-01-01-0056</v>
          </cell>
          <cell r="B10605">
            <v>0</v>
          </cell>
          <cell r="C10605" t="str">
            <v xml:space="preserve">  SALES OF 18/S PVT</v>
          </cell>
          <cell r="D10605">
            <v>0</v>
          </cell>
          <cell r="E10605">
            <v>0</v>
          </cell>
          <cell r="F10605">
            <v>0</v>
          </cell>
          <cell r="G10605">
            <v>0</v>
          </cell>
        </row>
        <row r="10606">
          <cell r="A10606" t="str">
            <v>66-01-01-0057</v>
          </cell>
          <cell r="B10606">
            <v>0</v>
          </cell>
          <cell r="C10606" t="str">
            <v xml:space="preserve">  SALES OF 40/S POLYESTER YARN</v>
          </cell>
          <cell r="D10606">
            <v>0</v>
          </cell>
          <cell r="E10606">
            <v>5535641</v>
          </cell>
          <cell r="F10606">
            <v>0</v>
          </cell>
          <cell r="G10606">
            <v>0</v>
          </cell>
        </row>
        <row r="10607">
          <cell r="A10607" t="str">
            <v>66-01-01-0058</v>
          </cell>
          <cell r="B10607">
            <v>0</v>
          </cell>
          <cell r="C10607" t="str">
            <v xml:space="preserve">  SALES OF 60/S AC</v>
          </cell>
          <cell r="D10607">
            <v>0</v>
          </cell>
          <cell r="E10607">
            <v>0</v>
          </cell>
          <cell r="F10607">
            <v>0</v>
          </cell>
          <cell r="G10607">
            <v>0</v>
          </cell>
        </row>
        <row r="10608">
          <cell r="A10608" t="str">
            <v>66-01-01-0059</v>
          </cell>
          <cell r="B10608">
            <v>0</v>
          </cell>
          <cell r="C10608" t="str">
            <v xml:space="preserve">  SALES OF 40/S TA</v>
          </cell>
          <cell r="D10608">
            <v>0</v>
          </cell>
          <cell r="E10608">
            <v>0</v>
          </cell>
          <cell r="F10608">
            <v>0</v>
          </cell>
          <cell r="G10608">
            <v>0</v>
          </cell>
        </row>
        <row r="10609">
          <cell r="A10609" t="str">
            <v>66-01-01-0060</v>
          </cell>
          <cell r="B10609">
            <v>0</v>
          </cell>
          <cell r="C10609" t="str">
            <v xml:space="preserve">  SALES OF 26/S TA</v>
          </cell>
          <cell r="D10609">
            <v>0</v>
          </cell>
          <cell r="E10609">
            <v>0</v>
          </cell>
          <cell r="F10609">
            <v>0</v>
          </cell>
          <cell r="G10609">
            <v>0</v>
          </cell>
        </row>
        <row r="10610">
          <cell r="A10610" t="str">
            <v>66-01-01-0061</v>
          </cell>
          <cell r="B10610">
            <v>0</v>
          </cell>
          <cell r="C10610" t="str">
            <v xml:space="preserve">  SALES OF 15/S TA</v>
          </cell>
          <cell r="D10610">
            <v>0</v>
          </cell>
          <cell r="E10610">
            <v>0</v>
          </cell>
          <cell r="F10610">
            <v>0</v>
          </cell>
          <cell r="G10610">
            <v>0</v>
          </cell>
        </row>
        <row r="10611">
          <cell r="A10611" t="str">
            <v>66-01-01-0062</v>
          </cell>
          <cell r="B10611">
            <v>0</v>
          </cell>
          <cell r="C10611" t="str">
            <v xml:space="preserve">  SALES OF 27/S TA</v>
          </cell>
          <cell r="D10611">
            <v>0</v>
          </cell>
          <cell r="E10611">
            <v>0</v>
          </cell>
          <cell r="F10611">
            <v>0</v>
          </cell>
          <cell r="G10611">
            <v>0</v>
          </cell>
        </row>
        <row r="10612">
          <cell r="A10612" t="str">
            <v>66-01-01-0063</v>
          </cell>
          <cell r="B10612">
            <v>0</v>
          </cell>
          <cell r="C10612" t="str">
            <v xml:space="preserve">  SALES OF 18/S TA</v>
          </cell>
          <cell r="D10612">
            <v>0</v>
          </cell>
          <cell r="E10612">
            <v>0</v>
          </cell>
          <cell r="F10612">
            <v>0</v>
          </cell>
          <cell r="G10612">
            <v>0</v>
          </cell>
        </row>
        <row r="10613">
          <cell r="A10613" t="str">
            <v>66-01-01-0064</v>
          </cell>
          <cell r="B10613">
            <v>0</v>
          </cell>
          <cell r="C10613" t="str">
            <v xml:space="preserve">  SALES OF 20/S PVT</v>
          </cell>
          <cell r="D10613">
            <v>0</v>
          </cell>
          <cell r="E10613">
            <v>9265642</v>
          </cell>
          <cell r="F10613">
            <v>0</v>
          </cell>
          <cell r="G10613">
            <v>0</v>
          </cell>
        </row>
        <row r="10614">
          <cell r="A10614" t="str">
            <v>66-01-01-0065</v>
          </cell>
          <cell r="B10614">
            <v>0</v>
          </cell>
          <cell r="C10614" t="str">
            <v xml:space="preserve">  SALES OF 40/S COTTON</v>
          </cell>
          <cell r="D10614">
            <v>0</v>
          </cell>
          <cell r="E10614">
            <v>0</v>
          </cell>
          <cell r="F10614">
            <v>0</v>
          </cell>
          <cell r="G10614">
            <v>0</v>
          </cell>
        </row>
        <row r="10615">
          <cell r="A10615" t="str">
            <v>66-01-01-0066</v>
          </cell>
          <cell r="B10615">
            <v>0</v>
          </cell>
          <cell r="C10615" t="str">
            <v xml:space="preserve">  SALES OF 20 APT</v>
          </cell>
          <cell r="D10615">
            <v>0</v>
          </cell>
          <cell r="E10615">
            <v>0</v>
          </cell>
          <cell r="F10615">
            <v>0</v>
          </cell>
          <cell r="G10615">
            <v>0</v>
          </cell>
        </row>
        <row r="10616">
          <cell r="A10616" t="str">
            <v>66-01-01-0067</v>
          </cell>
          <cell r="B10616">
            <v>0</v>
          </cell>
          <cell r="C10616" t="str">
            <v xml:space="preserve">  SALES OF 30 APT</v>
          </cell>
          <cell r="D10616">
            <v>0</v>
          </cell>
          <cell r="E10616">
            <v>1558260</v>
          </cell>
          <cell r="F10616">
            <v>0</v>
          </cell>
          <cell r="G10616">
            <v>0</v>
          </cell>
        </row>
        <row r="10617">
          <cell r="A10617" t="str">
            <v>66-01-01-0068</v>
          </cell>
          <cell r="B10617">
            <v>0</v>
          </cell>
          <cell r="C10617" t="str">
            <v xml:space="preserve">  SALES OF 15/S PAT</v>
          </cell>
          <cell r="D10617">
            <v>0</v>
          </cell>
          <cell r="E10617">
            <v>0</v>
          </cell>
          <cell r="F10617">
            <v>0</v>
          </cell>
          <cell r="G10617">
            <v>0</v>
          </cell>
        </row>
        <row r="10618">
          <cell r="A10618" t="str">
            <v>66-01-01-0069</v>
          </cell>
          <cell r="B10618">
            <v>0</v>
          </cell>
          <cell r="C10618" t="str">
            <v xml:space="preserve">  SALES OF 30/S PAT</v>
          </cell>
          <cell r="D10618">
            <v>0</v>
          </cell>
          <cell r="E10618">
            <v>0</v>
          </cell>
          <cell r="F10618">
            <v>0</v>
          </cell>
          <cell r="G10618">
            <v>0</v>
          </cell>
        </row>
        <row r="10619">
          <cell r="A10619" t="str">
            <v>66-01-01-0070</v>
          </cell>
          <cell r="B10619">
            <v>0</v>
          </cell>
          <cell r="C10619" t="str">
            <v xml:space="preserve">  SALES OF 18/S APT</v>
          </cell>
          <cell r="D10619">
            <v>0</v>
          </cell>
          <cell r="E10619">
            <v>0</v>
          </cell>
          <cell r="F10619">
            <v>0</v>
          </cell>
          <cell r="G10619">
            <v>0</v>
          </cell>
        </row>
        <row r="10620">
          <cell r="A10620" t="str">
            <v>66-01-01-0071</v>
          </cell>
          <cell r="B10620">
            <v>0</v>
          </cell>
          <cell r="C10620" t="str">
            <v xml:space="preserve">  SALES OF 18/S PAT</v>
          </cell>
          <cell r="D10620">
            <v>0</v>
          </cell>
          <cell r="E10620">
            <v>0</v>
          </cell>
          <cell r="F10620">
            <v>0</v>
          </cell>
          <cell r="G10620">
            <v>0</v>
          </cell>
        </row>
        <row r="10621">
          <cell r="A10621" t="str">
            <v>66-01-01-0072</v>
          </cell>
          <cell r="B10621">
            <v>0</v>
          </cell>
          <cell r="C10621" t="str">
            <v xml:space="preserve">  SALES OF 40/S PAT</v>
          </cell>
          <cell r="D10621">
            <v>0</v>
          </cell>
          <cell r="E10621">
            <v>0</v>
          </cell>
          <cell r="F10621">
            <v>0</v>
          </cell>
          <cell r="G10621">
            <v>0</v>
          </cell>
        </row>
        <row r="10622">
          <cell r="A10622" t="str">
            <v>66-01-01-0073</v>
          </cell>
          <cell r="B10622">
            <v>0</v>
          </cell>
          <cell r="C10622" t="str">
            <v xml:space="preserve">  SALES OF 40/S APT</v>
          </cell>
          <cell r="D10622">
            <v>0</v>
          </cell>
          <cell r="E10622">
            <v>0</v>
          </cell>
          <cell r="F10622">
            <v>0</v>
          </cell>
          <cell r="G10622">
            <v>0</v>
          </cell>
        </row>
        <row r="10623">
          <cell r="A10623" t="str">
            <v>66-01-01-0074</v>
          </cell>
          <cell r="B10623">
            <v>0</v>
          </cell>
          <cell r="C10623" t="str">
            <v xml:space="preserve">  SALES OF 35/S PC 65%35%</v>
          </cell>
          <cell r="D10623">
            <v>0</v>
          </cell>
          <cell r="E10623">
            <v>0</v>
          </cell>
          <cell r="F10623">
            <v>0</v>
          </cell>
          <cell r="G10623">
            <v>0</v>
          </cell>
        </row>
        <row r="10624">
          <cell r="A10624" t="str">
            <v>66-01-01-0075</v>
          </cell>
          <cell r="B10624">
            <v>0</v>
          </cell>
          <cell r="C10624" t="str">
            <v xml:space="preserve">  SALES OF 30/S PVT S/TWIST</v>
          </cell>
          <cell r="D10624">
            <v>0</v>
          </cell>
          <cell r="E10624">
            <v>0</v>
          </cell>
          <cell r="F10624">
            <v>0</v>
          </cell>
          <cell r="G10624">
            <v>0</v>
          </cell>
        </row>
        <row r="10625">
          <cell r="A10625" t="str">
            <v>66-01-01-0076</v>
          </cell>
          <cell r="B10625">
            <v>0</v>
          </cell>
          <cell r="C10625" t="str">
            <v xml:space="preserve">  SALES OF MIX COUNTS</v>
          </cell>
          <cell r="D10625">
            <v>0</v>
          </cell>
          <cell r="E10625">
            <v>268965</v>
          </cell>
          <cell r="F10625">
            <v>0</v>
          </cell>
          <cell r="G10625">
            <v>0</v>
          </cell>
        </row>
        <row r="10626">
          <cell r="A10626" t="str">
            <v>66-01-01-0077</v>
          </cell>
          <cell r="B10626">
            <v>0</v>
          </cell>
          <cell r="C10626" t="str">
            <v xml:space="preserve">  SALES OF 14/S COTTON (SOFT)</v>
          </cell>
          <cell r="D10626">
            <v>0</v>
          </cell>
          <cell r="E10626">
            <v>0</v>
          </cell>
          <cell r="F10626">
            <v>0</v>
          </cell>
          <cell r="G10626">
            <v>0</v>
          </cell>
        </row>
        <row r="10627">
          <cell r="A10627" t="str">
            <v>66-01-01-0078</v>
          </cell>
          <cell r="B10627">
            <v>0</v>
          </cell>
          <cell r="C10627" t="str">
            <v xml:space="preserve">  SALES OF 16/S COTTON CARDED</v>
          </cell>
          <cell r="D10627">
            <v>0</v>
          </cell>
          <cell r="E10627">
            <v>1325500</v>
          </cell>
          <cell r="F10627">
            <v>0</v>
          </cell>
          <cell r="G10627">
            <v>0</v>
          </cell>
        </row>
        <row r="10628">
          <cell r="A10628" t="str">
            <v>66-01-01-0079</v>
          </cell>
          <cell r="B10628">
            <v>0</v>
          </cell>
          <cell r="C10628" t="str">
            <v xml:space="preserve">  SALES OF 20/S COTTON</v>
          </cell>
          <cell r="D10628">
            <v>0</v>
          </cell>
          <cell r="E10628">
            <v>0</v>
          </cell>
          <cell r="F10628">
            <v>0</v>
          </cell>
          <cell r="G10628">
            <v>0</v>
          </cell>
        </row>
        <row r="10629">
          <cell r="A10629" t="str">
            <v>66-01-01-0080</v>
          </cell>
          <cell r="B10629">
            <v>0</v>
          </cell>
          <cell r="C10629" t="str">
            <v xml:space="preserve">  SALES OF 30/S PVB "Z" TWIST</v>
          </cell>
          <cell r="D10629">
            <v>0</v>
          </cell>
          <cell r="E10629">
            <v>67978178</v>
          </cell>
          <cell r="F10629">
            <v>0</v>
          </cell>
          <cell r="G10629">
            <v>0</v>
          </cell>
        </row>
        <row r="10630">
          <cell r="A10630" t="str">
            <v>66-01-01-0081</v>
          </cell>
          <cell r="B10630">
            <v>0</v>
          </cell>
          <cell r="C10630" t="str">
            <v xml:space="preserve">  SALES OF 31/S COTTON</v>
          </cell>
          <cell r="D10630">
            <v>0</v>
          </cell>
          <cell r="E10630">
            <v>0</v>
          </cell>
          <cell r="F10630">
            <v>0</v>
          </cell>
          <cell r="G10630">
            <v>0</v>
          </cell>
        </row>
        <row r="10631">
          <cell r="A10631" t="str">
            <v>66-01-01-0082</v>
          </cell>
          <cell r="B10631">
            <v>0</v>
          </cell>
          <cell r="C10631" t="str">
            <v xml:space="preserve">  SALES OF 30/S COTTON CARDED YARN</v>
          </cell>
          <cell r="D10631">
            <v>0</v>
          </cell>
          <cell r="E10631">
            <v>0</v>
          </cell>
          <cell r="F10631">
            <v>0</v>
          </cell>
          <cell r="G10631">
            <v>0</v>
          </cell>
        </row>
        <row r="10632">
          <cell r="A10632" t="str">
            <v>66-01-01-0083</v>
          </cell>
          <cell r="B10632">
            <v>0</v>
          </cell>
          <cell r="C10632" t="str">
            <v xml:space="preserve">  SALES OF 24/S COTTON YARN.</v>
          </cell>
          <cell r="D10632">
            <v>0</v>
          </cell>
          <cell r="E10632">
            <v>0</v>
          </cell>
          <cell r="F10632">
            <v>0</v>
          </cell>
          <cell r="G10632">
            <v>0</v>
          </cell>
        </row>
        <row r="10633">
          <cell r="A10633" t="str">
            <v>66-01-01-0084</v>
          </cell>
          <cell r="B10633">
            <v>0</v>
          </cell>
          <cell r="C10633" t="str">
            <v xml:space="preserve">  SALES OF 30/S PVB "S" TWIST.</v>
          </cell>
          <cell r="D10633">
            <v>0</v>
          </cell>
          <cell r="E10633">
            <v>0</v>
          </cell>
          <cell r="F10633">
            <v>0</v>
          </cell>
          <cell r="G10633">
            <v>0</v>
          </cell>
        </row>
        <row r="10634">
          <cell r="A10634" t="str">
            <v>66-01-01-0085</v>
          </cell>
          <cell r="B10634">
            <v>0</v>
          </cell>
          <cell r="C10634" t="str">
            <v xml:space="preserve">  SALES OF 26/S COTTON CARDED.</v>
          </cell>
          <cell r="D10634">
            <v>0</v>
          </cell>
          <cell r="E10634">
            <v>0</v>
          </cell>
          <cell r="F10634">
            <v>0</v>
          </cell>
          <cell r="G10634">
            <v>0</v>
          </cell>
        </row>
        <row r="10635">
          <cell r="A10635" t="str">
            <v>66-01-01-0086</v>
          </cell>
          <cell r="B10635">
            <v>0</v>
          </cell>
          <cell r="C10635" t="str">
            <v xml:space="preserve">  SALES OF 25/S PC</v>
          </cell>
          <cell r="D10635">
            <v>0</v>
          </cell>
          <cell r="E10635">
            <v>0</v>
          </cell>
          <cell r="F10635">
            <v>0</v>
          </cell>
          <cell r="G10635">
            <v>0</v>
          </cell>
        </row>
        <row r="10636">
          <cell r="A10636" t="str">
            <v>66-01-01-0087</v>
          </cell>
          <cell r="B10636">
            <v>0</v>
          </cell>
          <cell r="C10636" t="str">
            <v xml:space="preserve">  SALES OF 65/S PC</v>
          </cell>
          <cell r="D10636">
            <v>0</v>
          </cell>
          <cell r="E10636">
            <v>0</v>
          </cell>
          <cell r="F10636">
            <v>0</v>
          </cell>
          <cell r="G10636">
            <v>0</v>
          </cell>
        </row>
        <row r="10637">
          <cell r="A10637" t="str">
            <v>66-01-01-0088</v>
          </cell>
          <cell r="B10637">
            <v>0</v>
          </cell>
          <cell r="C10637" t="str">
            <v xml:space="preserve">  SALES OF 16/S COTTON WEFT</v>
          </cell>
          <cell r="D10637">
            <v>0</v>
          </cell>
          <cell r="E10637">
            <v>323165367</v>
          </cell>
          <cell r="F10637">
            <v>0</v>
          </cell>
          <cell r="G10637">
            <v>0</v>
          </cell>
        </row>
        <row r="10638">
          <cell r="A10638" t="str">
            <v>66-01-01-0089</v>
          </cell>
          <cell r="B10638">
            <v>0</v>
          </cell>
          <cell r="C10638" t="str">
            <v xml:space="preserve">  SALES OF 30/S POLYSTER</v>
          </cell>
          <cell r="D10638">
            <v>0</v>
          </cell>
          <cell r="E10638">
            <v>9417376</v>
          </cell>
          <cell r="F10638">
            <v>0</v>
          </cell>
          <cell r="G10638">
            <v>0</v>
          </cell>
        </row>
        <row r="10639">
          <cell r="A10639" t="str">
            <v>66-01-01-0090</v>
          </cell>
          <cell r="B10639">
            <v>0</v>
          </cell>
          <cell r="C10639" t="str">
            <v xml:space="preserve">  SALES OF 60/S COTTON COMBED</v>
          </cell>
          <cell r="D10639">
            <v>0</v>
          </cell>
          <cell r="E10639">
            <v>0</v>
          </cell>
          <cell r="F10639">
            <v>0</v>
          </cell>
          <cell r="G10639">
            <v>0</v>
          </cell>
        </row>
        <row r="10640">
          <cell r="A10640" t="str">
            <v>66-01-01-0091</v>
          </cell>
          <cell r="B10640">
            <v>0</v>
          </cell>
          <cell r="C10640" t="str">
            <v xml:space="preserve">  SALES OF 40/S COMBED WEAVING</v>
          </cell>
          <cell r="D10640">
            <v>0</v>
          </cell>
          <cell r="E10640">
            <v>54028622</v>
          </cell>
          <cell r="F10640">
            <v>0</v>
          </cell>
          <cell r="G10640">
            <v>0</v>
          </cell>
        </row>
        <row r="10641">
          <cell r="A10641" t="str">
            <v>66-01-01-0092</v>
          </cell>
          <cell r="B10641">
            <v>0</v>
          </cell>
          <cell r="C10641" t="str">
            <v xml:space="preserve">  SALES OF 17/S CP 55%45%</v>
          </cell>
          <cell r="D10641">
            <v>0</v>
          </cell>
          <cell r="E10641">
            <v>0</v>
          </cell>
          <cell r="F10641">
            <v>0</v>
          </cell>
          <cell r="G10641">
            <v>0</v>
          </cell>
        </row>
        <row r="10642">
          <cell r="A10642" t="str">
            <v>66-01-01-0093</v>
          </cell>
          <cell r="B10642">
            <v>0</v>
          </cell>
          <cell r="C10642" t="str">
            <v xml:space="preserve">  SALES OF 16/S PC 65%35%</v>
          </cell>
          <cell r="D10642">
            <v>0</v>
          </cell>
          <cell r="E10642">
            <v>0</v>
          </cell>
          <cell r="F10642">
            <v>0</v>
          </cell>
          <cell r="G10642">
            <v>0</v>
          </cell>
        </row>
        <row r="10643">
          <cell r="A10643" t="str">
            <v>66-01-01-0094</v>
          </cell>
          <cell r="B10643">
            <v>0</v>
          </cell>
          <cell r="C10643" t="str">
            <v xml:space="preserve">  SALES OF 20/S PC 65%35%</v>
          </cell>
          <cell r="D10643">
            <v>0</v>
          </cell>
          <cell r="E10643">
            <v>0</v>
          </cell>
          <cell r="F10643">
            <v>0</v>
          </cell>
          <cell r="G10643">
            <v>0</v>
          </cell>
        </row>
        <row r="10644">
          <cell r="A10644" t="str">
            <v>66-01-01-0095</v>
          </cell>
          <cell r="B10644">
            <v>0</v>
          </cell>
          <cell r="C10644" t="str">
            <v xml:space="preserve">  SALES OF 40/S PVB "Z" TWIST.</v>
          </cell>
          <cell r="D10644">
            <v>0</v>
          </cell>
          <cell r="E10644">
            <v>11201730</v>
          </cell>
          <cell r="F10644">
            <v>0</v>
          </cell>
          <cell r="G10644">
            <v>0</v>
          </cell>
        </row>
        <row r="10645">
          <cell r="A10645" t="str">
            <v>66-01-01-0096</v>
          </cell>
          <cell r="B10645">
            <v>0</v>
          </cell>
          <cell r="C10645" t="str">
            <v xml:space="preserve">  SALES OF 20/S CARDED WARP.</v>
          </cell>
          <cell r="D10645">
            <v>0</v>
          </cell>
          <cell r="E10645">
            <v>0</v>
          </cell>
          <cell r="F10645">
            <v>0</v>
          </cell>
          <cell r="G10645">
            <v>0</v>
          </cell>
        </row>
        <row r="10646">
          <cell r="A10646" t="str">
            <v>66-01-01-0097</v>
          </cell>
          <cell r="B10646">
            <v>0</v>
          </cell>
          <cell r="C10646" t="str">
            <v xml:space="preserve">  SALES OF 10/S CP 55%45%</v>
          </cell>
          <cell r="D10646">
            <v>0</v>
          </cell>
          <cell r="E10646">
            <v>3478</v>
          </cell>
          <cell r="F10646">
            <v>0</v>
          </cell>
          <cell r="G10646">
            <v>0</v>
          </cell>
        </row>
        <row r="10647">
          <cell r="A10647" t="str">
            <v>66-01-01-0098</v>
          </cell>
          <cell r="B10647">
            <v>0</v>
          </cell>
          <cell r="C10647" t="str">
            <v xml:space="preserve">  SALES OF 30/S COTTON WEFT</v>
          </cell>
          <cell r="D10647">
            <v>0</v>
          </cell>
          <cell r="E10647">
            <v>0</v>
          </cell>
          <cell r="F10647">
            <v>0</v>
          </cell>
          <cell r="G10647">
            <v>0</v>
          </cell>
        </row>
        <row r="10648">
          <cell r="A10648" t="str">
            <v>66-01-01-0099</v>
          </cell>
          <cell r="B10648">
            <v>0</v>
          </cell>
          <cell r="C10648" t="str">
            <v xml:space="preserve">  SALES OF 14/S CP 55%45%</v>
          </cell>
          <cell r="D10648">
            <v>0</v>
          </cell>
          <cell r="E10648">
            <v>0</v>
          </cell>
          <cell r="F10648">
            <v>0</v>
          </cell>
          <cell r="G10648">
            <v>0</v>
          </cell>
        </row>
        <row r="10649">
          <cell r="A10649" t="str">
            <v>66-01-01-0100</v>
          </cell>
          <cell r="B10649">
            <v>0</v>
          </cell>
          <cell r="C10649" t="str">
            <v xml:space="preserve">  SALES OF 20/S COTTON WFT</v>
          </cell>
          <cell r="D10649">
            <v>0</v>
          </cell>
          <cell r="E10649">
            <v>0</v>
          </cell>
          <cell r="F10649">
            <v>0</v>
          </cell>
          <cell r="G10649">
            <v>0</v>
          </cell>
        </row>
        <row r="10650">
          <cell r="A10650" t="str">
            <v>66-01-01-0101</v>
          </cell>
          <cell r="B10650">
            <v>0</v>
          </cell>
          <cell r="C10650" t="str">
            <v xml:space="preserve">  SALES OF 24/S CARDED WARP</v>
          </cell>
          <cell r="D10650">
            <v>0</v>
          </cell>
          <cell r="E10650">
            <v>8695</v>
          </cell>
          <cell r="F10650">
            <v>0</v>
          </cell>
          <cell r="G10650">
            <v>0</v>
          </cell>
        </row>
        <row r="10651">
          <cell r="A10651" t="str">
            <v>66-01-01-0102</v>
          </cell>
          <cell r="B10651">
            <v>0</v>
          </cell>
          <cell r="C10651" t="str">
            <v xml:space="preserve">  SALES OF 72/S COMBED</v>
          </cell>
          <cell r="D10651">
            <v>0</v>
          </cell>
          <cell r="E10651">
            <v>0</v>
          </cell>
          <cell r="F10651">
            <v>0</v>
          </cell>
          <cell r="G10651">
            <v>0</v>
          </cell>
        </row>
        <row r="10652">
          <cell r="A10652" t="str">
            <v>66-01-01-0103</v>
          </cell>
          <cell r="B10652">
            <v>0</v>
          </cell>
          <cell r="C10652" t="str">
            <v xml:space="preserve">  SALES OF 32/S COMBED</v>
          </cell>
          <cell r="D10652">
            <v>0</v>
          </cell>
          <cell r="E10652">
            <v>0</v>
          </cell>
          <cell r="F10652">
            <v>0</v>
          </cell>
          <cell r="G10652">
            <v>0</v>
          </cell>
        </row>
        <row r="10653">
          <cell r="A10653" t="str">
            <v>66-01-01-0104</v>
          </cell>
          <cell r="B10653">
            <v>0</v>
          </cell>
          <cell r="C10653" t="str">
            <v xml:space="preserve">  SALES OF 51/S AC.</v>
          </cell>
          <cell r="D10653">
            <v>0</v>
          </cell>
          <cell r="E10653">
            <v>0</v>
          </cell>
          <cell r="F10653">
            <v>0</v>
          </cell>
          <cell r="G10653">
            <v>0</v>
          </cell>
        </row>
        <row r="10654">
          <cell r="A10654" t="str">
            <v>66-01-01-0105</v>
          </cell>
          <cell r="B10654">
            <v>0</v>
          </cell>
          <cell r="C10654" t="str">
            <v xml:space="preserve">  SALES OF 50/S AC</v>
          </cell>
          <cell r="D10654">
            <v>0</v>
          </cell>
          <cell r="E10654">
            <v>0</v>
          </cell>
          <cell r="F10654">
            <v>0</v>
          </cell>
          <cell r="G10654">
            <v>0</v>
          </cell>
        </row>
        <row r="10655">
          <cell r="A10655" t="str">
            <v>66-01-01-0106</v>
          </cell>
          <cell r="B10655">
            <v>0</v>
          </cell>
          <cell r="C10655" t="str">
            <v xml:space="preserve">  SALES OF 12/S CARDED</v>
          </cell>
          <cell r="D10655">
            <v>0</v>
          </cell>
          <cell r="E10655">
            <v>0</v>
          </cell>
          <cell r="F10655">
            <v>0</v>
          </cell>
          <cell r="G10655">
            <v>0</v>
          </cell>
        </row>
        <row r="10656">
          <cell r="A10656" t="str">
            <v>66-01-01-0107</v>
          </cell>
          <cell r="B10656">
            <v>0</v>
          </cell>
          <cell r="C10656" t="str">
            <v xml:space="preserve">  SALES OF 35/S CP 55%45%</v>
          </cell>
          <cell r="D10656">
            <v>0</v>
          </cell>
          <cell r="E10656">
            <v>0</v>
          </cell>
          <cell r="F10656">
            <v>0</v>
          </cell>
          <cell r="G10656">
            <v>0</v>
          </cell>
        </row>
        <row r="10657">
          <cell r="A10657" t="str">
            <v>66-01-01-0108</v>
          </cell>
          <cell r="B10657">
            <v>0</v>
          </cell>
          <cell r="C10657" t="str">
            <v xml:space="preserve">  SALES OF 22/S CP HOSIERY WAX.</v>
          </cell>
          <cell r="D10657">
            <v>0</v>
          </cell>
          <cell r="E10657">
            <v>0</v>
          </cell>
          <cell r="F10657">
            <v>0</v>
          </cell>
          <cell r="G10657">
            <v>0</v>
          </cell>
        </row>
        <row r="10658">
          <cell r="A10658" t="str">
            <v>66-01-01-0109</v>
          </cell>
          <cell r="B10658">
            <v>0</v>
          </cell>
          <cell r="C10658" t="str">
            <v xml:space="preserve">  SALES OF 24/S CP</v>
          </cell>
          <cell r="D10658">
            <v>0</v>
          </cell>
          <cell r="E10658">
            <v>0</v>
          </cell>
          <cell r="F10658">
            <v>0</v>
          </cell>
          <cell r="G10658">
            <v>0</v>
          </cell>
        </row>
        <row r="10659">
          <cell r="A10659" t="str">
            <v>66-01-01-0110</v>
          </cell>
          <cell r="B10659">
            <v>0</v>
          </cell>
          <cell r="C10659" t="str">
            <v xml:space="preserve">  SALES OF 36/S CP 55%45%</v>
          </cell>
          <cell r="D10659">
            <v>0</v>
          </cell>
          <cell r="E10659">
            <v>0</v>
          </cell>
          <cell r="F10659">
            <v>0</v>
          </cell>
          <cell r="G10659">
            <v>0</v>
          </cell>
        </row>
        <row r="10660">
          <cell r="A10660" t="str">
            <v>66-01-01-0111</v>
          </cell>
          <cell r="B10660">
            <v>0</v>
          </cell>
          <cell r="C10660" t="str">
            <v xml:space="preserve">  SALES OF 26/S COMBED HOSIERY WAXED</v>
          </cell>
          <cell r="D10660">
            <v>0</v>
          </cell>
          <cell r="E10660">
            <v>0</v>
          </cell>
          <cell r="F10660">
            <v>0</v>
          </cell>
          <cell r="G10660">
            <v>0</v>
          </cell>
        </row>
        <row r="10661">
          <cell r="A10661" t="str">
            <v>66-01-01-0112</v>
          </cell>
          <cell r="B10661">
            <v>0</v>
          </cell>
          <cell r="C10661" t="str">
            <v xml:space="preserve">  SALES OF 40/S CARDED</v>
          </cell>
          <cell r="D10661">
            <v>0</v>
          </cell>
          <cell r="E10661">
            <v>0</v>
          </cell>
          <cell r="F10661">
            <v>0</v>
          </cell>
          <cell r="G10661">
            <v>0</v>
          </cell>
        </row>
        <row r="10662">
          <cell r="A10662" t="str">
            <v>66-01-01-0113</v>
          </cell>
          <cell r="B10662">
            <v>0</v>
          </cell>
          <cell r="C10662" t="str">
            <v xml:space="preserve">  SALES OF 10/S CARDED</v>
          </cell>
          <cell r="D10662">
            <v>0</v>
          </cell>
          <cell r="E10662">
            <v>0</v>
          </cell>
          <cell r="F10662">
            <v>0</v>
          </cell>
          <cell r="G10662">
            <v>0</v>
          </cell>
        </row>
        <row r="10663">
          <cell r="A10663" t="str">
            <v>66-01-01-0114</v>
          </cell>
          <cell r="B10663">
            <v>0</v>
          </cell>
          <cell r="C10663" t="str">
            <v xml:space="preserve">  SALES OF 25/S CP</v>
          </cell>
          <cell r="D10663">
            <v>0</v>
          </cell>
          <cell r="E10663">
            <v>0</v>
          </cell>
          <cell r="F10663">
            <v>0</v>
          </cell>
          <cell r="G10663">
            <v>0</v>
          </cell>
        </row>
        <row r="10664">
          <cell r="A10664" t="str">
            <v>66-01-01-0115</v>
          </cell>
          <cell r="B10664">
            <v>0</v>
          </cell>
          <cell r="C10664" t="str">
            <v xml:space="preserve">  SALES OF 16/2 COTTON WFT</v>
          </cell>
          <cell r="D10664">
            <v>0</v>
          </cell>
          <cell r="E10664">
            <v>0</v>
          </cell>
          <cell r="F10664">
            <v>0</v>
          </cell>
          <cell r="G10664">
            <v>0</v>
          </cell>
        </row>
        <row r="10665">
          <cell r="A10665" t="str">
            <v>66-01-01-0116</v>
          </cell>
          <cell r="B10665">
            <v>0</v>
          </cell>
          <cell r="C10665" t="str">
            <v xml:space="preserve">  SALES OF 10/S COMBED WEAVING</v>
          </cell>
          <cell r="D10665">
            <v>0</v>
          </cell>
          <cell r="E10665">
            <v>0</v>
          </cell>
          <cell r="F10665">
            <v>0</v>
          </cell>
          <cell r="G10665">
            <v>0</v>
          </cell>
        </row>
        <row r="10666">
          <cell r="A10666" t="str">
            <v>66-01-01-0117</v>
          </cell>
          <cell r="B10666">
            <v>0</v>
          </cell>
          <cell r="C10666" t="str">
            <v xml:space="preserve">  SALES OF 40/S CP</v>
          </cell>
          <cell r="D10666">
            <v>0</v>
          </cell>
          <cell r="E10666">
            <v>63387829</v>
          </cell>
          <cell r="F10666">
            <v>0</v>
          </cell>
          <cell r="G10666">
            <v>0</v>
          </cell>
        </row>
        <row r="10667">
          <cell r="A10667" t="str">
            <v>66-01-01-0118</v>
          </cell>
          <cell r="B10667">
            <v>0</v>
          </cell>
          <cell r="C10667" t="str">
            <v xml:space="preserve">  SALES OF 17/2 CP</v>
          </cell>
          <cell r="D10667">
            <v>0</v>
          </cell>
          <cell r="E10667">
            <v>0</v>
          </cell>
          <cell r="F10667">
            <v>0</v>
          </cell>
          <cell r="G10667">
            <v>0</v>
          </cell>
        </row>
        <row r="10668">
          <cell r="A10668" t="str">
            <v>66-01-01-0119</v>
          </cell>
          <cell r="B10668">
            <v>0</v>
          </cell>
          <cell r="C10668" t="str">
            <v xml:space="preserve">  SALES OF 20/2 COTTON WFT</v>
          </cell>
          <cell r="D10668">
            <v>0</v>
          </cell>
          <cell r="E10668">
            <v>16271810</v>
          </cell>
          <cell r="F10668">
            <v>0</v>
          </cell>
          <cell r="G10668">
            <v>0</v>
          </cell>
        </row>
        <row r="10669">
          <cell r="A10669" t="str">
            <v>66-01-01-0120</v>
          </cell>
          <cell r="B10669">
            <v>0</v>
          </cell>
          <cell r="C10669" t="str">
            <v xml:space="preserve">  SALES OF 09/S CARDED</v>
          </cell>
          <cell r="D10669">
            <v>0</v>
          </cell>
          <cell r="E10669">
            <v>0</v>
          </cell>
          <cell r="F10669">
            <v>0</v>
          </cell>
          <cell r="G10669">
            <v>0</v>
          </cell>
        </row>
        <row r="10670">
          <cell r="A10670" t="str">
            <v>66-01-01-0121</v>
          </cell>
          <cell r="B10670">
            <v>0</v>
          </cell>
          <cell r="C10670" t="str">
            <v xml:space="preserve">  SALES OF 36/S COMBED</v>
          </cell>
          <cell r="D10670">
            <v>0</v>
          </cell>
          <cell r="E10670">
            <v>0</v>
          </cell>
          <cell r="F10670">
            <v>0</v>
          </cell>
          <cell r="G10670">
            <v>0</v>
          </cell>
        </row>
        <row r="10671">
          <cell r="A10671" t="str">
            <v>66-01-01-0122</v>
          </cell>
          <cell r="B10671">
            <v>0</v>
          </cell>
          <cell r="C10671" t="str">
            <v xml:space="preserve">  SALES OF 20/2 CARDED</v>
          </cell>
          <cell r="D10671">
            <v>0</v>
          </cell>
          <cell r="E10671">
            <v>0</v>
          </cell>
          <cell r="F10671">
            <v>0</v>
          </cell>
          <cell r="G10671">
            <v>0</v>
          </cell>
        </row>
        <row r="10672">
          <cell r="A10672" t="str">
            <v>66-01-01-0123</v>
          </cell>
          <cell r="B10672">
            <v>0</v>
          </cell>
          <cell r="C10672" t="str">
            <v xml:space="preserve">  SALES OF 16/S CARDED LYCRA</v>
          </cell>
          <cell r="D10672">
            <v>0</v>
          </cell>
          <cell r="E10672">
            <v>0</v>
          </cell>
          <cell r="F10672">
            <v>0</v>
          </cell>
          <cell r="G10672">
            <v>0</v>
          </cell>
        </row>
        <row r="10673">
          <cell r="A10673" t="str">
            <v>66-01-01-0124</v>
          </cell>
          <cell r="B10673">
            <v>0</v>
          </cell>
          <cell r="C10673" t="str">
            <v xml:space="preserve">  SALES OF 24/S PC</v>
          </cell>
          <cell r="D10673">
            <v>0</v>
          </cell>
          <cell r="E10673">
            <v>53979464</v>
          </cell>
          <cell r="F10673">
            <v>0</v>
          </cell>
          <cell r="G10673">
            <v>0</v>
          </cell>
        </row>
        <row r="10674">
          <cell r="A10674" t="str">
            <v>66-01-01-0125</v>
          </cell>
          <cell r="B10674">
            <v>0</v>
          </cell>
          <cell r="C10674" t="str">
            <v xml:space="preserve">  SALES OF 18/S POLYESTER</v>
          </cell>
          <cell r="D10674">
            <v>0</v>
          </cell>
          <cell r="E10674">
            <v>0</v>
          </cell>
          <cell r="F10674">
            <v>0</v>
          </cell>
          <cell r="G10674">
            <v>0</v>
          </cell>
        </row>
        <row r="10675">
          <cell r="A10675" t="str">
            <v>66-01-01-0126</v>
          </cell>
          <cell r="B10675">
            <v>0</v>
          </cell>
          <cell r="C10675" t="str">
            <v xml:space="preserve">  SALES OF 18/2 POLYESTER</v>
          </cell>
          <cell r="D10675">
            <v>0</v>
          </cell>
          <cell r="E10675">
            <v>0</v>
          </cell>
          <cell r="F10675">
            <v>0</v>
          </cell>
          <cell r="G10675">
            <v>0</v>
          </cell>
        </row>
        <row r="10676">
          <cell r="A10676" t="str">
            <v>66-01-01-0127</v>
          </cell>
          <cell r="B10676">
            <v>0</v>
          </cell>
          <cell r="C10676" t="str">
            <v xml:space="preserve">  SALES OF 38/S PC</v>
          </cell>
          <cell r="D10676">
            <v>0</v>
          </cell>
          <cell r="E10676">
            <v>67601361</v>
          </cell>
          <cell r="F10676">
            <v>0</v>
          </cell>
          <cell r="G10676">
            <v>0</v>
          </cell>
        </row>
        <row r="10677">
          <cell r="A10677" t="str">
            <v>66-01-01-0128</v>
          </cell>
          <cell r="B10677">
            <v>0</v>
          </cell>
          <cell r="C10677" t="str">
            <v xml:space="preserve">  SALES OF 16/S COMBED</v>
          </cell>
          <cell r="D10677">
            <v>0</v>
          </cell>
          <cell r="E10677">
            <v>0</v>
          </cell>
          <cell r="F10677">
            <v>0</v>
          </cell>
          <cell r="G10677">
            <v>0</v>
          </cell>
        </row>
        <row r="10678">
          <cell r="A10678" t="str">
            <v>66-01-01-0129</v>
          </cell>
          <cell r="B10678">
            <v>0</v>
          </cell>
          <cell r="C10678" t="str">
            <v xml:space="preserve">  SALES OF 30/S CARDED H/WAXED.</v>
          </cell>
          <cell r="D10678">
            <v>0</v>
          </cell>
          <cell r="E10678">
            <v>2114300</v>
          </cell>
          <cell r="F10678">
            <v>0</v>
          </cell>
          <cell r="G10678">
            <v>0</v>
          </cell>
        </row>
        <row r="10679">
          <cell r="A10679" t="str">
            <v>66-01-01-0130</v>
          </cell>
          <cell r="B10679">
            <v>0</v>
          </cell>
          <cell r="C10679" t="str">
            <v xml:space="preserve">  SALES OF 24/S PVB 'Z' TWIST</v>
          </cell>
          <cell r="D10679">
            <v>0</v>
          </cell>
          <cell r="E10679">
            <v>19864744</v>
          </cell>
          <cell r="F10679">
            <v>0</v>
          </cell>
          <cell r="G10679">
            <v>0</v>
          </cell>
        </row>
        <row r="10680">
          <cell r="A10680" t="str">
            <v>66-01-01-0131</v>
          </cell>
          <cell r="B10680">
            <v>0</v>
          </cell>
          <cell r="C10680" t="str">
            <v xml:space="preserve">  SALES OF 14/S CARDED</v>
          </cell>
          <cell r="D10680">
            <v>0</v>
          </cell>
          <cell r="E10680">
            <v>0</v>
          </cell>
          <cell r="F10680">
            <v>0</v>
          </cell>
          <cell r="G10680">
            <v>0</v>
          </cell>
        </row>
        <row r="10681">
          <cell r="A10681" t="str">
            <v>66-01-01-0132</v>
          </cell>
          <cell r="B10681">
            <v>0</v>
          </cell>
          <cell r="C10681" t="str">
            <v xml:space="preserve">  SALES OF 6/CARDED H.WAX</v>
          </cell>
          <cell r="D10681">
            <v>0</v>
          </cell>
          <cell r="E10681">
            <v>0</v>
          </cell>
          <cell r="F10681">
            <v>0</v>
          </cell>
          <cell r="G10681">
            <v>0</v>
          </cell>
        </row>
        <row r="10682">
          <cell r="A10682" t="str">
            <v>66-01-01-0133</v>
          </cell>
          <cell r="B10682">
            <v>0</v>
          </cell>
          <cell r="C10682" t="str">
            <v xml:space="preserve">  SALES OF 30/S CARDED WARP</v>
          </cell>
          <cell r="D10682">
            <v>0</v>
          </cell>
          <cell r="E10682">
            <v>34575540</v>
          </cell>
          <cell r="F10682">
            <v>0</v>
          </cell>
          <cell r="G10682">
            <v>0</v>
          </cell>
        </row>
        <row r="10683">
          <cell r="A10683" t="str">
            <v>66-01-01-0134</v>
          </cell>
          <cell r="B10683">
            <v>0</v>
          </cell>
          <cell r="C10683" t="str">
            <v xml:space="preserve">  SALES OF 50/S COMBED WEAVING</v>
          </cell>
          <cell r="D10683">
            <v>0</v>
          </cell>
          <cell r="E10683">
            <v>17851000</v>
          </cell>
          <cell r="F10683">
            <v>0</v>
          </cell>
          <cell r="G10683">
            <v>0</v>
          </cell>
        </row>
        <row r="10684">
          <cell r="A10684" t="str">
            <v>66-01-01-0135</v>
          </cell>
          <cell r="B10684">
            <v>0</v>
          </cell>
          <cell r="C10684" t="str">
            <v xml:space="preserve">  SALES OF 52/S CARDED WARP.</v>
          </cell>
          <cell r="D10684">
            <v>0</v>
          </cell>
          <cell r="E10684">
            <v>0</v>
          </cell>
          <cell r="F10684">
            <v>0</v>
          </cell>
          <cell r="G10684">
            <v>0</v>
          </cell>
        </row>
        <row r="10685">
          <cell r="A10685" t="str">
            <v>66-01-01-0136</v>
          </cell>
          <cell r="B10685">
            <v>0</v>
          </cell>
          <cell r="C10685" t="str">
            <v xml:space="preserve">  SALES OF 20/2 COMBED</v>
          </cell>
          <cell r="D10685">
            <v>0</v>
          </cell>
          <cell r="E10685">
            <v>0</v>
          </cell>
          <cell r="F10685">
            <v>0</v>
          </cell>
          <cell r="G10685">
            <v>0</v>
          </cell>
        </row>
        <row r="10686">
          <cell r="A10686" t="str">
            <v>66-01-01-0137</v>
          </cell>
          <cell r="B10686">
            <v>0</v>
          </cell>
          <cell r="C10686" t="str">
            <v xml:space="preserve">  SALES OF 26/2 COMBED.</v>
          </cell>
          <cell r="D10686">
            <v>0</v>
          </cell>
          <cell r="E10686">
            <v>0</v>
          </cell>
          <cell r="F10686">
            <v>0</v>
          </cell>
          <cell r="G10686">
            <v>0</v>
          </cell>
        </row>
        <row r="10687">
          <cell r="A10687" t="str">
            <v>66-01-01-0138</v>
          </cell>
          <cell r="B10687">
            <v>0</v>
          </cell>
          <cell r="C10687" t="str">
            <v xml:space="preserve">  SALES OF 24/S POLYESTER</v>
          </cell>
          <cell r="D10687">
            <v>0</v>
          </cell>
          <cell r="E10687">
            <v>0</v>
          </cell>
          <cell r="F10687">
            <v>0</v>
          </cell>
          <cell r="G10687">
            <v>0</v>
          </cell>
        </row>
        <row r="10688">
          <cell r="A10688" t="str">
            <v>66-01-01-0139</v>
          </cell>
          <cell r="B10688">
            <v>0</v>
          </cell>
          <cell r="C10688" t="str">
            <v xml:space="preserve">  SALES OF 40/S COMBED LYCRA</v>
          </cell>
          <cell r="D10688">
            <v>0</v>
          </cell>
          <cell r="E10688">
            <v>0</v>
          </cell>
          <cell r="F10688">
            <v>0</v>
          </cell>
          <cell r="G10688">
            <v>0</v>
          </cell>
        </row>
        <row r="10689">
          <cell r="A10689" t="str">
            <v>66-01-01-0140</v>
          </cell>
          <cell r="B10689">
            <v>0</v>
          </cell>
          <cell r="C10689" t="str">
            <v xml:space="preserve">  SALES OF 30/2 COMBED</v>
          </cell>
          <cell r="D10689">
            <v>0</v>
          </cell>
          <cell r="E10689">
            <v>0</v>
          </cell>
          <cell r="F10689">
            <v>0</v>
          </cell>
          <cell r="G10689">
            <v>0</v>
          </cell>
        </row>
        <row r="10690">
          <cell r="A10690" t="str">
            <v>66-01-01-0141</v>
          </cell>
          <cell r="B10690">
            <v>0</v>
          </cell>
          <cell r="C10690" t="str">
            <v xml:space="preserve">  SALES OF 30/S COMBED HOSIERY WAXED</v>
          </cell>
          <cell r="D10690">
            <v>0</v>
          </cell>
          <cell r="E10690">
            <v>33091999</v>
          </cell>
          <cell r="F10690">
            <v>0</v>
          </cell>
          <cell r="G10690">
            <v>0</v>
          </cell>
        </row>
        <row r="10691">
          <cell r="A10691" t="str">
            <v>66-01-01-0142</v>
          </cell>
          <cell r="B10691">
            <v>0</v>
          </cell>
          <cell r="C10691" t="str">
            <v xml:space="preserve">  SALES OF 40/S CP HOSIERY WAX.</v>
          </cell>
          <cell r="D10691">
            <v>0</v>
          </cell>
          <cell r="E10691">
            <v>0</v>
          </cell>
          <cell r="F10691">
            <v>0</v>
          </cell>
          <cell r="G10691">
            <v>0</v>
          </cell>
        </row>
        <row r="10692">
          <cell r="A10692" t="str">
            <v>66-01-01-0143</v>
          </cell>
          <cell r="B10692">
            <v>0</v>
          </cell>
          <cell r="C10692" t="str">
            <v xml:space="preserve">  SALES OF 10/S AC</v>
          </cell>
          <cell r="D10692">
            <v>0</v>
          </cell>
          <cell r="E10692">
            <v>0</v>
          </cell>
          <cell r="F10692">
            <v>0</v>
          </cell>
          <cell r="G10692">
            <v>0</v>
          </cell>
        </row>
        <row r="10693">
          <cell r="A10693" t="str">
            <v>66-01-01-0144</v>
          </cell>
          <cell r="B10693">
            <v>0</v>
          </cell>
          <cell r="C10693" t="str">
            <v xml:space="preserve">  30/S PVB 'Z' SPECIAL</v>
          </cell>
          <cell r="D10693">
            <v>0</v>
          </cell>
          <cell r="E10693">
            <v>0</v>
          </cell>
          <cell r="F10693">
            <v>0</v>
          </cell>
          <cell r="G10693">
            <v>0</v>
          </cell>
        </row>
        <row r="10694">
          <cell r="A10694" t="str">
            <v>66-01-01-0145</v>
          </cell>
          <cell r="B10694">
            <v>0</v>
          </cell>
          <cell r="C10694" t="str">
            <v xml:space="preserve">  SALES OF 20/S COMBED LYCRA</v>
          </cell>
          <cell r="D10694">
            <v>0</v>
          </cell>
          <cell r="E10694">
            <v>9273200</v>
          </cell>
          <cell r="F10694">
            <v>0</v>
          </cell>
          <cell r="G10694">
            <v>0</v>
          </cell>
        </row>
        <row r="10695">
          <cell r="A10695" t="str">
            <v>66-01-01-0146</v>
          </cell>
          <cell r="B10695">
            <v>0</v>
          </cell>
          <cell r="C10695" t="str">
            <v xml:space="preserve">  SALES OF 20/2 CARDED H/WAX.</v>
          </cell>
          <cell r="D10695">
            <v>0</v>
          </cell>
          <cell r="E10695">
            <v>0</v>
          </cell>
          <cell r="F10695">
            <v>0</v>
          </cell>
          <cell r="G10695">
            <v>0</v>
          </cell>
        </row>
        <row r="10696">
          <cell r="A10696" t="str">
            <v>66-01-01-0147</v>
          </cell>
          <cell r="B10696">
            <v>0</v>
          </cell>
          <cell r="C10696" t="str">
            <v xml:space="preserve">  SALES OF 20/S COMBED H/WAX</v>
          </cell>
          <cell r="D10696">
            <v>0</v>
          </cell>
          <cell r="E10696">
            <v>80500</v>
          </cell>
          <cell r="F10696">
            <v>0</v>
          </cell>
          <cell r="G10696">
            <v>0</v>
          </cell>
        </row>
        <row r="10697">
          <cell r="A10697" t="str">
            <v>66-01-01-0148</v>
          </cell>
          <cell r="B10697">
            <v>0</v>
          </cell>
          <cell r="C10697" t="str">
            <v xml:space="preserve">  SALES OF 30/S PVB S'SPECIAL.</v>
          </cell>
          <cell r="D10697">
            <v>0</v>
          </cell>
          <cell r="E10697">
            <v>0</v>
          </cell>
          <cell r="F10697">
            <v>0</v>
          </cell>
          <cell r="G10697">
            <v>0</v>
          </cell>
        </row>
        <row r="10698">
          <cell r="A10698" t="str">
            <v>66-01-01-0149</v>
          </cell>
          <cell r="B10698">
            <v>0</v>
          </cell>
          <cell r="C10698" t="str">
            <v xml:space="preserve">  SALES OF 40/S COMBED H/WAX</v>
          </cell>
          <cell r="D10698">
            <v>0</v>
          </cell>
          <cell r="E10698">
            <v>129200</v>
          </cell>
          <cell r="F10698">
            <v>0</v>
          </cell>
          <cell r="G10698">
            <v>0</v>
          </cell>
        </row>
        <row r="10699">
          <cell r="A10699" t="str">
            <v>66-01-01-0150</v>
          </cell>
          <cell r="B10699">
            <v>0</v>
          </cell>
          <cell r="C10699" t="str">
            <v xml:space="preserve">  SALES OF 30/2 CARDED WARP.</v>
          </cell>
          <cell r="D10699">
            <v>0</v>
          </cell>
          <cell r="E10699">
            <v>7670000</v>
          </cell>
          <cell r="F10699">
            <v>0</v>
          </cell>
          <cell r="G10699">
            <v>0</v>
          </cell>
        </row>
        <row r="10700">
          <cell r="A10700" t="str">
            <v>66-01-01-0151</v>
          </cell>
          <cell r="B10700">
            <v>0</v>
          </cell>
          <cell r="C10700" t="str">
            <v xml:space="preserve">  SALES OF 72/S COMBED WARP.</v>
          </cell>
          <cell r="D10700">
            <v>0</v>
          </cell>
          <cell r="E10700">
            <v>0</v>
          </cell>
          <cell r="F10700">
            <v>0</v>
          </cell>
          <cell r="G10700">
            <v>0</v>
          </cell>
        </row>
        <row r="10701">
          <cell r="A10701" t="str">
            <v>66-01-01-0152</v>
          </cell>
          <cell r="B10701">
            <v>0</v>
          </cell>
          <cell r="C10701" t="str">
            <v xml:space="preserve">  SALES OF 10/S CARDED SPENDEX.</v>
          </cell>
          <cell r="D10701">
            <v>0</v>
          </cell>
          <cell r="E10701">
            <v>0</v>
          </cell>
          <cell r="F10701">
            <v>0</v>
          </cell>
          <cell r="G10701">
            <v>0</v>
          </cell>
        </row>
        <row r="10702">
          <cell r="A10702" t="str">
            <v>66-01-01-0153</v>
          </cell>
          <cell r="B10702">
            <v>0</v>
          </cell>
          <cell r="C10702" t="str">
            <v xml:space="preserve">  SALES OF 14/S CARDED SPENDEX.</v>
          </cell>
          <cell r="D10702">
            <v>0</v>
          </cell>
          <cell r="E10702">
            <v>0</v>
          </cell>
          <cell r="F10702">
            <v>0</v>
          </cell>
          <cell r="G10702">
            <v>0</v>
          </cell>
        </row>
        <row r="10703">
          <cell r="A10703" t="str">
            <v>66-01-01-0154</v>
          </cell>
          <cell r="B10703">
            <v>0</v>
          </cell>
          <cell r="C10703" t="str">
            <v xml:space="preserve">  SALES OF 18/S CARDED SPENDEX.</v>
          </cell>
          <cell r="D10703">
            <v>0</v>
          </cell>
          <cell r="E10703">
            <v>0</v>
          </cell>
          <cell r="F10703">
            <v>0</v>
          </cell>
          <cell r="G10703">
            <v>0</v>
          </cell>
        </row>
        <row r="10704">
          <cell r="A10704" t="str">
            <v>66-01-01-0155</v>
          </cell>
          <cell r="B10704">
            <v>0</v>
          </cell>
          <cell r="C10704" t="str">
            <v xml:space="preserve">  SALES OF 16/S CP</v>
          </cell>
          <cell r="D10704">
            <v>0</v>
          </cell>
          <cell r="E10704">
            <v>7730076</v>
          </cell>
          <cell r="F10704">
            <v>0</v>
          </cell>
          <cell r="G10704">
            <v>0</v>
          </cell>
        </row>
        <row r="10705">
          <cell r="A10705" t="str">
            <v>66-01-01-0156</v>
          </cell>
          <cell r="B10705">
            <v>0</v>
          </cell>
          <cell r="C10705" t="str">
            <v xml:space="preserve">  SALES OF 24/S COMBED HOSIERY WAXED</v>
          </cell>
          <cell r="D10705">
            <v>0</v>
          </cell>
          <cell r="E10705">
            <v>0</v>
          </cell>
          <cell r="F10705">
            <v>0</v>
          </cell>
          <cell r="G10705">
            <v>0</v>
          </cell>
        </row>
        <row r="10706">
          <cell r="A10706" t="str">
            <v>66-01-01-0157</v>
          </cell>
          <cell r="B10706">
            <v>0</v>
          </cell>
          <cell r="C10706" t="str">
            <v xml:space="preserve">  SALES OF 18/S CARDED</v>
          </cell>
          <cell r="D10706">
            <v>0</v>
          </cell>
          <cell r="E10706">
            <v>0</v>
          </cell>
          <cell r="F10706">
            <v>0</v>
          </cell>
          <cell r="G10706">
            <v>0</v>
          </cell>
        </row>
        <row r="10707">
          <cell r="A10707" t="str">
            <v>66-01-01-0158</v>
          </cell>
          <cell r="B10707">
            <v>0</v>
          </cell>
          <cell r="C10707" t="str">
            <v xml:space="preserve">  SALES OF 20/S CVC HOSIERY WAX.</v>
          </cell>
          <cell r="D10707">
            <v>0</v>
          </cell>
          <cell r="E10707">
            <v>0</v>
          </cell>
          <cell r="F10707">
            <v>0</v>
          </cell>
          <cell r="G10707">
            <v>0</v>
          </cell>
        </row>
        <row r="10708">
          <cell r="A10708" t="str">
            <v>66-01-01-0159</v>
          </cell>
          <cell r="B10708">
            <v>0</v>
          </cell>
          <cell r="C10708" t="str">
            <v xml:space="preserve">  SALES OF 20/S CARDED LYCRA</v>
          </cell>
          <cell r="D10708">
            <v>0</v>
          </cell>
          <cell r="E10708">
            <v>18624400</v>
          </cell>
          <cell r="F10708">
            <v>0</v>
          </cell>
          <cell r="G10708">
            <v>0</v>
          </cell>
        </row>
        <row r="10709">
          <cell r="A10709" t="str">
            <v>66-01-01-0160</v>
          </cell>
          <cell r="B10709">
            <v>0</v>
          </cell>
          <cell r="C10709" t="str">
            <v xml:space="preserve">  SALES OF 30/S PC HOISERY WAXED</v>
          </cell>
          <cell r="D10709">
            <v>0</v>
          </cell>
          <cell r="E10709">
            <v>0</v>
          </cell>
          <cell r="F10709">
            <v>0</v>
          </cell>
          <cell r="G10709">
            <v>0</v>
          </cell>
        </row>
        <row r="10710">
          <cell r="A10710" t="str">
            <v>66-01-01-0161</v>
          </cell>
          <cell r="B10710">
            <v>0</v>
          </cell>
          <cell r="C10710" t="str">
            <v xml:space="preserve">  SALES OF 40/2 COMBED WEAVING</v>
          </cell>
          <cell r="D10710">
            <v>0</v>
          </cell>
          <cell r="E10710">
            <v>8972850</v>
          </cell>
          <cell r="F10710">
            <v>0</v>
          </cell>
          <cell r="G10710">
            <v>0</v>
          </cell>
        </row>
        <row r="10711">
          <cell r="A10711" t="str">
            <v>66-01-01-0162</v>
          </cell>
          <cell r="B10711">
            <v>0</v>
          </cell>
          <cell r="C10711" t="str">
            <v xml:space="preserve">  SALES OF 18/S CP HOSIERY WAX</v>
          </cell>
          <cell r="D10711">
            <v>0</v>
          </cell>
          <cell r="E10711">
            <v>17739400</v>
          </cell>
          <cell r="F10711">
            <v>0</v>
          </cell>
          <cell r="G10711">
            <v>0</v>
          </cell>
        </row>
        <row r="10712">
          <cell r="A10712" t="str">
            <v>66-01-01-0163</v>
          </cell>
          <cell r="B10712">
            <v>0</v>
          </cell>
          <cell r="C10712" t="str">
            <v xml:space="preserve">  SALES OF 16/S CARDED HOSIERY WAXED</v>
          </cell>
          <cell r="D10712">
            <v>0</v>
          </cell>
          <cell r="E10712">
            <v>0</v>
          </cell>
          <cell r="F10712">
            <v>0</v>
          </cell>
          <cell r="G10712">
            <v>0</v>
          </cell>
        </row>
        <row r="10713">
          <cell r="A10713" t="str">
            <v>66-01-01-0164</v>
          </cell>
          <cell r="B10713">
            <v>0</v>
          </cell>
          <cell r="C10713" t="str">
            <v xml:space="preserve">  SALES OF 10/S PC</v>
          </cell>
          <cell r="D10713">
            <v>0</v>
          </cell>
          <cell r="E10713">
            <v>0</v>
          </cell>
          <cell r="F10713">
            <v>0</v>
          </cell>
          <cell r="G10713">
            <v>0</v>
          </cell>
        </row>
        <row r="10714">
          <cell r="A10714" t="str">
            <v>66-01-01-0165</v>
          </cell>
          <cell r="B10714">
            <v>0</v>
          </cell>
          <cell r="C10714" t="str">
            <v xml:space="preserve">  SALES OF 20/S CARDED HOSIERY WAXED</v>
          </cell>
          <cell r="D10714">
            <v>0</v>
          </cell>
          <cell r="E10714">
            <v>0</v>
          </cell>
          <cell r="F10714">
            <v>0</v>
          </cell>
          <cell r="G10714">
            <v>0</v>
          </cell>
        </row>
        <row r="10715">
          <cell r="A10715" t="str">
            <v>66-01-01-0166</v>
          </cell>
          <cell r="B10715">
            <v>0</v>
          </cell>
          <cell r="C10715" t="str">
            <v xml:space="preserve">  SALES OF 15/S APT</v>
          </cell>
          <cell r="D10715">
            <v>0</v>
          </cell>
          <cell r="E10715">
            <v>0</v>
          </cell>
          <cell r="F10715">
            <v>0</v>
          </cell>
          <cell r="G10715">
            <v>0</v>
          </cell>
        </row>
        <row r="10716">
          <cell r="A10716" t="str">
            <v>66-01-01-0167</v>
          </cell>
          <cell r="B10716">
            <v>0</v>
          </cell>
          <cell r="C10716" t="str">
            <v xml:space="preserve">  SALES OF 30/S COMBED LYCRA</v>
          </cell>
          <cell r="D10716">
            <v>0</v>
          </cell>
          <cell r="E10716">
            <v>0</v>
          </cell>
          <cell r="F10716">
            <v>0</v>
          </cell>
          <cell r="G10716">
            <v>0</v>
          </cell>
        </row>
        <row r="10717">
          <cell r="A10717" t="str">
            <v>66-01-01-0168</v>
          </cell>
          <cell r="B10717">
            <v>0</v>
          </cell>
          <cell r="C10717" t="str">
            <v xml:space="preserve">  SALES OF 20/S COMBED WEAVING</v>
          </cell>
          <cell r="D10717">
            <v>0</v>
          </cell>
          <cell r="E10717">
            <v>0</v>
          </cell>
          <cell r="F10717">
            <v>0</v>
          </cell>
          <cell r="G10717">
            <v>0</v>
          </cell>
        </row>
        <row r="10718">
          <cell r="A10718" t="str">
            <v>66-01-01-0169</v>
          </cell>
          <cell r="B10718">
            <v>0</v>
          </cell>
          <cell r="C10718" t="str">
            <v xml:space="preserve">  SALES OF 24/S COMBED WEAVING</v>
          </cell>
          <cell r="D10718">
            <v>0</v>
          </cell>
          <cell r="E10718">
            <v>0</v>
          </cell>
          <cell r="F10718">
            <v>0</v>
          </cell>
          <cell r="G10718">
            <v>0</v>
          </cell>
        </row>
        <row r="10719">
          <cell r="A10719" t="str">
            <v>66-01-01-0170</v>
          </cell>
          <cell r="B10719">
            <v>0</v>
          </cell>
          <cell r="C10719" t="str">
            <v xml:space="preserve">  SALES OF 32/2 COMBED LYCRA</v>
          </cell>
          <cell r="D10719">
            <v>0</v>
          </cell>
          <cell r="E10719">
            <v>0</v>
          </cell>
          <cell r="F10719">
            <v>0</v>
          </cell>
          <cell r="G10719">
            <v>0</v>
          </cell>
        </row>
        <row r="10720">
          <cell r="A10720" t="str">
            <v>66-01-01-0171</v>
          </cell>
          <cell r="B10720">
            <v>0</v>
          </cell>
          <cell r="C10720" t="str">
            <v xml:space="preserve">  SALES OF 12/S CARDED WARP.</v>
          </cell>
          <cell r="D10720">
            <v>0</v>
          </cell>
          <cell r="E10720">
            <v>3539250</v>
          </cell>
          <cell r="F10720">
            <v>0</v>
          </cell>
          <cell r="G10720">
            <v>0</v>
          </cell>
        </row>
        <row r="10721">
          <cell r="A10721" t="str">
            <v>66-01-01-0172</v>
          </cell>
          <cell r="B10721">
            <v>0</v>
          </cell>
          <cell r="C10721" t="str">
            <v xml:space="preserve">  SALES OF 20/2 CARDED LYCRA</v>
          </cell>
          <cell r="D10721">
            <v>0</v>
          </cell>
          <cell r="E10721">
            <v>0</v>
          </cell>
          <cell r="F10721">
            <v>0</v>
          </cell>
          <cell r="G10721">
            <v>0</v>
          </cell>
        </row>
        <row r="10722">
          <cell r="A10722" t="str">
            <v>66-01-01-0173</v>
          </cell>
          <cell r="B10722">
            <v>0</v>
          </cell>
          <cell r="C10722" t="str">
            <v xml:space="preserve">  SALES OF 50/S COMBED LYCRA</v>
          </cell>
          <cell r="D10722">
            <v>0</v>
          </cell>
          <cell r="E10722">
            <v>0</v>
          </cell>
          <cell r="F10722">
            <v>0</v>
          </cell>
          <cell r="G10722">
            <v>0</v>
          </cell>
        </row>
        <row r="10723">
          <cell r="A10723" t="str">
            <v>66-01-01-0174</v>
          </cell>
          <cell r="B10723">
            <v>0</v>
          </cell>
          <cell r="C10723" t="str">
            <v xml:space="preserve">  SALES OF 60/S COMBED LYCRA.</v>
          </cell>
          <cell r="D10723">
            <v>0</v>
          </cell>
          <cell r="E10723">
            <v>0</v>
          </cell>
          <cell r="F10723">
            <v>0</v>
          </cell>
          <cell r="G10723">
            <v>0</v>
          </cell>
        </row>
        <row r="10724">
          <cell r="A10724" t="str">
            <v>66-01-01-0175</v>
          </cell>
          <cell r="B10724">
            <v>0</v>
          </cell>
          <cell r="C10724" t="str">
            <v xml:space="preserve">  SALES OF 60/S COMBED WEAVING</v>
          </cell>
          <cell r="D10724">
            <v>0</v>
          </cell>
          <cell r="E10724">
            <v>60608100</v>
          </cell>
          <cell r="F10724">
            <v>0</v>
          </cell>
          <cell r="G10724">
            <v>0</v>
          </cell>
        </row>
        <row r="10725">
          <cell r="A10725" t="str">
            <v>66-01-01-0176</v>
          </cell>
          <cell r="B10725">
            <v>0</v>
          </cell>
          <cell r="C10725" t="str">
            <v xml:space="preserve">  SALES OF 40/1 CP COMBED</v>
          </cell>
          <cell r="D10725">
            <v>0</v>
          </cell>
          <cell r="E10725">
            <v>0</v>
          </cell>
          <cell r="F10725">
            <v>0</v>
          </cell>
          <cell r="G10725">
            <v>0</v>
          </cell>
        </row>
        <row r="10726">
          <cell r="A10726" t="str">
            <v>66-01-01-0177</v>
          </cell>
          <cell r="B10726">
            <v>0</v>
          </cell>
          <cell r="C10726" t="str">
            <v xml:space="preserve">  SALES OF 40/1 VISCOS</v>
          </cell>
          <cell r="D10726">
            <v>0</v>
          </cell>
          <cell r="E10726">
            <v>2034452</v>
          </cell>
          <cell r="F10726">
            <v>0</v>
          </cell>
          <cell r="G10726">
            <v>0</v>
          </cell>
        </row>
        <row r="10727">
          <cell r="A10727" t="str">
            <v>66-01-01-0178</v>
          </cell>
          <cell r="B10727">
            <v>0</v>
          </cell>
          <cell r="C10727" t="str">
            <v xml:space="preserve">  SALES OF 20/2 CARDED WARP</v>
          </cell>
          <cell r="D10727">
            <v>0</v>
          </cell>
          <cell r="E10727">
            <v>719200</v>
          </cell>
          <cell r="F10727">
            <v>0</v>
          </cell>
          <cell r="G10727">
            <v>0</v>
          </cell>
        </row>
        <row r="10728">
          <cell r="A10728" t="str">
            <v>66-01-01-0179</v>
          </cell>
          <cell r="B10728">
            <v>0</v>
          </cell>
          <cell r="C10728" t="str">
            <v xml:space="preserve">  SALES OF 10/S CARDED H.W</v>
          </cell>
          <cell r="D10728">
            <v>0</v>
          </cell>
          <cell r="E10728">
            <v>0</v>
          </cell>
          <cell r="F10728">
            <v>0</v>
          </cell>
          <cell r="G10728">
            <v>0</v>
          </cell>
        </row>
        <row r="10729">
          <cell r="A10729" t="str">
            <v>66-01-01-0180</v>
          </cell>
          <cell r="B10729">
            <v>0</v>
          </cell>
          <cell r="C10729" t="str">
            <v xml:space="preserve">  SALES OF 40/S CM WNG (N)</v>
          </cell>
          <cell r="D10729">
            <v>0</v>
          </cell>
          <cell r="E10729">
            <v>331595173</v>
          </cell>
          <cell r="F10729">
            <v>0</v>
          </cell>
          <cell r="G10729">
            <v>0</v>
          </cell>
        </row>
        <row r="10730">
          <cell r="A10730" t="str">
            <v>66-01-01-0181</v>
          </cell>
          <cell r="B10730">
            <v>0</v>
          </cell>
          <cell r="C10730" t="str">
            <v xml:space="preserve">  SALES OF 40/S CP CARDED</v>
          </cell>
          <cell r="D10730">
            <v>0</v>
          </cell>
          <cell r="E10730">
            <v>129362331</v>
          </cell>
          <cell r="F10730">
            <v>0</v>
          </cell>
          <cell r="G10730">
            <v>0</v>
          </cell>
        </row>
        <row r="10731">
          <cell r="A10731" t="str">
            <v>66-01-01-0182</v>
          </cell>
          <cell r="B10731">
            <v>0</v>
          </cell>
          <cell r="C10731" t="str">
            <v xml:space="preserve">  SALES OF 40/S PVB Z SPEC</v>
          </cell>
          <cell r="D10731">
            <v>0</v>
          </cell>
          <cell r="E10731">
            <v>0</v>
          </cell>
          <cell r="F10731">
            <v>0</v>
          </cell>
          <cell r="G10731">
            <v>0</v>
          </cell>
        </row>
        <row r="10732">
          <cell r="A10732" t="str">
            <v>66-01-01-0183</v>
          </cell>
          <cell r="B10732">
            <v>0</v>
          </cell>
          <cell r="C10732" t="str">
            <v xml:space="preserve">  SALES OF 36/S PC COMBED</v>
          </cell>
          <cell r="D10732">
            <v>0</v>
          </cell>
          <cell r="E10732">
            <v>15484127</v>
          </cell>
          <cell r="F10732">
            <v>0</v>
          </cell>
          <cell r="G10732">
            <v>0</v>
          </cell>
        </row>
        <row r="10733">
          <cell r="A10733" t="str">
            <v>66-01-01-0184</v>
          </cell>
          <cell r="B10733">
            <v>0</v>
          </cell>
          <cell r="C10733" t="str">
            <v xml:space="preserve">  SALES OF 12/S CARDED H.W</v>
          </cell>
          <cell r="D10733">
            <v>0</v>
          </cell>
          <cell r="E10733">
            <v>3027200</v>
          </cell>
          <cell r="F10733">
            <v>0</v>
          </cell>
          <cell r="G10733">
            <v>0</v>
          </cell>
        </row>
        <row r="10734">
          <cell r="A10734" t="str">
            <v>66-01-01-0185</v>
          </cell>
          <cell r="B10734">
            <v>0</v>
          </cell>
          <cell r="C10734" t="str">
            <v xml:space="preserve">  SALES OF 30/S PVB</v>
          </cell>
          <cell r="D10734">
            <v>0</v>
          </cell>
          <cell r="E10734">
            <v>0</v>
          </cell>
          <cell r="F10734">
            <v>0</v>
          </cell>
          <cell r="G10734">
            <v>0</v>
          </cell>
        </row>
        <row r="10735">
          <cell r="A10735" t="str">
            <v>66-01-01-0186</v>
          </cell>
          <cell r="B10735">
            <v>0</v>
          </cell>
          <cell r="C10735" t="str">
            <v xml:space="preserve">  SALES OF 24/S PVB</v>
          </cell>
          <cell r="D10735">
            <v>0</v>
          </cell>
          <cell r="E10735">
            <v>0</v>
          </cell>
          <cell r="F10735">
            <v>0</v>
          </cell>
          <cell r="G10735">
            <v>0</v>
          </cell>
        </row>
        <row r="10736">
          <cell r="A10736" t="str">
            <v>66-01-01-0187</v>
          </cell>
          <cell r="B10736">
            <v>0</v>
          </cell>
          <cell r="C10736" t="str">
            <v xml:space="preserve">  SALES OF 10/S CARDED WARP</v>
          </cell>
          <cell r="D10736">
            <v>0</v>
          </cell>
          <cell r="E10736">
            <v>3571250</v>
          </cell>
          <cell r="F10736">
            <v>0</v>
          </cell>
          <cell r="G10736">
            <v>0</v>
          </cell>
        </row>
        <row r="10737">
          <cell r="A10737" t="str">
            <v>66-01-01-0188</v>
          </cell>
          <cell r="B10737">
            <v>0</v>
          </cell>
          <cell r="C10737" t="str">
            <v xml:space="preserve">  SALES OF 32/S CARDED H.W</v>
          </cell>
          <cell r="D10737">
            <v>0</v>
          </cell>
          <cell r="E10737">
            <v>0</v>
          </cell>
          <cell r="F10737">
            <v>0</v>
          </cell>
          <cell r="G10737">
            <v>0</v>
          </cell>
        </row>
        <row r="10738">
          <cell r="A10738" t="str">
            <v>66-01-01-0189</v>
          </cell>
          <cell r="B10738">
            <v>0</v>
          </cell>
          <cell r="C10738" t="str">
            <v xml:space="preserve">  SALES OF 24/2 CARDED WARP</v>
          </cell>
          <cell r="D10738">
            <v>0</v>
          </cell>
          <cell r="E10738">
            <v>0</v>
          </cell>
          <cell r="F10738">
            <v>0</v>
          </cell>
          <cell r="G10738">
            <v>0</v>
          </cell>
        </row>
        <row r="10739">
          <cell r="A10739" t="str">
            <v>66-01-01-0190</v>
          </cell>
          <cell r="B10739">
            <v>0</v>
          </cell>
          <cell r="C10739" t="str">
            <v xml:space="preserve">  SALES OF 60/S PVB</v>
          </cell>
          <cell r="D10739">
            <v>0</v>
          </cell>
          <cell r="E10739">
            <v>0</v>
          </cell>
          <cell r="F10739">
            <v>0</v>
          </cell>
          <cell r="G10739">
            <v>0</v>
          </cell>
        </row>
        <row r="10740">
          <cell r="A10740" t="str">
            <v>66-01-01-0191</v>
          </cell>
          <cell r="B10740">
            <v>0</v>
          </cell>
          <cell r="C10740" t="str">
            <v xml:space="preserve">  SALES OF 24/S CARDED HOSIERY WAXED</v>
          </cell>
          <cell r="D10740">
            <v>0</v>
          </cell>
          <cell r="E10740">
            <v>0</v>
          </cell>
          <cell r="F10740">
            <v>0</v>
          </cell>
          <cell r="G10740">
            <v>0</v>
          </cell>
        </row>
        <row r="10741">
          <cell r="A10741" t="str">
            <v>66-01-01-0192</v>
          </cell>
          <cell r="B10741">
            <v>0</v>
          </cell>
          <cell r="C10741" t="str">
            <v xml:space="preserve">  SALES OF 32/S COMBED WEAVING</v>
          </cell>
          <cell r="D10741">
            <v>0</v>
          </cell>
          <cell r="E10741">
            <v>0</v>
          </cell>
          <cell r="F10741">
            <v>0</v>
          </cell>
          <cell r="G10741">
            <v>0</v>
          </cell>
        </row>
        <row r="10742">
          <cell r="A10742" t="str">
            <v>66-01-01-0193</v>
          </cell>
          <cell r="B10742">
            <v>0</v>
          </cell>
          <cell r="C10742" t="str">
            <v xml:space="preserve">  SALES OF 80/S COMBED WEAVING</v>
          </cell>
          <cell r="D10742">
            <v>0</v>
          </cell>
          <cell r="E10742">
            <v>117399800</v>
          </cell>
          <cell r="F10742">
            <v>0</v>
          </cell>
          <cell r="G10742">
            <v>0</v>
          </cell>
        </row>
        <row r="10743">
          <cell r="A10743" t="str">
            <v>66-01-01-0194</v>
          </cell>
          <cell r="B10743">
            <v>0</v>
          </cell>
          <cell r="C10743" t="str">
            <v xml:space="preserve">  SALES OF 07/S CARDED WARP</v>
          </cell>
          <cell r="D10743">
            <v>0</v>
          </cell>
          <cell r="E10743">
            <v>0</v>
          </cell>
          <cell r="F10743">
            <v>0</v>
          </cell>
          <cell r="G10743">
            <v>0</v>
          </cell>
        </row>
        <row r="10744">
          <cell r="A10744" t="str">
            <v>66-01-01-0195</v>
          </cell>
          <cell r="B10744">
            <v>0</v>
          </cell>
          <cell r="C10744" t="str">
            <v xml:space="preserve">  SALES OF 16/S COMBED LYCRA</v>
          </cell>
          <cell r="D10744">
            <v>0</v>
          </cell>
          <cell r="E10744">
            <v>0</v>
          </cell>
          <cell r="F10744">
            <v>0</v>
          </cell>
          <cell r="G10744">
            <v>0</v>
          </cell>
        </row>
        <row r="10745">
          <cell r="A10745" t="str">
            <v>66-01-01-0196</v>
          </cell>
          <cell r="B10745">
            <v>0</v>
          </cell>
          <cell r="C10745" t="str">
            <v xml:space="preserve">  SALES OF 10/S COMBED LYCRA</v>
          </cell>
          <cell r="D10745">
            <v>0</v>
          </cell>
          <cell r="E10745">
            <v>0</v>
          </cell>
          <cell r="F10745">
            <v>0</v>
          </cell>
          <cell r="G10745">
            <v>0</v>
          </cell>
        </row>
        <row r="10746">
          <cell r="A10746" t="str">
            <v>66-01-01-0197</v>
          </cell>
          <cell r="B10746">
            <v>0</v>
          </cell>
          <cell r="C10746" t="str">
            <v xml:space="preserve">  SALES OF 30/S POLY S/TWIST</v>
          </cell>
          <cell r="D10746">
            <v>0</v>
          </cell>
          <cell r="E10746">
            <v>0</v>
          </cell>
          <cell r="F10746">
            <v>0</v>
          </cell>
          <cell r="G10746">
            <v>0</v>
          </cell>
        </row>
        <row r="10747">
          <cell r="A10747" t="str">
            <v>66-01-01-0198</v>
          </cell>
          <cell r="B10747">
            <v>0</v>
          </cell>
          <cell r="C10747" t="str">
            <v xml:space="preserve">  SALES OF 30/S POLY Z/TWIST</v>
          </cell>
          <cell r="D10747">
            <v>0</v>
          </cell>
          <cell r="E10747">
            <v>0</v>
          </cell>
          <cell r="F10747">
            <v>0</v>
          </cell>
          <cell r="G10747">
            <v>0</v>
          </cell>
        </row>
        <row r="10748">
          <cell r="A10748" t="str">
            <v>66-01-01-0199</v>
          </cell>
          <cell r="B10748">
            <v>0</v>
          </cell>
          <cell r="C10748" t="str">
            <v xml:space="preserve">  SALES OF 20/S CP</v>
          </cell>
          <cell r="D10748">
            <v>0</v>
          </cell>
          <cell r="E10748">
            <v>0</v>
          </cell>
          <cell r="F10748">
            <v>0</v>
          </cell>
          <cell r="G10748">
            <v>0</v>
          </cell>
        </row>
        <row r="10749">
          <cell r="A10749" t="str">
            <v>66-01-01-0200</v>
          </cell>
          <cell r="B10749">
            <v>0</v>
          </cell>
          <cell r="C10749" t="str">
            <v xml:space="preserve">  SALES OF 26/S PVB "Z" TWIST</v>
          </cell>
          <cell r="D10749">
            <v>0</v>
          </cell>
          <cell r="E10749">
            <v>0</v>
          </cell>
          <cell r="F10749">
            <v>0</v>
          </cell>
          <cell r="G10749">
            <v>0</v>
          </cell>
        </row>
        <row r="10750">
          <cell r="A10750" t="str">
            <v>66-01-01-0201</v>
          </cell>
          <cell r="B10750">
            <v>0</v>
          </cell>
          <cell r="C10750" t="str">
            <v xml:space="preserve">  SALES OF 36/S PVB "Z" TWIST</v>
          </cell>
          <cell r="D10750">
            <v>0</v>
          </cell>
          <cell r="E10750">
            <v>3383734</v>
          </cell>
          <cell r="F10750">
            <v>0</v>
          </cell>
          <cell r="G10750">
            <v>0</v>
          </cell>
        </row>
        <row r="10751">
          <cell r="A10751" t="str">
            <v>66-01-01-0202</v>
          </cell>
          <cell r="B10751">
            <v>0</v>
          </cell>
          <cell r="C10751" t="str">
            <v xml:space="preserve">  SALES OF 22/S CP 55%45%</v>
          </cell>
          <cell r="D10751">
            <v>0</v>
          </cell>
          <cell r="E10751">
            <v>0</v>
          </cell>
          <cell r="F10751">
            <v>0</v>
          </cell>
          <cell r="G10751">
            <v>0</v>
          </cell>
        </row>
        <row r="10752">
          <cell r="A10752" t="str">
            <v>66-01-01-0203</v>
          </cell>
          <cell r="B10752">
            <v>0</v>
          </cell>
          <cell r="C10752" t="str">
            <v xml:space="preserve">  SALES OF 32/S CP 55%45%</v>
          </cell>
          <cell r="D10752">
            <v>0</v>
          </cell>
          <cell r="E10752">
            <v>0</v>
          </cell>
          <cell r="F10752">
            <v>0</v>
          </cell>
          <cell r="G10752">
            <v>0</v>
          </cell>
        </row>
        <row r="10753">
          <cell r="A10753" t="str">
            <v>66-01-01-0204</v>
          </cell>
          <cell r="B10753">
            <v>0</v>
          </cell>
          <cell r="C10753" t="str">
            <v xml:space="preserve">  SALES OF 40/S CP 55%45%</v>
          </cell>
          <cell r="D10753">
            <v>0</v>
          </cell>
          <cell r="E10753">
            <v>18748068</v>
          </cell>
          <cell r="F10753">
            <v>0</v>
          </cell>
          <cell r="G10753">
            <v>0</v>
          </cell>
        </row>
        <row r="10754">
          <cell r="A10754" t="str">
            <v>66-01-01-0205</v>
          </cell>
          <cell r="B10754">
            <v>0</v>
          </cell>
          <cell r="C10754" t="str">
            <v xml:space="preserve">  SALES OF 40/S AV 50%/50%</v>
          </cell>
          <cell r="D10754">
            <v>0</v>
          </cell>
          <cell r="E10754">
            <v>0</v>
          </cell>
          <cell r="F10754">
            <v>0</v>
          </cell>
          <cell r="G10754">
            <v>0</v>
          </cell>
        </row>
        <row r="10755">
          <cell r="A10755" t="str">
            <v>66-01-01-0206</v>
          </cell>
          <cell r="B10755">
            <v>0</v>
          </cell>
          <cell r="C10755" t="str">
            <v xml:space="preserve">  SALES OF 60/S POLYESTER</v>
          </cell>
          <cell r="D10755">
            <v>0</v>
          </cell>
          <cell r="E10755">
            <v>0</v>
          </cell>
          <cell r="F10755">
            <v>0</v>
          </cell>
          <cell r="G10755">
            <v>0</v>
          </cell>
        </row>
        <row r="10756">
          <cell r="A10756" t="str">
            <v>66-01-01-0207</v>
          </cell>
          <cell r="B10756">
            <v>0</v>
          </cell>
          <cell r="C10756" t="str">
            <v xml:space="preserve">  SALES OF 8.5/S CARDED WAR</v>
          </cell>
          <cell r="D10756">
            <v>0</v>
          </cell>
          <cell r="E10756">
            <v>0</v>
          </cell>
          <cell r="F10756">
            <v>0</v>
          </cell>
          <cell r="G10756">
            <v>0</v>
          </cell>
        </row>
        <row r="10757">
          <cell r="A10757" t="str">
            <v>66-01-01-0208</v>
          </cell>
          <cell r="B10757">
            <v>0</v>
          </cell>
          <cell r="C10757" t="str">
            <v xml:space="preserve">  SALES OF 100/S COMBED WVG</v>
          </cell>
          <cell r="D10757">
            <v>0</v>
          </cell>
          <cell r="E10757">
            <v>45935900</v>
          </cell>
          <cell r="F10757">
            <v>0</v>
          </cell>
          <cell r="G10757">
            <v>0</v>
          </cell>
        </row>
        <row r="10758">
          <cell r="A10758" t="str">
            <v>66-01-01-0209</v>
          </cell>
          <cell r="B10758">
            <v>0</v>
          </cell>
          <cell r="C10758" t="str">
            <v xml:space="preserve">  SALES OF 40/S POLY S/T</v>
          </cell>
          <cell r="D10758">
            <v>0</v>
          </cell>
          <cell r="E10758">
            <v>0</v>
          </cell>
          <cell r="F10758">
            <v>0</v>
          </cell>
          <cell r="G10758">
            <v>0</v>
          </cell>
        </row>
        <row r="10759">
          <cell r="A10759" t="str">
            <v>66-01-01-0210</v>
          </cell>
          <cell r="B10759">
            <v>0</v>
          </cell>
          <cell r="C10759" t="str">
            <v xml:space="preserve">  SALES OF 30/S VISCOS</v>
          </cell>
          <cell r="D10759">
            <v>0</v>
          </cell>
          <cell r="E10759">
            <v>0</v>
          </cell>
          <cell r="F10759">
            <v>0</v>
          </cell>
          <cell r="G10759">
            <v>0</v>
          </cell>
        </row>
        <row r="10760">
          <cell r="A10760" t="str">
            <v>66-01-01-0211</v>
          </cell>
          <cell r="B10760">
            <v>0</v>
          </cell>
          <cell r="C10760" t="str">
            <v xml:space="preserve">  SALES OF 32/S COMBED H/W</v>
          </cell>
          <cell r="D10760">
            <v>0</v>
          </cell>
          <cell r="E10760">
            <v>1642800</v>
          </cell>
          <cell r="F10760">
            <v>0</v>
          </cell>
          <cell r="G10760">
            <v>0</v>
          </cell>
        </row>
        <row r="10761">
          <cell r="A10761" t="str">
            <v>66-01-01-0212</v>
          </cell>
          <cell r="B10761">
            <v>0</v>
          </cell>
          <cell r="C10761" t="str">
            <v xml:space="preserve">  SALES OF 30/S CP H/WAX</v>
          </cell>
          <cell r="D10761">
            <v>0</v>
          </cell>
          <cell r="E10761">
            <v>0</v>
          </cell>
          <cell r="F10761">
            <v>0</v>
          </cell>
          <cell r="G10761">
            <v>0</v>
          </cell>
        </row>
        <row r="10762">
          <cell r="A10762" t="str">
            <v>66-01-01-0213</v>
          </cell>
          <cell r="B10762">
            <v>0</v>
          </cell>
          <cell r="C10762" t="str">
            <v xml:space="preserve">  SALES OF 24/S COMBED LYCRA</v>
          </cell>
          <cell r="D10762">
            <v>0</v>
          </cell>
          <cell r="E10762">
            <v>11523800</v>
          </cell>
          <cell r="F10762">
            <v>0</v>
          </cell>
          <cell r="G10762">
            <v>0</v>
          </cell>
        </row>
        <row r="10763">
          <cell r="A10763" t="str">
            <v>66-01-01-0214</v>
          </cell>
          <cell r="B10763">
            <v>0</v>
          </cell>
          <cell r="C10763" t="str">
            <v xml:space="preserve">  SALES OF 32/S CP H.WAX</v>
          </cell>
          <cell r="D10763">
            <v>0</v>
          </cell>
          <cell r="E10763">
            <v>0</v>
          </cell>
          <cell r="F10763">
            <v>0</v>
          </cell>
          <cell r="G10763">
            <v>0</v>
          </cell>
        </row>
        <row r="10764">
          <cell r="A10764" t="str">
            <v>66-01-01-0215</v>
          </cell>
          <cell r="B10764">
            <v>0</v>
          </cell>
          <cell r="C10764" t="str">
            <v xml:space="preserve">  SALES OF 24/S PVB "S" TWIST</v>
          </cell>
          <cell r="D10764">
            <v>0</v>
          </cell>
          <cell r="E10764">
            <v>0</v>
          </cell>
          <cell r="F10764">
            <v>0</v>
          </cell>
          <cell r="G10764">
            <v>0</v>
          </cell>
        </row>
        <row r="10765">
          <cell r="A10765" t="str">
            <v>66-01-01-0216</v>
          </cell>
          <cell r="B10765">
            <v>0</v>
          </cell>
          <cell r="C10765" t="str">
            <v xml:space="preserve">  SALES OF 50/S COMBED LYCRA 40</v>
          </cell>
          <cell r="D10765">
            <v>0</v>
          </cell>
          <cell r="E10765">
            <v>6318800</v>
          </cell>
          <cell r="F10765">
            <v>0</v>
          </cell>
          <cell r="G10765">
            <v>0</v>
          </cell>
        </row>
        <row r="10766">
          <cell r="A10766" t="str">
            <v>66-01-01-0217</v>
          </cell>
          <cell r="B10766">
            <v>0</v>
          </cell>
          <cell r="C10766" t="str">
            <v xml:space="preserve">  SALES OF 24/S CARD LYC70</v>
          </cell>
          <cell r="D10766">
            <v>0</v>
          </cell>
          <cell r="E10766">
            <v>0</v>
          </cell>
          <cell r="F10766">
            <v>0</v>
          </cell>
          <cell r="G10766">
            <v>0</v>
          </cell>
        </row>
        <row r="10767">
          <cell r="A10767" t="str">
            <v>66-01-01-0218</v>
          </cell>
          <cell r="B10767">
            <v>0</v>
          </cell>
          <cell r="C10767" t="str">
            <v xml:space="preserve">  SALES OF 14/S CARD LYC70</v>
          </cell>
          <cell r="D10767">
            <v>0</v>
          </cell>
          <cell r="E10767">
            <v>2875500</v>
          </cell>
          <cell r="F10767">
            <v>0</v>
          </cell>
          <cell r="G10767">
            <v>0</v>
          </cell>
        </row>
        <row r="10768">
          <cell r="A10768" t="str">
            <v>66-01-01-0219</v>
          </cell>
          <cell r="B10768">
            <v>0</v>
          </cell>
          <cell r="C10768" t="str">
            <v xml:space="preserve">  SALES OF 16/S CARD SPN70</v>
          </cell>
          <cell r="D10768">
            <v>0</v>
          </cell>
          <cell r="E10768">
            <v>8990600</v>
          </cell>
          <cell r="F10768">
            <v>0</v>
          </cell>
          <cell r="G10768">
            <v>0</v>
          </cell>
        </row>
        <row r="10769">
          <cell r="A10769" t="str">
            <v>66-01-01-0220</v>
          </cell>
          <cell r="B10769">
            <v>0</v>
          </cell>
          <cell r="C10769" t="str">
            <v xml:space="preserve">  SALES OF 16/S CARD LYC70</v>
          </cell>
          <cell r="D10769">
            <v>0</v>
          </cell>
          <cell r="E10769">
            <v>27588293</v>
          </cell>
          <cell r="F10769">
            <v>0</v>
          </cell>
          <cell r="G10769">
            <v>0</v>
          </cell>
        </row>
        <row r="10770">
          <cell r="A10770" t="str">
            <v>66-01-01-0221</v>
          </cell>
          <cell r="B10770">
            <v>0</v>
          </cell>
          <cell r="C10770" t="str">
            <v xml:space="preserve">  SALES OF 35/S CP</v>
          </cell>
          <cell r="D10770">
            <v>0</v>
          </cell>
          <cell r="E10770">
            <v>0</v>
          </cell>
          <cell r="F10770">
            <v>0</v>
          </cell>
          <cell r="G10770">
            <v>0</v>
          </cell>
        </row>
        <row r="10771">
          <cell r="A10771" t="str">
            <v>66-01-01-0222</v>
          </cell>
          <cell r="B10771">
            <v>0</v>
          </cell>
          <cell r="C10771" t="str">
            <v xml:space="preserve">  SALES OF 20/S CARDED HUW</v>
          </cell>
          <cell r="D10771">
            <v>0</v>
          </cell>
          <cell r="E10771">
            <v>0</v>
          </cell>
          <cell r="F10771">
            <v>0</v>
          </cell>
          <cell r="G10771">
            <v>0</v>
          </cell>
        </row>
        <row r="10772">
          <cell r="A10772" t="str">
            <v>66-01-01-0223</v>
          </cell>
          <cell r="B10772">
            <v>0</v>
          </cell>
          <cell r="C10772" t="str">
            <v xml:space="preserve">  SALES OF 25/S COMBED HOSIERY WAXED</v>
          </cell>
          <cell r="D10772">
            <v>0</v>
          </cell>
          <cell r="E10772">
            <v>0</v>
          </cell>
          <cell r="F10772">
            <v>0</v>
          </cell>
          <cell r="G10772">
            <v>0</v>
          </cell>
        </row>
        <row r="10773">
          <cell r="A10773" t="str">
            <v>66-01-01-0224</v>
          </cell>
          <cell r="B10773">
            <v>0</v>
          </cell>
          <cell r="C10773" t="str">
            <v xml:space="preserve">  SALES OF 40/2 CM WNG (N)</v>
          </cell>
          <cell r="D10773">
            <v>0</v>
          </cell>
          <cell r="E10773">
            <v>0</v>
          </cell>
          <cell r="F10773">
            <v>0</v>
          </cell>
          <cell r="G10773">
            <v>0</v>
          </cell>
        </row>
        <row r="10774">
          <cell r="A10774" t="str">
            <v>66-01-01-0225</v>
          </cell>
          <cell r="B10774">
            <v>0</v>
          </cell>
          <cell r="C10774" t="str">
            <v xml:space="preserve">  SALES OF 20/S CP H.WAX</v>
          </cell>
          <cell r="D10774">
            <v>0</v>
          </cell>
          <cell r="E10774">
            <v>0</v>
          </cell>
          <cell r="F10774">
            <v>0</v>
          </cell>
          <cell r="G10774">
            <v>0</v>
          </cell>
        </row>
        <row r="10775">
          <cell r="A10775" t="str">
            <v>66-01-01-0226</v>
          </cell>
          <cell r="B10775">
            <v>0</v>
          </cell>
          <cell r="C10775" t="str">
            <v xml:space="preserve">  SALES OF 38/S CP</v>
          </cell>
          <cell r="D10775">
            <v>0</v>
          </cell>
          <cell r="E10775">
            <v>15438470</v>
          </cell>
          <cell r="F10775">
            <v>0</v>
          </cell>
          <cell r="G10775">
            <v>0</v>
          </cell>
        </row>
        <row r="10776">
          <cell r="A10776" t="str">
            <v>66-01-01-0227</v>
          </cell>
          <cell r="B10776">
            <v>0</v>
          </cell>
          <cell r="C10776" t="str">
            <v xml:space="preserve">  SALES OF 32/S COMBED HUW</v>
          </cell>
          <cell r="D10776">
            <v>0</v>
          </cell>
          <cell r="E10776">
            <v>0</v>
          </cell>
          <cell r="F10776">
            <v>0</v>
          </cell>
          <cell r="G10776">
            <v>0</v>
          </cell>
        </row>
        <row r="10777">
          <cell r="A10777" t="str">
            <v>66-01-01-0228</v>
          </cell>
          <cell r="B10777">
            <v>0</v>
          </cell>
          <cell r="C10777" t="str">
            <v xml:space="preserve">  SALES OF 10/S PC WEFT</v>
          </cell>
          <cell r="D10777">
            <v>0</v>
          </cell>
          <cell r="E10777">
            <v>0</v>
          </cell>
          <cell r="F10777">
            <v>0</v>
          </cell>
          <cell r="G10777">
            <v>0</v>
          </cell>
        </row>
        <row r="10778">
          <cell r="A10778" t="str">
            <v>66-01-01-0229</v>
          </cell>
          <cell r="B10778">
            <v>0</v>
          </cell>
          <cell r="C10778" t="str">
            <v xml:space="preserve">  SALES OF 26/S CP H.WAX</v>
          </cell>
          <cell r="D10778">
            <v>0</v>
          </cell>
          <cell r="E10778">
            <v>0</v>
          </cell>
          <cell r="F10778">
            <v>0</v>
          </cell>
          <cell r="G10778">
            <v>0</v>
          </cell>
        </row>
        <row r="10779">
          <cell r="A10779" t="str">
            <v>66-01-01-0230</v>
          </cell>
          <cell r="B10779">
            <v>0</v>
          </cell>
          <cell r="C10779" t="str">
            <v xml:space="preserve">  SALES OF 24/S CARDED LYC</v>
          </cell>
          <cell r="D10779">
            <v>0</v>
          </cell>
          <cell r="E10779">
            <v>0</v>
          </cell>
          <cell r="F10779">
            <v>0</v>
          </cell>
          <cell r="G10779">
            <v>0</v>
          </cell>
        </row>
        <row r="10780">
          <cell r="A10780" t="str">
            <v>66-01-01-0231</v>
          </cell>
          <cell r="B10780">
            <v>0</v>
          </cell>
          <cell r="C10780" t="str">
            <v xml:space="preserve">  SALES OF 20/S PC WEFT</v>
          </cell>
          <cell r="D10780">
            <v>0</v>
          </cell>
          <cell r="E10780">
            <v>0</v>
          </cell>
          <cell r="F10780">
            <v>0</v>
          </cell>
          <cell r="G10780">
            <v>0</v>
          </cell>
        </row>
        <row r="10781">
          <cell r="A10781" t="str">
            <v>66-01-01-0232</v>
          </cell>
          <cell r="B10781">
            <v>0</v>
          </cell>
          <cell r="C10781" t="str">
            <v xml:space="preserve">  SALES OF 30/S COMBED LYC40</v>
          </cell>
          <cell r="D10781">
            <v>0</v>
          </cell>
          <cell r="E10781">
            <v>29976100</v>
          </cell>
          <cell r="F10781">
            <v>0</v>
          </cell>
          <cell r="G10781">
            <v>0</v>
          </cell>
        </row>
        <row r="10782">
          <cell r="A10782" t="str">
            <v>66-01-01-0233</v>
          </cell>
          <cell r="B10782">
            <v>0</v>
          </cell>
          <cell r="C10782" t="str">
            <v xml:space="preserve">  SALES OF 23/S PC WEFT</v>
          </cell>
          <cell r="D10782">
            <v>0</v>
          </cell>
          <cell r="E10782">
            <v>0</v>
          </cell>
          <cell r="F10782">
            <v>0</v>
          </cell>
          <cell r="G10782">
            <v>0</v>
          </cell>
        </row>
        <row r="10783">
          <cell r="A10783" t="str">
            <v>66-01-01-0234</v>
          </cell>
          <cell r="B10783">
            <v>0</v>
          </cell>
          <cell r="C10783" t="str">
            <v xml:space="preserve">  SALES OF 30/S AV</v>
          </cell>
          <cell r="D10783">
            <v>0</v>
          </cell>
          <cell r="E10783">
            <v>0</v>
          </cell>
          <cell r="F10783">
            <v>0</v>
          </cell>
          <cell r="G10783">
            <v>0</v>
          </cell>
        </row>
        <row r="10784">
          <cell r="A10784" t="str">
            <v>66-01-01-0235</v>
          </cell>
          <cell r="B10784">
            <v>0</v>
          </cell>
          <cell r="C10784" t="str">
            <v xml:space="preserve">  SALES OF 20/S POLY Z/T</v>
          </cell>
          <cell r="D10784">
            <v>0</v>
          </cell>
          <cell r="E10784">
            <v>0</v>
          </cell>
          <cell r="F10784">
            <v>0</v>
          </cell>
          <cell r="G10784">
            <v>0</v>
          </cell>
        </row>
        <row r="10785">
          <cell r="A10785" t="str">
            <v>66-01-01-0236</v>
          </cell>
          <cell r="B10785">
            <v>0</v>
          </cell>
          <cell r="C10785" t="str">
            <v xml:space="preserve">  SALES OF 90/S COMBED WEAVING</v>
          </cell>
          <cell r="D10785">
            <v>0</v>
          </cell>
          <cell r="E10785">
            <v>0</v>
          </cell>
          <cell r="F10785">
            <v>0</v>
          </cell>
          <cell r="G10785">
            <v>0</v>
          </cell>
        </row>
        <row r="10786">
          <cell r="A10786" t="str">
            <v>66-01-01-0237</v>
          </cell>
          <cell r="B10786">
            <v>0</v>
          </cell>
          <cell r="C10786" t="str">
            <v xml:space="preserve">  SALES OF 40/S PC2</v>
          </cell>
          <cell r="D10786">
            <v>0</v>
          </cell>
          <cell r="E10786">
            <v>0</v>
          </cell>
          <cell r="F10786">
            <v>0</v>
          </cell>
          <cell r="G10786">
            <v>0</v>
          </cell>
        </row>
        <row r="10787">
          <cell r="A10787" t="str">
            <v>66-01-01-0238</v>
          </cell>
          <cell r="B10787">
            <v>0</v>
          </cell>
          <cell r="C10787" t="str">
            <v xml:space="preserve">  SALES OF 18/S PC</v>
          </cell>
          <cell r="D10787">
            <v>0</v>
          </cell>
          <cell r="E10787">
            <v>0</v>
          </cell>
          <cell r="F10787">
            <v>0</v>
          </cell>
          <cell r="G10787">
            <v>0</v>
          </cell>
        </row>
        <row r="10788">
          <cell r="A10788" t="str">
            <v>66-01-01-0239</v>
          </cell>
          <cell r="B10788">
            <v>0</v>
          </cell>
          <cell r="C10788" t="str">
            <v xml:space="preserve">  SALES OF 14/S COMBED LYC</v>
          </cell>
          <cell r="D10788">
            <v>0</v>
          </cell>
          <cell r="E10788">
            <v>0</v>
          </cell>
          <cell r="F10788">
            <v>0</v>
          </cell>
          <cell r="G10788">
            <v>0</v>
          </cell>
        </row>
        <row r="10789">
          <cell r="A10789" t="str">
            <v>66-01-01-0240</v>
          </cell>
          <cell r="B10789">
            <v>0</v>
          </cell>
          <cell r="C10789" t="str">
            <v xml:space="preserve">  SALES OF 14/S CARDED WARP</v>
          </cell>
          <cell r="D10789">
            <v>0</v>
          </cell>
          <cell r="E10789">
            <v>0</v>
          </cell>
          <cell r="F10789">
            <v>0</v>
          </cell>
          <cell r="G10789">
            <v>0</v>
          </cell>
        </row>
        <row r="10790">
          <cell r="A10790" t="str">
            <v>66-01-01-0241</v>
          </cell>
          <cell r="B10790">
            <v>0</v>
          </cell>
          <cell r="C10790" t="str">
            <v xml:space="preserve">  SALES OF 40/S COMBED LYC40</v>
          </cell>
          <cell r="D10790">
            <v>0</v>
          </cell>
          <cell r="E10790">
            <v>4879500</v>
          </cell>
          <cell r="F10790">
            <v>0</v>
          </cell>
          <cell r="G10790">
            <v>0</v>
          </cell>
        </row>
        <row r="10791">
          <cell r="A10791" t="str">
            <v>66-01-01-0242</v>
          </cell>
          <cell r="B10791">
            <v>0</v>
          </cell>
          <cell r="C10791" t="str">
            <v xml:space="preserve">  SALES OF 60/S COMBED W CHINA</v>
          </cell>
          <cell r="D10791">
            <v>0</v>
          </cell>
          <cell r="E10791">
            <v>0</v>
          </cell>
          <cell r="F10791">
            <v>0</v>
          </cell>
          <cell r="G10791">
            <v>0</v>
          </cell>
        </row>
        <row r="10792">
          <cell r="A10792" t="str">
            <v>66-01-01-0243</v>
          </cell>
          <cell r="B10792">
            <v>0</v>
          </cell>
          <cell r="C10792" t="str">
            <v xml:space="preserve">  SALES OF 20/S CP CARDED</v>
          </cell>
          <cell r="D10792">
            <v>0</v>
          </cell>
          <cell r="E10792">
            <v>2001000</v>
          </cell>
          <cell r="F10792">
            <v>0</v>
          </cell>
          <cell r="G10792">
            <v>0</v>
          </cell>
        </row>
        <row r="10793">
          <cell r="A10793" t="str">
            <v>66-01-01-0244</v>
          </cell>
          <cell r="B10793">
            <v>0</v>
          </cell>
          <cell r="C10793" t="str">
            <v xml:space="preserve">  SALES OF 20/S PC COMBED</v>
          </cell>
          <cell r="D10793">
            <v>0</v>
          </cell>
          <cell r="E10793">
            <v>0</v>
          </cell>
          <cell r="F10793">
            <v>0</v>
          </cell>
          <cell r="G10793">
            <v>0</v>
          </cell>
        </row>
        <row r="10794">
          <cell r="A10794" t="str">
            <v>66-01-01-0245</v>
          </cell>
          <cell r="B10794">
            <v>0</v>
          </cell>
          <cell r="C10794" t="str">
            <v xml:space="preserve">  SALES OF 16/S PC COMBED</v>
          </cell>
          <cell r="D10794">
            <v>0</v>
          </cell>
          <cell r="E10794">
            <v>0</v>
          </cell>
          <cell r="F10794">
            <v>0</v>
          </cell>
          <cell r="G10794">
            <v>0</v>
          </cell>
        </row>
        <row r="10795">
          <cell r="A10795" t="str">
            <v>66-01-01-0246</v>
          </cell>
          <cell r="B10795">
            <v>0</v>
          </cell>
          <cell r="C10795" t="str">
            <v xml:space="preserve">  SALES OF 50/S CP CARDED</v>
          </cell>
          <cell r="D10795">
            <v>0</v>
          </cell>
          <cell r="E10795">
            <v>0</v>
          </cell>
          <cell r="F10795">
            <v>0</v>
          </cell>
          <cell r="G10795">
            <v>0</v>
          </cell>
        </row>
        <row r="10796">
          <cell r="A10796" t="str">
            <v>66-01-01-0247</v>
          </cell>
          <cell r="B10796">
            <v>0</v>
          </cell>
          <cell r="C10796" t="str">
            <v xml:space="preserve">  SALES OF 14/S POYESTER MJS</v>
          </cell>
          <cell r="D10796">
            <v>0</v>
          </cell>
          <cell r="E10796">
            <v>3647934</v>
          </cell>
          <cell r="F10796">
            <v>0</v>
          </cell>
          <cell r="G10796">
            <v>0</v>
          </cell>
        </row>
        <row r="10797">
          <cell r="A10797" t="str">
            <v>66-01-01-0248</v>
          </cell>
          <cell r="B10797">
            <v>0</v>
          </cell>
          <cell r="C10797" t="str">
            <v xml:space="preserve">  SALES OF 20/S POLYESTER MJS</v>
          </cell>
          <cell r="D10797">
            <v>0</v>
          </cell>
          <cell r="E10797">
            <v>1590000</v>
          </cell>
          <cell r="F10797">
            <v>0</v>
          </cell>
          <cell r="G10797">
            <v>0</v>
          </cell>
        </row>
        <row r="10798">
          <cell r="A10798" t="str">
            <v>66-01-01-0249</v>
          </cell>
          <cell r="B10798">
            <v>0</v>
          </cell>
          <cell r="C10798" t="str">
            <v xml:space="preserve">  SALES OF 30/S POLYESTER MJS</v>
          </cell>
          <cell r="D10798">
            <v>0</v>
          </cell>
          <cell r="E10798">
            <v>13509839</v>
          </cell>
          <cell r="F10798">
            <v>0</v>
          </cell>
          <cell r="G10798">
            <v>0</v>
          </cell>
        </row>
        <row r="10799">
          <cell r="A10799" t="str">
            <v>66-01-01-0250</v>
          </cell>
          <cell r="B10799">
            <v>0</v>
          </cell>
          <cell r="C10799" t="str">
            <v xml:space="preserve">  SALES OF 40/S PC COMBED</v>
          </cell>
          <cell r="D10799">
            <v>0</v>
          </cell>
          <cell r="E10799">
            <v>0</v>
          </cell>
          <cell r="F10799">
            <v>0</v>
          </cell>
          <cell r="G10799">
            <v>0</v>
          </cell>
        </row>
        <row r="10800">
          <cell r="A10800" t="str">
            <v>66-01-01-0251</v>
          </cell>
          <cell r="B10800">
            <v>0</v>
          </cell>
          <cell r="C10800" t="str">
            <v xml:space="preserve">  SALES OF 10/S POLYESTER MJS</v>
          </cell>
          <cell r="D10800">
            <v>0</v>
          </cell>
          <cell r="E10800">
            <v>5573679</v>
          </cell>
          <cell r="F10800">
            <v>0</v>
          </cell>
          <cell r="G10800">
            <v>0</v>
          </cell>
        </row>
        <row r="10801">
          <cell r="A10801" t="str">
            <v>66-01-01-0252</v>
          </cell>
          <cell r="B10801">
            <v>0</v>
          </cell>
          <cell r="C10801" t="str">
            <v xml:space="preserve">  SALES OF 40/S PC COMBED 100%</v>
          </cell>
          <cell r="D10801">
            <v>0</v>
          </cell>
          <cell r="E10801">
            <v>0</v>
          </cell>
          <cell r="F10801">
            <v>0</v>
          </cell>
          <cell r="G10801">
            <v>0</v>
          </cell>
        </row>
        <row r="10802">
          <cell r="A10802" t="str">
            <v>66-01-01-0253</v>
          </cell>
          <cell r="B10802">
            <v>0</v>
          </cell>
          <cell r="C10802" t="str">
            <v xml:space="preserve">  SALES OF 30/S CARDED LYCRA</v>
          </cell>
          <cell r="D10802">
            <v>0</v>
          </cell>
          <cell r="E10802">
            <v>2086500</v>
          </cell>
          <cell r="F10802">
            <v>0</v>
          </cell>
          <cell r="G10802">
            <v>0</v>
          </cell>
        </row>
        <row r="10803">
          <cell r="A10803" t="str">
            <v>66-01-01-0254</v>
          </cell>
          <cell r="B10803">
            <v>0</v>
          </cell>
          <cell r="C10803" t="str">
            <v xml:space="preserve">  SALES OF 50/S COMBED H/WAX</v>
          </cell>
          <cell r="D10803">
            <v>0</v>
          </cell>
          <cell r="E10803">
            <v>0</v>
          </cell>
          <cell r="F10803">
            <v>0</v>
          </cell>
          <cell r="G10803">
            <v>0</v>
          </cell>
        </row>
        <row r="10804">
          <cell r="A10804" t="str">
            <v>66-01-01-0255</v>
          </cell>
          <cell r="B10804">
            <v>0</v>
          </cell>
          <cell r="C10804" t="str">
            <v xml:space="preserve">  SALES OF 70/S COMBED WVG</v>
          </cell>
          <cell r="D10804">
            <v>0</v>
          </cell>
          <cell r="E10804">
            <v>0</v>
          </cell>
          <cell r="F10804">
            <v>0</v>
          </cell>
          <cell r="G10804">
            <v>0</v>
          </cell>
        </row>
        <row r="10805">
          <cell r="A10805" t="str">
            <v>66-01-01-0256</v>
          </cell>
          <cell r="B10805">
            <v>0</v>
          </cell>
          <cell r="C10805" t="str">
            <v xml:space="preserve">  SALES OF 24/S POLYESTER MJS</v>
          </cell>
          <cell r="D10805">
            <v>0</v>
          </cell>
          <cell r="E10805">
            <v>32016</v>
          </cell>
          <cell r="F10805">
            <v>0</v>
          </cell>
          <cell r="G10805">
            <v>0</v>
          </cell>
        </row>
        <row r="10806">
          <cell r="A10806" t="str">
            <v>66-01-01-0257</v>
          </cell>
          <cell r="B10806">
            <v>0</v>
          </cell>
          <cell r="C10806" t="str">
            <v xml:space="preserve">  SALES OF 40/S POLY Z/T</v>
          </cell>
          <cell r="D10806">
            <v>0</v>
          </cell>
          <cell r="E10806">
            <v>0</v>
          </cell>
          <cell r="F10806">
            <v>0</v>
          </cell>
          <cell r="G10806">
            <v>0</v>
          </cell>
        </row>
        <row r="10807">
          <cell r="A10807" t="str">
            <v>66-01-01-0258</v>
          </cell>
          <cell r="B10807">
            <v>0</v>
          </cell>
          <cell r="C10807" t="str">
            <v xml:space="preserve">  SALES OF 12/S POLYESTER MJS</v>
          </cell>
          <cell r="D10807">
            <v>0</v>
          </cell>
          <cell r="E10807">
            <v>2948496</v>
          </cell>
          <cell r="F10807">
            <v>0</v>
          </cell>
          <cell r="G10807">
            <v>0</v>
          </cell>
        </row>
        <row r="10808">
          <cell r="A10808" t="str">
            <v>66-01-01-0259</v>
          </cell>
          <cell r="B10808">
            <v>0</v>
          </cell>
          <cell r="C10808" t="str">
            <v xml:space="preserve">  SALES OF 16/S POLYESTER MJS</v>
          </cell>
          <cell r="D10808">
            <v>0</v>
          </cell>
          <cell r="E10808">
            <v>0</v>
          </cell>
          <cell r="F10808">
            <v>0</v>
          </cell>
          <cell r="G10808">
            <v>0</v>
          </cell>
        </row>
        <row r="10809">
          <cell r="A10809" t="str">
            <v>66-01-01-0260</v>
          </cell>
          <cell r="B10809">
            <v>0</v>
          </cell>
          <cell r="C10809" t="str">
            <v xml:space="preserve">  SALES OF 17/S PC WEFT</v>
          </cell>
          <cell r="D10809">
            <v>0</v>
          </cell>
          <cell r="E10809">
            <v>0</v>
          </cell>
          <cell r="F10809">
            <v>0</v>
          </cell>
          <cell r="G10809">
            <v>0</v>
          </cell>
        </row>
        <row r="10810">
          <cell r="A10810" t="str">
            <v>66-01-01-0261</v>
          </cell>
          <cell r="B10810">
            <v>0</v>
          </cell>
          <cell r="C10810" t="str">
            <v xml:space="preserve">  SALES OF 12/S PC COMBED</v>
          </cell>
          <cell r="D10810">
            <v>0</v>
          </cell>
          <cell r="E10810">
            <v>0</v>
          </cell>
          <cell r="F10810">
            <v>0</v>
          </cell>
          <cell r="G10810">
            <v>0</v>
          </cell>
        </row>
        <row r="10811">
          <cell r="A10811" t="str">
            <v>66-01-01-0262</v>
          </cell>
          <cell r="B10811">
            <v>0</v>
          </cell>
          <cell r="C10811" t="str">
            <v xml:space="preserve">  SALES OF 45/S PC COMBED</v>
          </cell>
          <cell r="D10811">
            <v>0</v>
          </cell>
          <cell r="E10811">
            <v>2434775</v>
          </cell>
          <cell r="F10811">
            <v>0</v>
          </cell>
          <cell r="G10811">
            <v>0</v>
          </cell>
        </row>
        <row r="10812">
          <cell r="A10812" t="str">
            <v>66-01-01-0263</v>
          </cell>
          <cell r="B10812">
            <v>0</v>
          </cell>
          <cell r="C10812" t="str">
            <v xml:space="preserve">  SALES OF 30/S PVC"S"TWIST</v>
          </cell>
          <cell r="D10812">
            <v>0</v>
          </cell>
          <cell r="E10812">
            <v>18993206</v>
          </cell>
          <cell r="F10812">
            <v>0</v>
          </cell>
          <cell r="G10812">
            <v>0</v>
          </cell>
        </row>
        <row r="10813">
          <cell r="A10813" t="str">
            <v>66-01-01-0264</v>
          </cell>
          <cell r="B10813">
            <v>0</v>
          </cell>
          <cell r="C10813" t="str">
            <v xml:space="preserve">  SALES OF 18/S COMBED H/WAX</v>
          </cell>
          <cell r="D10813">
            <v>0</v>
          </cell>
          <cell r="E10813">
            <v>0</v>
          </cell>
          <cell r="F10813">
            <v>0</v>
          </cell>
          <cell r="G10813">
            <v>0</v>
          </cell>
        </row>
        <row r="10814">
          <cell r="A10814" t="str">
            <v>66-01-01-0265</v>
          </cell>
          <cell r="B10814">
            <v>0</v>
          </cell>
          <cell r="C10814" t="str">
            <v xml:space="preserve">  SALES OF 30/S PVC"Z"TWIST</v>
          </cell>
          <cell r="D10814">
            <v>0</v>
          </cell>
          <cell r="E10814">
            <v>26167884</v>
          </cell>
          <cell r="F10814">
            <v>0</v>
          </cell>
          <cell r="G10814">
            <v>0</v>
          </cell>
        </row>
        <row r="10815">
          <cell r="A10815" t="str">
            <v>66-01-01-0266</v>
          </cell>
          <cell r="B10815">
            <v>0</v>
          </cell>
          <cell r="C10815" t="str">
            <v xml:space="preserve">  SALES OF 45/S PC 65:35</v>
          </cell>
          <cell r="D10815">
            <v>0</v>
          </cell>
          <cell r="E10815">
            <v>0</v>
          </cell>
          <cell r="F10815">
            <v>0</v>
          </cell>
          <cell r="G10815">
            <v>0</v>
          </cell>
        </row>
        <row r="10816">
          <cell r="A10816" t="str">
            <v>66-01-01-0267</v>
          </cell>
          <cell r="B10816">
            <v>0</v>
          </cell>
          <cell r="C10816" t="str">
            <v xml:space="preserve">  SALES OF 06/S CARDED WAR</v>
          </cell>
          <cell r="D10816">
            <v>0</v>
          </cell>
          <cell r="E10816">
            <v>1459500</v>
          </cell>
          <cell r="F10816">
            <v>0</v>
          </cell>
          <cell r="G10816">
            <v>0</v>
          </cell>
        </row>
        <row r="10817">
          <cell r="A10817" t="str">
            <v>66-01-01-0268</v>
          </cell>
          <cell r="B10817">
            <v>0</v>
          </cell>
          <cell r="C10817" t="str">
            <v xml:space="preserve">  SALES OF 60/S PVB"Z"TWIST</v>
          </cell>
          <cell r="D10817">
            <v>0</v>
          </cell>
          <cell r="E10817">
            <v>0</v>
          </cell>
          <cell r="F10817">
            <v>0</v>
          </cell>
          <cell r="G10817">
            <v>0</v>
          </cell>
        </row>
        <row r="10818">
          <cell r="A10818" t="str">
            <v>66-01-01-0269</v>
          </cell>
          <cell r="B10818">
            <v>0</v>
          </cell>
          <cell r="C10818" t="str">
            <v xml:space="preserve">  SALES OF 14/S PC</v>
          </cell>
          <cell r="D10818">
            <v>0</v>
          </cell>
          <cell r="E10818">
            <v>0</v>
          </cell>
          <cell r="F10818">
            <v>0</v>
          </cell>
          <cell r="G10818">
            <v>0</v>
          </cell>
        </row>
        <row r="10819">
          <cell r="A10819" t="str">
            <v>66-01-01-0270</v>
          </cell>
          <cell r="B10819">
            <v>0</v>
          </cell>
          <cell r="C10819" t="str">
            <v xml:space="preserve">  SALES OF 36/S COMB LYCRA 40</v>
          </cell>
          <cell r="D10819">
            <v>0</v>
          </cell>
          <cell r="E10819">
            <v>8451595</v>
          </cell>
          <cell r="F10819">
            <v>0</v>
          </cell>
          <cell r="G10819">
            <v>0</v>
          </cell>
        </row>
        <row r="10820">
          <cell r="A10820" t="str">
            <v>66-01-01-0271</v>
          </cell>
          <cell r="B10820">
            <v>0</v>
          </cell>
          <cell r="C10820" t="str">
            <v xml:space="preserve">  SALES OF 80/S COMBED CHINA</v>
          </cell>
          <cell r="D10820">
            <v>0</v>
          </cell>
          <cell r="E10820">
            <v>0</v>
          </cell>
          <cell r="F10820">
            <v>0</v>
          </cell>
          <cell r="G10820">
            <v>0</v>
          </cell>
        </row>
        <row r="10821">
          <cell r="A10821" t="str">
            <v>66-01-01-0272</v>
          </cell>
          <cell r="B10821">
            <v>0</v>
          </cell>
          <cell r="C10821" t="str">
            <v xml:space="preserve">  SALES OF 22/S CP CARDED</v>
          </cell>
          <cell r="D10821">
            <v>0</v>
          </cell>
          <cell r="E10821">
            <v>0</v>
          </cell>
          <cell r="F10821">
            <v>0</v>
          </cell>
          <cell r="G10821">
            <v>0</v>
          </cell>
        </row>
        <row r="10822">
          <cell r="A10822" t="str">
            <v>66-01-01-0273</v>
          </cell>
          <cell r="B10822">
            <v>0</v>
          </cell>
          <cell r="C10822" t="str">
            <v xml:space="preserve">  SALES OF 26/S CP CARDED</v>
          </cell>
          <cell r="D10822">
            <v>0</v>
          </cell>
          <cell r="E10822">
            <v>0</v>
          </cell>
          <cell r="F10822">
            <v>0</v>
          </cell>
          <cell r="G10822">
            <v>0</v>
          </cell>
        </row>
        <row r="10823">
          <cell r="A10823" t="str">
            <v>66-01-01-0274</v>
          </cell>
          <cell r="B10823">
            <v>0</v>
          </cell>
          <cell r="C10823" t="str">
            <v xml:space="preserve">  SALES OF 50/S COMBED PIMA</v>
          </cell>
          <cell r="D10823">
            <v>0</v>
          </cell>
          <cell r="E10823">
            <v>3808000</v>
          </cell>
          <cell r="F10823">
            <v>0</v>
          </cell>
          <cell r="G10823">
            <v>0</v>
          </cell>
        </row>
        <row r="10824">
          <cell r="A10824" t="str">
            <v>66-01-01-0275</v>
          </cell>
          <cell r="B10824">
            <v>0</v>
          </cell>
          <cell r="C10824" t="str">
            <v xml:space="preserve">  SALES OF 38/S CP "B" GRADE</v>
          </cell>
          <cell r="D10824">
            <v>0</v>
          </cell>
          <cell r="E10824">
            <v>37563</v>
          </cell>
          <cell r="F10824">
            <v>0</v>
          </cell>
          <cell r="G10824">
            <v>0</v>
          </cell>
        </row>
        <row r="10825">
          <cell r="A10825" t="str">
            <v>66-01-01-0276</v>
          </cell>
          <cell r="B10825">
            <v>0</v>
          </cell>
          <cell r="C10825" t="str">
            <v xml:space="preserve">  SALES OF 26/S CP "B" GRADE</v>
          </cell>
          <cell r="D10825">
            <v>0</v>
          </cell>
          <cell r="E10825">
            <v>0</v>
          </cell>
          <cell r="F10825">
            <v>0</v>
          </cell>
          <cell r="G10825">
            <v>0</v>
          </cell>
        </row>
        <row r="10826">
          <cell r="A10826" t="str">
            <v>66-01-01-0277</v>
          </cell>
          <cell r="B10826">
            <v>0</v>
          </cell>
          <cell r="C10826" t="str">
            <v xml:space="preserve">  SALES OF 16/S PC "B" GRADE</v>
          </cell>
          <cell r="D10826">
            <v>0</v>
          </cell>
          <cell r="E10826">
            <v>16085</v>
          </cell>
          <cell r="F10826">
            <v>0</v>
          </cell>
          <cell r="G10826">
            <v>0</v>
          </cell>
        </row>
        <row r="10827">
          <cell r="A10827" t="str">
            <v>66-01-01-0278</v>
          </cell>
          <cell r="B10827">
            <v>0</v>
          </cell>
          <cell r="C10827" t="str">
            <v xml:space="preserve">  SALES OF 22/S CP "B" GRADE</v>
          </cell>
          <cell r="D10827">
            <v>0</v>
          </cell>
          <cell r="E10827">
            <v>0</v>
          </cell>
          <cell r="F10827">
            <v>0</v>
          </cell>
          <cell r="G10827">
            <v>0</v>
          </cell>
        </row>
        <row r="10828">
          <cell r="A10828" t="str">
            <v>66-01-01-0279</v>
          </cell>
          <cell r="B10828">
            <v>0</v>
          </cell>
          <cell r="C10828" t="str">
            <v xml:space="preserve">  SALES OF 24/S CP "B" GRADE</v>
          </cell>
          <cell r="D10828">
            <v>0</v>
          </cell>
          <cell r="E10828">
            <v>0</v>
          </cell>
          <cell r="F10828">
            <v>0</v>
          </cell>
          <cell r="G10828">
            <v>0</v>
          </cell>
        </row>
        <row r="10829">
          <cell r="A10829" t="str">
            <v>66-01-01-0280</v>
          </cell>
          <cell r="B10829">
            <v>0</v>
          </cell>
          <cell r="C10829" t="str">
            <v xml:space="preserve">  SALES OF 20/S COMBED "B" GRADE</v>
          </cell>
          <cell r="D10829">
            <v>0</v>
          </cell>
          <cell r="E10829">
            <v>126982</v>
          </cell>
          <cell r="F10829">
            <v>0</v>
          </cell>
          <cell r="G10829">
            <v>0</v>
          </cell>
        </row>
        <row r="10830">
          <cell r="A10830" t="str">
            <v>66-01-01-0281</v>
          </cell>
          <cell r="B10830">
            <v>0</v>
          </cell>
          <cell r="C10830" t="str">
            <v xml:space="preserve">  SALES OF 20/S CARDED "B" GRADE</v>
          </cell>
          <cell r="D10830">
            <v>0</v>
          </cell>
          <cell r="E10830">
            <v>547737</v>
          </cell>
          <cell r="F10830">
            <v>0</v>
          </cell>
          <cell r="G10830">
            <v>0</v>
          </cell>
        </row>
        <row r="10831">
          <cell r="A10831" t="str">
            <v>66-01-01-0282</v>
          </cell>
          <cell r="B10831">
            <v>0</v>
          </cell>
          <cell r="C10831" t="str">
            <v xml:space="preserve">  SALES OF 10/S CARDED "B" GRADE</v>
          </cell>
          <cell r="D10831">
            <v>0</v>
          </cell>
          <cell r="E10831">
            <v>9912</v>
          </cell>
          <cell r="F10831">
            <v>0</v>
          </cell>
          <cell r="G10831">
            <v>0</v>
          </cell>
        </row>
        <row r="10832">
          <cell r="A10832" t="str">
            <v>66-01-01-0283</v>
          </cell>
          <cell r="B10832">
            <v>0</v>
          </cell>
          <cell r="C10832" t="str">
            <v xml:space="preserve">  SALES OF 12/S CARDED "B" GRADE</v>
          </cell>
          <cell r="D10832">
            <v>0</v>
          </cell>
          <cell r="E10832">
            <v>137175</v>
          </cell>
          <cell r="F10832">
            <v>0</v>
          </cell>
          <cell r="G10832">
            <v>0</v>
          </cell>
        </row>
        <row r="10833">
          <cell r="A10833" t="str">
            <v>66-01-01-0284</v>
          </cell>
          <cell r="B10833">
            <v>0</v>
          </cell>
          <cell r="C10833" t="str">
            <v xml:space="preserve">  SALES OF 14/S COMBED LYC "B" GRADE</v>
          </cell>
          <cell r="D10833">
            <v>0</v>
          </cell>
          <cell r="E10833">
            <v>9912</v>
          </cell>
          <cell r="F10833">
            <v>0</v>
          </cell>
          <cell r="G10833">
            <v>0</v>
          </cell>
        </row>
        <row r="10834">
          <cell r="A10834" t="str">
            <v>66-01-01-0285</v>
          </cell>
          <cell r="B10834">
            <v>0</v>
          </cell>
          <cell r="C10834" t="str">
            <v xml:space="preserve">  SALES OF 30/S CARDED "B"</v>
          </cell>
          <cell r="D10834">
            <v>0</v>
          </cell>
          <cell r="E10834">
            <v>252737</v>
          </cell>
          <cell r="F10834">
            <v>0</v>
          </cell>
          <cell r="G10834">
            <v>0</v>
          </cell>
        </row>
        <row r="10835">
          <cell r="A10835" t="str">
            <v>66-01-01-0286</v>
          </cell>
          <cell r="B10835">
            <v>0</v>
          </cell>
          <cell r="C10835" t="str">
            <v xml:space="preserve">  SALES OF 30/S COMBED "B" GRADE</v>
          </cell>
          <cell r="D10835">
            <v>0</v>
          </cell>
          <cell r="E10835">
            <v>191895</v>
          </cell>
          <cell r="F10835">
            <v>0</v>
          </cell>
          <cell r="G10835">
            <v>0</v>
          </cell>
        </row>
        <row r="10836">
          <cell r="A10836" t="str">
            <v>66-01-01-0287</v>
          </cell>
          <cell r="B10836">
            <v>0</v>
          </cell>
          <cell r="C10836" t="str">
            <v xml:space="preserve">  SALES OF 50/S COMBED "B" GRADE</v>
          </cell>
          <cell r="D10836">
            <v>0</v>
          </cell>
          <cell r="E10836">
            <v>140466</v>
          </cell>
          <cell r="F10836">
            <v>0</v>
          </cell>
          <cell r="G10836">
            <v>0</v>
          </cell>
        </row>
        <row r="10837">
          <cell r="A10837" t="str">
            <v>66-01-01-0288</v>
          </cell>
          <cell r="B10837">
            <v>0</v>
          </cell>
          <cell r="C10837" t="str">
            <v xml:space="preserve">  SALES OF 60/S COMBED "B" GRADE</v>
          </cell>
          <cell r="D10837">
            <v>0</v>
          </cell>
          <cell r="E10837">
            <v>43820</v>
          </cell>
          <cell r="F10837">
            <v>0</v>
          </cell>
          <cell r="G10837">
            <v>0</v>
          </cell>
        </row>
        <row r="10838">
          <cell r="A10838" t="str">
            <v>66-01-01-0289</v>
          </cell>
          <cell r="B10838">
            <v>0</v>
          </cell>
          <cell r="C10838" t="str">
            <v xml:space="preserve">  SALES OF 22/S CARDED WAR</v>
          </cell>
          <cell r="D10838">
            <v>0</v>
          </cell>
          <cell r="E10838">
            <v>0</v>
          </cell>
          <cell r="F10838">
            <v>0</v>
          </cell>
          <cell r="G10838">
            <v>0</v>
          </cell>
        </row>
        <row r="10839">
          <cell r="A10839" t="str">
            <v>66-01-01-0290</v>
          </cell>
          <cell r="B10839">
            <v>0</v>
          </cell>
          <cell r="C10839" t="str">
            <v xml:space="preserve">  SALES OF 40/S COMBED "B" GRADE</v>
          </cell>
          <cell r="D10839">
            <v>0</v>
          </cell>
          <cell r="E10839">
            <v>1602820</v>
          </cell>
          <cell r="F10839">
            <v>0</v>
          </cell>
          <cell r="G10839">
            <v>0</v>
          </cell>
        </row>
        <row r="10840">
          <cell r="A10840" t="str">
            <v>66-01-01-0291</v>
          </cell>
          <cell r="B10840">
            <v>0</v>
          </cell>
          <cell r="C10840" t="str">
            <v xml:space="preserve">  SALES OF 100/2 COMBED WEAVING</v>
          </cell>
          <cell r="D10840">
            <v>0</v>
          </cell>
          <cell r="E10840">
            <v>140000</v>
          </cell>
          <cell r="F10840">
            <v>0</v>
          </cell>
          <cell r="G10840">
            <v>0</v>
          </cell>
        </row>
        <row r="10841">
          <cell r="A10841" t="str">
            <v>66-01-01-0292</v>
          </cell>
          <cell r="B10841">
            <v>0</v>
          </cell>
          <cell r="C10841" t="str">
            <v xml:space="preserve">  SALES OF 23/S PC</v>
          </cell>
          <cell r="D10841">
            <v>0</v>
          </cell>
          <cell r="E10841">
            <v>138062733</v>
          </cell>
          <cell r="F10841">
            <v>0</v>
          </cell>
          <cell r="G10841">
            <v>0</v>
          </cell>
        </row>
        <row r="10842">
          <cell r="A10842" t="str">
            <v>66-01-01-0293</v>
          </cell>
          <cell r="B10842">
            <v>0</v>
          </cell>
          <cell r="C10842" t="str">
            <v xml:space="preserve">  SALES OF 12/S CARDED LYCRA "B" GRADE</v>
          </cell>
          <cell r="D10842">
            <v>0</v>
          </cell>
          <cell r="E10842">
            <v>0</v>
          </cell>
          <cell r="F10842">
            <v>0</v>
          </cell>
          <cell r="G10842">
            <v>0</v>
          </cell>
        </row>
        <row r="10843">
          <cell r="A10843" t="str">
            <v>66-01-01-0294</v>
          </cell>
          <cell r="B10843">
            <v>0</v>
          </cell>
          <cell r="C10843" t="str">
            <v xml:space="preserve">  SALES OF 30/S CP "B" GRADE</v>
          </cell>
          <cell r="D10843">
            <v>0</v>
          </cell>
          <cell r="E10843">
            <v>18086</v>
          </cell>
          <cell r="F10843">
            <v>0</v>
          </cell>
          <cell r="G10843">
            <v>0</v>
          </cell>
        </row>
        <row r="10844">
          <cell r="A10844" t="str">
            <v>66-01-01-0295</v>
          </cell>
          <cell r="B10844">
            <v>0</v>
          </cell>
          <cell r="C10844" t="str">
            <v xml:space="preserve">  SALES OF 47/S COMBED "B"</v>
          </cell>
          <cell r="D10844">
            <v>0</v>
          </cell>
          <cell r="E10844">
            <v>0</v>
          </cell>
          <cell r="F10844">
            <v>0</v>
          </cell>
          <cell r="G10844">
            <v>0</v>
          </cell>
        </row>
        <row r="10845">
          <cell r="A10845" t="str">
            <v>66-01-01-0296</v>
          </cell>
          <cell r="B10845">
            <v>0</v>
          </cell>
          <cell r="C10845" t="str">
            <v xml:space="preserve">  SALES OF 50/S COMBED LYCRA "B" GRADE</v>
          </cell>
          <cell r="D10845">
            <v>0</v>
          </cell>
          <cell r="E10845">
            <v>8260</v>
          </cell>
          <cell r="F10845">
            <v>0</v>
          </cell>
          <cell r="G10845">
            <v>0</v>
          </cell>
        </row>
        <row r="10846">
          <cell r="A10846" t="str">
            <v>66-01-01-0297</v>
          </cell>
          <cell r="B10846">
            <v>0</v>
          </cell>
          <cell r="C10846" t="str">
            <v xml:space="preserve">  SALES OF 30/S PC MJS</v>
          </cell>
          <cell r="D10846">
            <v>0</v>
          </cell>
          <cell r="E10846">
            <v>0</v>
          </cell>
          <cell r="F10846">
            <v>0</v>
          </cell>
          <cell r="G10846">
            <v>0</v>
          </cell>
        </row>
        <row r="10847">
          <cell r="A10847" t="str">
            <v>66-01-01-0298</v>
          </cell>
          <cell r="B10847">
            <v>0</v>
          </cell>
          <cell r="C10847" t="str">
            <v xml:space="preserve">  SALES OF 18/S CP MJS</v>
          </cell>
          <cell r="D10847">
            <v>0</v>
          </cell>
          <cell r="E10847">
            <v>0</v>
          </cell>
          <cell r="F10847">
            <v>0</v>
          </cell>
          <cell r="G10847">
            <v>0</v>
          </cell>
        </row>
        <row r="10848">
          <cell r="A10848" t="str">
            <v>66-01-01-0299</v>
          </cell>
          <cell r="B10848">
            <v>0</v>
          </cell>
          <cell r="C10848" t="str">
            <v xml:space="preserve">  SALES OF 22/S PC MJS</v>
          </cell>
          <cell r="D10848">
            <v>0</v>
          </cell>
          <cell r="E10848">
            <v>463600</v>
          </cell>
          <cell r="F10848">
            <v>0</v>
          </cell>
          <cell r="G10848">
            <v>0</v>
          </cell>
        </row>
        <row r="10849">
          <cell r="A10849" t="str">
            <v>66-01-01-0300</v>
          </cell>
          <cell r="B10849">
            <v>0</v>
          </cell>
          <cell r="C10849" t="str">
            <v xml:space="preserve">  SALES OF 16/S CD LYCRA PAKISTANI</v>
          </cell>
          <cell r="D10849">
            <v>0</v>
          </cell>
          <cell r="E10849">
            <v>0</v>
          </cell>
          <cell r="F10849">
            <v>0</v>
          </cell>
          <cell r="G10849">
            <v>0</v>
          </cell>
        </row>
        <row r="10850">
          <cell r="A10850" t="str">
            <v>66-01-01-0301</v>
          </cell>
          <cell r="B10850">
            <v>0</v>
          </cell>
          <cell r="C10850" t="str">
            <v xml:space="preserve">  SALES OF 16/S CARDED "B" GRADE</v>
          </cell>
          <cell r="D10850">
            <v>0</v>
          </cell>
          <cell r="E10850">
            <v>72703</v>
          </cell>
          <cell r="F10850">
            <v>0</v>
          </cell>
          <cell r="G10850">
            <v>0</v>
          </cell>
        </row>
        <row r="10851">
          <cell r="A10851" t="str">
            <v>66-01-01-0302</v>
          </cell>
          <cell r="B10851">
            <v>0</v>
          </cell>
          <cell r="C10851" t="str">
            <v xml:space="preserve">  SALES OF 16/S COMBED "B" GRADE</v>
          </cell>
          <cell r="D10851">
            <v>0</v>
          </cell>
          <cell r="E10851">
            <v>34955</v>
          </cell>
          <cell r="F10851">
            <v>0</v>
          </cell>
          <cell r="G10851">
            <v>0</v>
          </cell>
        </row>
        <row r="10852">
          <cell r="A10852" t="str">
            <v>66-01-01-0303</v>
          </cell>
          <cell r="B10852">
            <v>0</v>
          </cell>
          <cell r="C10852" t="str">
            <v xml:space="preserve">  SALES OF 18/S COMBED "B" GRADE</v>
          </cell>
          <cell r="D10852">
            <v>0</v>
          </cell>
          <cell r="E10852">
            <v>0</v>
          </cell>
          <cell r="F10852">
            <v>0</v>
          </cell>
          <cell r="G10852">
            <v>0</v>
          </cell>
        </row>
        <row r="10853">
          <cell r="A10853" t="str">
            <v>66-01-01-0304</v>
          </cell>
          <cell r="B10853">
            <v>0</v>
          </cell>
          <cell r="C10853" t="str">
            <v xml:space="preserve">  SALES OF 20/S PC "B" GRADE</v>
          </cell>
          <cell r="D10853">
            <v>0</v>
          </cell>
          <cell r="E10853">
            <v>30981</v>
          </cell>
          <cell r="F10853">
            <v>0</v>
          </cell>
          <cell r="G10853">
            <v>0</v>
          </cell>
        </row>
        <row r="10854">
          <cell r="A10854" t="str">
            <v>66-01-01-0305</v>
          </cell>
          <cell r="B10854">
            <v>0</v>
          </cell>
          <cell r="C10854" t="str">
            <v xml:space="preserve">  SALES OF 80/S COMBED PIMA</v>
          </cell>
          <cell r="D10854">
            <v>0</v>
          </cell>
          <cell r="E10854">
            <v>101936945</v>
          </cell>
          <cell r="F10854">
            <v>0</v>
          </cell>
          <cell r="G10854">
            <v>0</v>
          </cell>
        </row>
        <row r="10855">
          <cell r="A10855" t="str">
            <v>66-01-01-0306</v>
          </cell>
          <cell r="B10855">
            <v>0</v>
          </cell>
          <cell r="C10855" t="str">
            <v xml:space="preserve">  SALES OF 40/S CP COMBED H/W</v>
          </cell>
          <cell r="D10855">
            <v>0</v>
          </cell>
          <cell r="E10855">
            <v>0</v>
          </cell>
          <cell r="F10855">
            <v>0</v>
          </cell>
          <cell r="G10855">
            <v>0</v>
          </cell>
        </row>
        <row r="10856">
          <cell r="A10856" t="str">
            <v>66-01-01-0307</v>
          </cell>
          <cell r="B10856">
            <v>0</v>
          </cell>
          <cell r="C10856" t="str">
            <v xml:space="preserve">  SALES OF 16/S CARDED LYC "B"</v>
          </cell>
          <cell r="D10856">
            <v>0</v>
          </cell>
          <cell r="E10856">
            <v>18780</v>
          </cell>
          <cell r="F10856">
            <v>0</v>
          </cell>
          <cell r="G10856">
            <v>0</v>
          </cell>
        </row>
        <row r="10857">
          <cell r="A10857" t="str">
            <v>66-01-01-0308</v>
          </cell>
          <cell r="B10857">
            <v>0</v>
          </cell>
          <cell r="C10857" t="str">
            <v xml:space="preserve">  SALES OF 16/S COMBED LYCRA "B"</v>
          </cell>
          <cell r="D10857">
            <v>0</v>
          </cell>
          <cell r="E10857">
            <v>6608</v>
          </cell>
          <cell r="F10857">
            <v>0</v>
          </cell>
          <cell r="G10857">
            <v>0</v>
          </cell>
        </row>
        <row r="10858">
          <cell r="A10858" t="str">
            <v>66-01-01-0309</v>
          </cell>
          <cell r="B10858">
            <v>0</v>
          </cell>
          <cell r="C10858" t="str">
            <v xml:space="preserve">  SALES OF 22/S PC "B" GRADE</v>
          </cell>
          <cell r="D10858">
            <v>0</v>
          </cell>
          <cell r="E10858">
            <v>0</v>
          </cell>
          <cell r="F10858">
            <v>0</v>
          </cell>
          <cell r="G10858">
            <v>0</v>
          </cell>
        </row>
        <row r="10859">
          <cell r="A10859" t="str">
            <v>66-01-01-0310</v>
          </cell>
          <cell r="B10859">
            <v>0</v>
          </cell>
          <cell r="C10859" t="str">
            <v xml:space="preserve">  SALES OF 24/S COMBED "B" GRADE</v>
          </cell>
          <cell r="D10859">
            <v>0</v>
          </cell>
          <cell r="E10859">
            <v>7565</v>
          </cell>
          <cell r="F10859">
            <v>0</v>
          </cell>
          <cell r="G10859">
            <v>0</v>
          </cell>
        </row>
        <row r="10860">
          <cell r="A10860" t="str">
            <v>66-01-01-0311</v>
          </cell>
          <cell r="B10860">
            <v>0</v>
          </cell>
          <cell r="C10860" t="str">
            <v xml:space="preserve">  SALES OF 24/S COMBED LYCRA "B" GRADE</v>
          </cell>
          <cell r="D10860">
            <v>0</v>
          </cell>
          <cell r="E10860">
            <v>0</v>
          </cell>
          <cell r="F10860">
            <v>0</v>
          </cell>
          <cell r="G10860">
            <v>0</v>
          </cell>
        </row>
        <row r="10861">
          <cell r="A10861" t="str">
            <v>66-01-01-0312</v>
          </cell>
          <cell r="B10861">
            <v>0</v>
          </cell>
          <cell r="C10861" t="str">
            <v xml:space="preserve">  SALES OF 30/S COMBED LYCRA "B" GRADE</v>
          </cell>
          <cell r="D10861">
            <v>0</v>
          </cell>
          <cell r="E10861">
            <v>1192260</v>
          </cell>
          <cell r="F10861">
            <v>0</v>
          </cell>
          <cell r="G10861">
            <v>0</v>
          </cell>
        </row>
        <row r="10862">
          <cell r="A10862" t="str">
            <v>66-01-01-0313</v>
          </cell>
          <cell r="B10862">
            <v>0</v>
          </cell>
          <cell r="C10862" t="str">
            <v xml:space="preserve">  SALES OF 24/S CARDED "B" GRADE</v>
          </cell>
          <cell r="D10862">
            <v>0</v>
          </cell>
          <cell r="E10862">
            <v>13304</v>
          </cell>
          <cell r="F10862">
            <v>0</v>
          </cell>
          <cell r="G10862">
            <v>0</v>
          </cell>
        </row>
        <row r="10863">
          <cell r="A10863" t="str">
            <v>66-01-01-0314</v>
          </cell>
          <cell r="B10863">
            <v>0</v>
          </cell>
          <cell r="C10863" t="str">
            <v xml:space="preserve">  SALES OF 32/S CP "B" GRADE</v>
          </cell>
          <cell r="D10863">
            <v>0</v>
          </cell>
          <cell r="E10863">
            <v>0</v>
          </cell>
          <cell r="F10863">
            <v>0</v>
          </cell>
          <cell r="G10863">
            <v>0</v>
          </cell>
        </row>
        <row r="10864">
          <cell r="A10864" t="str">
            <v>66-01-01-0315</v>
          </cell>
          <cell r="B10864">
            <v>0</v>
          </cell>
          <cell r="C10864" t="str">
            <v xml:space="preserve">  SALES OF 07/S CARDED "B" GRADE</v>
          </cell>
          <cell r="D10864">
            <v>0</v>
          </cell>
          <cell r="E10864">
            <v>3304</v>
          </cell>
          <cell r="F10864">
            <v>0</v>
          </cell>
          <cell r="G10864">
            <v>0</v>
          </cell>
        </row>
        <row r="10865">
          <cell r="A10865" t="str">
            <v>66-01-01-0316</v>
          </cell>
          <cell r="B10865">
            <v>0</v>
          </cell>
          <cell r="C10865" t="str">
            <v xml:space="preserve">  SALES OF 80/S COMBED "B" GRADE</v>
          </cell>
          <cell r="D10865">
            <v>0</v>
          </cell>
          <cell r="E10865">
            <v>230711</v>
          </cell>
          <cell r="F10865">
            <v>0</v>
          </cell>
          <cell r="G10865">
            <v>0</v>
          </cell>
        </row>
        <row r="10866">
          <cell r="A10866" t="str">
            <v>66-01-01-0317</v>
          </cell>
          <cell r="B10866">
            <v>0</v>
          </cell>
          <cell r="C10866" t="str">
            <v xml:space="preserve">  SALES OF 40/S POLY MJS</v>
          </cell>
          <cell r="D10866">
            <v>0</v>
          </cell>
          <cell r="E10866">
            <v>0</v>
          </cell>
          <cell r="F10866">
            <v>0</v>
          </cell>
          <cell r="G10866">
            <v>0</v>
          </cell>
        </row>
        <row r="10867">
          <cell r="A10867" t="str">
            <v>66-01-01-0318</v>
          </cell>
          <cell r="B10867">
            <v>0</v>
          </cell>
          <cell r="C10867" t="str">
            <v xml:space="preserve">  SALES OF 10/S CARDED LYCRA "B"</v>
          </cell>
          <cell r="D10867">
            <v>0</v>
          </cell>
          <cell r="E10867">
            <v>3304</v>
          </cell>
          <cell r="F10867">
            <v>0</v>
          </cell>
          <cell r="G10867">
            <v>0</v>
          </cell>
        </row>
        <row r="10868">
          <cell r="A10868" t="str">
            <v>66-01-01-0319</v>
          </cell>
          <cell r="B10868">
            <v>0</v>
          </cell>
          <cell r="C10868" t="str">
            <v xml:space="preserve">  SALES OF 20/S COMBED LYCRA "B"</v>
          </cell>
          <cell r="D10868">
            <v>0</v>
          </cell>
          <cell r="E10868">
            <v>0</v>
          </cell>
          <cell r="F10868">
            <v>0</v>
          </cell>
          <cell r="G10868">
            <v>0</v>
          </cell>
        </row>
        <row r="10869">
          <cell r="A10869" t="str">
            <v>66-01-01-0320</v>
          </cell>
          <cell r="B10869">
            <v>0</v>
          </cell>
          <cell r="C10869" t="str">
            <v xml:space="preserve">  SALES OF 40/S CP "B"</v>
          </cell>
          <cell r="D10869">
            <v>0</v>
          </cell>
          <cell r="E10869">
            <v>402690</v>
          </cell>
          <cell r="F10869">
            <v>0</v>
          </cell>
          <cell r="G10869">
            <v>0</v>
          </cell>
        </row>
        <row r="10870">
          <cell r="A10870" t="str">
            <v>66-01-01-0321</v>
          </cell>
          <cell r="B10870">
            <v>0</v>
          </cell>
          <cell r="C10870" t="str">
            <v xml:space="preserve">  SALES OF 14/S CARDED LYCRA "B" GRADE</v>
          </cell>
          <cell r="D10870">
            <v>0</v>
          </cell>
          <cell r="E10870">
            <v>6608</v>
          </cell>
          <cell r="F10870">
            <v>0</v>
          </cell>
          <cell r="G10870">
            <v>0</v>
          </cell>
        </row>
        <row r="10871">
          <cell r="A10871" t="str">
            <v>66-01-01-0322</v>
          </cell>
          <cell r="B10871">
            <v>0</v>
          </cell>
          <cell r="C10871" t="str">
            <v xml:space="preserve">  SALES OF 22/S CARDED "B" GRADE</v>
          </cell>
          <cell r="D10871">
            <v>0</v>
          </cell>
          <cell r="E10871">
            <v>0</v>
          </cell>
          <cell r="F10871">
            <v>0</v>
          </cell>
          <cell r="G10871">
            <v>0</v>
          </cell>
        </row>
        <row r="10872">
          <cell r="A10872" t="str">
            <v>66-01-01-0323</v>
          </cell>
          <cell r="B10872">
            <v>0</v>
          </cell>
          <cell r="C10872" t="str">
            <v xml:space="preserve">  SALES OF 30/S PC "B" GRADE</v>
          </cell>
          <cell r="D10872">
            <v>0</v>
          </cell>
          <cell r="E10872">
            <v>207413</v>
          </cell>
          <cell r="F10872">
            <v>0</v>
          </cell>
          <cell r="G10872">
            <v>0</v>
          </cell>
        </row>
        <row r="10873">
          <cell r="A10873" t="str">
            <v>66-01-01-0324</v>
          </cell>
          <cell r="B10873">
            <v>0</v>
          </cell>
          <cell r="C10873" t="str">
            <v xml:space="preserve">  SALES OF 32/S COMBED "B" GRADE</v>
          </cell>
          <cell r="D10873">
            <v>0</v>
          </cell>
          <cell r="E10873">
            <v>50171</v>
          </cell>
          <cell r="F10873">
            <v>0</v>
          </cell>
          <cell r="G10873">
            <v>0</v>
          </cell>
        </row>
        <row r="10874">
          <cell r="A10874" t="str">
            <v>66-01-01-0325</v>
          </cell>
          <cell r="B10874">
            <v>0</v>
          </cell>
          <cell r="C10874" t="str">
            <v xml:space="preserve">  SALES OF 60/S POLY MJS</v>
          </cell>
          <cell r="D10874">
            <v>0</v>
          </cell>
          <cell r="E10874">
            <v>0</v>
          </cell>
          <cell r="F10874">
            <v>0</v>
          </cell>
          <cell r="G10874">
            <v>0</v>
          </cell>
        </row>
        <row r="10875">
          <cell r="A10875" t="str">
            <v>66-01-01-0326</v>
          </cell>
          <cell r="B10875">
            <v>0</v>
          </cell>
          <cell r="C10875" t="str">
            <v xml:space="preserve">  SALES OF 47/S COMBED WEAVING</v>
          </cell>
          <cell r="D10875">
            <v>0</v>
          </cell>
          <cell r="E10875">
            <v>0</v>
          </cell>
          <cell r="F10875">
            <v>0</v>
          </cell>
          <cell r="G10875">
            <v>0</v>
          </cell>
        </row>
        <row r="10876">
          <cell r="A10876" t="str">
            <v>66-01-01-0327</v>
          </cell>
          <cell r="B10876">
            <v>0</v>
          </cell>
          <cell r="C10876" t="str">
            <v xml:space="preserve">  SALES OF 10/S CP "B" GRADE</v>
          </cell>
          <cell r="D10876">
            <v>0</v>
          </cell>
          <cell r="E10876">
            <v>77736</v>
          </cell>
          <cell r="F10876">
            <v>0</v>
          </cell>
          <cell r="G10876">
            <v>0</v>
          </cell>
        </row>
        <row r="10877">
          <cell r="A10877" t="str">
            <v>66-01-01-0328</v>
          </cell>
          <cell r="B10877">
            <v>0</v>
          </cell>
          <cell r="C10877" t="str">
            <v xml:space="preserve">  SALES OF 60/S COMBED LYCRA 40</v>
          </cell>
          <cell r="D10877">
            <v>0</v>
          </cell>
          <cell r="E10877">
            <v>960000</v>
          </cell>
          <cell r="F10877">
            <v>0</v>
          </cell>
          <cell r="G10877">
            <v>0</v>
          </cell>
        </row>
        <row r="10878">
          <cell r="A10878" t="str">
            <v>66-01-01-0329</v>
          </cell>
          <cell r="B10878">
            <v>0</v>
          </cell>
          <cell r="C10878" t="str">
            <v xml:space="preserve">  SALES OF 100/S COMBED PIMA</v>
          </cell>
          <cell r="D10878">
            <v>0</v>
          </cell>
          <cell r="E10878">
            <v>3078500</v>
          </cell>
          <cell r="F10878">
            <v>0</v>
          </cell>
          <cell r="G10878">
            <v>0</v>
          </cell>
        </row>
        <row r="10879">
          <cell r="A10879" t="str">
            <v>66-01-01-0330</v>
          </cell>
          <cell r="B10879">
            <v>0</v>
          </cell>
          <cell r="C10879" t="str">
            <v xml:space="preserve">  SALES OF 14/S PC MJS</v>
          </cell>
          <cell r="D10879">
            <v>0</v>
          </cell>
          <cell r="E10879">
            <v>0</v>
          </cell>
          <cell r="F10879">
            <v>0</v>
          </cell>
          <cell r="G10879">
            <v>0</v>
          </cell>
        </row>
        <row r="10880">
          <cell r="A10880" t="str">
            <v>66-01-01-0331</v>
          </cell>
          <cell r="B10880">
            <v>0</v>
          </cell>
          <cell r="C10880" t="str">
            <v xml:space="preserve">  SALES OF 12/S POLY "B" GRADE</v>
          </cell>
          <cell r="D10880">
            <v>0</v>
          </cell>
          <cell r="E10880">
            <v>13999</v>
          </cell>
          <cell r="F10880">
            <v>0</v>
          </cell>
          <cell r="G10880">
            <v>0</v>
          </cell>
        </row>
        <row r="10881">
          <cell r="A10881" t="str">
            <v>66-01-01-0332</v>
          </cell>
          <cell r="B10881">
            <v>0</v>
          </cell>
          <cell r="C10881" t="str">
            <v xml:space="preserve">  SALES OF 36/S COMBED "B" GRADE</v>
          </cell>
          <cell r="D10881">
            <v>0</v>
          </cell>
          <cell r="E10881">
            <v>35911</v>
          </cell>
          <cell r="F10881">
            <v>0</v>
          </cell>
          <cell r="G10881">
            <v>0</v>
          </cell>
        </row>
        <row r="10882">
          <cell r="A10882" t="str">
            <v>66-01-01-0333</v>
          </cell>
          <cell r="B10882">
            <v>0</v>
          </cell>
          <cell r="C10882" t="str">
            <v xml:space="preserve">  SALES OF 40/S CP 58% 42%</v>
          </cell>
          <cell r="D10882">
            <v>0</v>
          </cell>
          <cell r="E10882">
            <v>0</v>
          </cell>
          <cell r="F10882">
            <v>0</v>
          </cell>
          <cell r="G10882">
            <v>0</v>
          </cell>
        </row>
        <row r="10883">
          <cell r="A10883" t="str">
            <v>66-01-01-0334</v>
          </cell>
          <cell r="B10883">
            <v>0</v>
          </cell>
          <cell r="C10883" t="str">
            <v xml:space="preserve">  SALES OF 120/S COMBED WEAVING</v>
          </cell>
          <cell r="D10883">
            <v>0</v>
          </cell>
          <cell r="E10883">
            <v>1383500</v>
          </cell>
          <cell r="F10883">
            <v>0</v>
          </cell>
          <cell r="G10883">
            <v>0</v>
          </cell>
        </row>
        <row r="10884">
          <cell r="A10884" t="str">
            <v>66-01-01-0335</v>
          </cell>
          <cell r="B10884">
            <v>0</v>
          </cell>
          <cell r="C10884" t="str">
            <v xml:space="preserve">  SALES OF 16/S PC MJS</v>
          </cell>
          <cell r="D10884">
            <v>0</v>
          </cell>
          <cell r="E10884">
            <v>109200</v>
          </cell>
          <cell r="F10884">
            <v>0</v>
          </cell>
          <cell r="G10884">
            <v>0</v>
          </cell>
        </row>
        <row r="10885">
          <cell r="A10885" t="str">
            <v>66-01-01-0336</v>
          </cell>
          <cell r="B10885">
            <v>0</v>
          </cell>
          <cell r="C10885" t="str">
            <v xml:space="preserve">  SALES OF 20/S PC MJS</v>
          </cell>
          <cell r="D10885">
            <v>0</v>
          </cell>
          <cell r="E10885">
            <v>98700</v>
          </cell>
          <cell r="F10885">
            <v>0</v>
          </cell>
          <cell r="G10885">
            <v>0</v>
          </cell>
        </row>
        <row r="10886">
          <cell r="A10886" t="str">
            <v>66-01-01-0337</v>
          </cell>
          <cell r="B10886">
            <v>0</v>
          </cell>
          <cell r="C10886" t="str">
            <v xml:space="preserve">  SALES OF 14/S PC "B" GRADE</v>
          </cell>
          <cell r="D10886">
            <v>0</v>
          </cell>
          <cell r="E10886">
            <v>0</v>
          </cell>
          <cell r="F10886">
            <v>0</v>
          </cell>
          <cell r="G10886">
            <v>0</v>
          </cell>
        </row>
        <row r="10887">
          <cell r="A10887" t="str">
            <v>66-01-01-0338</v>
          </cell>
          <cell r="B10887">
            <v>0</v>
          </cell>
          <cell r="C10887" t="str">
            <v xml:space="preserve">  SALES OF 26/S PC "B" GRADE</v>
          </cell>
          <cell r="D10887">
            <v>0</v>
          </cell>
          <cell r="E10887">
            <v>0</v>
          </cell>
          <cell r="F10887">
            <v>0</v>
          </cell>
          <cell r="G10887">
            <v>0</v>
          </cell>
        </row>
        <row r="10888">
          <cell r="A10888" t="str">
            <v>66-01-01-0339</v>
          </cell>
          <cell r="B10888">
            <v>0</v>
          </cell>
          <cell r="C10888" t="str">
            <v xml:space="preserve">  SALES OF 22/S POLY MJS</v>
          </cell>
          <cell r="D10888">
            <v>0</v>
          </cell>
          <cell r="E10888">
            <v>0</v>
          </cell>
          <cell r="F10888">
            <v>0</v>
          </cell>
          <cell r="G10888">
            <v>0</v>
          </cell>
        </row>
        <row r="10889">
          <cell r="A10889" t="str">
            <v>66-01-01-0340</v>
          </cell>
          <cell r="B10889">
            <v>0</v>
          </cell>
          <cell r="C10889" t="str">
            <v xml:space="preserve">  SALES OF 10/S COTTON WEFT</v>
          </cell>
          <cell r="D10889">
            <v>0</v>
          </cell>
          <cell r="E10889">
            <v>18191500</v>
          </cell>
          <cell r="F10889">
            <v>0</v>
          </cell>
          <cell r="G10889">
            <v>0</v>
          </cell>
        </row>
        <row r="10890">
          <cell r="A10890" t="str">
            <v>66-01-01-0341</v>
          </cell>
          <cell r="B10890">
            <v>0</v>
          </cell>
          <cell r="C10890" t="str">
            <v xml:space="preserve">  SALES OF 30/S PCV "Z" TWIST</v>
          </cell>
          <cell r="D10890">
            <v>0</v>
          </cell>
          <cell r="E10890">
            <v>0</v>
          </cell>
          <cell r="F10890">
            <v>0</v>
          </cell>
          <cell r="G10890">
            <v>0</v>
          </cell>
        </row>
        <row r="10891">
          <cell r="A10891" t="str">
            <v>66-01-01-0342</v>
          </cell>
          <cell r="B10891">
            <v>0</v>
          </cell>
          <cell r="C10891" t="str">
            <v xml:space="preserve">  SALES OF 26/S PC MJS</v>
          </cell>
          <cell r="D10891">
            <v>0</v>
          </cell>
          <cell r="E10891">
            <v>0</v>
          </cell>
          <cell r="F10891">
            <v>0</v>
          </cell>
          <cell r="G10891">
            <v>0</v>
          </cell>
        </row>
        <row r="10892">
          <cell r="A10892" t="str">
            <v>66-01-01-0343</v>
          </cell>
          <cell r="B10892">
            <v>0</v>
          </cell>
          <cell r="C10892" t="str">
            <v xml:space="preserve">  SALES OF 10/S POLY "B"</v>
          </cell>
          <cell r="D10892">
            <v>0</v>
          </cell>
          <cell r="E10892">
            <v>13043</v>
          </cell>
          <cell r="F10892">
            <v>0</v>
          </cell>
          <cell r="G10892">
            <v>0</v>
          </cell>
        </row>
        <row r="10893">
          <cell r="A10893" t="str">
            <v>66-01-01-0344</v>
          </cell>
          <cell r="B10893">
            <v>0</v>
          </cell>
          <cell r="C10893" t="str">
            <v xml:space="preserve">  SALES OF 26/S POLY "B"</v>
          </cell>
          <cell r="D10893">
            <v>0</v>
          </cell>
          <cell r="E10893">
            <v>0</v>
          </cell>
          <cell r="F10893">
            <v>0</v>
          </cell>
          <cell r="G10893">
            <v>0</v>
          </cell>
        </row>
        <row r="10894">
          <cell r="A10894" t="str">
            <v>66-01-01-0345</v>
          </cell>
          <cell r="B10894">
            <v>0</v>
          </cell>
          <cell r="C10894" t="str">
            <v xml:space="preserve">  SALES OF 18/S PC MJS</v>
          </cell>
          <cell r="D10894">
            <v>0</v>
          </cell>
          <cell r="E10894">
            <v>0</v>
          </cell>
          <cell r="F10894">
            <v>0</v>
          </cell>
          <cell r="G10894">
            <v>0</v>
          </cell>
        </row>
        <row r="10895">
          <cell r="A10895" t="str">
            <v>66-01-01-0346</v>
          </cell>
          <cell r="B10895">
            <v>0</v>
          </cell>
          <cell r="C10895" t="str">
            <v xml:space="preserve">  SALES OF 70/S COMBED "B" GRADE</v>
          </cell>
          <cell r="D10895">
            <v>0</v>
          </cell>
          <cell r="E10895">
            <v>7826</v>
          </cell>
          <cell r="F10895">
            <v>0</v>
          </cell>
          <cell r="G10895">
            <v>0</v>
          </cell>
        </row>
        <row r="10896">
          <cell r="A10896" t="str">
            <v>66-01-01-0347</v>
          </cell>
          <cell r="B10896">
            <v>0</v>
          </cell>
          <cell r="C10896" t="str">
            <v xml:space="preserve">  SALES OF 38/S PC MJS</v>
          </cell>
          <cell r="D10896">
            <v>0</v>
          </cell>
          <cell r="E10896">
            <v>0</v>
          </cell>
          <cell r="F10896">
            <v>0</v>
          </cell>
          <cell r="G10896">
            <v>0</v>
          </cell>
        </row>
        <row r="10897">
          <cell r="A10897" t="str">
            <v>66-01-01-0348</v>
          </cell>
          <cell r="B10897">
            <v>0</v>
          </cell>
          <cell r="C10897" t="str">
            <v xml:space="preserve">  SALES OF 60/S COMBED PIMA</v>
          </cell>
          <cell r="D10897">
            <v>0</v>
          </cell>
          <cell r="E10897">
            <v>33938200</v>
          </cell>
          <cell r="F10897">
            <v>0</v>
          </cell>
          <cell r="G10897">
            <v>0</v>
          </cell>
        </row>
        <row r="10898">
          <cell r="A10898" t="str">
            <v>66-01-01-0349</v>
          </cell>
          <cell r="B10898">
            <v>0</v>
          </cell>
          <cell r="C10898" t="str">
            <v xml:space="preserve">  SALES OF 12/S PC MJS</v>
          </cell>
          <cell r="D10898">
            <v>0</v>
          </cell>
          <cell r="E10898">
            <v>0</v>
          </cell>
          <cell r="F10898">
            <v>0</v>
          </cell>
          <cell r="G10898">
            <v>0</v>
          </cell>
        </row>
        <row r="10899">
          <cell r="A10899" t="str">
            <v>66-01-01-0350</v>
          </cell>
          <cell r="B10899">
            <v>0</v>
          </cell>
          <cell r="C10899" t="str">
            <v xml:space="preserve">  SALES OF 10/S PC MJS</v>
          </cell>
          <cell r="D10899">
            <v>0</v>
          </cell>
          <cell r="E10899">
            <v>0</v>
          </cell>
          <cell r="F10899">
            <v>0</v>
          </cell>
          <cell r="G10899">
            <v>0</v>
          </cell>
        </row>
        <row r="10900">
          <cell r="A10900" t="str">
            <v>66-01-01-0351</v>
          </cell>
          <cell r="B10900">
            <v>0</v>
          </cell>
          <cell r="C10900" t="str">
            <v xml:space="preserve">  SALES OF 30/S PVB "B" GRADE</v>
          </cell>
          <cell r="D10900">
            <v>0</v>
          </cell>
          <cell r="E10900">
            <v>0</v>
          </cell>
          <cell r="F10900">
            <v>0</v>
          </cell>
          <cell r="G10900">
            <v>0</v>
          </cell>
        </row>
        <row r="10901">
          <cell r="A10901" t="str">
            <v>66-01-01-0352</v>
          </cell>
          <cell r="B10901">
            <v>0</v>
          </cell>
          <cell r="C10901" t="str">
            <v xml:space="preserve">  SALES OF 32/S CARDED "B" GRADE</v>
          </cell>
          <cell r="D10901">
            <v>0</v>
          </cell>
          <cell r="E10901">
            <v>0</v>
          </cell>
          <cell r="F10901">
            <v>0</v>
          </cell>
          <cell r="G10901">
            <v>0</v>
          </cell>
        </row>
        <row r="10902">
          <cell r="A10902" t="str">
            <v>66-01-01-0353</v>
          </cell>
          <cell r="B10902">
            <v>0</v>
          </cell>
          <cell r="C10902" t="str">
            <v xml:space="preserve">  SALES OF 60/S COMBED LYCRA "B" GRADE</v>
          </cell>
          <cell r="D10902">
            <v>0</v>
          </cell>
          <cell r="E10902">
            <v>4782</v>
          </cell>
          <cell r="F10902">
            <v>0</v>
          </cell>
          <cell r="G10902">
            <v>0</v>
          </cell>
        </row>
        <row r="10903">
          <cell r="A10903" t="str">
            <v>66-01-01-0354</v>
          </cell>
          <cell r="B10903">
            <v>0</v>
          </cell>
          <cell r="C10903" t="str">
            <v xml:space="preserve">  SALES OF 32/S CARDED LYCRA</v>
          </cell>
          <cell r="D10903">
            <v>0</v>
          </cell>
          <cell r="E10903">
            <v>871500</v>
          </cell>
          <cell r="F10903">
            <v>0</v>
          </cell>
          <cell r="G10903">
            <v>0</v>
          </cell>
        </row>
        <row r="10904">
          <cell r="A10904" t="str">
            <v>66-01-01-0355</v>
          </cell>
          <cell r="B10904">
            <v>0</v>
          </cell>
          <cell r="C10904" t="str">
            <v xml:space="preserve">  SALES OF 06/S CARDED "B" GRADE</v>
          </cell>
          <cell r="D10904">
            <v>0</v>
          </cell>
          <cell r="E10904">
            <v>0</v>
          </cell>
          <cell r="F10904">
            <v>0</v>
          </cell>
          <cell r="G10904">
            <v>0</v>
          </cell>
        </row>
        <row r="10905">
          <cell r="A10905" t="str">
            <v>66-01-01-0356</v>
          </cell>
          <cell r="B10905">
            <v>0</v>
          </cell>
          <cell r="C10905" t="str">
            <v xml:space="preserve">  SALES OF 20.5/S CARDED "B" GRADE</v>
          </cell>
          <cell r="D10905">
            <v>0</v>
          </cell>
          <cell r="E10905">
            <v>16346</v>
          </cell>
          <cell r="F10905">
            <v>0</v>
          </cell>
          <cell r="G10905">
            <v>0</v>
          </cell>
        </row>
        <row r="10906">
          <cell r="A10906" t="str">
            <v>66-01-01-0357</v>
          </cell>
          <cell r="B10906">
            <v>0</v>
          </cell>
          <cell r="C10906" t="str">
            <v xml:space="preserve">  SALES OF 100/S COMBED "B" GRADE</v>
          </cell>
          <cell r="D10906">
            <v>0</v>
          </cell>
          <cell r="E10906">
            <v>105732</v>
          </cell>
          <cell r="F10906">
            <v>0</v>
          </cell>
          <cell r="G10906">
            <v>0</v>
          </cell>
        </row>
        <row r="10907">
          <cell r="A10907" t="str">
            <v>66-01-01-0358</v>
          </cell>
          <cell r="B10907">
            <v>0</v>
          </cell>
          <cell r="C10907" t="str">
            <v xml:space="preserve">  SALES OF 40/S COMBED LYCRA "B" GRADE</v>
          </cell>
          <cell r="D10907">
            <v>0</v>
          </cell>
          <cell r="E10907">
            <v>0</v>
          </cell>
          <cell r="F10907">
            <v>0</v>
          </cell>
          <cell r="G10907">
            <v>0</v>
          </cell>
        </row>
        <row r="10908">
          <cell r="A10908" t="str">
            <v>66-01-01-0359</v>
          </cell>
          <cell r="B10908">
            <v>0</v>
          </cell>
          <cell r="C10908" t="str">
            <v xml:space="preserve">  SALES OF 36/S COMBED LYCRA "B" GRADE</v>
          </cell>
          <cell r="D10908">
            <v>0</v>
          </cell>
          <cell r="E10908">
            <v>0</v>
          </cell>
          <cell r="F10908">
            <v>0</v>
          </cell>
          <cell r="G10908">
            <v>0</v>
          </cell>
        </row>
        <row r="10909">
          <cell r="A10909" t="str">
            <v>66-01-01-0360</v>
          </cell>
          <cell r="B10909">
            <v>0</v>
          </cell>
          <cell r="C10909" t="str">
            <v xml:space="preserve">  SALES OF 30/S POLY "B" GRADE</v>
          </cell>
          <cell r="D10909">
            <v>0</v>
          </cell>
          <cell r="E10909">
            <v>11826</v>
          </cell>
          <cell r="F10909">
            <v>0</v>
          </cell>
          <cell r="G10909">
            <v>0</v>
          </cell>
        </row>
        <row r="10910">
          <cell r="A10910" t="str">
            <v>66-01-01-0361</v>
          </cell>
          <cell r="B10910">
            <v>0</v>
          </cell>
          <cell r="C10910" t="str">
            <v xml:space="preserve">  SALES OF 15/S PC "B" GRADE</v>
          </cell>
          <cell r="D10910">
            <v>0</v>
          </cell>
          <cell r="E10910">
            <v>0</v>
          </cell>
          <cell r="F10910">
            <v>0</v>
          </cell>
          <cell r="G10910">
            <v>0</v>
          </cell>
        </row>
        <row r="10911">
          <cell r="A10911" t="str">
            <v>66-01-01-0362</v>
          </cell>
          <cell r="B10911">
            <v>0</v>
          </cell>
          <cell r="C10911" t="str">
            <v xml:space="preserve">  SALES OF 60/2 COMBED WEAVING</v>
          </cell>
          <cell r="D10911">
            <v>0</v>
          </cell>
          <cell r="E10911">
            <v>0</v>
          </cell>
          <cell r="F10911">
            <v>0</v>
          </cell>
          <cell r="G10911">
            <v>0</v>
          </cell>
        </row>
        <row r="10912">
          <cell r="A10912" t="str">
            <v>66-01-01-0363</v>
          </cell>
          <cell r="B10912">
            <v>0</v>
          </cell>
          <cell r="C10912" t="str">
            <v xml:space="preserve">  SALES OF 15.5/S PC</v>
          </cell>
          <cell r="D10912">
            <v>0</v>
          </cell>
          <cell r="E10912">
            <v>2213750</v>
          </cell>
          <cell r="F10912">
            <v>0</v>
          </cell>
          <cell r="G10912">
            <v>0</v>
          </cell>
        </row>
        <row r="10913">
          <cell r="A10913" t="str">
            <v>66-01-01-0364</v>
          </cell>
          <cell r="B10913">
            <v>0</v>
          </cell>
          <cell r="C10913" t="str">
            <v xml:space="preserve">  SALES OF 26.5/S PC</v>
          </cell>
          <cell r="D10913">
            <v>0</v>
          </cell>
          <cell r="E10913">
            <v>0</v>
          </cell>
          <cell r="F10913">
            <v>0</v>
          </cell>
          <cell r="G10913">
            <v>0</v>
          </cell>
        </row>
        <row r="10914">
          <cell r="A10914" t="str">
            <v>66-01-01-0365</v>
          </cell>
          <cell r="B10914">
            <v>0</v>
          </cell>
          <cell r="C10914" t="str">
            <v xml:space="preserve">  SALES OF 20/S CARDED LYCRA</v>
          </cell>
          <cell r="D10914">
            <v>0</v>
          </cell>
          <cell r="E10914">
            <v>2260</v>
          </cell>
          <cell r="F10914">
            <v>0</v>
          </cell>
          <cell r="G10914">
            <v>0</v>
          </cell>
        </row>
        <row r="10915">
          <cell r="A10915" t="str">
            <v>66-01-01-0366</v>
          </cell>
          <cell r="B10915">
            <v>0</v>
          </cell>
          <cell r="C10915" t="str">
            <v xml:space="preserve">  SALES OF 45/S CP</v>
          </cell>
          <cell r="D10915">
            <v>0</v>
          </cell>
          <cell r="E10915">
            <v>0</v>
          </cell>
          <cell r="F10915">
            <v>0</v>
          </cell>
          <cell r="G10915">
            <v>0</v>
          </cell>
        </row>
        <row r="10916">
          <cell r="A10916" t="str">
            <v>66-01-01-0367</v>
          </cell>
          <cell r="B10916">
            <v>0</v>
          </cell>
          <cell r="C10916" t="str">
            <v xml:space="preserve">  SALES OF 40/2 COMBED LYCRA</v>
          </cell>
          <cell r="D10916">
            <v>0</v>
          </cell>
          <cell r="E10916">
            <v>1941798</v>
          </cell>
          <cell r="F10916">
            <v>0</v>
          </cell>
          <cell r="G10916">
            <v>0</v>
          </cell>
        </row>
        <row r="10917">
          <cell r="A10917" t="str">
            <v>66-01-01-0368</v>
          </cell>
          <cell r="B10917">
            <v>0</v>
          </cell>
          <cell r="C10917" t="str">
            <v xml:space="preserve">  SALES OF 32/S CARDED ELASPAN</v>
          </cell>
          <cell r="D10917">
            <v>0</v>
          </cell>
          <cell r="E10917">
            <v>675450</v>
          </cell>
          <cell r="F10917">
            <v>0</v>
          </cell>
          <cell r="G10917">
            <v>0</v>
          </cell>
        </row>
        <row r="10918">
          <cell r="A10918" t="str">
            <v>66-01-01-0369</v>
          </cell>
          <cell r="B10918">
            <v>0</v>
          </cell>
          <cell r="C10918" t="str">
            <v xml:space="preserve">  SALES OF 20/S CP "B" GRADE</v>
          </cell>
          <cell r="D10918">
            <v>0</v>
          </cell>
          <cell r="E10918">
            <v>49781</v>
          </cell>
          <cell r="F10918">
            <v>0</v>
          </cell>
          <cell r="G10918">
            <v>0</v>
          </cell>
        </row>
        <row r="10919">
          <cell r="A10919" t="str">
            <v>66-01-01-0370</v>
          </cell>
          <cell r="B10919">
            <v>0</v>
          </cell>
          <cell r="C10919" t="str">
            <v xml:space="preserve">  SALES OF 15.5/S PC "B" GRADE</v>
          </cell>
          <cell r="D10919">
            <v>0</v>
          </cell>
          <cell r="E10919">
            <v>19565</v>
          </cell>
          <cell r="F10919">
            <v>0</v>
          </cell>
          <cell r="G10919">
            <v>0</v>
          </cell>
        </row>
        <row r="10920">
          <cell r="A10920" t="str">
            <v>66-01-01-0371</v>
          </cell>
          <cell r="B10920">
            <v>0</v>
          </cell>
          <cell r="C10920" t="str">
            <v xml:space="preserve">  SALES OF 40/S COMBED PAKISTANI</v>
          </cell>
          <cell r="D10920">
            <v>0</v>
          </cell>
          <cell r="E10920">
            <v>38659920</v>
          </cell>
          <cell r="F10920">
            <v>0</v>
          </cell>
          <cell r="G10920">
            <v>0</v>
          </cell>
        </row>
        <row r="10921">
          <cell r="A10921" t="str">
            <v>66-01-01-0372</v>
          </cell>
          <cell r="B10921">
            <v>0</v>
          </cell>
          <cell r="C10921" t="str">
            <v xml:space="preserve">  SALES OF 12/S CARDED LYCRA 70DEN</v>
          </cell>
          <cell r="D10921">
            <v>0</v>
          </cell>
          <cell r="E10921">
            <v>288000</v>
          </cell>
          <cell r="F10921">
            <v>0</v>
          </cell>
          <cell r="G10921">
            <v>0</v>
          </cell>
        </row>
        <row r="10922">
          <cell r="A10922" t="str">
            <v>66-01-01-0373</v>
          </cell>
          <cell r="B10922">
            <v>0</v>
          </cell>
          <cell r="C10922" t="str">
            <v xml:space="preserve">  SALES OF 14/S POLY "B" GRADE</v>
          </cell>
          <cell r="D10922">
            <v>0</v>
          </cell>
          <cell r="E10922">
            <v>2782</v>
          </cell>
          <cell r="F10922">
            <v>0</v>
          </cell>
          <cell r="G10922">
            <v>0</v>
          </cell>
        </row>
        <row r="10923">
          <cell r="A10923" t="str">
            <v>66-01-01-0374</v>
          </cell>
          <cell r="B10923">
            <v>0</v>
          </cell>
          <cell r="C10923" t="str">
            <v xml:space="preserve">  SALES OF 18/S CP "B" GRADE</v>
          </cell>
          <cell r="D10923">
            <v>0</v>
          </cell>
          <cell r="E10923">
            <v>7826</v>
          </cell>
          <cell r="F10923">
            <v>0</v>
          </cell>
          <cell r="G10923">
            <v>0</v>
          </cell>
        </row>
        <row r="10924">
          <cell r="A10924" t="str">
            <v>66-01-01-0375</v>
          </cell>
          <cell r="B10924">
            <v>0</v>
          </cell>
          <cell r="C10924" t="str">
            <v xml:space="preserve">  SALES OF 120/D COMBED WEAVING</v>
          </cell>
          <cell r="D10924">
            <v>0</v>
          </cell>
          <cell r="E10924">
            <v>0</v>
          </cell>
          <cell r="F10924">
            <v>0</v>
          </cell>
          <cell r="G10924">
            <v>0</v>
          </cell>
        </row>
        <row r="10925">
          <cell r="A10925" t="str">
            <v>66-01-01-0376</v>
          </cell>
          <cell r="B10925">
            <v>0</v>
          </cell>
          <cell r="C10925" t="str">
            <v xml:space="preserve">  SALES OF 18/S CP</v>
          </cell>
          <cell r="D10925">
            <v>0</v>
          </cell>
          <cell r="E10925">
            <v>58434</v>
          </cell>
          <cell r="F10925">
            <v>0</v>
          </cell>
          <cell r="G10925">
            <v>0</v>
          </cell>
        </row>
        <row r="10926">
          <cell r="A10926" t="str">
            <v>66-01-01-0377</v>
          </cell>
          <cell r="B10926">
            <v>0</v>
          </cell>
          <cell r="C10926" t="str">
            <v xml:space="preserve">  SALES OF 16/S CP "B" GRADE</v>
          </cell>
          <cell r="D10926">
            <v>0</v>
          </cell>
          <cell r="E10926">
            <v>0</v>
          </cell>
          <cell r="F10926">
            <v>0</v>
          </cell>
          <cell r="G10926">
            <v>0</v>
          </cell>
        </row>
        <row r="10927">
          <cell r="A10927" t="str">
            <v>66-01-01-0378</v>
          </cell>
          <cell r="B10927">
            <v>0</v>
          </cell>
          <cell r="C10927" t="str">
            <v xml:space="preserve">  SALES OF 20/S COMBED HUW</v>
          </cell>
          <cell r="D10927">
            <v>0</v>
          </cell>
          <cell r="E10927">
            <v>3648000</v>
          </cell>
          <cell r="F10927">
            <v>0</v>
          </cell>
          <cell r="G10927">
            <v>0</v>
          </cell>
        </row>
        <row r="10928">
          <cell r="A10928" t="str">
            <v>66-01-01-0379</v>
          </cell>
          <cell r="B10928">
            <v>0</v>
          </cell>
          <cell r="C10928" t="str">
            <v xml:space="preserve">  SALES OF 32/S CARDED LYCRA "B" GRADE</v>
          </cell>
          <cell r="D10928">
            <v>0</v>
          </cell>
          <cell r="E10928">
            <v>2782</v>
          </cell>
          <cell r="F10928">
            <v>0</v>
          </cell>
          <cell r="G10928">
            <v>0</v>
          </cell>
        </row>
        <row r="10929">
          <cell r="A10929" t="str">
            <v>66-01-01-0380</v>
          </cell>
          <cell r="B10929">
            <v>0</v>
          </cell>
          <cell r="C10929" t="str">
            <v xml:space="preserve">  SALES OF 40/S PC "B" GRADE</v>
          </cell>
          <cell r="D10929">
            <v>0</v>
          </cell>
          <cell r="E10929">
            <v>154602</v>
          </cell>
          <cell r="F10929">
            <v>0</v>
          </cell>
          <cell r="G10929">
            <v>0</v>
          </cell>
        </row>
        <row r="10930">
          <cell r="A10930" t="str">
            <v>66-01-01-0381</v>
          </cell>
          <cell r="B10930">
            <v>0</v>
          </cell>
          <cell r="C10930" t="str">
            <v xml:space="preserve">  SALES OF 20/S TV</v>
          </cell>
          <cell r="D10930">
            <v>0</v>
          </cell>
          <cell r="E10930">
            <v>21283812</v>
          </cell>
          <cell r="F10930">
            <v>0</v>
          </cell>
          <cell r="G10930">
            <v>0</v>
          </cell>
        </row>
        <row r="10931">
          <cell r="A10931" t="str">
            <v>66-01-01-0382</v>
          </cell>
          <cell r="B10931">
            <v>0</v>
          </cell>
          <cell r="C10931" t="str">
            <v xml:space="preserve">  SALES OF 30/2 CARDED H/W</v>
          </cell>
          <cell r="D10931">
            <v>0</v>
          </cell>
          <cell r="E10931">
            <v>315000</v>
          </cell>
          <cell r="F10931">
            <v>0</v>
          </cell>
          <cell r="G10931">
            <v>0</v>
          </cell>
        </row>
        <row r="10932">
          <cell r="A10932" t="str">
            <v>66-01-01-0383</v>
          </cell>
          <cell r="B10932">
            <v>0</v>
          </cell>
          <cell r="C10932" t="str">
            <v xml:space="preserve">  SALES OF 20/2 COMBED HUWAXED</v>
          </cell>
          <cell r="D10932">
            <v>0</v>
          </cell>
          <cell r="E10932">
            <v>2660000</v>
          </cell>
          <cell r="F10932">
            <v>0</v>
          </cell>
          <cell r="G10932">
            <v>0</v>
          </cell>
        </row>
        <row r="10933">
          <cell r="A10933" t="str">
            <v>66-01-01-0384</v>
          </cell>
          <cell r="B10933">
            <v>0</v>
          </cell>
          <cell r="C10933" t="str">
            <v xml:space="preserve">  SALES OF 30/S CARDED ELESPAN</v>
          </cell>
          <cell r="D10933">
            <v>0</v>
          </cell>
          <cell r="E10933">
            <v>326000</v>
          </cell>
          <cell r="F10933">
            <v>0</v>
          </cell>
          <cell r="G10933">
            <v>0</v>
          </cell>
        </row>
        <row r="10934">
          <cell r="A10934" t="str">
            <v>66-01-01-0385</v>
          </cell>
          <cell r="B10934">
            <v>0</v>
          </cell>
          <cell r="C10934" t="str">
            <v xml:space="preserve">  SALES OF 28/S COMBED "B" GRADE</v>
          </cell>
          <cell r="D10934">
            <v>0</v>
          </cell>
          <cell r="E10934">
            <v>8751</v>
          </cell>
          <cell r="F10934">
            <v>0</v>
          </cell>
          <cell r="G10934">
            <v>0</v>
          </cell>
        </row>
        <row r="10935">
          <cell r="A10935" t="str">
            <v>66-01-01-0386</v>
          </cell>
          <cell r="B10935">
            <v>0</v>
          </cell>
          <cell r="C10935" t="str">
            <v xml:space="preserve">  SALES OF 12/S CARDED HUW</v>
          </cell>
          <cell r="D10935">
            <v>0</v>
          </cell>
          <cell r="E10935">
            <v>4282800</v>
          </cell>
          <cell r="F10935">
            <v>0</v>
          </cell>
          <cell r="G10935">
            <v>0</v>
          </cell>
        </row>
        <row r="10936">
          <cell r="A10936" t="str">
            <v>66-01-01-0387</v>
          </cell>
          <cell r="B10936">
            <v>0</v>
          </cell>
          <cell r="C10936" t="str">
            <v xml:space="preserve">  SALES OF 44/S COMBED WEAVING</v>
          </cell>
          <cell r="D10936">
            <v>0</v>
          </cell>
          <cell r="E10936">
            <v>15942600</v>
          </cell>
          <cell r="F10936">
            <v>0</v>
          </cell>
          <cell r="G10936">
            <v>0</v>
          </cell>
        </row>
        <row r="10937">
          <cell r="A10937" t="str">
            <v>66-01-01-0388</v>
          </cell>
          <cell r="B10937">
            <v>0</v>
          </cell>
          <cell r="C10937" t="str">
            <v xml:space="preserve">  SALES OF 60/S CP SEMI COMBED</v>
          </cell>
          <cell r="D10937">
            <v>0</v>
          </cell>
          <cell r="E10937">
            <v>34988525</v>
          </cell>
          <cell r="F10937">
            <v>0</v>
          </cell>
          <cell r="G10937">
            <v>0</v>
          </cell>
        </row>
        <row r="10938">
          <cell r="A10938" t="str">
            <v>66-01-01-0389</v>
          </cell>
          <cell r="B10938">
            <v>0</v>
          </cell>
          <cell r="C10938" t="str">
            <v xml:space="preserve">  SALES OF 40/S CP 52% 48%</v>
          </cell>
          <cell r="D10938">
            <v>0</v>
          </cell>
          <cell r="E10938">
            <v>195845884</v>
          </cell>
          <cell r="F10938">
            <v>0</v>
          </cell>
          <cell r="G10938">
            <v>0</v>
          </cell>
        </row>
        <row r="10939">
          <cell r="A10939" t="str">
            <v>66-01-01-0390</v>
          </cell>
          <cell r="B10939">
            <v>0</v>
          </cell>
          <cell r="C10939" t="str">
            <v xml:space="preserve">  SALES OF 16/2 COTTON WEFT "B" GRADE</v>
          </cell>
          <cell r="D10939">
            <v>0</v>
          </cell>
          <cell r="E10939">
            <v>9043</v>
          </cell>
          <cell r="F10939">
            <v>0</v>
          </cell>
          <cell r="G10939">
            <v>0</v>
          </cell>
        </row>
        <row r="10940">
          <cell r="A10940" t="str">
            <v>66-01-01-0391</v>
          </cell>
          <cell r="B10940">
            <v>0</v>
          </cell>
          <cell r="C10940" t="str">
            <v xml:space="preserve">  SALES OF 50/S PVB "Z" TWIST</v>
          </cell>
          <cell r="D10940">
            <v>0</v>
          </cell>
          <cell r="E10940">
            <v>3564675</v>
          </cell>
          <cell r="F10940">
            <v>0</v>
          </cell>
          <cell r="G10940">
            <v>0</v>
          </cell>
        </row>
        <row r="10941">
          <cell r="A10941" t="str">
            <v>66-01-01-0392</v>
          </cell>
          <cell r="B10941">
            <v>0</v>
          </cell>
          <cell r="C10941" t="str">
            <v xml:space="preserve">  SALES OF 30/S CARDED LYCRA "B" GRADE</v>
          </cell>
          <cell r="D10941">
            <v>0</v>
          </cell>
          <cell r="E10941">
            <v>3826</v>
          </cell>
          <cell r="F10941">
            <v>0</v>
          </cell>
          <cell r="G10941">
            <v>0</v>
          </cell>
        </row>
        <row r="10942">
          <cell r="A10942" t="str">
            <v>66-01-01-0393</v>
          </cell>
          <cell r="B10942">
            <v>0</v>
          </cell>
          <cell r="C10942" t="str">
            <v xml:space="preserve">  SALES OF 80/S PVB "Z" TWIST</v>
          </cell>
          <cell r="D10942">
            <v>0</v>
          </cell>
          <cell r="E10942">
            <v>3412033</v>
          </cell>
          <cell r="F10942">
            <v>0</v>
          </cell>
          <cell r="G10942">
            <v>0</v>
          </cell>
        </row>
        <row r="10943">
          <cell r="A10943" t="str">
            <v>66-01-01-0394</v>
          </cell>
          <cell r="B10943">
            <v>0</v>
          </cell>
          <cell r="C10943" t="str">
            <v xml:space="preserve">  SALES OF 10/S POLYESTER</v>
          </cell>
          <cell r="D10943">
            <v>0</v>
          </cell>
          <cell r="E10943">
            <v>1193200</v>
          </cell>
          <cell r="F10943">
            <v>0</v>
          </cell>
          <cell r="G10943">
            <v>0</v>
          </cell>
        </row>
        <row r="10944">
          <cell r="A10944" t="str">
            <v>66-01-01-0395</v>
          </cell>
          <cell r="B10944">
            <v>0</v>
          </cell>
          <cell r="C10944" t="str">
            <v xml:space="preserve">  SALES OF 14/S CARDED "B" GRADE</v>
          </cell>
          <cell r="D10944">
            <v>0</v>
          </cell>
          <cell r="E10944">
            <v>26304</v>
          </cell>
          <cell r="F10944">
            <v>0</v>
          </cell>
          <cell r="G10944">
            <v>0</v>
          </cell>
        </row>
        <row r="10945">
          <cell r="A10945" t="str">
            <v>66-01-01-0396</v>
          </cell>
          <cell r="B10945">
            <v>0</v>
          </cell>
          <cell r="C10945" t="str">
            <v xml:space="preserve">  SALES OF 10/S COMBED H/W</v>
          </cell>
          <cell r="D10945">
            <v>0</v>
          </cell>
          <cell r="E10945">
            <v>7000</v>
          </cell>
          <cell r="F10945">
            <v>0</v>
          </cell>
          <cell r="G10945">
            <v>0</v>
          </cell>
        </row>
        <row r="10946">
          <cell r="A10946" t="str">
            <v>66-01-01-0397</v>
          </cell>
          <cell r="B10946">
            <v>0</v>
          </cell>
          <cell r="C10946" t="str">
            <v xml:space="preserve">  SALES OF 13/S COMBED "B" GRADE</v>
          </cell>
          <cell r="D10946">
            <v>0</v>
          </cell>
          <cell r="E10946">
            <v>50912</v>
          </cell>
          <cell r="F10946">
            <v>0</v>
          </cell>
          <cell r="G10946">
            <v>0</v>
          </cell>
        </row>
        <row r="10947">
          <cell r="A10947" t="str">
            <v>66-01-01-0398</v>
          </cell>
          <cell r="B10947">
            <v>0</v>
          </cell>
          <cell r="C10947" t="str">
            <v xml:space="preserve">  SALES OF 30/S POLYESTER MICRO</v>
          </cell>
          <cell r="D10947">
            <v>0</v>
          </cell>
          <cell r="E10947">
            <v>1075198</v>
          </cell>
          <cell r="F10947">
            <v>0</v>
          </cell>
          <cell r="G10947">
            <v>0</v>
          </cell>
        </row>
        <row r="10948">
          <cell r="A10948" t="str">
            <v>66-01-01-0399</v>
          </cell>
          <cell r="B10948">
            <v>0</v>
          </cell>
          <cell r="C10948" t="str">
            <v xml:space="preserve">  SALES OF 40/S POLYESTER MICRO</v>
          </cell>
          <cell r="D10948">
            <v>0</v>
          </cell>
          <cell r="E10948">
            <v>693914</v>
          </cell>
          <cell r="F10948">
            <v>0</v>
          </cell>
          <cell r="G10948">
            <v>0</v>
          </cell>
        </row>
        <row r="10949">
          <cell r="A10949" t="str">
            <v>66-01-01-0400</v>
          </cell>
          <cell r="B10949">
            <v>0</v>
          </cell>
          <cell r="C10949" t="str">
            <v xml:space="preserve">  SALES OF 40/S CP 60:40</v>
          </cell>
          <cell r="D10949">
            <v>0</v>
          </cell>
          <cell r="E10949">
            <v>70405020</v>
          </cell>
          <cell r="F10949">
            <v>0</v>
          </cell>
          <cell r="G10949">
            <v>0</v>
          </cell>
        </row>
        <row r="10950">
          <cell r="A10950" t="str">
            <v>66-01-01-0401</v>
          </cell>
          <cell r="B10950">
            <v>0</v>
          </cell>
          <cell r="C10950" t="str">
            <v xml:space="preserve">  SALES OF 30/S CP 52:48</v>
          </cell>
          <cell r="D10950">
            <v>0</v>
          </cell>
          <cell r="E10950">
            <v>96960</v>
          </cell>
          <cell r="F10950">
            <v>0</v>
          </cell>
          <cell r="G10950">
            <v>0</v>
          </cell>
        </row>
        <row r="10951">
          <cell r="A10951" t="str">
            <v>66-01-01-0402</v>
          </cell>
          <cell r="B10951">
            <v>0</v>
          </cell>
          <cell r="C10951" t="str">
            <v xml:space="preserve">  SALES OF 36/S COMBED H/WAXED</v>
          </cell>
          <cell r="D10951">
            <v>0</v>
          </cell>
          <cell r="E10951">
            <v>400000</v>
          </cell>
          <cell r="F10951">
            <v>0</v>
          </cell>
          <cell r="G10951">
            <v>0</v>
          </cell>
        </row>
        <row r="10952">
          <cell r="A10952" t="str">
            <v>66-01-01-0403</v>
          </cell>
          <cell r="B10952">
            <v>0</v>
          </cell>
          <cell r="C10952" t="str">
            <v xml:space="preserve">  SALES OF 13/S COMBED WARP</v>
          </cell>
          <cell r="D10952">
            <v>0</v>
          </cell>
          <cell r="E10952">
            <v>78000</v>
          </cell>
          <cell r="F10952">
            <v>0</v>
          </cell>
          <cell r="G10952">
            <v>0</v>
          </cell>
        </row>
        <row r="10953">
          <cell r="A10953" t="str">
            <v>66-01-01-0404</v>
          </cell>
          <cell r="B10953">
            <v>0</v>
          </cell>
          <cell r="C10953" t="str">
            <v xml:space="preserve">  SALES OF 60/S CM PIMA (N)</v>
          </cell>
          <cell r="D10953">
            <v>0</v>
          </cell>
          <cell r="E10953">
            <v>57181922</v>
          </cell>
          <cell r="F10953">
            <v>0</v>
          </cell>
          <cell r="G10953">
            <v>0</v>
          </cell>
        </row>
        <row r="10954">
          <cell r="A10954" t="str">
            <v>66-01-01-0405</v>
          </cell>
          <cell r="B10954">
            <v>0</v>
          </cell>
          <cell r="C10954" t="str">
            <v xml:space="preserve">  SALES OF 30/S PC 80:20</v>
          </cell>
          <cell r="D10954">
            <v>0</v>
          </cell>
          <cell r="E10954">
            <v>31906099</v>
          </cell>
          <cell r="F10954">
            <v>0</v>
          </cell>
          <cell r="G10954">
            <v>0</v>
          </cell>
        </row>
        <row r="10955">
          <cell r="A10955" t="str">
            <v>66-01-01-0406</v>
          </cell>
          <cell r="B10955">
            <v>0</v>
          </cell>
          <cell r="C10955" t="str">
            <v xml:space="preserve">  SALES OF 26/S CARDED H/W</v>
          </cell>
          <cell r="D10955">
            <v>0</v>
          </cell>
          <cell r="E10955">
            <v>2394000</v>
          </cell>
          <cell r="F10955">
            <v>0</v>
          </cell>
          <cell r="G10955">
            <v>0</v>
          </cell>
        </row>
        <row r="10956">
          <cell r="A10956" t="str">
            <v>66-01-01-0407</v>
          </cell>
          <cell r="B10956">
            <v>0</v>
          </cell>
          <cell r="C10956" t="str">
            <v xml:space="preserve">  SALES OF 30/S PC 80:20 "S" TWIST</v>
          </cell>
          <cell r="D10956">
            <v>0</v>
          </cell>
          <cell r="E10956">
            <v>7572003</v>
          </cell>
          <cell r="F10956">
            <v>0</v>
          </cell>
          <cell r="G10956">
            <v>0</v>
          </cell>
        </row>
        <row r="10957">
          <cell r="A10957" t="str">
            <v>66-01-01-0408</v>
          </cell>
          <cell r="B10957">
            <v>0</v>
          </cell>
          <cell r="C10957" t="str">
            <v xml:space="preserve">  SALES OF 20/2 COMBED H/W</v>
          </cell>
          <cell r="D10957">
            <v>0</v>
          </cell>
          <cell r="E10957">
            <v>17400</v>
          </cell>
          <cell r="F10957">
            <v>0</v>
          </cell>
          <cell r="G10957">
            <v>0</v>
          </cell>
        </row>
        <row r="10958">
          <cell r="A10958" t="str">
            <v>66-01-01-0409</v>
          </cell>
          <cell r="B10958">
            <v>0</v>
          </cell>
          <cell r="C10958" t="str">
            <v xml:space="preserve">  SALES OF 13/S CARDED WARP</v>
          </cell>
          <cell r="D10958">
            <v>0</v>
          </cell>
          <cell r="E10958">
            <v>69600</v>
          </cell>
          <cell r="F10958">
            <v>0</v>
          </cell>
          <cell r="G10958">
            <v>0</v>
          </cell>
        </row>
        <row r="10959">
          <cell r="A10959" t="str">
            <v>66-01-01-0410</v>
          </cell>
          <cell r="B10959">
            <v>0</v>
          </cell>
          <cell r="C10959" t="str">
            <v xml:space="preserve">  SALES OF 50/D COMBED LYCRA 40 DEN</v>
          </cell>
          <cell r="D10959">
            <v>0</v>
          </cell>
          <cell r="E10959">
            <v>816000</v>
          </cell>
          <cell r="F10959">
            <v>0</v>
          </cell>
          <cell r="G10959">
            <v>0</v>
          </cell>
        </row>
        <row r="10960">
          <cell r="A10960" t="str">
            <v>66-01-01-0411</v>
          </cell>
          <cell r="B10960">
            <v>0</v>
          </cell>
          <cell r="C10960" t="str">
            <v xml:space="preserve">  SALES OF 26/S CARDED "B" GRADE</v>
          </cell>
          <cell r="D10960">
            <v>0</v>
          </cell>
          <cell r="E10960">
            <v>8695</v>
          </cell>
          <cell r="F10960">
            <v>0</v>
          </cell>
          <cell r="G10960">
            <v>0</v>
          </cell>
        </row>
        <row r="10961">
          <cell r="A10961" t="str">
            <v>66-01-01-0412</v>
          </cell>
          <cell r="B10961">
            <v>0</v>
          </cell>
          <cell r="C10961" t="str">
            <v xml:space="preserve">  SALES OF 24/S PC 65:35</v>
          </cell>
          <cell r="D10961">
            <v>0</v>
          </cell>
          <cell r="E10961">
            <v>31146</v>
          </cell>
          <cell r="F10961">
            <v>0</v>
          </cell>
          <cell r="G10961">
            <v>0</v>
          </cell>
        </row>
        <row r="10962">
          <cell r="A10962" t="str">
            <v>66-01-01-0413</v>
          </cell>
          <cell r="B10962">
            <v>0</v>
          </cell>
          <cell r="C10962" t="str">
            <v xml:space="preserve">  SALES OF 36/S PC "B" GRADE</v>
          </cell>
          <cell r="D10962">
            <v>0</v>
          </cell>
          <cell r="E10962">
            <v>8391</v>
          </cell>
          <cell r="F10962">
            <v>0</v>
          </cell>
          <cell r="G10962">
            <v>0</v>
          </cell>
        </row>
        <row r="10963">
          <cell r="A10963" t="str">
            <v>66-01-01-0414</v>
          </cell>
          <cell r="B10963">
            <v>0</v>
          </cell>
          <cell r="C10963" t="str">
            <v xml:space="preserve">  SALES OF 10/S CARDED LYCRA 70</v>
          </cell>
          <cell r="D10963">
            <v>0</v>
          </cell>
          <cell r="E10963">
            <v>10255197</v>
          </cell>
          <cell r="F10963">
            <v>0</v>
          </cell>
          <cell r="G10963">
            <v>0</v>
          </cell>
        </row>
        <row r="10964">
          <cell r="A10964" t="str">
            <v>66-01-01-0415</v>
          </cell>
          <cell r="B10964">
            <v>0</v>
          </cell>
          <cell r="C10964" t="str">
            <v xml:space="preserve">  SALES OF 24/S PC "B" GRADE</v>
          </cell>
          <cell r="D10964">
            <v>0</v>
          </cell>
          <cell r="E10964">
            <v>17390</v>
          </cell>
          <cell r="F10964">
            <v>0</v>
          </cell>
          <cell r="G10964">
            <v>0</v>
          </cell>
        </row>
        <row r="10965">
          <cell r="A10965" t="str">
            <v>66-01-01-0416</v>
          </cell>
          <cell r="B10965">
            <v>0</v>
          </cell>
          <cell r="C10965" t="str">
            <v xml:space="preserve">  SALES OF 36/S PC 52:48</v>
          </cell>
          <cell r="D10965">
            <v>0</v>
          </cell>
          <cell r="E10965">
            <v>363477</v>
          </cell>
          <cell r="F10965">
            <v>0</v>
          </cell>
          <cell r="G10965">
            <v>0</v>
          </cell>
        </row>
        <row r="10966">
          <cell r="A10966" t="str">
            <v>66-01-01-0417</v>
          </cell>
          <cell r="B10966">
            <v>0</v>
          </cell>
          <cell r="C10966" t="str">
            <v xml:space="preserve">  SALES OF 36/S PC CARDED</v>
          </cell>
          <cell r="D10966">
            <v>0</v>
          </cell>
          <cell r="E10966">
            <v>33844416</v>
          </cell>
          <cell r="F10966">
            <v>0</v>
          </cell>
          <cell r="G10966">
            <v>0</v>
          </cell>
        </row>
        <row r="10967">
          <cell r="A10967" t="str">
            <v>66-01-01-0418</v>
          </cell>
          <cell r="B10967">
            <v>0</v>
          </cell>
          <cell r="C10967" t="str">
            <v xml:space="preserve">  SALES OF 40/S COMBED H/W "B" GRADE</v>
          </cell>
          <cell r="D10967">
            <v>0</v>
          </cell>
          <cell r="E10967">
            <v>24902</v>
          </cell>
          <cell r="F10967">
            <v>0</v>
          </cell>
          <cell r="G10967">
            <v>0</v>
          </cell>
        </row>
        <row r="10968">
          <cell r="A10968" t="str">
            <v>66-01-01-0419</v>
          </cell>
          <cell r="B10968">
            <v>0</v>
          </cell>
          <cell r="C10968" t="str">
            <v xml:space="preserve">  SALES OF 80/S COMBED PIMA (N)</v>
          </cell>
          <cell r="D10968">
            <v>0</v>
          </cell>
          <cell r="E10968">
            <v>3921500</v>
          </cell>
          <cell r="F10968">
            <v>0</v>
          </cell>
          <cell r="G10968">
            <v>0</v>
          </cell>
        </row>
        <row r="10969">
          <cell r="A10969" t="str">
            <v>66-01-01-0420</v>
          </cell>
          <cell r="B10969">
            <v>0</v>
          </cell>
          <cell r="C10969" t="str">
            <v xml:space="preserve">  SALES OF 30/S PC COMBED</v>
          </cell>
          <cell r="D10969">
            <v>0</v>
          </cell>
          <cell r="E10969">
            <v>14946934</v>
          </cell>
          <cell r="F10969">
            <v>0</v>
          </cell>
          <cell r="G10969">
            <v>0</v>
          </cell>
        </row>
        <row r="10970">
          <cell r="A10970" t="str">
            <v>66-01-01-0421</v>
          </cell>
          <cell r="B10970">
            <v>0</v>
          </cell>
          <cell r="C10970" t="str">
            <v xml:space="preserve">  SALES OF 30/S PC CARDED</v>
          </cell>
          <cell r="D10970">
            <v>0</v>
          </cell>
          <cell r="E10970">
            <v>42745099</v>
          </cell>
          <cell r="F10970">
            <v>0</v>
          </cell>
          <cell r="G10970">
            <v>0</v>
          </cell>
        </row>
        <row r="10971">
          <cell r="A10971" t="str">
            <v>66-01-01-0422</v>
          </cell>
          <cell r="B10971">
            <v>0</v>
          </cell>
          <cell r="C10971" t="str">
            <v xml:space="preserve">  SALES OF 60/S COMBED WEAVING ELS</v>
          </cell>
          <cell r="D10971">
            <v>0</v>
          </cell>
          <cell r="E10971">
            <v>11166900</v>
          </cell>
          <cell r="F10971">
            <v>0</v>
          </cell>
          <cell r="G10971">
            <v>0</v>
          </cell>
        </row>
        <row r="10972">
          <cell r="A10972" t="str">
            <v>66-01-01-0423</v>
          </cell>
          <cell r="B10972">
            <v>0</v>
          </cell>
          <cell r="C10972" t="str">
            <v xml:space="preserve">  SALES OF 80/S CP 60:40</v>
          </cell>
          <cell r="D10972">
            <v>0</v>
          </cell>
          <cell r="E10972">
            <v>111782</v>
          </cell>
          <cell r="F10972">
            <v>0</v>
          </cell>
          <cell r="G10972">
            <v>0</v>
          </cell>
        </row>
        <row r="10973">
          <cell r="A10973" t="str">
            <v>66-01-01-0424</v>
          </cell>
          <cell r="B10973">
            <v>0</v>
          </cell>
          <cell r="C10973" t="str">
            <v xml:space="preserve">  SALES OF 10/S CARDED SPANDIX 70 DEN</v>
          </cell>
          <cell r="D10973">
            <v>0</v>
          </cell>
          <cell r="E10973">
            <v>3701000</v>
          </cell>
          <cell r="F10973">
            <v>0</v>
          </cell>
          <cell r="G10973">
            <v>0</v>
          </cell>
        </row>
        <row r="10974">
          <cell r="A10974" t="str">
            <v>66-01-01-0425</v>
          </cell>
          <cell r="B10974">
            <v>0</v>
          </cell>
          <cell r="C10974" t="str">
            <v xml:space="preserve">  SALES OF 08/S CARDED "B" GRADE</v>
          </cell>
          <cell r="D10974">
            <v>0</v>
          </cell>
          <cell r="E10974">
            <v>6956</v>
          </cell>
          <cell r="F10974">
            <v>0</v>
          </cell>
          <cell r="G10974">
            <v>0</v>
          </cell>
        </row>
        <row r="10975">
          <cell r="A10975" t="str">
            <v>66-01-01-0426</v>
          </cell>
          <cell r="B10975">
            <v>0</v>
          </cell>
          <cell r="C10975" t="str">
            <v xml:space="preserve">  SALES OF 21/S CARDED WARP</v>
          </cell>
          <cell r="D10975">
            <v>0</v>
          </cell>
          <cell r="E10975">
            <v>4736400</v>
          </cell>
          <cell r="F10975">
            <v>0</v>
          </cell>
          <cell r="G10975">
            <v>0</v>
          </cell>
        </row>
        <row r="10976">
          <cell r="A10976" t="str">
            <v>66-01-01-0427</v>
          </cell>
          <cell r="B10976">
            <v>0</v>
          </cell>
          <cell r="C10976" t="str">
            <v xml:space="preserve">  SALES OF 08/S PC 52:48</v>
          </cell>
          <cell r="D10976">
            <v>0</v>
          </cell>
          <cell r="E10976">
            <v>5825558</v>
          </cell>
          <cell r="F10976">
            <v>0</v>
          </cell>
          <cell r="G10976">
            <v>0</v>
          </cell>
        </row>
        <row r="10977">
          <cell r="A10977" t="str">
            <v>66-01-01-0428</v>
          </cell>
          <cell r="B10977">
            <v>0</v>
          </cell>
          <cell r="C10977" t="str">
            <v xml:space="preserve">  SALES OF 38/S PC 80:20</v>
          </cell>
          <cell r="D10977">
            <v>0</v>
          </cell>
          <cell r="E10977">
            <v>967825</v>
          </cell>
          <cell r="F10977">
            <v>0</v>
          </cell>
          <cell r="G10977">
            <v>0</v>
          </cell>
        </row>
        <row r="10978">
          <cell r="A10978" t="str">
            <v>66-01-01-0429</v>
          </cell>
          <cell r="B10978">
            <v>0</v>
          </cell>
          <cell r="C10978" t="str">
            <v xml:space="preserve">  SALES OF 80/S COMBED GIZA (NORMAL)</v>
          </cell>
          <cell r="D10978">
            <v>0</v>
          </cell>
          <cell r="E10978">
            <v>60007625</v>
          </cell>
          <cell r="F10978">
            <v>0</v>
          </cell>
          <cell r="G10978">
            <v>0</v>
          </cell>
        </row>
        <row r="10979">
          <cell r="A10979" t="str">
            <v>66-01-01-0430</v>
          </cell>
          <cell r="B10979">
            <v>0</v>
          </cell>
          <cell r="C10979" t="str">
            <v xml:space="preserve">  SALES OF 58/S COMBED "B" GRADE</v>
          </cell>
          <cell r="D10979">
            <v>0</v>
          </cell>
          <cell r="E10979">
            <v>11826</v>
          </cell>
          <cell r="F10979">
            <v>0</v>
          </cell>
          <cell r="G10979">
            <v>0</v>
          </cell>
        </row>
        <row r="10980">
          <cell r="A10980" t="str">
            <v>66-01-01-0431</v>
          </cell>
          <cell r="B10980">
            <v>0</v>
          </cell>
          <cell r="C10980" t="str">
            <v xml:space="preserve">  SALES OF 16/S POLY ESTER "B"</v>
          </cell>
          <cell r="D10980">
            <v>0</v>
          </cell>
          <cell r="E10980">
            <v>2782</v>
          </cell>
          <cell r="F10980">
            <v>0</v>
          </cell>
          <cell r="G10980">
            <v>0</v>
          </cell>
        </row>
        <row r="10981">
          <cell r="A10981" t="str">
            <v>66-01-01-0432</v>
          </cell>
          <cell r="B10981">
            <v>0</v>
          </cell>
          <cell r="C10981" t="str">
            <v xml:space="preserve">  SALES OF 16/S CARDED ELASPAN 70 DEN</v>
          </cell>
          <cell r="D10981">
            <v>0</v>
          </cell>
          <cell r="E10981">
            <v>2438300</v>
          </cell>
          <cell r="F10981">
            <v>0</v>
          </cell>
          <cell r="G10981">
            <v>0</v>
          </cell>
        </row>
        <row r="10982">
          <cell r="A10982" t="str">
            <v>66-01-01-0433</v>
          </cell>
          <cell r="B10982">
            <v>0</v>
          </cell>
          <cell r="C10982" t="str">
            <v xml:space="preserve">  SALES OF 12/S COMBED LYCRA "B" GRADE</v>
          </cell>
          <cell r="D10982">
            <v>0</v>
          </cell>
          <cell r="E10982">
            <v>6608</v>
          </cell>
          <cell r="F10982">
            <v>0</v>
          </cell>
          <cell r="G10982">
            <v>0</v>
          </cell>
        </row>
        <row r="10983">
          <cell r="A10983" t="str">
            <v>66-01-01-0434</v>
          </cell>
          <cell r="B10983">
            <v>0</v>
          </cell>
          <cell r="C10983" t="str">
            <v xml:space="preserve">  SALES OF 12/S CP</v>
          </cell>
          <cell r="D10983">
            <v>0</v>
          </cell>
          <cell r="E10983">
            <v>5437167</v>
          </cell>
          <cell r="F10983">
            <v>0</v>
          </cell>
          <cell r="G10983">
            <v>0</v>
          </cell>
        </row>
        <row r="10984">
          <cell r="A10984" t="str">
            <v>66-01-01-0435</v>
          </cell>
          <cell r="B10984">
            <v>0</v>
          </cell>
          <cell r="C10984" t="str">
            <v xml:space="preserve">  SALES OF 12/S CP "B" GRADE</v>
          </cell>
          <cell r="D10984">
            <v>0</v>
          </cell>
          <cell r="E10984">
            <v>10956</v>
          </cell>
          <cell r="F10984">
            <v>0</v>
          </cell>
          <cell r="G10984">
            <v>0</v>
          </cell>
        </row>
        <row r="10985">
          <cell r="A10985" t="str">
            <v>66-01-01-0436</v>
          </cell>
          <cell r="B10985">
            <v>0</v>
          </cell>
          <cell r="C10985" t="str">
            <v xml:space="preserve">  SALES OF 36/S PC SEMI COMBED</v>
          </cell>
          <cell r="D10985">
            <v>0</v>
          </cell>
          <cell r="E10985">
            <v>0</v>
          </cell>
          <cell r="F10985">
            <v>0</v>
          </cell>
          <cell r="G10985">
            <v>0</v>
          </cell>
        </row>
        <row r="10986">
          <cell r="A10986" t="str">
            <v>66-01-01-0437</v>
          </cell>
          <cell r="B10986">
            <v>0</v>
          </cell>
          <cell r="C10986" t="str">
            <v xml:space="preserve">  SALES OF 20/S CARDED ELASPAN 70 DEN</v>
          </cell>
          <cell r="D10986">
            <v>0</v>
          </cell>
          <cell r="E10986">
            <v>0</v>
          </cell>
          <cell r="F10986">
            <v>0</v>
          </cell>
          <cell r="G10986">
            <v>0</v>
          </cell>
        </row>
        <row r="10987">
          <cell r="A10987" t="str">
            <v>66-01-01-0438</v>
          </cell>
          <cell r="B10987">
            <v>0</v>
          </cell>
          <cell r="C10987" t="str">
            <v xml:space="preserve">  SALES OF 25/S COMBED "B" GRADE</v>
          </cell>
          <cell r="D10987">
            <v>0</v>
          </cell>
          <cell r="E10987">
            <v>0</v>
          </cell>
          <cell r="F10987">
            <v>0</v>
          </cell>
          <cell r="G10987">
            <v>0</v>
          </cell>
        </row>
        <row r="10988">
          <cell r="A10988" t="str">
            <v>66-01-01-0439</v>
          </cell>
          <cell r="B10988">
            <v>0</v>
          </cell>
          <cell r="C10988" t="str">
            <v xml:space="preserve">  SALES OF 20/S CARDED LYCRA "B" GRADE</v>
          </cell>
          <cell r="D10988">
            <v>0</v>
          </cell>
          <cell r="E10988">
            <v>0</v>
          </cell>
          <cell r="F10988">
            <v>0</v>
          </cell>
          <cell r="G10988">
            <v>0</v>
          </cell>
        </row>
        <row r="10989">
          <cell r="A10989" t="str">
            <v>66-01-01-0440</v>
          </cell>
          <cell r="B10989">
            <v>0</v>
          </cell>
          <cell r="C10989" t="str">
            <v xml:space="preserve">  SALES OF 15/S POLYESTER MJS</v>
          </cell>
          <cell r="D10989">
            <v>0</v>
          </cell>
          <cell r="E10989">
            <v>0</v>
          </cell>
          <cell r="F10989">
            <v>0</v>
          </cell>
          <cell r="G10989">
            <v>0</v>
          </cell>
        </row>
        <row r="10990">
          <cell r="A10990" t="str">
            <v>66-01-01-0441</v>
          </cell>
          <cell r="B10990">
            <v>0</v>
          </cell>
          <cell r="C10990" t="str">
            <v xml:space="preserve">  SALES OF 18/S CARDED "B" GRADE</v>
          </cell>
          <cell r="D10990">
            <v>0</v>
          </cell>
          <cell r="E10990">
            <v>0</v>
          </cell>
          <cell r="F10990">
            <v>0</v>
          </cell>
          <cell r="G10990">
            <v>0</v>
          </cell>
        </row>
        <row r="10991">
          <cell r="A10991" t="str">
            <v>66-01-01-0442</v>
          </cell>
          <cell r="B10991">
            <v>0</v>
          </cell>
          <cell r="C10991" t="str">
            <v xml:space="preserve">  SALES OF 74/S COMBED "B" GRADE</v>
          </cell>
          <cell r="D10991">
            <v>0</v>
          </cell>
          <cell r="E10991">
            <v>0</v>
          </cell>
          <cell r="F10991">
            <v>0</v>
          </cell>
          <cell r="G10991">
            <v>0</v>
          </cell>
        </row>
        <row r="10992">
          <cell r="A10992" t="str">
            <v>66-01-01-0443</v>
          </cell>
          <cell r="B10992">
            <v>0</v>
          </cell>
          <cell r="C10992" t="str">
            <v xml:space="preserve">  SALES OF 60/S CP COMBED 60:40</v>
          </cell>
          <cell r="D10992">
            <v>0</v>
          </cell>
          <cell r="E10992">
            <v>0</v>
          </cell>
          <cell r="F10992">
            <v>0</v>
          </cell>
          <cell r="G10992">
            <v>0</v>
          </cell>
        </row>
        <row r="10993">
          <cell r="A10993" t="str">
            <v>66-01-01-0444</v>
          </cell>
          <cell r="B10993">
            <v>0</v>
          </cell>
          <cell r="C10993" t="str">
            <v xml:space="preserve">  SALES OF 21/2 PC 65:35</v>
          </cell>
          <cell r="D10993">
            <v>0</v>
          </cell>
          <cell r="E10993">
            <v>0</v>
          </cell>
          <cell r="F10993">
            <v>0</v>
          </cell>
          <cell r="G10993">
            <v>0</v>
          </cell>
        </row>
        <row r="10994">
          <cell r="A10994" t="str">
            <v>66-01-01-0445</v>
          </cell>
          <cell r="B10994">
            <v>0</v>
          </cell>
          <cell r="C10994" t="str">
            <v xml:space="preserve">  SALES OF 16/2 PC 65:35</v>
          </cell>
          <cell r="D10994">
            <v>0</v>
          </cell>
          <cell r="E10994">
            <v>0</v>
          </cell>
          <cell r="F10994">
            <v>0</v>
          </cell>
          <cell r="G10994">
            <v>0</v>
          </cell>
        </row>
        <row r="10995">
          <cell r="A10995" t="str">
            <v>66-01-01-0446</v>
          </cell>
          <cell r="B10995">
            <v>0</v>
          </cell>
          <cell r="C10995" t="str">
            <v xml:space="preserve">  SALES OF 10/S COMBED LYCRA "B" GRADE</v>
          </cell>
          <cell r="D10995">
            <v>0</v>
          </cell>
          <cell r="E10995">
            <v>0</v>
          </cell>
          <cell r="F10995">
            <v>0</v>
          </cell>
          <cell r="G10995">
            <v>0</v>
          </cell>
        </row>
        <row r="10996">
          <cell r="A10996" t="str">
            <v>66-01-01-0447</v>
          </cell>
          <cell r="B10996">
            <v>0</v>
          </cell>
          <cell r="C10996" t="str">
            <v xml:space="preserve">  SALES OF 10/S CARDED SLUB</v>
          </cell>
          <cell r="D10996">
            <v>0</v>
          </cell>
          <cell r="E10996">
            <v>0</v>
          </cell>
          <cell r="F10996">
            <v>0</v>
          </cell>
          <cell r="G10996">
            <v>0</v>
          </cell>
        </row>
        <row r="10997">
          <cell r="A10997" t="str">
            <v>66-01-01-0448</v>
          </cell>
          <cell r="B10997">
            <v>0</v>
          </cell>
          <cell r="C10997" t="str">
            <v xml:space="preserve">  SALES OF 08/S PC "B" GRADE</v>
          </cell>
          <cell r="D10997">
            <v>0</v>
          </cell>
          <cell r="E10997">
            <v>0</v>
          </cell>
          <cell r="F10997">
            <v>0</v>
          </cell>
          <cell r="G10997">
            <v>0</v>
          </cell>
        </row>
        <row r="10998">
          <cell r="A10998" t="str">
            <v>66-01-01-0449</v>
          </cell>
          <cell r="B10998">
            <v>0</v>
          </cell>
          <cell r="C10998" t="str">
            <v xml:space="preserve">  SALES OF 80/D COMBED WEAVING</v>
          </cell>
          <cell r="D10998">
            <v>0</v>
          </cell>
          <cell r="E10998">
            <v>0</v>
          </cell>
          <cell r="F10998">
            <v>0</v>
          </cell>
          <cell r="G10998">
            <v>0</v>
          </cell>
        </row>
        <row r="10999">
          <cell r="A10999" t="str">
            <v>66-02</v>
          </cell>
          <cell r="B10999">
            <v>0</v>
          </cell>
          <cell r="C10999" t="str">
            <v>**E X P O R T</v>
          </cell>
          <cell r="D10999">
            <v>0</v>
          </cell>
          <cell r="E10999">
            <v>2483808483.5</v>
          </cell>
          <cell r="F10999">
            <v>0</v>
          </cell>
          <cell r="G10999">
            <v>2483808483.5</v>
          </cell>
        </row>
        <row r="11000">
          <cell r="A11000" t="str">
            <v>66-02-01</v>
          </cell>
          <cell r="B11000">
            <v>2483808256</v>
          </cell>
          <cell r="C11000" t="str">
            <v>***E X P O R T  YARN SALES</v>
          </cell>
          <cell r="D11000">
            <v>0</v>
          </cell>
          <cell r="E11000">
            <v>2269582406.98</v>
          </cell>
          <cell r="F11000">
            <v>0</v>
          </cell>
          <cell r="G11000">
            <v>2269582406.98</v>
          </cell>
        </row>
        <row r="11001">
          <cell r="A11001" t="str">
            <v>66-02-01-0001</v>
          </cell>
          <cell r="B11001">
            <v>2269581312</v>
          </cell>
          <cell r="C11001" t="str">
            <v xml:space="preserve">  SALES OF 30/S PC EXPORT</v>
          </cell>
          <cell r="D11001">
            <v>0</v>
          </cell>
          <cell r="E11001">
            <v>37271887.100000001</v>
          </cell>
          <cell r="F11001">
            <v>0</v>
          </cell>
          <cell r="G11001">
            <v>0</v>
          </cell>
        </row>
        <row r="11002">
          <cell r="A11002" t="str">
            <v>66-02-01-0002</v>
          </cell>
          <cell r="B11002">
            <v>0</v>
          </cell>
          <cell r="C11002" t="str">
            <v xml:space="preserve">  SALES OF 22/S PC EXPORT</v>
          </cell>
          <cell r="D11002">
            <v>0</v>
          </cell>
          <cell r="E11002">
            <v>0</v>
          </cell>
          <cell r="F11002">
            <v>0</v>
          </cell>
          <cell r="G11002">
            <v>0</v>
          </cell>
        </row>
        <row r="11003">
          <cell r="A11003" t="str">
            <v>66-02-01-0003</v>
          </cell>
          <cell r="B11003">
            <v>0</v>
          </cell>
          <cell r="C11003" t="str">
            <v xml:space="preserve">  SALES OF 45/S PC EXPORT</v>
          </cell>
          <cell r="D11003">
            <v>0</v>
          </cell>
          <cell r="E11003">
            <v>0</v>
          </cell>
          <cell r="F11003">
            <v>0</v>
          </cell>
          <cell r="G11003">
            <v>0</v>
          </cell>
        </row>
        <row r="11004">
          <cell r="A11004" t="str">
            <v>66-02-01-0004</v>
          </cell>
          <cell r="B11004">
            <v>0</v>
          </cell>
          <cell r="C11004" t="str">
            <v xml:space="preserve">  SALES OF 30/S COMBED H/WAX EXPORT</v>
          </cell>
          <cell r="D11004">
            <v>0</v>
          </cell>
          <cell r="E11004">
            <v>72978381.950000003</v>
          </cell>
          <cell r="F11004">
            <v>0</v>
          </cell>
          <cell r="G11004">
            <v>0</v>
          </cell>
        </row>
        <row r="11005">
          <cell r="A11005" t="str">
            <v>66-02-01-0005</v>
          </cell>
          <cell r="B11005">
            <v>0</v>
          </cell>
          <cell r="C11005" t="str">
            <v xml:space="preserve">  SALES OF 20/S COMBED H/WAXED EXPORT</v>
          </cell>
          <cell r="D11005">
            <v>0</v>
          </cell>
          <cell r="E11005">
            <v>86719224.280000001</v>
          </cell>
          <cell r="F11005">
            <v>0</v>
          </cell>
          <cell r="G11005">
            <v>0</v>
          </cell>
        </row>
        <row r="11006">
          <cell r="A11006" t="str">
            <v>66-02-01-0006</v>
          </cell>
          <cell r="B11006">
            <v>0</v>
          </cell>
          <cell r="C11006" t="str">
            <v xml:space="preserve">  SALES OF 12/S PC EXPORT</v>
          </cell>
          <cell r="D11006">
            <v>0</v>
          </cell>
          <cell r="E11006">
            <v>109496.77</v>
          </cell>
          <cell r="F11006">
            <v>0</v>
          </cell>
          <cell r="G11006">
            <v>0</v>
          </cell>
        </row>
        <row r="11007">
          <cell r="A11007" t="str">
            <v>66-02-01-0007</v>
          </cell>
          <cell r="B11007">
            <v>0</v>
          </cell>
          <cell r="C11007" t="str">
            <v xml:space="preserve">  SALES OF 18/S PC EXPORT</v>
          </cell>
          <cell r="D11007">
            <v>0</v>
          </cell>
          <cell r="E11007">
            <v>0</v>
          </cell>
          <cell r="F11007">
            <v>0</v>
          </cell>
          <cell r="G11007">
            <v>0</v>
          </cell>
        </row>
        <row r="11008">
          <cell r="A11008" t="str">
            <v>66-02-01-0008</v>
          </cell>
          <cell r="B11008">
            <v>0</v>
          </cell>
          <cell r="C11008" t="str">
            <v xml:space="preserve">  SALES OF 30/S POLYESTER EXPORT</v>
          </cell>
          <cell r="D11008">
            <v>0</v>
          </cell>
          <cell r="E11008">
            <v>0</v>
          </cell>
          <cell r="F11008">
            <v>0</v>
          </cell>
          <cell r="G11008">
            <v>0</v>
          </cell>
        </row>
        <row r="11009">
          <cell r="A11009" t="str">
            <v>66-02-01-0009</v>
          </cell>
          <cell r="B11009">
            <v>0</v>
          </cell>
          <cell r="C11009" t="str">
            <v xml:space="preserve">  SALES OF 40/S COMBED H/WAX EXPORT</v>
          </cell>
          <cell r="D11009">
            <v>0</v>
          </cell>
          <cell r="E11009">
            <v>35279251.299999997</v>
          </cell>
          <cell r="F11009">
            <v>0</v>
          </cell>
          <cell r="G11009">
            <v>0</v>
          </cell>
        </row>
        <row r="11010">
          <cell r="A11010" t="str">
            <v>66-02-01-0010</v>
          </cell>
          <cell r="B11010">
            <v>0</v>
          </cell>
          <cell r="C11010" t="str">
            <v xml:space="preserve">  SALES OF 16/S CARDED WEAVING EXPORT.</v>
          </cell>
          <cell r="D11010">
            <v>0</v>
          </cell>
          <cell r="E11010">
            <v>38329441.57</v>
          </cell>
          <cell r="F11010">
            <v>0</v>
          </cell>
          <cell r="G11010">
            <v>0</v>
          </cell>
        </row>
        <row r="11011">
          <cell r="A11011" t="str">
            <v>66-02-01-0011</v>
          </cell>
          <cell r="B11011">
            <v>0</v>
          </cell>
          <cell r="C11011" t="str">
            <v xml:space="preserve">  SALES OF 20/S PC EXPORT</v>
          </cell>
          <cell r="D11011">
            <v>0</v>
          </cell>
          <cell r="E11011">
            <v>27405611.079999998</v>
          </cell>
          <cell r="F11011">
            <v>0</v>
          </cell>
          <cell r="G11011">
            <v>0</v>
          </cell>
        </row>
        <row r="11012">
          <cell r="A11012" t="str">
            <v>66-02-01-0012</v>
          </cell>
          <cell r="B11012">
            <v>0</v>
          </cell>
          <cell r="C11012" t="str">
            <v xml:space="preserve">  SALES OF 16/S PC EXPORT</v>
          </cell>
          <cell r="D11012">
            <v>0</v>
          </cell>
          <cell r="E11012">
            <v>16564946.779999999</v>
          </cell>
          <cell r="F11012">
            <v>0</v>
          </cell>
          <cell r="G11012">
            <v>0</v>
          </cell>
        </row>
        <row r="11013">
          <cell r="A11013" t="str">
            <v>66-02-01-0013</v>
          </cell>
          <cell r="B11013">
            <v>0</v>
          </cell>
          <cell r="C11013" t="str">
            <v xml:space="preserve">  SALES OF 50/S COMBED EXPORT</v>
          </cell>
          <cell r="D11013">
            <v>0</v>
          </cell>
          <cell r="E11013">
            <v>0</v>
          </cell>
          <cell r="F11013">
            <v>0</v>
          </cell>
          <cell r="G11013">
            <v>0</v>
          </cell>
        </row>
        <row r="11014">
          <cell r="A11014" t="str">
            <v>66-02-01-0014</v>
          </cell>
          <cell r="B11014">
            <v>0</v>
          </cell>
          <cell r="C11014" t="str">
            <v xml:space="preserve">  SALES OF 30/S CARDED WEAVING EXPORT</v>
          </cell>
          <cell r="D11014">
            <v>0</v>
          </cell>
          <cell r="E11014">
            <v>0</v>
          </cell>
          <cell r="F11014">
            <v>0</v>
          </cell>
          <cell r="G11014">
            <v>0</v>
          </cell>
        </row>
        <row r="11015">
          <cell r="A11015" t="str">
            <v>66-02-01-0015</v>
          </cell>
          <cell r="B11015">
            <v>0</v>
          </cell>
          <cell r="C11015" t="str">
            <v xml:space="preserve">  SALES OF 30/S POLYESTER EXPORT</v>
          </cell>
          <cell r="D11015">
            <v>0</v>
          </cell>
          <cell r="E11015">
            <v>0</v>
          </cell>
          <cell r="F11015">
            <v>0</v>
          </cell>
          <cell r="G11015">
            <v>0</v>
          </cell>
        </row>
        <row r="11016">
          <cell r="A11016" t="str">
            <v>66-02-01-0016</v>
          </cell>
          <cell r="B11016">
            <v>0</v>
          </cell>
          <cell r="C11016" t="str">
            <v xml:space="preserve">  SALES OF 32/S COMBED H/WAX EXPORT</v>
          </cell>
          <cell r="D11016">
            <v>0</v>
          </cell>
          <cell r="E11016">
            <v>53678768.039999999</v>
          </cell>
          <cell r="F11016">
            <v>0</v>
          </cell>
          <cell r="G11016">
            <v>0</v>
          </cell>
        </row>
        <row r="11017">
          <cell r="A11017" t="str">
            <v>66-02-01-0017</v>
          </cell>
          <cell r="B11017">
            <v>0</v>
          </cell>
          <cell r="C11017" t="str">
            <v xml:space="preserve">  SALES OF 26/S COMBED H/WAXED EXPORT</v>
          </cell>
          <cell r="D11017">
            <v>0</v>
          </cell>
          <cell r="E11017">
            <v>0</v>
          </cell>
          <cell r="F11017">
            <v>0</v>
          </cell>
          <cell r="G11017">
            <v>0</v>
          </cell>
        </row>
        <row r="11018">
          <cell r="A11018" t="str">
            <v>66-02-01-0018</v>
          </cell>
          <cell r="B11018">
            <v>0</v>
          </cell>
          <cell r="C11018" t="str">
            <v xml:space="preserve">  SALES OF 20/S CARDED H/WAX EXPORT</v>
          </cell>
          <cell r="D11018">
            <v>0</v>
          </cell>
          <cell r="E11018">
            <v>77522242.670000002</v>
          </cell>
          <cell r="F11018">
            <v>0</v>
          </cell>
          <cell r="G11018">
            <v>0</v>
          </cell>
        </row>
        <row r="11019">
          <cell r="A11019" t="str">
            <v>66-02-01-0019</v>
          </cell>
          <cell r="B11019">
            <v>0</v>
          </cell>
          <cell r="C11019" t="str">
            <v xml:space="preserve">  SALES OF 24/S COMBED H/WAXED EXPORT</v>
          </cell>
          <cell r="D11019">
            <v>0</v>
          </cell>
          <cell r="E11019">
            <v>0</v>
          </cell>
          <cell r="F11019">
            <v>0</v>
          </cell>
          <cell r="G11019">
            <v>0</v>
          </cell>
        </row>
        <row r="11020">
          <cell r="A11020" t="str">
            <v>66-02-01-0020</v>
          </cell>
          <cell r="B11020">
            <v>0</v>
          </cell>
          <cell r="C11020" t="str">
            <v xml:space="preserve">  SALES OF 16/S COMBED H/WAX EXPORT</v>
          </cell>
          <cell r="D11020">
            <v>0</v>
          </cell>
          <cell r="E11020">
            <v>24288798.800000001</v>
          </cell>
          <cell r="F11020">
            <v>0</v>
          </cell>
          <cell r="G11020">
            <v>0</v>
          </cell>
        </row>
        <row r="11021">
          <cell r="A11021" t="str">
            <v>66-02-01-0021</v>
          </cell>
          <cell r="B11021">
            <v>0</v>
          </cell>
          <cell r="C11021" t="str">
            <v xml:space="preserve">  SALES OF 12/S CARDED WEAVING EXPORT</v>
          </cell>
          <cell r="D11021">
            <v>0</v>
          </cell>
          <cell r="E11021">
            <v>43031960.299999997</v>
          </cell>
          <cell r="F11021">
            <v>0</v>
          </cell>
          <cell r="G11021">
            <v>0</v>
          </cell>
        </row>
        <row r="11022">
          <cell r="A11022" t="str">
            <v>66-02-01-0022</v>
          </cell>
          <cell r="B11022">
            <v>0</v>
          </cell>
          <cell r="C11022" t="str">
            <v xml:space="preserve">  SALES OF 30/S CP EXPORT</v>
          </cell>
          <cell r="D11022">
            <v>0</v>
          </cell>
          <cell r="E11022">
            <v>0</v>
          </cell>
          <cell r="F11022">
            <v>0</v>
          </cell>
          <cell r="G11022">
            <v>0</v>
          </cell>
        </row>
        <row r="11023">
          <cell r="A11023" t="str">
            <v>66-02-01-0023</v>
          </cell>
          <cell r="B11023">
            <v>0</v>
          </cell>
          <cell r="C11023" t="str">
            <v xml:space="preserve">  SALES OF 32/S CARDED EXPORT</v>
          </cell>
          <cell r="D11023">
            <v>0</v>
          </cell>
          <cell r="E11023">
            <v>0</v>
          </cell>
          <cell r="F11023">
            <v>0</v>
          </cell>
          <cell r="G11023">
            <v>0</v>
          </cell>
        </row>
        <row r="11024">
          <cell r="A11024" t="str">
            <v>66-02-01-0024</v>
          </cell>
          <cell r="B11024">
            <v>0</v>
          </cell>
          <cell r="C11024" t="str">
            <v xml:space="preserve">  SALES OF 10/S CARDED H/WAX EXPORT</v>
          </cell>
          <cell r="D11024">
            <v>0</v>
          </cell>
          <cell r="E11024">
            <v>0</v>
          </cell>
          <cell r="F11024">
            <v>0</v>
          </cell>
          <cell r="G11024">
            <v>0</v>
          </cell>
        </row>
        <row r="11025">
          <cell r="A11025" t="str">
            <v>66-02-01-0025</v>
          </cell>
          <cell r="B11025">
            <v>0</v>
          </cell>
          <cell r="C11025" t="str">
            <v xml:space="preserve">  SALES OF 10/S COMBED  EXPORT</v>
          </cell>
          <cell r="D11025">
            <v>0</v>
          </cell>
          <cell r="E11025">
            <v>0</v>
          </cell>
          <cell r="F11025">
            <v>0</v>
          </cell>
          <cell r="G11025">
            <v>0</v>
          </cell>
        </row>
        <row r="11026">
          <cell r="A11026" t="str">
            <v>66-02-01-0026</v>
          </cell>
          <cell r="B11026">
            <v>0</v>
          </cell>
          <cell r="C11026" t="str">
            <v xml:space="preserve">  SALES OF 16/S POLYESTER EXPORT</v>
          </cell>
          <cell r="D11026">
            <v>0</v>
          </cell>
          <cell r="E11026">
            <v>3461391.1</v>
          </cell>
          <cell r="F11026">
            <v>0</v>
          </cell>
          <cell r="G11026">
            <v>0</v>
          </cell>
        </row>
        <row r="11027">
          <cell r="A11027" t="str">
            <v>66-02-01-0027</v>
          </cell>
          <cell r="B11027">
            <v>0</v>
          </cell>
          <cell r="C11027" t="str">
            <v xml:space="preserve">  SALES OF 18/2 POLYESTER EXPORT</v>
          </cell>
          <cell r="D11027">
            <v>0</v>
          </cell>
          <cell r="E11027">
            <v>0</v>
          </cell>
          <cell r="F11027">
            <v>0</v>
          </cell>
          <cell r="G11027">
            <v>0</v>
          </cell>
        </row>
        <row r="11028">
          <cell r="A11028" t="str">
            <v>66-02-01-0028</v>
          </cell>
          <cell r="B11028">
            <v>0</v>
          </cell>
          <cell r="C11028" t="str">
            <v xml:space="preserve">  SALES OF 24/S CARDED H/WAX EXPORT</v>
          </cell>
          <cell r="D11028">
            <v>0</v>
          </cell>
          <cell r="E11028">
            <v>0</v>
          </cell>
          <cell r="F11028">
            <v>0</v>
          </cell>
          <cell r="G11028">
            <v>0</v>
          </cell>
        </row>
        <row r="11029">
          <cell r="A11029" t="str">
            <v>66-02-01-0029</v>
          </cell>
          <cell r="B11029">
            <v>0</v>
          </cell>
          <cell r="C11029" t="str">
            <v xml:space="preserve">  SALES OF 9/S CARDED EXPORT</v>
          </cell>
          <cell r="D11029">
            <v>0</v>
          </cell>
          <cell r="E11029">
            <v>0</v>
          </cell>
          <cell r="F11029">
            <v>0</v>
          </cell>
          <cell r="G11029">
            <v>0</v>
          </cell>
        </row>
        <row r="11030">
          <cell r="A11030" t="str">
            <v>66-02-01-0030</v>
          </cell>
          <cell r="B11030">
            <v>0</v>
          </cell>
          <cell r="C11030" t="str">
            <v xml:space="preserve">  SALES OF 36/S COMBED EXPORT</v>
          </cell>
          <cell r="D11030">
            <v>0</v>
          </cell>
          <cell r="E11030">
            <v>0</v>
          </cell>
          <cell r="F11030">
            <v>0</v>
          </cell>
          <cell r="G11030">
            <v>0</v>
          </cell>
        </row>
        <row r="11031">
          <cell r="A11031" t="str">
            <v>66-02-01-0031</v>
          </cell>
          <cell r="B11031">
            <v>0</v>
          </cell>
          <cell r="C11031" t="str">
            <v xml:space="preserve">  SALES OF 16/S CARDED LYCRA  EXPORT</v>
          </cell>
          <cell r="D11031">
            <v>0</v>
          </cell>
          <cell r="E11031">
            <v>112826928.91</v>
          </cell>
          <cell r="F11031">
            <v>0</v>
          </cell>
          <cell r="G11031">
            <v>0</v>
          </cell>
        </row>
        <row r="11032">
          <cell r="A11032" t="str">
            <v>66-02-01-0032</v>
          </cell>
          <cell r="B11032">
            <v>0</v>
          </cell>
          <cell r="C11032" t="str">
            <v xml:space="preserve">  SALES OF 16/2 CARDED EXPORT</v>
          </cell>
          <cell r="D11032">
            <v>0</v>
          </cell>
          <cell r="E11032">
            <v>0</v>
          </cell>
          <cell r="F11032">
            <v>0</v>
          </cell>
          <cell r="G11032">
            <v>0</v>
          </cell>
        </row>
        <row r="11033">
          <cell r="A11033" t="str">
            <v>66-02-01-0033</v>
          </cell>
          <cell r="B11033">
            <v>0</v>
          </cell>
          <cell r="C11033" t="str">
            <v xml:space="preserve">  SALES OF 20/2 CARDED EXPORT</v>
          </cell>
          <cell r="D11033">
            <v>0</v>
          </cell>
          <cell r="E11033">
            <v>14608627.609999999</v>
          </cell>
          <cell r="F11033">
            <v>0</v>
          </cell>
          <cell r="G11033">
            <v>0</v>
          </cell>
        </row>
        <row r="11034">
          <cell r="A11034" t="str">
            <v>66-02-01-0034</v>
          </cell>
          <cell r="B11034">
            <v>0</v>
          </cell>
          <cell r="C11034" t="str">
            <v xml:space="preserve">  SALES OF 24/S PC EXPORT</v>
          </cell>
          <cell r="D11034">
            <v>0</v>
          </cell>
          <cell r="E11034">
            <v>7888382.0899999999</v>
          </cell>
          <cell r="F11034">
            <v>0</v>
          </cell>
          <cell r="G11034">
            <v>0</v>
          </cell>
        </row>
        <row r="11035">
          <cell r="A11035" t="str">
            <v>66-02-01-0035</v>
          </cell>
          <cell r="B11035">
            <v>0</v>
          </cell>
          <cell r="C11035" t="str">
            <v xml:space="preserve">  SALES OF 10/2 CARDED EXPORT</v>
          </cell>
          <cell r="D11035">
            <v>0</v>
          </cell>
          <cell r="E11035">
            <v>0</v>
          </cell>
          <cell r="F11035">
            <v>0</v>
          </cell>
          <cell r="G11035">
            <v>0</v>
          </cell>
        </row>
        <row r="11036">
          <cell r="A11036" t="str">
            <v>66-02-01-0036</v>
          </cell>
          <cell r="B11036">
            <v>0</v>
          </cell>
          <cell r="C11036" t="str">
            <v xml:space="preserve">  SALES OF 20/2 PC  EXPORT</v>
          </cell>
          <cell r="D11036">
            <v>0</v>
          </cell>
          <cell r="E11036">
            <v>0</v>
          </cell>
          <cell r="F11036">
            <v>0</v>
          </cell>
          <cell r="G11036">
            <v>0</v>
          </cell>
        </row>
        <row r="11037">
          <cell r="A11037" t="str">
            <v>66-02-01-0037</v>
          </cell>
          <cell r="B11037">
            <v>0</v>
          </cell>
          <cell r="C11037" t="str">
            <v xml:space="preserve">  SALES OF 14/S COMBED EXPORT</v>
          </cell>
          <cell r="D11037">
            <v>0</v>
          </cell>
          <cell r="E11037">
            <v>0</v>
          </cell>
          <cell r="F11037">
            <v>0</v>
          </cell>
          <cell r="G11037">
            <v>0</v>
          </cell>
        </row>
        <row r="11038">
          <cell r="A11038" t="str">
            <v>66-02-01-0038</v>
          </cell>
          <cell r="B11038">
            <v>0</v>
          </cell>
          <cell r="C11038" t="str">
            <v xml:space="preserve">  SALES OF 20/2 COMBED EXPORT</v>
          </cell>
          <cell r="D11038">
            <v>0</v>
          </cell>
          <cell r="E11038">
            <v>2603279.2400000002</v>
          </cell>
          <cell r="F11038">
            <v>0</v>
          </cell>
          <cell r="G11038">
            <v>0</v>
          </cell>
        </row>
        <row r="11039">
          <cell r="A11039" t="str">
            <v>66-02-01-0039</v>
          </cell>
          <cell r="B11039">
            <v>0</v>
          </cell>
          <cell r="C11039" t="str">
            <v xml:space="preserve">  SALES OF 18/S COMBED EXPORT</v>
          </cell>
          <cell r="D11039">
            <v>0</v>
          </cell>
          <cell r="E11039">
            <v>0</v>
          </cell>
          <cell r="F11039">
            <v>0</v>
          </cell>
          <cell r="G11039">
            <v>0</v>
          </cell>
        </row>
        <row r="11040">
          <cell r="A11040" t="str">
            <v>66-02-01-0040</v>
          </cell>
          <cell r="B11040">
            <v>0</v>
          </cell>
          <cell r="C11040" t="str">
            <v xml:space="preserve">  SALES OF 14/S CARDED EXPORT</v>
          </cell>
          <cell r="D11040">
            <v>0</v>
          </cell>
          <cell r="E11040">
            <v>0</v>
          </cell>
          <cell r="F11040">
            <v>0</v>
          </cell>
          <cell r="G11040">
            <v>0</v>
          </cell>
        </row>
        <row r="11041">
          <cell r="A11041" t="str">
            <v>66-02-01-0041</v>
          </cell>
          <cell r="B11041">
            <v>0</v>
          </cell>
          <cell r="C11041" t="str">
            <v xml:space="preserve">  SALES OF 30/S CARDED H/WAX EXPORT</v>
          </cell>
          <cell r="D11041">
            <v>0</v>
          </cell>
          <cell r="E11041">
            <v>40362138.490000002</v>
          </cell>
          <cell r="F11041">
            <v>0</v>
          </cell>
          <cell r="G11041">
            <v>0</v>
          </cell>
        </row>
        <row r="11042">
          <cell r="A11042" t="str">
            <v>66-02-01-0042</v>
          </cell>
          <cell r="B11042">
            <v>0</v>
          </cell>
          <cell r="C11042" t="str">
            <v xml:space="preserve">  SALES OF 06/S CARDED H/WAX EXPORT</v>
          </cell>
          <cell r="D11042">
            <v>0</v>
          </cell>
          <cell r="E11042">
            <v>0</v>
          </cell>
          <cell r="F11042">
            <v>0</v>
          </cell>
          <cell r="G11042">
            <v>0</v>
          </cell>
        </row>
        <row r="11043">
          <cell r="A11043" t="str">
            <v>66-02-01-0043</v>
          </cell>
          <cell r="B11043">
            <v>0</v>
          </cell>
          <cell r="C11043" t="str">
            <v xml:space="preserve">  SALES OF 20/S CARDED WEAVING.EXPORT</v>
          </cell>
          <cell r="D11043">
            <v>0</v>
          </cell>
          <cell r="E11043">
            <v>180027776.06999999</v>
          </cell>
          <cell r="F11043">
            <v>0</v>
          </cell>
          <cell r="G11043">
            <v>0</v>
          </cell>
        </row>
        <row r="11044">
          <cell r="A11044" t="str">
            <v>66-02-01-0044</v>
          </cell>
          <cell r="B11044">
            <v>0</v>
          </cell>
          <cell r="C11044" t="str">
            <v xml:space="preserve">  SALES OF 24/2 CARDED EXPORT</v>
          </cell>
          <cell r="D11044">
            <v>0</v>
          </cell>
          <cell r="E11044">
            <v>0</v>
          </cell>
          <cell r="F11044">
            <v>0</v>
          </cell>
          <cell r="G11044">
            <v>0</v>
          </cell>
        </row>
        <row r="11045">
          <cell r="A11045" t="str">
            <v>66-02-01-0045</v>
          </cell>
          <cell r="B11045">
            <v>0</v>
          </cell>
          <cell r="C11045" t="str">
            <v xml:space="preserve">  SALES OF 16/S CARDED H/WAX EXPORT</v>
          </cell>
          <cell r="D11045">
            <v>0</v>
          </cell>
          <cell r="E11045">
            <v>18322923.289999999</v>
          </cell>
          <cell r="F11045">
            <v>0</v>
          </cell>
          <cell r="G11045">
            <v>0</v>
          </cell>
        </row>
        <row r="11046">
          <cell r="A11046" t="str">
            <v>66-02-01-0046</v>
          </cell>
          <cell r="B11046">
            <v>0</v>
          </cell>
          <cell r="C11046" t="str">
            <v xml:space="preserve">  SALES OF 30/2 CARDED WEAVING EXPORT.</v>
          </cell>
          <cell r="D11046">
            <v>0</v>
          </cell>
          <cell r="E11046">
            <v>103230</v>
          </cell>
          <cell r="F11046">
            <v>0</v>
          </cell>
          <cell r="G11046">
            <v>0</v>
          </cell>
        </row>
        <row r="11047">
          <cell r="A11047" t="str">
            <v>66-02-01-0047</v>
          </cell>
          <cell r="B11047">
            <v>0</v>
          </cell>
          <cell r="C11047" t="str">
            <v xml:space="preserve">  SALES OF 14/S CARDED LYCRA EXPORT</v>
          </cell>
          <cell r="D11047">
            <v>0</v>
          </cell>
          <cell r="E11047">
            <v>25750114.210000001</v>
          </cell>
          <cell r="F11047">
            <v>0</v>
          </cell>
          <cell r="G11047">
            <v>0</v>
          </cell>
        </row>
        <row r="11048">
          <cell r="A11048" t="str">
            <v>66-02-01-0048</v>
          </cell>
          <cell r="B11048">
            <v>0</v>
          </cell>
          <cell r="C11048" t="str">
            <v xml:space="preserve">  SALES OF 10/S CARDED WEAVING EXPORT</v>
          </cell>
          <cell r="D11048">
            <v>0</v>
          </cell>
          <cell r="E11048">
            <v>0</v>
          </cell>
          <cell r="F11048">
            <v>0</v>
          </cell>
          <cell r="G11048">
            <v>0</v>
          </cell>
        </row>
        <row r="11049">
          <cell r="A11049" t="str">
            <v>66-02-01-0049</v>
          </cell>
          <cell r="B11049">
            <v>0</v>
          </cell>
          <cell r="C11049" t="str">
            <v xml:space="preserve">  SALES OF 18/S CARDED LYCRA EXPORT</v>
          </cell>
          <cell r="D11049">
            <v>0</v>
          </cell>
          <cell r="E11049">
            <v>0</v>
          </cell>
          <cell r="F11049">
            <v>0</v>
          </cell>
          <cell r="G11049">
            <v>0</v>
          </cell>
        </row>
        <row r="11050">
          <cell r="A11050" t="str">
            <v>66-02-01-0050</v>
          </cell>
          <cell r="B11050">
            <v>0</v>
          </cell>
          <cell r="C11050" t="str">
            <v xml:space="preserve">  SALES OF 30/2 COMBED HOSIERY U.WX EXPO</v>
          </cell>
          <cell r="D11050">
            <v>0</v>
          </cell>
          <cell r="E11050">
            <v>0</v>
          </cell>
          <cell r="F11050">
            <v>0</v>
          </cell>
          <cell r="G11050">
            <v>0</v>
          </cell>
        </row>
        <row r="11051">
          <cell r="A11051" t="str">
            <v>66-02-01-0051</v>
          </cell>
          <cell r="B11051">
            <v>0</v>
          </cell>
          <cell r="C11051" t="str">
            <v xml:space="preserve">  SALES OF POLYSTER COTTON FABRICS EXPOR</v>
          </cell>
          <cell r="D11051">
            <v>0</v>
          </cell>
          <cell r="E11051">
            <v>0</v>
          </cell>
          <cell r="F11051">
            <v>0</v>
          </cell>
          <cell r="G11051">
            <v>0</v>
          </cell>
        </row>
        <row r="11052">
          <cell r="A11052" t="str">
            <v>66-02-01-0052</v>
          </cell>
          <cell r="B11052">
            <v>0</v>
          </cell>
          <cell r="C11052" t="str">
            <v xml:space="preserve">  SALES OF 10/S CARDED SPENDEX EXPORT</v>
          </cell>
          <cell r="D11052">
            <v>0</v>
          </cell>
          <cell r="E11052">
            <v>0</v>
          </cell>
          <cell r="F11052">
            <v>0</v>
          </cell>
          <cell r="G11052">
            <v>0</v>
          </cell>
        </row>
        <row r="11053">
          <cell r="A11053" t="str">
            <v>66-02-01-0053</v>
          </cell>
          <cell r="B11053">
            <v>0</v>
          </cell>
          <cell r="C11053" t="str">
            <v xml:space="preserve">  SALES OF 30/S COMBED WEAVING EXPORT</v>
          </cell>
          <cell r="D11053">
            <v>0</v>
          </cell>
          <cell r="E11053">
            <v>21715533.23</v>
          </cell>
          <cell r="F11053">
            <v>0</v>
          </cell>
          <cell r="G11053">
            <v>0</v>
          </cell>
        </row>
        <row r="11054">
          <cell r="A11054" t="str">
            <v>66-02-01-0054</v>
          </cell>
          <cell r="B11054">
            <v>0</v>
          </cell>
          <cell r="C11054" t="str">
            <v xml:space="preserve">  SALES OF 40/S COMBED WEAVING EXPORT</v>
          </cell>
          <cell r="D11054">
            <v>0</v>
          </cell>
          <cell r="E11054">
            <v>134554161.13999999</v>
          </cell>
          <cell r="F11054">
            <v>0</v>
          </cell>
          <cell r="G11054">
            <v>0</v>
          </cell>
        </row>
        <row r="11055">
          <cell r="A11055" t="str">
            <v>66-02-01-0055</v>
          </cell>
          <cell r="B11055">
            <v>0</v>
          </cell>
          <cell r="C11055" t="str">
            <v xml:space="preserve">  SALES OF 24/S COMBED WEAVING EXPORT</v>
          </cell>
          <cell r="D11055">
            <v>0</v>
          </cell>
          <cell r="E11055">
            <v>3883350.99</v>
          </cell>
          <cell r="F11055">
            <v>0</v>
          </cell>
          <cell r="G11055">
            <v>0</v>
          </cell>
        </row>
        <row r="11056">
          <cell r="A11056" t="str">
            <v>66-02-01-0056</v>
          </cell>
          <cell r="B11056">
            <v>0</v>
          </cell>
          <cell r="C11056" t="str">
            <v xml:space="preserve">  SALES OF 30/2 COMBED WEAVING EXPORT</v>
          </cell>
          <cell r="D11056">
            <v>0</v>
          </cell>
          <cell r="E11056">
            <v>2271260.06</v>
          </cell>
          <cell r="F11056">
            <v>0</v>
          </cell>
          <cell r="G11056">
            <v>0</v>
          </cell>
        </row>
        <row r="11057">
          <cell r="A11057" t="str">
            <v>66-02-01-0057</v>
          </cell>
          <cell r="B11057">
            <v>0</v>
          </cell>
          <cell r="C11057" t="str">
            <v xml:space="preserve">  SALES OF 18/S CARDED WEAVING EXPORT</v>
          </cell>
          <cell r="D11057">
            <v>0</v>
          </cell>
          <cell r="E11057">
            <v>0</v>
          </cell>
          <cell r="F11057">
            <v>0</v>
          </cell>
          <cell r="G11057">
            <v>0</v>
          </cell>
        </row>
        <row r="11058">
          <cell r="A11058" t="str">
            <v>66-02-01-0058</v>
          </cell>
          <cell r="B11058">
            <v>0</v>
          </cell>
          <cell r="C11058" t="str">
            <v xml:space="preserve">  SALES OF 30/S CARDED LYCRA EXPORT</v>
          </cell>
          <cell r="D11058">
            <v>0</v>
          </cell>
          <cell r="E11058">
            <v>1735536.12</v>
          </cell>
          <cell r="F11058">
            <v>0</v>
          </cell>
          <cell r="G11058">
            <v>0</v>
          </cell>
        </row>
        <row r="11059">
          <cell r="A11059" t="str">
            <v>66-02-01-0059</v>
          </cell>
          <cell r="B11059">
            <v>0</v>
          </cell>
          <cell r="C11059" t="str">
            <v xml:space="preserve">  SALES OF MIX COUNTS EXPORT</v>
          </cell>
          <cell r="D11059">
            <v>0</v>
          </cell>
          <cell r="E11059">
            <v>0</v>
          </cell>
          <cell r="F11059">
            <v>0</v>
          </cell>
          <cell r="G11059">
            <v>0</v>
          </cell>
        </row>
        <row r="11060">
          <cell r="A11060" t="str">
            <v>66-02-01-0060</v>
          </cell>
          <cell r="B11060">
            <v>0</v>
          </cell>
          <cell r="C11060" t="str">
            <v xml:space="preserve">  SALES OF 40/2 COMBED WEAVING EXPORT</v>
          </cell>
          <cell r="D11060">
            <v>0</v>
          </cell>
          <cell r="E11060">
            <v>8145109.0899999999</v>
          </cell>
          <cell r="F11060">
            <v>0</v>
          </cell>
          <cell r="G11060">
            <v>0</v>
          </cell>
        </row>
        <row r="11061">
          <cell r="A11061" t="str">
            <v>66-02-01-0061</v>
          </cell>
          <cell r="B11061">
            <v>0</v>
          </cell>
          <cell r="C11061" t="str">
            <v xml:space="preserve">  SALES OF 20/S COMBED SPENDIX EXPORT</v>
          </cell>
          <cell r="D11061">
            <v>0</v>
          </cell>
          <cell r="E11061">
            <v>0</v>
          </cell>
          <cell r="F11061">
            <v>0</v>
          </cell>
          <cell r="G11061">
            <v>0</v>
          </cell>
        </row>
        <row r="11062">
          <cell r="A11062" t="str">
            <v>66-02-01-0062</v>
          </cell>
          <cell r="B11062">
            <v>0</v>
          </cell>
          <cell r="C11062" t="str">
            <v xml:space="preserve">  SALES OF 16/S COMBED LYCRA EXPORT</v>
          </cell>
          <cell r="D11062">
            <v>0</v>
          </cell>
          <cell r="E11062">
            <v>8835428.1600000001</v>
          </cell>
          <cell r="F11062">
            <v>0</v>
          </cell>
          <cell r="G11062">
            <v>0</v>
          </cell>
        </row>
        <row r="11063">
          <cell r="A11063" t="str">
            <v>66-02-01-0063</v>
          </cell>
          <cell r="B11063">
            <v>0</v>
          </cell>
          <cell r="C11063" t="str">
            <v xml:space="preserve">  SALES OF 10/S CARDED LYCRA EXPORT</v>
          </cell>
          <cell r="D11063">
            <v>0</v>
          </cell>
          <cell r="E11063">
            <v>3115983</v>
          </cell>
          <cell r="F11063">
            <v>0</v>
          </cell>
          <cell r="G11063">
            <v>0</v>
          </cell>
        </row>
        <row r="11064">
          <cell r="A11064" t="str">
            <v>66-02-01-0064</v>
          </cell>
          <cell r="B11064">
            <v>0</v>
          </cell>
          <cell r="C11064" t="str">
            <v xml:space="preserve">  SALES OF 20/S COMBED WEAVING EXPORT</v>
          </cell>
          <cell r="D11064">
            <v>0</v>
          </cell>
          <cell r="E11064">
            <v>1086785.92</v>
          </cell>
          <cell r="F11064">
            <v>0</v>
          </cell>
          <cell r="G11064">
            <v>0</v>
          </cell>
        </row>
        <row r="11065">
          <cell r="A11065" t="str">
            <v>66-02-01-0065</v>
          </cell>
          <cell r="B11065">
            <v>0</v>
          </cell>
          <cell r="C11065" t="str">
            <v xml:space="preserve">  SALES OF 30/S COMBED H/UNWAXED EXPORT</v>
          </cell>
          <cell r="D11065">
            <v>0</v>
          </cell>
          <cell r="E11065">
            <v>0</v>
          </cell>
          <cell r="F11065">
            <v>0</v>
          </cell>
          <cell r="G11065">
            <v>0</v>
          </cell>
        </row>
        <row r="11066">
          <cell r="A11066" t="str">
            <v>66-02-01-0066</v>
          </cell>
          <cell r="B11066">
            <v>0</v>
          </cell>
          <cell r="C11066" t="str">
            <v xml:space="preserve">  SALES OF 40/S COMBED H/UNWAXED EXPORT</v>
          </cell>
          <cell r="D11066">
            <v>0</v>
          </cell>
          <cell r="E11066">
            <v>5329107.5</v>
          </cell>
          <cell r="F11066">
            <v>0</v>
          </cell>
          <cell r="G11066">
            <v>0</v>
          </cell>
        </row>
        <row r="11067">
          <cell r="A11067" t="str">
            <v>66-02-01-0067</v>
          </cell>
          <cell r="B11067">
            <v>0</v>
          </cell>
          <cell r="C11067" t="str">
            <v xml:space="preserve">  SALES OF 20/2 CARDED WEAVING EXPORT</v>
          </cell>
          <cell r="D11067">
            <v>0</v>
          </cell>
          <cell r="E11067">
            <v>12325535.210000001</v>
          </cell>
          <cell r="F11067">
            <v>0</v>
          </cell>
          <cell r="G11067">
            <v>0</v>
          </cell>
        </row>
        <row r="11068">
          <cell r="A11068" t="str">
            <v>66-02-01-0068</v>
          </cell>
          <cell r="B11068">
            <v>0</v>
          </cell>
          <cell r="C11068" t="str">
            <v xml:space="preserve">  SALES OF 50/S COMBED WEAVING EXPORT</v>
          </cell>
          <cell r="D11068">
            <v>0</v>
          </cell>
          <cell r="E11068">
            <v>57855765.450000003</v>
          </cell>
          <cell r="F11068">
            <v>0</v>
          </cell>
          <cell r="G11068">
            <v>0</v>
          </cell>
        </row>
        <row r="11069">
          <cell r="A11069" t="str">
            <v>66-02-01-0069</v>
          </cell>
          <cell r="B11069">
            <v>0</v>
          </cell>
          <cell r="C11069" t="str">
            <v xml:space="preserve">  SALES OF 24/2 CARDED WEAVING EXPORT</v>
          </cell>
          <cell r="D11069">
            <v>0</v>
          </cell>
          <cell r="E11069">
            <v>1362773.49</v>
          </cell>
          <cell r="F11069">
            <v>0</v>
          </cell>
          <cell r="G11069">
            <v>0</v>
          </cell>
        </row>
        <row r="11070">
          <cell r="A11070" t="str">
            <v>66-02-01-0070</v>
          </cell>
          <cell r="B11070">
            <v>0</v>
          </cell>
          <cell r="C11070" t="str">
            <v xml:space="preserve">  SALES OF 30/2 COMBED H/WAXED EXPORT</v>
          </cell>
          <cell r="D11070">
            <v>0</v>
          </cell>
          <cell r="E11070">
            <v>0</v>
          </cell>
          <cell r="F11070">
            <v>0</v>
          </cell>
          <cell r="G11070">
            <v>0</v>
          </cell>
        </row>
        <row r="11071">
          <cell r="A11071" t="str">
            <v>66-02-01-0071</v>
          </cell>
          <cell r="B11071">
            <v>0</v>
          </cell>
          <cell r="C11071" t="str">
            <v xml:space="preserve">  SALES OF 32/1 CARDED H/WAXED EXPORT</v>
          </cell>
          <cell r="D11071">
            <v>0</v>
          </cell>
          <cell r="E11071">
            <v>0</v>
          </cell>
          <cell r="F11071">
            <v>0</v>
          </cell>
          <cell r="G11071">
            <v>0</v>
          </cell>
        </row>
        <row r="11072">
          <cell r="A11072" t="str">
            <v>66-02-01-0072</v>
          </cell>
          <cell r="B11072">
            <v>0</v>
          </cell>
          <cell r="C11072" t="str">
            <v xml:space="preserve">  SALES OF 16/1 CARDED SPANDEX EXPORT</v>
          </cell>
          <cell r="D11072">
            <v>0</v>
          </cell>
          <cell r="E11072">
            <v>0</v>
          </cell>
          <cell r="F11072">
            <v>0</v>
          </cell>
          <cell r="G11072">
            <v>0</v>
          </cell>
        </row>
        <row r="11073">
          <cell r="A11073" t="str">
            <v>66-02-01-0073</v>
          </cell>
          <cell r="B11073">
            <v>0</v>
          </cell>
          <cell r="C11073" t="str">
            <v xml:space="preserve">  SALES OF 12/S CARDED H/WAXED EXPORT</v>
          </cell>
          <cell r="D11073">
            <v>0</v>
          </cell>
          <cell r="E11073">
            <v>19325343.739999998</v>
          </cell>
          <cell r="F11073">
            <v>0</v>
          </cell>
          <cell r="G11073">
            <v>0</v>
          </cell>
        </row>
        <row r="11074">
          <cell r="A11074" t="str">
            <v>66-02-01-0074</v>
          </cell>
          <cell r="B11074">
            <v>0</v>
          </cell>
          <cell r="C11074" t="str">
            <v xml:space="preserve">  SALES OF 10/S COMBED WEAVING EXPORT</v>
          </cell>
          <cell r="D11074">
            <v>0</v>
          </cell>
          <cell r="E11074">
            <v>0</v>
          </cell>
          <cell r="F11074">
            <v>0</v>
          </cell>
          <cell r="G11074">
            <v>0</v>
          </cell>
        </row>
        <row r="11075">
          <cell r="A11075" t="str">
            <v>66-02-01-0075</v>
          </cell>
          <cell r="B11075">
            <v>0</v>
          </cell>
          <cell r="C11075" t="str">
            <v xml:space="preserve">  SALES OF 30/S COMBED SPANDEX EXPORT</v>
          </cell>
          <cell r="D11075">
            <v>0</v>
          </cell>
          <cell r="E11075">
            <v>0</v>
          </cell>
          <cell r="F11075">
            <v>0</v>
          </cell>
          <cell r="G11075">
            <v>0</v>
          </cell>
        </row>
        <row r="11076">
          <cell r="A11076" t="str">
            <v>66-02-01-0076</v>
          </cell>
          <cell r="B11076">
            <v>0</v>
          </cell>
          <cell r="C11076" t="str">
            <v xml:space="preserve">  SALES OF 40/S COMBED SPANDEX EXPORT</v>
          </cell>
          <cell r="D11076">
            <v>0</v>
          </cell>
          <cell r="E11076">
            <v>0</v>
          </cell>
          <cell r="F11076">
            <v>0</v>
          </cell>
          <cell r="G11076">
            <v>0</v>
          </cell>
        </row>
        <row r="11077">
          <cell r="A11077" t="str">
            <v>66-02-01-0077</v>
          </cell>
          <cell r="B11077">
            <v>0</v>
          </cell>
          <cell r="C11077" t="str">
            <v xml:space="preserve">  SALES OF 40/S COMBED LYCRA EXPORT</v>
          </cell>
          <cell r="D11077">
            <v>0</v>
          </cell>
          <cell r="E11077">
            <v>14033261.93</v>
          </cell>
          <cell r="F11077">
            <v>0</v>
          </cell>
          <cell r="G11077">
            <v>0</v>
          </cell>
        </row>
        <row r="11078">
          <cell r="A11078" t="str">
            <v>66-02-01-0078</v>
          </cell>
          <cell r="B11078">
            <v>0</v>
          </cell>
          <cell r="C11078" t="str">
            <v xml:space="preserve">  SALES OF 20/S CARDED H/UNWAXED EXPORT</v>
          </cell>
          <cell r="D11078">
            <v>0</v>
          </cell>
          <cell r="E11078">
            <v>13395327.359999999</v>
          </cell>
          <cell r="F11078">
            <v>0</v>
          </cell>
          <cell r="G11078">
            <v>0</v>
          </cell>
        </row>
        <row r="11079">
          <cell r="A11079" t="str">
            <v>66-02-01-0079</v>
          </cell>
          <cell r="B11079">
            <v>0</v>
          </cell>
          <cell r="C11079" t="str">
            <v xml:space="preserve">  SALES OF 24/S COMBED LYCRA EXPORT</v>
          </cell>
          <cell r="D11079">
            <v>0</v>
          </cell>
          <cell r="E11079">
            <v>1714602.1</v>
          </cell>
          <cell r="F11079">
            <v>0</v>
          </cell>
          <cell r="G11079">
            <v>0</v>
          </cell>
        </row>
        <row r="11080">
          <cell r="A11080" t="str">
            <v>66-02-01-0080</v>
          </cell>
          <cell r="B11080">
            <v>0</v>
          </cell>
          <cell r="C11080" t="str">
            <v xml:space="preserve">  SALES OF 50/S COMBED H/UNWAXED EXPORT</v>
          </cell>
          <cell r="D11080">
            <v>0</v>
          </cell>
          <cell r="E11080">
            <v>0</v>
          </cell>
          <cell r="F11080">
            <v>0</v>
          </cell>
          <cell r="G11080">
            <v>0</v>
          </cell>
        </row>
        <row r="11081">
          <cell r="A11081" t="str">
            <v>66-02-01-0081</v>
          </cell>
          <cell r="B11081">
            <v>0</v>
          </cell>
          <cell r="C11081" t="str">
            <v xml:space="preserve">  SALES OF 24/S CARDED WEAVING EXPORT</v>
          </cell>
          <cell r="D11081">
            <v>0</v>
          </cell>
          <cell r="E11081">
            <v>0</v>
          </cell>
          <cell r="F11081">
            <v>0</v>
          </cell>
          <cell r="G11081">
            <v>0</v>
          </cell>
        </row>
        <row r="11082">
          <cell r="A11082" t="str">
            <v>66-02-01-0082</v>
          </cell>
          <cell r="B11082">
            <v>0</v>
          </cell>
          <cell r="C11082" t="str">
            <v xml:space="preserve">  SALES OF 20/S CP EXPORT</v>
          </cell>
          <cell r="D11082">
            <v>0</v>
          </cell>
          <cell r="E11082">
            <v>18272597.359999999</v>
          </cell>
          <cell r="F11082">
            <v>0</v>
          </cell>
          <cell r="G11082">
            <v>0</v>
          </cell>
        </row>
        <row r="11083">
          <cell r="A11083" t="str">
            <v>66-02-01-0083</v>
          </cell>
          <cell r="B11083">
            <v>0</v>
          </cell>
          <cell r="C11083" t="str">
            <v xml:space="preserve">  SALES OF 16/S CARDED H\UNWAXED EXPORT</v>
          </cell>
          <cell r="D11083">
            <v>0</v>
          </cell>
          <cell r="E11083">
            <v>0</v>
          </cell>
          <cell r="F11083">
            <v>0</v>
          </cell>
          <cell r="G11083">
            <v>0</v>
          </cell>
        </row>
        <row r="11084">
          <cell r="A11084" t="str">
            <v>66-02-01-0084</v>
          </cell>
          <cell r="B11084">
            <v>0</v>
          </cell>
          <cell r="C11084" t="str">
            <v xml:space="preserve">  SALES OF 20/S COMBED LYCRA EXPORT</v>
          </cell>
          <cell r="D11084">
            <v>0</v>
          </cell>
          <cell r="E11084">
            <v>8088486.3600000003</v>
          </cell>
          <cell r="F11084">
            <v>0</v>
          </cell>
          <cell r="G11084">
            <v>0</v>
          </cell>
        </row>
        <row r="11085">
          <cell r="A11085" t="str">
            <v>66-02-01-0085</v>
          </cell>
          <cell r="B11085">
            <v>0</v>
          </cell>
          <cell r="C11085" t="str">
            <v xml:space="preserve">  SALES OF 30/S COMBED LYCRA EXPORT</v>
          </cell>
          <cell r="D11085">
            <v>0</v>
          </cell>
          <cell r="E11085">
            <v>45353844.32</v>
          </cell>
          <cell r="F11085">
            <v>0</v>
          </cell>
          <cell r="G11085">
            <v>0</v>
          </cell>
        </row>
        <row r="11086">
          <cell r="A11086" t="str">
            <v>66-02-01-0086</v>
          </cell>
          <cell r="B11086">
            <v>0</v>
          </cell>
          <cell r="C11086" t="str">
            <v xml:space="preserve">  SALES OF 50/S COMBED LYCRA EXPORT</v>
          </cell>
          <cell r="D11086">
            <v>0</v>
          </cell>
          <cell r="E11086">
            <v>16691566.48</v>
          </cell>
          <cell r="F11086">
            <v>0</v>
          </cell>
          <cell r="G11086">
            <v>0</v>
          </cell>
        </row>
        <row r="11087">
          <cell r="A11087" t="str">
            <v>66-02-01-0087</v>
          </cell>
          <cell r="B11087">
            <v>0</v>
          </cell>
          <cell r="C11087" t="str">
            <v xml:space="preserve">  SALES OF 12/S CARDED EXPORT</v>
          </cell>
          <cell r="D11087">
            <v>0</v>
          </cell>
          <cell r="E11087">
            <v>0</v>
          </cell>
          <cell r="F11087">
            <v>0</v>
          </cell>
          <cell r="G11087">
            <v>0</v>
          </cell>
        </row>
        <row r="11088">
          <cell r="A11088" t="str">
            <v>66-02-01-0088</v>
          </cell>
          <cell r="B11088">
            <v>0</v>
          </cell>
          <cell r="C11088" t="str">
            <v xml:space="preserve">  SALES OF 16/S CARDED EXPORT</v>
          </cell>
          <cell r="D11088">
            <v>0</v>
          </cell>
          <cell r="E11088">
            <v>0</v>
          </cell>
          <cell r="F11088">
            <v>0</v>
          </cell>
          <cell r="G11088">
            <v>0</v>
          </cell>
        </row>
        <row r="11089">
          <cell r="A11089" t="str">
            <v>66-02-01-0089</v>
          </cell>
          <cell r="B11089">
            <v>0</v>
          </cell>
          <cell r="C11089" t="str">
            <v xml:space="preserve">  SALES OF 30/2 CARDED EXPORT</v>
          </cell>
          <cell r="D11089">
            <v>0</v>
          </cell>
          <cell r="E11089">
            <v>0</v>
          </cell>
          <cell r="F11089">
            <v>0</v>
          </cell>
          <cell r="G11089">
            <v>0</v>
          </cell>
        </row>
        <row r="11090">
          <cell r="A11090" t="str">
            <v>66-02-01-0090</v>
          </cell>
          <cell r="B11090">
            <v>0</v>
          </cell>
          <cell r="C11090" t="str">
            <v xml:space="preserve">  SALES OF 8.5/S CARDED WEAVING EXPORT</v>
          </cell>
          <cell r="D11090">
            <v>0</v>
          </cell>
          <cell r="E11090">
            <v>0</v>
          </cell>
          <cell r="F11090">
            <v>0</v>
          </cell>
          <cell r="G11090">
            <v>0</v>
          </cell>
        </row>
        <row r="11091">
          <cell r="A11091" t="str">
            <v>66-02-01-0091</v>
          </cell>
          <cell r="B11091">
            <v>0</v>
          </cell>
          <cell r="C11091" t="str">
            <v xml:space="preserve">  EXPORT SALES (PROVISIONALLY PROVIDED)</v>
          </cell>
          <cell r="D11091">
            <v>0</v>
          </cell>
          <cell r="E11091">
            <v>244274990</v>
          </cell>
          <cell r="F11091">
            <v>0</v>
          </cell>
          <cell r="G11091">
            <v>0</v>
          </cell>
        </row>
        <row r="11092">
          <cell r="A11092" t="str">
            <v>66-02-01-0092</v>
          </cell>
          <cell r="B11092">
            <v>0</v>
          </cell>
          <cell r="C11092" t="str">
            <v xml:space="preserve">  SALES OF 14/S COMBED LYCRA</v>
          </cell>
          <cell r="D11092">
            <v>0</v>
          </cell>
          <cell r="E11092">
            <v>0</v>
          </cell>
          <cell r="F11092">
            <v>0</v>
          </cell>
          <cell r="G11092">
            <v>0</v>
          </cell>
        </row>
        <row r="11093">
          <cell r="A11093" t="str">
            <v>66-02-01-0093</v>
          </cell>
          <cell r="B11093">
            <v>0</v>
          </cell>
          <cell r="C11093" t="str">
            <v xml:space="preserve">  SALES OF 16/S CARDED SPANDEX</v>
          </cell>
          <cell r="D11093">
            <v>0</v>
          </cell>
          <cell r="E11093">
            <v>0</v>
          </cell>
          <cell r="F11093">
            <v>0</v>
          </cell>
          <cell r="G11093">
            <v>0</v>
          </cell>
        </row>
        <row r="11094">
          <cell r="A11094" t="str">
            <v>66-02-01-0094</v>
          </cell>
          <cell r="B11094">
            <v>0</v>
          </cell>
          <cell r="C11094" t="str">
            <v xml:space="preserve">  SALES OF 10/S COMBED H/WAX</v>
          </cell>
          <cell r="D11094">
            <v>0</v>
          </cell>
          <cell r="E11094">
            <v>0</v>
          </cell>
          <cell r="F11094">
            <v>0</v>
          </cell>
          <cell r="G11094">
            <v>0</v>
          </cell>
        </row>
        <row r="11095">
          <cell r="A11095" t="str">
            <v>66-02-01-0095</v>
          </cell>
          <cell r="B11095">
            <v>0</v>
          </cell>
          <cell r="C11095" t="str">
            <v xml:space="preserve">  SALES OF 36/S COMBED H/WAX EXPORT</v>
          </cell>
          <cell r="D11095">
            <v>0</v>
          </cell>
          <cell r="E11095">
            <v>17777104.210000001</v>
          </cell>
          <cell r="F11095">
            <v>0</v>
          </cell>
          <cell r="G11095">
            <v>0</v>
          </cell>
        </row>
        <row r="11096">
          <cell r="A11096" t="str">
            <v>66-02-01-0096</v>
          </cell>
          <cell r="B11096">
            <v>0</v>
          </cell>
          <cell r="C11096" t="str">
            <v xml:space="preserve">  SALES OF 60/S COMBED WEAVING EXPORT</v>
          </cell>
          <cell r="D11096">
            <v>0</v>
          </cell>
          <cell r="E11096">
            <v>16284646.48</v>
          </cell>
          <cell r="F11096">
            <v>0</v>
          </cell>
          <cell r="G11096">
            <v>0</v>
          </cell>
        </row>
        <row r="11097">
          <cell r="A11097" t="str">
            <v>66-02-01-0097</v>
          </cell>
          <cell r="B11097">
            <v>0</v>
          </cell>
          <cell r="C11097" t="str">
            <v xml:space="preserve">  SALES OF 07/S CARDED WEAVING EXPORT</v>
          </cell>
          <cell r="D11097">
            <v>0</v>
          </cell>
          <cell r="E11097">
            <v>9190663.1899999995</v>
          </cell>
          <cell r="F11097">
            <v>0</v>
          </cell>
          <cell r="G11097">
            <v>0</v>
          </cell>
        </row>
        <row r="11098">
          <cell r="A11098" t="str">
            <v>66-02-01-0098</v>
          </cell>
          <cell r="B11098">
            <v>0</v>
          </cell>
          <cell r="C11098" t="str">
            <v xml:space="preserve">  SALES OF 32/S CARDED WEAVING EXPORT</v>
          </cell>
          <cell r="D11098">
            <v>0</v>
          </cell>
          <cell r="E11098">
            <v>0</v>
          </cell>
          <cell r="F11098">
            <v>0</v>
          </cell>
          <cell r="G11098">
            <v>0</v>
          </cell>
        </row>
        <row r="11099">
          <cell r="A11099" t="str">
            <v>66-02-01-0099</v>
          </cell>
          <cell r="B11099">
            <v>0</v>
          </cell>
          <cell r="C11099" t="str">
            <v xml:space="preserve">  SALES OF 50/S COMBED H/WAXED EXPORT</v>
          </cell>
          <cell r="D11099">
            <v>0</v>
          </cell>
          <cell r="E11099">
            <v>0</v>
          </cell>
          <cell r="F11099">
            <v>0</v>
          </cell>
          <cell r="G11099">
            <v>0</v>
          </cell>
        </row>
        <row r="11100">
          <cell r="A11100" t="str">
            <v>66-02-01-0100</v>
          </cell>
          <cell r="B11100">
            <v>0</v>
          </cell>
          <cell r="C11100" t="str">
            <v xml:space="preserve">  SALES OF 08/S CARDED WEAVING EXPORT</v>
          </cell>
          <cell r="D11100">
            <v>0</v>
          </cell>
          <cell r="E11100">
            <v>10053068.439999999</v>
          </cell>
          <cell r="F11100">
            <v>0</v>
          </cell>
          <cell r="G11100">
            <v>0</v>
          </cell>
        </row>
        <row r="11101">
          <cell r="A11101" t="str">
            <v>66-02-01-0101</v>
          </cell>
          <cell r="B11101">
            <v>0</v>
          </cell>
          <cell r="C11101" t="str">
            <v xml:space="preserve">  SALES OF 40/2 COMBED H/W EXPORT</v>
          </cell>
          <cell r="D11101">
            <v>0</v>
          </cell>
          <cell r="E11101">
            <v>0</v>
          </cell>
          <cell r="F11101">
            <v>0</v>
          </cell>
          <cell r="G11101">
            <v>0</v>
          </cell>
        </row>
        <row r="11102">
          <cell r="A11102" t="str">
            <v>66-02-01-0102</v>
          </cell>
          <cell r="B11102">
            <v>0</v>
          </cell>
          <cell r="C11102" t="str">
            <v xml:space="preserve">  SALES OF 24/S CP EXPORT</v>
          </cell>
          <cell r="D11102">
            <v>0</v>
          </cell>
          <cell r="E11102">
            <v>0</v>
          </cell>
          <cell r="F11102">
            <v>0</v>
          </cell>
          <cell r="G11102">
            <v>0</v>
          </cell>
        </row>
        <row r="11103">
          <cell r="A11103" t="str">
            <v>66-02-01-0103</v>
          </cell>
          <cell r="B11103">
            <v>0</v>
          </cell>
          <cell r="C11103" t="str">
            <v xml:space="preserve">  SALES OF 16/2 PC EXPORT</v>
          </cell>
          <cell r="D11103">
            <v>0</v>
          </cell>
          <cell r="E11103">
            <v>0</v>
          </cell>
          <cell r="F11103">
            <v>0</v>
          </cell>
          <cell r="G11103">
            <v>0</v>
          </cell>
        </row>
        <row r="11104">
          <cell r="A11104" t="str">
            <v>66-02-01-0104</v>
          </cell>
          <cell r="B11104">
            <v>0</v>
          </cell>
          <cell r="C11104" t="str">
            <v xml:space="preserve">  SALES OF 32/S COMBED EXPORT</v>
          </cell>
          <cell r="D11104">
            <v>0</v>
          </cell>
          <cell r="E11104">
            <v>0</v>
          </cell>
          <cell r="F11104">
            <v>0</v>
          </cell>
          <cell r="G11104">
            <v>0</v>
          </cell>
        </row>
        <row r="11105">
          <cell r="A11105" t="str">
            <v>66-02-01-0105</v>
          </cell>
          <cell r="B11105">
            <v>0</v>
          </cell>
          <cell r="C11105" t="str">
            <v xml:space="preserve">  SALES OF 20/S COMBED HUW EXPORT</v>
          </cell>
          <cell r="D11105">
            <v>0</v>
          </cell>
          <cell r="E11105">
            <v>7247848.75</v>
          </cell>
          <cell r="F11105">
            <v>0</v>
          </cell>
          <cell r="G11105">
            <v>0</v>
          </cell>
        </row>
        <row r="11106">
          <cell r="A11106" t="str">
            <v>66-02-01-0106</v>
          </cell>
          <cell r="B11106">
            <v>0</v>
          </cell>
          <cell r="C11106" t="str">
            <v xml:space="preserve">  SALES OF 20/S CARDED LYCRA EXPORT</v>
          </cell>
          <cell r="D11106">
            <v>0</v>
          </cell>
          <cell r="E11106">
            <v>28211167.59</v>
          </cell>
          <cell r="F11106">
            <v>0</v>
          </cell>
          <cell r="G11106">
            <v>0</v>
          </cell>
        </row>
        <row r="11107">
          <cell r="A11107" t="str">
            <v>66-02-01-0107</v>
          </cell>
          <cell r="B11107">
            <v>0</v>
          </cell>
          <cell r="C11107" t="str">
            <v xml:space="preserve">  SALES OF 25/S COMBED H/WAX EXPORT</v>
          </cell>
          <cell r="D11107">
            <v>0</v>
          </cell>
          <cell r="E11107">
            <v>0</v>
          </cell>
          <cell r="F11107">
            <v>0</v>
          </cell>
          <cell r="G11107">
            <v>0</v>
          </cell>
        </row>
        <row r="11108">
          <cell r="A11108" t="str">
            <v>66-02-01-0108</v>
          </cell>
          <cell r="B11108">
            <v>0</v>
          </cell>
          <cell r="C11108" t="str">
            <v xml:space="preserve">  SALES OF 32/2 COMBED H/WAX EXPORT</v>
          </cell>
          <cell r="D11108">
            <v>0</v>
          </cell>
          <cell r="E11108">
            <v>0</v>
          </cell>
          <cell r="F11108">
            <v>0</v>
          </cell>
          <cell r="G11108">
            <v>0</v>
          </cell>
        </row>
        <row r="11109">
          <cell r="A11109" t="str">
            <v>66-02-01-0109</v>
          </cell>
          <cell r="B11109">
            <v>0</v>
          </cell>
          <cell r="C11109" t="str">
            <v xml:space="preserve">  SALES OF 30/2 PC EXPORT</v>
          </cell>
          <cell r="D11109">
            <v>0</v>
          </cell>
          <cell r="E11109">
            <v>125404.34</v>
          </cell>
          <cell r="F11109">
            <v>0</v>
          </cell>
          <cell r="G11109">
            <v>0</v>
          </cell>
        </row>
        <row r="11110">
          <cell r="A11110" t="str">
            <v>66-02-01-0110</v>
          </cell>
          <cell r="B11110">
            <v>0</v>
          </cell>
          <cell r="C11110" t="str">
            <v xml:space="preserve">  SALES OF 20/2 COMBED WVG EXPORT</v>
          </cell>
          <cell r="D11110">
            <v>0</v>
          </cell>
          <cell r="E11110">
            <v>6246499.6100000003</v>
          </cell>
          <cell r="F11110">
            <v>0</v>
          </cell>
          <cell r="G11110">
            <v>0</v>
          </cell>
        </row>
        <row r="11111">
          <cell r="A11111" t="str">
            <v>66-02-01-0111</v>
          </cell>
          <cell r="B11111">
            <v>0</v>
          </cell>
          <cell r="C11111" t="str">
            <v xml:space="preserve">  SALES OF 32/S PC EXPORT</v>
          </cell>
          <cell r="D11111">
            <v>0</v>
          </cell>
          <cell r="E11111">
            <v>0</v>
          </cell>
          <cell r="F11111">
            <v>0</v>
          </cell>
          <cell r="G11111">
            <v>0</v>
          </cell>
        </row>
        <row r="11112">
          <cell r="A11112" t="str">
            <v>66-02-01-0112</v>
          </cell>
          <cell r="B11112">
            <v>0</v>
          </cell>
          <cell r="C11112" t="str">
            <v xml:space="preserve">  SALES OF 14/S COMBED LYC EXPORT</v>
          </cell>
          <cell r="D11112">
            <v>0</v>
          </cell>
          <cell r="E11112">
            <v>37173997.5</v>
          </cell>
          <cell r="F11112">
            <v>0</v>
          </cell>
          <cell r="G11112">
            <v>0</v>
          </cell>
        </row>
        <row r="11113">
          <cell r="A11113" t="str">
            <v>66-02-01-0113</v>
          </cell>
          <cell r="B11113">
            <v>0</v>
          </cell>
          <cell r="C11113" t="str">
            <v xml:space="preserve">  SALES OF 60/S COMBED LYC EXPORT</v>
          </cell>
          <cell r="D11113">
            <v>0</v>
          </cell>
          <cell r="E11113">
            <v>640575.37</v>
          </cell>
          <cell r="F11113">
            <v>0</v>
          </cell>
          <cell r="G11113">
            <v>0</v>
          </cell>
        </row>
        <row r="11114">
          <cell r="A11114" t="str">
            <v>66-02-01-0114</v>
          </cell>
          <cell r="B11114">
            <v>0</v>
          </cell>
          <cell r="C11114" t="str">
            <v xml:space="preserve">  SALES OF 16/S COMBED H/UNWAX EXPORT</v>
          </cell>
          <cell r="D11114">
            <v>0</v>
          </cell>
          <cell r="E11114">
            <v>25634.400000000001</v>
          </cell>
          <cell r="F11114">
            <v>0</v>
          </cell>
          <cell r="G11114">
            <v>0</v>
          </cell>
        </row>
        <row r="11115">
          <cell r="A11115" t="str">
            <v>66-02-01-0115</v>
          </cell>
          <cell r="B11115">
            <v>0</v>
          </cell>
          <cell r="C11115" t="str">
            <v xml:space="preserve">  SALES OF 14/S CARDED WVG EXPORT</v>
          </cell>
          <cell r="D11115">
            <v>0</v>
          </cell>
          <cell r="E11115">
            <v>30880008.82</v>
          </cell>
          <cell r="F11115">
            <v>0</v>
          </cell>
          <cell r="G11115">
            <v>0</v>
          </cell>
        </row>
        <row r="11116">
          <cell r="A11116" t="str">
            <v>66-02-01-0116</v>
          </cell>
          <cell r="B11116">
            <v>0</v>
          </cell>
          <cell r="C11116" t="str">
            <v xml:space="preserve">  SALES OF 70/S COMBED WVG EXPORT</v>
          </cell>
          <cell r="D11116">
            <v>0</v>
          </cell>
          <cell r="E11116">
            <v>10637462.68</v>
          </cell>
          <cell r="F11116">
            <v>0</v>
          </cell>
          <cell r="G11116">
            <v>0</v>
          </cell>
        </row>
        <row r="11117">
          <cell r="A11117" t="str">
            <v>66-02-01-0117</v>
          </cell>
          <cell r="B11117">
            <v>0</v>
          </cell>
          <cell r="C11117" t="str">
            <v xml:space="preserve">  SALES OF 15/S CARDED LYCRA EXPORT</v>
          </cell>
          <cell r="D11117">
            <v>0</v>
          </cell>
          <cell r="E11117">
            <v>0</v>
          </cell>
          <cell r="F11117">
            <v>0</v>
          </cell>
          <cell r="G11117">
            <v>0</v>
          </cell>
        </row>
        <row r="11118">
          <cell r="A11118" t="str">
            <v>66-02-01-0118</v>
          </cell>
          <cell r="B11118">
            <v>0</v>
          </cell>
          <cell r="C11118" t="str">
            <v xml:space="preserve">  SALES OF 12/S CARDED LYCRA EXPORT</v>
          </cell>
          <cell r="D11118">
            <v>0</v>
          </cell>
          <cell r="E11118">
            <v>0</v>
          </cell>
          <cell r="F11118">
            <v>0</v>
          </cell>
          <cell r="G11118">
            <v>0</v>
          </cell>
        </row>
        <row r="11119">
          <cell r="A11119" t="str">
            <v>66-02-01-0119</v>
          </cell>
          <cell r="B11119">
            <v>0</v>
          </cell>
          <cell r="C11119" t="str">
            <v xml:space="preserve">  SALES OF 94/S COMBED WVG EXPORT</v>
          </cell>
          <cell r="D11119">
            <v>0</v>
          </cell>
          <cell r="E11119">
            <v>5695960.3499999996</v>
          </cell>
          <cell r="F11119">
            <v>0</v>
          </cell>
          <cell r="G11119">
            <v>0</v>
          </cell>
        </row>
        <row r="11120">
          <cell r="A11120" t="str">
            <v>66-02-01-0120</v>
          </cell>
          <cell r="B11120">
            <v>0</v>
          </cell>
          <cell r="C11120" t="str">
            <v xml:space="preserve">  SALES OF 20/2 COMBED HOSIERY UNWAXED</v>
          </cell>
          <cell r="D11120">
            <v>0</v>
          </cell>
          <cell r="E11120">
            <v>9029670.3200000003</v>
          </cell>
          <cell r="F11120">
            <v>0</v>
          </cell>
          <cell r="G11120">
            <v>0</v>
          </cell>
        </row>
        <row r="11121">
          <cell r="A11121" t="str">
            <v>66-02-01-0121</v>
          </cell>
          <cell r="B11121">
            <v>0</v>
          </cell>
          <cell r="C11121" t="str">
            <v xml:space="preserve">  SALES OF 60/2 COMBED H/W EXPORT</v>
          </cell>
          <cell r="D11121">
            <v>0</v>
          </cell>
          <cell r="E11121">
            <v>0</v>
          </cell>
          <cell r="F11121">
            <v>0</v>
          </cell>
          <cell r="G11121">
            <v>0</v>
          </cell>
        </row>
        <row r="11122">
          <cell r="A11122" t="str">
            <v>66-02-01-0122</v>
          </cell>
          <cell r="B11122">
            <v>0</v>
          </cell>
          <cell r="C11122" t="str">
            <v xml:space="preserve">  SALES OF 22/S CARDED WEAVING WAX EXPOR</v>
          </cell>
          <cell r="D11122">
            <v>0</v>
          </cell>
          <cell r="E11122">
            <v>0</v>
          </cell>
          <cell r="F11122">
            <v>0</v>
          </cell>
          <cell r="G11122">
            <v>0</v>
          </cell>
        </row>
        <row r="11123">
          <cell r="A11123" t="str">
            <v>66-02-01-0123</v>
          </cell>
          <cell r="B11123">
            <v>0</v>
          </cell>
          <cell r="C11123" t="str">
            <v xml:space="preserve">  SALES OF 12.3/S COMBED WEAVING EXPORT</v>
          </cell>
          <cell r="D11123">
            <v>0</v>
          </cell>
          <cell r="E11123">
            <v>0</v>
          </cell>
          <cell r="F11123">
            <v>0</v>
          </cell>
          <cell r="G11123">
            <v>0</v>
          </cell>
        </row>
        <row r="11124">
          <cell r="A11124" t="str">
            <v>66-02-01-0124</v>
          </cell>
          <cell r="B11124">
            <v>0</v>
          </cell>
          <cell r="C11124" t="str">
            <v xml:space="preserve">  SALES OF 18/S COMBED H/W EXPORT</v>
          </cell>
          <cell r="D11124">
            <v>0</v>
          </cell>
          <cell r="E11124">
            <v>0</v>
          </cell>
          <cell r="F11124">
            <v>0</v>
          </cell>
          <cell r="G11124">
            <v>0</v>
          </cell>
        </row>
        <row r="11125">
          <cell r="A11125" t="str">
            <v>66-02-01-0125</v>
          </cell>
          <cell r="B11125">
            <v>0</v>
          </cell>
          <cell r="C11125" t="str">
            <v xml:space="preserve">  SALES OF 94/2 COMBED WEAVING EXPORT</v>
          </cell>
          <cell r="D11125">
            <v>0</v>
          </cell>
          <cell r="E11125">
            <v>0</v>
          </cell>
          <cell r="F11125">
            <v>0</v>
          </cell>
          <cell r="G11125">
            <v>0</v>
          </cell>
        </row>
        <row r="11126">
          <cell r="A11126" t="str">
            <v>66-02-01-0126</v>
          </cell>
          <cell r="B11126">
            <v>0</v>
          </cell>
          <cell r="C11126" t="str">
            <v xml:space="preserve">  SALES OF 26/S CP EXPORT</v>
          </cell>
          <cell r="D11126">
            <v>0</v>
          </cell>
          <cell r="E11126">
            <v>0</v>
          </cell>
          <cell r="F11126">
            <v>0</v>
          </cell>
          <cell r="G11126">
            <v>0</v>
          </cell>
        </row>
        <row r="11127">
          <cell r="A11127" t="str">
            <v>66-02-01-0127</v>
          </cell>
          <cell r="B11127">
            <v>0</v>
          </cell>
          <cell r="C11127" t="str">
            <v xml:space="preserve">  SALES OF 20/2 COMBED H/W EXPORT</v>
          </cell>
          <cell r="D11127">
            <v>0</v>
          </cell>
          <cell r="E11127">
            <v>0</v>
          </cell>
          <cell r="F11127">
            <v>0</v>
          </cell>
          <cell r="G11127">
            <v>0</v>
          </cell>
        </row>
        <row r="11128">
          <cell r="A11128" t="str">
            <v>66-02-01-0128</v>
          </cell>
          <cell r="B11128">
            <v>0</v>
          </cell>
          <cell r="C11128" t="str">
            <v xml:space="preserve">  SALES OF 80/2 COMBED WEAVING EXPORT</v>
          </cell>
          <cell r="D11128">
            <v>0</v>
          </cell>
          <cell r="E11128">
            <v>25755663.23</v>
          </cell>
          <cell r="F11128">
            <v>0</v>
          </cell>
          <cell r="G11128">
            <v>0</v>
          </cell>
        </row>
        <row r="11129">
          <cell r="A11129" t="str">
            <v>66-02-01-0129</v>
          </cell>
          <cell r="B11129">
            <v>0</v>
          </cell>
          <cell r="C11129" t="str">
            <v xml:space="preserve">  SALES OF 32/S CARDED H/W EXPORT</v>
          </cell>
          <cell r="D11129">
            <v>0</v>
          </cell>
          <cell r="E11129">
            <v>2753826.29</v>
          </cell>
          <cell r="F11129">
            <v>0</v>
          </cell>
          <cell r="G11129">
            <v>0</v>
          </cell>
        </row>
        <row r="11130">
          <cell r="A11130" t="str">
            <v>66-02-01-0130</v>
          </cell>
          <cell r="B11130">
            <v>0</v>
          </cell>
          <cell r="C11130" t="str">
            <v xml:space="preserve">  SALES OF 24/2 COMBED WVG EXPORT</v>
          </cell>
          <cell r="D11130">
            <v>0</v>
          </cell>
          <cell r="E11130">
            <v>2574097.7000000002</v>
          </cell>
          <cell r="F11130">
            <v>0</v>
          </cell>
          <cell r="G11130">
            <v>0</v>
          </cell>
        </row>
        <row r="11131">
          <cell r="A11131" t="str">
            <v>66-02-01-0131</v>
          </cell>
          <cell r="B11131">
            <v>0</v>
          </cell>
          <cell r="C11131" t="str">
            <v xml:space="preserve">  SALES OF 33/S PC EXPORT</v>
          </cell>
          <cell r="D11131">
            <v>0</v>
          </cell>
          <cell r="E11131">
            <v>0</v>
          </cell>
          <cell r="F11131">
            <v>0</v>
          </cell>
          <cell r="G11131">
            <v>0</v>
          </cell>
        </row>
        <row r="11132">
          <cell r="A11132" t="str">
            <v>66-02-01-0132</v>
          </cell>
          <cell r="B11132">
            <v>0</v>
          </cell>
          <cell r="C11132" t="str">
            <v xml:space="preserve">  SALES OF 80/S COMBED WVG EXPORT</v>
          </cell>
          <cell r="D11132">
            <v>0</v>
          </cell>
          <cell r="E11132">
            <v>25245969.690000001</v>
          </cell>
          <cell r="F11132">
            <v>0</v>
          </cell>
          <cell r="G11132">
            <v>0</v>
          </cell>
        </row>
        <row r="11133">
          <cell r="A11133" t="str">
            <v>66-02-01-0133</v>
          </cell>
          <cell r="B11133">
            <v>0</v>
          </cell>
          <cell r="C11133" t="str">
            <v xml:space="preserve">  SALES OF 47/S COMBED WVG EXPORT</v>
          </cell>
          <cell r="D11133">
            <v>0</v>
          </cell>
          <cell r="E11133">
            <v>0</v>
          </cell>
          <cell r="F11133">
            <v>0</v>
          </cell>
          <cell r="G11133">
            <v>0</v>
          </cell>
        </row>
        <row r="11134">
          <cell r="A11134" t="str">
            <v>66-02-01-0134</v>
          </cell>
          <cell r="B11134">
            <v>0</v>
          </cell>
          <cell r="C11134" t="str">
            <v xml:space="preserve">  SALES OF 26/S PC MJS EXPORT</v>
          </cell>
          <cell r="D11134">
            <v>0</v>
          </cell>
          <cell r="E11134">
            <v>0</v>
          </cell>
          <cell r="F11134">
            <v>0</v>
          </cell>
          <cell r="G11134">
            <v>0</v>
          </cell>
        </row>
        <row r="11135">
          <cell r="A11135" t="str">
            <v>66-02-01-0135</v>
          </cell>
          <cell r="B11135">
            <v>0</v>
          </cell>
          <cell r="C11135" t="str">
            <v xml:space="preserve">  SALES OF 14/S PC MJS EXPORT</v>
          </cell>
          <cell r="D11135">
            <v>0</v>
          </cell>
          <cell r="E11135">
            <v>0</v>
          </cell>
          <cell r="F11135">
            <v>0</v>
          </cell>
          <cell r="G11135">
            <v>0</v>
          </cell>
        </row>
        <row r="11136">
          <cell r="A11136" t="str">
            <v>66-02-01-0136</v>
          </cell>
          <cell r="B11136">
            <v>0</v>
          </cell>
          <cell r="C11136" t="str">
            <v xml:space="preserve">  SALES OF 16/S COMBED WEAVING EXPORT</v>
          </cell>
          <cell r="D11136">
            <v>0</v>
          </cell>
          <cell r="E11136">
            <v>15083367</v>
          </cell>
          <cell r="F11136">
            <v>0</v>
          </cell>
          <cell r="G11136">
            <v>0</v>
          </cell>
        </row>
        <row r="11137">
          <cell r="A11137" t="str">
            <v>66-02-01-0137</v>
          </cell>
          <cell r="B11137">
            <v>0</v>
          </cell>
          <cell r="C11137" t="str">
            <v xml:space="preserve">  SALES OF 12/S PC MJS EXPORT</v>
          </cell>
          <cell r="D11137">
            <v>0</v>
          </cell>
          <cell r="E11137">
            <v>0</v>
          </cell>
          <cell r="F11137">
            <v>0</v>
          </cell>
          <cell r="G11137">
            <v>0</v>
          </cell>
        </row>
        <row r="11138">
          <cell r="A11138" t="str">
            <v>66-02-01-0138</v>
          </cell>
          <cell r="B11138">
            <v>0</v>
          </cell>
          <cell r="C11138" t="str">
            <v xml:space="preserve">  SALES OF 28/S COMBED WEAVING EXPORT</v>
          </cell>
          <cell r="D11138">
            <v>0</v>
          </cell>
          <cell r="E11138">
            <v>12506901.619999999</v>
          </cell>
          <cell r="F11138">
            <v>0</v>
          </cell>
          <cell r="G11138">
            <v>0</v>
          </cell>
        </row>
        <row r="11139">
          <cell r="A11139" t="str">
            <v>66-02-01-0139</v>
          </cell>
          <cell r="B11139">
            <v>0</v>
          </cell>
          <cell r="C11139" t="str">
            <v xml:space="preserve">  SALES OF 10/S CP EXPORT</v>
          </cell>
          <cell r="D11139">
            <v>0</v>
          </cell>
          <cell r="E11139">
            <v>12375891.26</v>
          </cell>
          <cell r="F11139">
            <v>0</v>
          </cell>
          <cell r="G11139">
            <v>0</v>
          </cell>
        </row>
        <row r="11140">
          <cell r="A11140" t="str">
            <v>66-02-01-0140</v>
          </cell>
          <cell r="B11140">
            <v>0</v>
          </cell>
          <cell r="C11140" t="str">
            <v xml:space="preserve">  SALES OF 12/S COMBED LYCRA EXPORT</v>
          </cell>
          <cell r="D11140">
            <v>0</v>
          </cell>
          <cell r="E11140">
            <v>46273913.520000003</v>
          </cell>
          <cell r="F11140">
            <v>0</v>
          </cell>
          <cell r="G11140">
            <v>0</v>
          </cell>
        </row>
        <row r="11141">
          <cell r="A11141" t="str">
            <v>66-02-01-0141</v>
          </cell>
          <cell r="B11141">
            <v>0</v>
          </cell>
          <cell r="C11141" t="str">
            <v xml:space="preserve">  SALES OF 14/S COMBED WVG EXPORT</v>
          </cell>
          <cell r="D11141">
            <v>0</v>
          </cell>
          <cell r="E11141">
            <v>2216135.1</v>
          </cell>
          <cell r="F11141">
            <v>0</v>
          </cell>
          <cell r="G11141">
            <v>0</v>
          </cell>
        </row>
        <row r="11142">
          <cell r="A11142" t="str">
            <v>66-02-01-0142</v>
          </cell>
          <cell r="B11142">
            <v>0</v>
          </cell>
          <cell r="C11142" t="str">
            <v xml:space="preserve">  SALES OF 20.5/S CARDED HUW EXPORT</v>
          </cell>
          <cell r="D11142">
            <v>0</v>
          </cell>
          <cell r="E11142">
            <v>14576869.550000001</v>
          </cell>
          <cell r="F11142">
            <v>0</v>
          </cell>
          <cell r="G11142">
            <v>0</v>
          </cell>
        </row>
        <row r="11143">
          <cell r="A11143" t="str">
            <v>66-02-01-0143</v>
          </cell>
          <cell r="B11143">
            <v>0</v>
          </cell>
          <cell r="C11143" t="str">
            <v xml:space="preserve">  SALES OF 60/S COMBED H/W EXPORT</v>
          </cell>
          <cell r="D11143">
            <v>0</v>
          </cell>
          <cell r="E11143">
            <v>3450243.28</v>
          </cell>
          <cell r="F11143">
            <v>0</v>
          </cell>
          <cell r="G11143">
            <v>0</v>
          </cell>
        </row>
        <row r="11144">
          <cell r="A11144" t="str">
            <v>66-02-01-0144</v>
          </cell>
          <cell r="B11144">
            <v>0</v>
          </cell>
          <cell r="C11144" t="str">
            <v xml:space="preserve">  SALES OF 12/S POLYESTER MJS EXPORT</v>
          </cell>
          <cell r="D11144">
            <v>0</v>
          </cell>
          <cell r="E11144">
            <v>92535936.680000007</v>
          </cell>
          <cell r="F11144">
            <v>0</v>
          </cell>
          <cell r="G11144">
            <v>0</v>
          </cell>
        </row>
        <row r="11145">
          <cell r="A11145" t="str">
            <v>66-02-01-0145</v>
          </cell>
          <cell r="B11145">
            <v>0</v>
          </cell>
          <cell r="C11145" t="str">
            <v xml:space="preserve">  SALES OF 100/S COMBED WEAVING EXPORT</v>
          </cell>
          <cell r="D11145">
            <v>0</v>
          </cell>
          <cell r="E11145">
            <v>18508183.510000002</v>
          </cell>
          <cell r="F11145">
            <v>0</v>
          </cell>
          <cell r="G11145">
            <v>0</v>
          </cell>
        </row>
        <row r="11146">
          <cell r="A11146" t="str">
            <v>66-02-01-0146</v>
          </cell>
          <cell r="B11146">
            <v>0</v>
          </cell>
          <cell r="C11146" t="str">
            <v xml:space="preserve">  SALES OF 20.5/2 CARDED H/UNWAXED EXPOR</v>
          </cell>
          <cell r="D11146">
            <v>0</v>
          </cell>
          <cell r="E11146">
            <v>12293176.85</v>
          </cell>
          <cell r="F11146">
            <v>0</v>
          </cell>
          <cell r="G11146">
            <v>0</v>
          </cell>
        </row>
        <row r="11147">
          <cell r="A11147" t="str">
            <v>66-02-01-0147</v>
          </cell>
          <cell r="B11147">
            <v>0</v>
          </cell>
          <cell r="C11147" t="str">
            <v xml:space="preserve">  SALES OF 55/2 COMBED WEAVING EXPORT</v>
          </cell>
          <cell r="D11147">
            <v>0</v>
          </cell>
          <cell r="E11147">
            <v>2798956.5</v>
          </cell>
          <cell r="F11147">
            <v>0</v>
          </cell>
          <cell r="G11147">
            <v>0</v>
          </cell>
        </row>
        <row r="11148">
          <cell r="A11148" t="str">
            <v>66-02-01-0148</v>
          </cell>
          <cell r="B11148">
            <v>0</v>
          </cell>
          <cell r="C11148" t="str">
            <v xml:space="preserve">  SALES OF 60/2 COMBED WEAVING EXPORT</v>
          </cell>
          <cell r="D11148">
            <v>0</v>
          </cell>
          <cell r="E11148">
            <v>29752743.239999998</v>
          </cell>
          <cell r="F11148">
            <v>0</v>
          </cell>
          <cell r="G11148">
            <v>0</v>
          </cell>
        </row>
        <row r="11149">
          <cell r="A11149" t="str">
            <v>66-02-01-0149</v>
          </cell>
          <cell r="B11149">
            <v>0</v>
          </cell>
          <cell r="C11149" t="str">
            <v xml:space="preserve">  SALES OF 20/2 CARDED H/UNWAXED EXPORT</v>
          </cell>
          <cell r="D11149">
            <v>0</v>
          </cell>
          <cell r="E11149">
            <v>21650238.190000001</v>
          </cell>
          <cell r="F11149">
            <v>0</v>
          </cell>
          <cell r="G11149">
            <v>0</v>
          </cell>
        </row>
        <row r="11150">
          <cell r="A11150" t="str">
            <v>66-02-01-0150</v>
          </cell>
          <cell r="B11150">
            <v>0</v>
          </cell>
          <cell r="C11150" t="str">
            <v xml:space="preserve">  SALES OF 13/S COMBED WEAVING EXPORT</v>
          </cell>
          <cell r="D11150">
            <v>0</v>
          </cell>
          <cell r="E11150">
            <v>135326128.81999999</v>
          </cell>
          <cell r="F11150">
            <v>0</v>
          </cell>
          <cell r="G11150">
            <v>0</v>
          </cell>
        </row>
        <row r="11151">
          <cell r="A11151" t="str">
            <v>66-02-01-0151</v>
          </cell>
          <cell r="B11151">
            <v>0</v>
          </cell>
          <cell r="C11151" t="str">
            <v xml:space="preserve">  SALES OF 30/2 CP EXPORT</v>
          </cell>
          <cell r="D11151">
            <v>0</v>
          </cell>
          <cell r="E11151">
            <v>3083226.55</v>
          </cell>
          <cell r="F11151">
            <v>0</v>
          </cell>
          <cell r="G11151">
            <v>0</v>
          </cell>
        </row>
        <row r="11152">
          <cell r="A11152" t="str">
            <v>66-02-01-0152</v>
          </cell>
          <cell r="B11152">
            <v>0</v>
          </cell>
          <cell r="C11152" t="str">
            <v xml:space="preserve">  SAELS OF 120/2 COMBED WEAVING EXPORT</v>
          </cell>
          <cell r="D11152">
            <v>0</v>
          </cell>
          <cell r="E11152">
            <v>1375120.03</v>
          </cell>
          <cell r="F11152">
            <v>0</v>
          </cell>
          <cell r="G11152">
            <v>0</v>
          </cell>
        </row>
        <row r="11153">
          <cell r="A11153" t="str">
            <v>66-02-01-0153</v>
          </cell>
          <cell r="B11153">
            <v>0</v>
          </cell>
          <cell r="C11153" t="str">
            <v xml:space="preserve">  SALES OF 60/3 COMBED WEAVING EXPORT</v>
          </cell>
          <cell r="D11153">
            <v>0</v>
          </cell>
          <cell r="E11153">
            <v>57145.71</v>
          </cell>
          <cell r="F11153">
            <v>0</v>
          </cell>
          <cell r="G11153">
            <v>0</v>
          </cell>
        </row>
        <row r="11154">
          <cell r="A11154" t="str">
            <v>66-02-01-0154</v>
          </cell>
          <cell r="B11154">
            <v>0</v>
          </cell>
          <cell r="C11154" t="str">
            <v xml:space="preserve">  SALES OF 100/2 COMBED H/W EXPORT</v>
          </cell>
          <cell r="D11154">
            <v>0</v>
          </cell>
          <cell r="E11154">
            <v>108957.69</v>
          </cell>
          <cell r="F11154">
            <v>0</v>
          </cell>
          <cell r="G11154">
            <v>0</v>
          </cell>
        </row>
        <row r="11155">
          <cell r="A11155" t="str">
            <v>66-02-01-0156</v>
          </cell>
          <cell r="B11155">
            <v>0</v>
          </cell>
          <cell r="C11155" t="str">
            <v xml:space="preserve">  SALES OF 100/2 COMBED WEAVING EXPORT</v>
          </cell>
          <cell r="D11155">
            <v>0</v>
          </cell>
          <cell r="E11155">
            <v>3393759.15</v>
          </cell>
          <cell r="F11155">
            <v>0</v>
          </cell>
          <cell r="G11155">
            <v>0</v>
          </cell>
        </row>
        <row r="11156">
          <cell r="A11156" t="str">
            <v>66-02-01-0157</v>
          </cell>
          <cell r="B11156">
            <v>0</v>
          </cell>
          <cell r="C11156" t="str">
            <v xml:space="preserve">  SALES OF 120/S COMBED WEAVING EXPORT</v>
          </cell>
          <cell r="D11156">
            <v>0</v>
          </cell>
          <cell r="E11156">
            <v>28725</v>
          </cell>
          <cell r="F11156">
            <v>0</v>
          </cell>
          <cell r="G11156">
            <v>0</v>
          </cell>
        </row>
        <row r="11157">
          <cell r="A11157" t="str">
            <v>66-02-01-0158</v>
          </cell>
          <cell r="B11157">
            <v>0</v>
          </cell>
          <cell r="C11157" t="str">
            <v xml:space="preserve">  SALES OF 30/S PVB "Z" TWIST EXPORTED</v>
          </cell>
          <cell r="D11157">
            <v>0</v>
          </cell>
          <cell r="E11157">
            <v>6177935.8099999996</v>
          </cell>
          <cell r="F11157">
            <v>0</v>
          </cell>
          <cell r="G11157">
            <v>0</v>
          </cell>
        </row>
        <row r="11158">
          <cell r="A11158" t="str">
            <v>66-02-01-0159</v>
          </cell>
          <cell r="B11158">
            <v>0</v>
          </cell>
          <cell r="C11158" t="str">
            <v xml:space="preserve">  SALES OF  40/S PC EXPORT</v>
          </cell>
          <cell r="D11158">
            <v>0</v>
          </cell>
          <cell r="E11158">
            <v>1202296.49</v>
          </cell>
          <cell r="F11158">
            <v>0</v>
          </cell>
          <cell r="G11158">
            <v>0</v>
          </cell>
        </row>
        <row r="11159">
          <cell r="A11159" t="str">
            <v>66-02-01-0160</v>
          </cell>
          <cell r="B11159">
            <v>0</v>
          </cell>
          <cell r="C11159" t="str">
            <v xml:space="preserve">  SALES OF 78/2 COMBED WEAVING EXPORT</v>
          </cell>
          <cell r="D11159">
            <v>0</v>
          </cell>
          <cell r="E11159">
            <v>2536471.13</v>
          </cell>
          <cell r="F11159">
            <v>0</v>
          </cell>
          <cell r="G11159">
            <v>0</v>
          </cell>
        </row>
        <row r="11160">
          <cell r="A11160" t="str">
            <v>66-02-01-0161</v>
          </cell>
          <cell r="B11160">
            <v>0</v>
          </cell>
          <cell r="C11160" t="str">
            <v xml:space="preserve">  SALES OF 14/S PC EXPRT</v>
          </cell>
          <cell r="D11160">
            <v>0</v>
          </cell>
          <cell r="E11160">
            <v>1873911.5</v>
          </cell>
          <cell r="F11160">
            <v>0</v>
          </cell>
          <cell r="G11160">
            <v>0</v>
          </cell>
        </row>
        <row r="11161">
          <cell r="A11161" t="str">
            <v>66-02-01-0162</v>
          </cell>
          <cell r="B11161">
            <v>0</v>
          </cell>
          <cell r="C11161" t="str">
            <v xml:space="preserve">  SALES OF 16/2 CARDED H/WAX EXPORT</v>
          </cell>
          <cell r="D11161">
            <v>0</v>
          </cell>
          <cell r="E11161">
            <v>2726090.53</v>
          </cell>
          <cell r="F11161">
            <v>0</v>
          </cell>
          <cell r="G11161">
            <v>0</v>
          </cell>
        </row>
        <row r="11162">
          <cell r="A11162" t="str">
            <v>66-02-01-0163</v>
          </cell>
          <cell r="B11162">
            <v>0</v>
          </cell>
          <cell r="C11162" t="str">
            <v xml:space="preserve">  SALES OF 58/2 COMBED WEAVING EXPORT</v>
          </cell>
          <cell r="D11162">
            <v>0</v>
          </cell>
          <cell r="E11162">
            <v>2097721.02</v>
          </cell>
          <cell r="F11162">
            <v>0</v>
          </cell>
          <cell r="G11162">
            <v>0</v>
          </cell>
        </row>
        <row r="11163">
          <cell r="A11163" t="str">
            <v>66-02-01-0164</v>
          </cell>
          <cell r="B11163">
            <v>0</v>
          </cell>
          <cell r="C11163" t="str">
            <v xml:space="preserve">  SALES OF 10/S COMBED LYCRA EXPORT</v>
          </cell>
          <cell r="D11163">
            <v>0</v>
          </cell>
          <cell r="E11163">
            <v>1548701.81</v>
          </cell>
          <cell r="F11163">
            <v>0</v>
          </cell>
          <cell r="G11163">
            <v>0</v>
          </cell>
        </row>
        <row r="11164">
          <cell r="A11164" t="str">
            <v>66-02-01-0165</v>
          </cell>
          <cell r="B11164">
            <v>0</v>
          </cell>
          <cell r="C11164" t="str">
            <v xml:space="preserve">  SALES OF 90/S COMBED WEAVING EXPORT</v>
          </cell>
          <cell r="D11164">
            <v>0</v>
          </cell>
          <cell r="E11164">
            <v>5049293.97</v>
          </cell>
          <cell r="F11164">
            <v>0</v>
          </cell>
          <cell r="G11164">
            <v>0</v>
          </cell>
        </row>
        <row r="11165">
          <cell r="A11165" t="str">
            <v>66-02-01-0166</v>
          </cell>
          <cell r="B11165">
            <v>0</v>
          </cell>
          <cell r="C11165" t="str">
            <v xml:space="preserve">  SALES OF 40/2 PC EXPORT</v>
          </cell>
          <cell r="D11165">
            <v>0</v>
          </cell>
          <cell r="E11165">
            <v>3854162.61</v>
          </cell>
          <cell r="F11165">
            <v>0</v>
          </cell>
          <cell r="G11165">
            <v>0</v>
          </cell>
        </row>
        <row r="11166">
          <cell r="A11166" t="str">
            <v>66-02-01-0167</v>
          </cell>
          <cell r="B11166">
            <v>0</v>
          </cell>
          <cell r="C11166" t="str">
            <v xml:space="preserve">  SALES OF 130/2 COMBED WEAVING EXPORT</v>
          </cell>
          <cell r="D11166">
            <v>0</v>
          </cell>
          <cell r="E11166">
            <v>850099.9</v>
          </cell>
          <cell r="F11166">
            <v>0</v>
          </cell>
          <cell r="G11166">
            <v>0</v>
          </cell>
        </row>
        <row r="11167">
          <cell r="A11167" t="str">
            <v>66-02-01-0168</v>
          </cell>
          <cell r="B11167">
            <v>0</v>
          </cell>
          <cell r="C11167" t="str">
            <v xml:space="preserve">  SALES OF 10/S POLYESTER MJS EXPORT</v>
          </cell>
          <cell r="D11167">
            <v>0</v>
          </cell>
          <cell r="E11167">
            <v>1668672.02</v>
          </cell>
          <cell r="F11167">
            <v>0</v>
          </cell>
          <cell r="G11167">
            <v>0</v>
          </cell>
        </row>
        <row r="11168">
          <cell r="A11168" t="str">
            <v>66-02-01-0169</v>
          </cell>
          <cell r="B11168">
            <v>0</v>
          </cell>
          <cell r="C11168" t="str">
            <v xml:space="preserve">  SALES OF 112/2 COMBED WEAVING EXPORT</v>
          </cell>
          <cell r="D11168">
            <v>0</v>
          </cell>
          <cell r="E11168">
            <v>4551011.32</v>
          </cell>
          <cell r="F11168">
            <v>0</v>
          </cell>
          <cell r="G11168">
            <v>0</v>
          </cell>
        </row>
        <row r="11169">
          <cell r="A11169" t="str">
            <v>66-02-01-0170</v>
          </cell>
          <cell r="B11169">
            <v>0</v>
          </cell>
          <cell r="C11169" t="str">
            <v xml:space="preserve">  SALES OF 21/S PC EXPORT</v>
          </cell>
          <cell r="D11169">
            <v>0</v>
          </cell>
          <cell r="E11169">
            <v>0</v>
          </cell>
          <cell r="F11169">
            <v>0</v>
          </cell>
          <cell r="G11169">
            <v>0</v>
          </cell>
        </row>
        <row r="11170">
          <cell r="A11170" t="str">
            <v>66-02-02</v>
          </cell>
          <cell r="B11170">
            <v>0</v>
          </cell>
          <cell r="C11170" t="str">
            <v>***EXPORT WASTE</v>
          </cell>
          <cell r="D11170">
            <v>0</v>
          </cell>
          <cell r="E11170">
            <v>127654563.7</v>
          </cell>
          <cell r="F11170">
            <v>0</v>
          </cell>
          <cell r="G11170">
            <v>127654563.7</v>
          </cell>
        </row>
        <row r="11171">
          <cell r="A11171" t="str">
            <v>66-02-02-0001</v>
          </cell>
          <cell r="B11171">
            <v>127654528</v>
          </cell>
          <cell r="C11171" t="str">
            <v xml:space="preserve">  EXPORT COMBER NOIL</v>
          </cell>
          <cell r="D11171">
            <v>0</v>
          </cell>
          <cell r="E11171">
            <v>115621684.7</v>
          </cell>
          <cell r="F11171">
            <v>0</v>
          </cell>
          <cell r="G11171">
            <v>0</v>
          </cell>
        </row>
        <row r="11172">
          <cell r="A11172" t="str">
            <v>66-02-02-0050</v>
          </cell>
          <cell r="B11172">
            <v>0</v>
          </cell>
          <cell r="C11172" t="str">
            <v xml:space="preserve">  EXPORT COMBER NOIL PROVISIONALLAY</v>
          </cell>
          <cell r="D11172">
            <v>0</v>
          </cell>
          <cell r="E11172">
            <v>12032879</v>
          </cell>
          <cell r="F11172">
            <v>0</v>
          </cell>
          <cell r="G11172">
            <v>0</v>
          </cell>
        </row>
        <row r="11173">
          <cell r="A11173" t="str">
            <v>66-02-03</v>
          </cell>
          <cell r="B11173">
            <v>0</v>
          </cell>
          <cell r="C11173" t="str">
            <v>***EXPORT CLOTH</v>
          </cell>
          <cell r="D11173">
            <v>0</v>
          </cell>
          <cell r="E11173">
            <v>86571512.819999993</v>
          </cell>
          <cell r="F11173">
            <v>0</v>
          </cell>
          <cell r="G11173">
            <v>86571512.819999993</v>
          </cell>
        </row>
        <row r="11174">
          <cell r="A11174" t="str">
            <v>66-02-03-0001</v>
          </cell>
          <cell r="B11174">
            <v>86571456</v>
          </cell>
          <cell r="C11174" t="str">
            <v xml:space="preserve">  EXPORT OF 60/60 175X130-96" GREY FABRI</v>
          </cell>
          <cell r="D11174">
            <v>0</v>
          </cell>
          <cell r="E11174">
            <v>0</v>
          </cell>
          <cell r="F11174">
            <v>0</v>
          </cell>
          <cell r="G11174">
            <v>0</v>
          </cell>
        </row>
        <row r="11175">
          <cell r="A11175" t="str">
            <v>66-02-03-0002</v>
          </cell>
          <cell r="B11175">
            <v>0</v>
          </cell>
          <cell r="C11175" t="str">
            <v xml:space="preserve">  EXPORT OF 60/60 176X130-114" GREY FABR</v>
          </cell>
          <cell r="D11175">
            <v>0</v>
          </cell>
          <cell r="E11175">
            <v>0</v>
          </cell>
          <cell r="F11175">
            <v>0</v>
          </cell>
          <cell r="G11175">
            <v>0</v>
          </cell>
        </row>
        <row r="11176">
          <cell r="A11176" t="str">
            <v>66-02-03-0003</v>
          </cell>
          <cell r="B11176">
            <v>0</v>
          </cell>
          <cell r="C11176" t="str">
            <v xml:space="preserve">  EXPORT OF 60/60 175X130-95.5"GREY FABR</v>
          </cell>
          <cell r="D11176">
            <v>0</v>
          </cell>
          <cell r="E11176">
            <v>7673077.5300000003</v>
          </cell>
          <cell r="F11176">
            <v>0</v>
          </cell>
          <cell r="G11176">
            <v>0</v>
          </cell>
        </row>
        <row r="11177">
          <cell r="A11177" t="str">
            <v>66-02-03-0004</v>
          </cell>
          <cell r="B11177">
            <v>0</v>
          </cell>
          <cell r="C11177" t="str">
            <v xml:space="preserve">  EXPORT OF 60/60 175X130-114" GREY FABR</v>
          </cell>
          <cell r="D11177">
            <v>0</v>
          </cell>
          <cell r="E11177">
            <v>7905604.4699999997</v>
          </cell>
          <cell r="F11177">
            <v>0</v>
          </cell>
          <cell r="G11177">
            <v>0</v>
          </cell>
        </row>
        <row r="11178">
          <cell r="A11178" t="str">
            <v>66-02-03-0005</v>
          </cell>
          <cell r="B11178">
            <v>0</v>
          </cell>
          <cell r="C11178" t="str">
            <v xml:space="preserve">  EXPORT OF 20/20 62X62-102" GREY FABRIC</v>
          </cell>
          <cell r="D11178">
            <v>0</v>
          </cell>
          <cell r="E11178">
            <v>4826035</v>
          </cell>
          <cell r="F11178">
            <v>0</v>
          </cell>
          <cell r="G11178">
            <v>0</v>
          </cell>
        </row>
        <row r="11179">
          <cell r="A11179" t="str">
            <v>66-02-03-0006</v>
          </cell>
          <cell r="B11179">
            <v>0</v>
          </cell>
          <cell r="C11179" t="str">
            <v xml:space="preserve">  EXPORT OF 40/40 127X79-102" GREY FABRI</v>
          </cell>
          <cell r="D11179">
            <v>0</v>
          </cell>
          <cell r="E11179">
            <v>2483492</v>
          </cell>
          <cell r="F11179">
            <v>0</v>
          </cell>
          <cell r="G11179">
            <v>0</v>
          </cell>
        </row>
        <row r="11180">
          <cell r="A11180" t="str">
            <v>66-02-03-0007</v>
          </cell>
          <cell r="B11180">
            <v>0</v>
          </cell>
          <cell r="C11180" t="str">
            <v xml:space="preserve">  EXPORT OF 30/30 76X68-116" GREY FABRIC</v>
          </cell>
          <cell r="D11180">
            <v>0</v>
          </cell>
          <cell r="E11180">
            <v>751339</v>
          </cell>
          <cell r="F11180">
            <v>0</v>
          </cell>
          <cell r="G11180">
            <v>0</v>
          </cell>
        </row>
        <row r="11181">
          <cell r="A11181" t="str">
            <v>66-02-03-0008</v>
          </cell>
          <cell r="B11181">
            <v>0</v>
          </cell>
          <cell r="C11181" t="str">
            <v xml:space="preserve">  EXPORT OF 40/40 127X79-63" GREY FABRIC</v>
          </cell>
          <cell r="D11181">
            <v>0</v>
          </cell>
          <cell r="E11181">
            <v>13259057</v>
          </cell>
          <cell r="F11181">
            <v>0</v>
          </cell>
          <cell r="G11181">
            <v>0</v>
          </cell>
        </row>
        <row r="11182">
          <cell r="A11182" t="str">
            <v>66-02-03-0009</v>
          </cell>
          <cell r="B11182">
            <v>0</v>
          </cell>
          <cell r="C11182" t="str">
            <v xml:space="preserve">  EXPORT OF 30/30 76X68-67" GREY FABRIC</v>
          </cell>
          <cell r="D11182">
            <v>0</v>
          </cell>
          <cell r="E11182">
            <v>151233</v>
          </cell>
          <cell r="F11182">
            <v>0</v>
          </cell>
          <cell r="G11182">
            <v>0</v>
          </cell>
        </row>
        <row r="11183">
          <cell r="A11183" t="str">
            <v>66-02-03-0010</v>
          </cell>
          <cell r="B11183">
            <v>0</v>
          </cell>
          <cell r="C11183" t="str">
            <v xml:space="preserve">  EXPORT OF GREY CLOTH (PROVISION SALES)</v>
          </cell>
          <cell r="D11183">
            <v>0</v>
          </cell>
          <cell r="E11183">
            <v>13419475</v>
          </cell>
          <cell r="F11183">
            <v>0</v>
          </cell>
          <cell r="G11183">
            <v>0</v>
          </cell>
        </row>
        <row r="11184">
          <cell r="A11184" t="str">
            <v>66-02-03-0011</v>
          </cell>
          <cell r="B11184">
            <v>0</v>
          </cell>
          <cell r="C11184" t="str">
            <v xml:space="preserve">  EXPORT OF 40/40 127X79-72" GREY FABRIC</v>
          </cell>
          <cell r="D11184">
            <v>0</v>
          </cell>
          <cell r="E11184">
            <v>3340032</v>
          </cell>
          <cell r="F11184">
            <v>0</v>
          </cell>
          <cell r="G11184">
            <v>0</v>
          </cell>
        </row>
        <row r="11185">
          <cell r="A11185" t="str">
            <v>66-02-03-0012</v>
          </cell>
          <cell r="B11185">
            <v>0</v>
          </cell>
          <cell r="C11185" t="str">
            <v xml:space="preserve">  EXPORT OF 30/30 76X68-76" GREY FABRIC</v>
          </cell>
          <cell r="D11185">
            <v>0</v>
          </cell>
          <cell r="E11185">
            <v>1888433</v>
          </cell>
          <cell r="F11185">
            <v>0</v>
          </cell>
          <cell r="G11185">
            <v>0</v>
          </cell>
        </row>
        <row r="11186">
          <cell r="A11186" t="str">
            <v>66-02-03-0013</v>
          </cell>
          <cell r="B11186">
            <v>0</v>
          </cell>
          <cell r="C11186" t="str">
            <v xml:space="preserve">  EXPORT OF 40/40 127X79-80" GREY FABRIC</v>
          </cell>
          <cell r="D11186">
            <v>0</v>
          </cell>
          <cell r="E11186">
            <v>5126504</v>
          </cell>
          <cell r="F11186">
            <v>0</v>
          </cell>
          <cell r="G11186">
            <v>0</v>
          </cell>
        </row>
        <row r="11187">
          <cell r="A11187" t="str">
            <v>66-02-03-0014</v>
          </cell>
          <cell r="B11187">
            <v>0</v>
          </cell>
          <cell r="C11187" t="str">
            <v xml:space="preserve">  EXPORT OF 30/30 76X68-92" GREY FABRIC</v>
          </cell>
          <cell r="D11187">
            <v>0</v>
          </cell>
          <cell r="E11187">
            <v>1514581</v>
          </cell>
          <cell r="F11187">
            <v>0</v>
          </cell>
          <cell r="G11187">
            <v>0</v>
          </cell>
        </row>
        <row r="11188">
          <cell r="A11188" t="str">
            <v>66-02-03-0015</v>
          </cell>
          <cell r="B11188">
            <v>0</v>
          </cell>
          <cell r="C11188" t="str">
            <v xml:space="preserve">  EXPORT OF 20/20 62X62-95" GREY FABRIC</v>
          </cell>
          <cell r="D11188">
            <v>0</v>
          </cell>
          <cell r="E11188">
            <v>3615557</v>
          </cell>
          <cell r="F11188">
            <v>0</v>
          </cell>
          <cell r="G11188">
            <v>0</v>
          </cell>
        </row>
        <row r="11189">
          <cell r="A11189" t="str">
            <v>66-02-03-0016</v>
          </cell>
          <cell r="B11189">
            <v>0</v>
          </cell>
          <cell r="C11189" t="str">
            <v xml:space="preserve">  EXPORT OF 60/60 175X130-95" GREY FABRI</v>
          </cell>
          <cell r="D11189">
            <v>0</v>
          </cell>
          <cell r="E11189">
            <v>6080727</v>
          </cell>
          <cell r="F11189">
            <v>0</v>
          </cell>
          <cell r="G11189">
            <v>0</v>
          </cell>
        </row>
        <row r="11190">
          <cell r="A11190" t="str">
            <v>66-02-03-0017</v>
          </cell>
          <cell r="B11190">
            <v>0</v>
          </cell>
          <cell r="C11190" t="str">
            <v xml:space="preserve">  EXPORT OF 50/50 146X96-98" GREY FABRIC</v>
          </cell>
          <cell r="D11190">
            <v>0</v>
          </cell>
          <cell r="E11190">
            <v>1854720</v>
          </cell>
          <cell r="F11190">
            <v>0</v>
          </cell>
          <cell r="G11190">
            <v>0</v>
          </cell>
        </row>
        <row r="11191">
          <cell r="A11191" t="str">
            <v>66-02-03-0018</v>
          </cell>
          <cell r="B11191">
            <v>0</v>
          </cell>
          <cell r="C11191" t="str">
            <v xml:space="preserve">  EXPORT OF 30/30 76X68-77" GREY FABRIC</v>
          </cell>
          <cell r="D11191">
            <v>0</v>
          </cell>
          <cell r="E11191">
            <v>2923150.89</v>
          </cell>
          <cell r="F11191">
            <v>0</v>
          </cell>
          <cell r="G11191">
            <v>0</v>
          </cell>
        </row>
        <row r="11192">
          <cell r="A11192" t="str">
            <v>66-02-03-0019</v>
          </cell>
          <cell r="B11192">
            <v>0</v>
          </cell>
          <cell r="C11192" t="str">
            <v xml:space="preserve">  EXPORT OF 40/40 127X79-106" GREY FABRI</v>
          </cell>
          <cell r="D11192">
            <v>0</v>
          </cell>
          <cell r="E11192">
            <v>7263423.4400000004</v>
          </cell>
          <cell r="F11192">
            <v>0</v>
          </cell>
          <cell r="G11192">
            <v>0</v>
          </cell>
        </row>
        <row r="11193">
          <cell r="A11193" t="str">
            <v>66-02-03-0020</v>
          </cell>
          <cell r="B11193">
            <v>0</v>
          </cell>
          <cell r="C11193" t="str">
            <v xml:space="preserve">  EXPORT OF 20/20 60X60-67" GREY FABRIC</v>
          </cell>
          <cell r="D11193">
            <v>0</v>
          </cell>
          <cell r="E11193">
            <v>2495071.4900000002</v>
          </cell>
          <cell r="F11193">
            <v>0</v>
          </cell>
          <cell r="G11193">
            <v>0</v>
          </cell>
        </row>
        <row r="11194">
          <cell r="A11194" t="str">
            <v>67</v>
          </cell>
          <cell r="B11194">
            <v>0</v>
          </cell>
          <cell r="C11194" t="str">
            <v>*WASTE SALES</v>
          </cell>
          <cell r="D11194">
            <v>0</v>
          </cell>
          <cell r="E11194">
            <v>85671889</v>
          </cell>
          <cell r="F11194">
            <v>0</v>
          </cell>
          <cell r="G11194">
            <v>85671889</v>
          </cell>
        </row>
        <row r="11195">
          <cell r="A11195" t="str">
            <v>67-01</v>
          </cell>
          <cell r="B11195">
            <v>85671872</v>
          </cell>
          <cell r="C11195" t="str">
            <v>**WASTE SALES LOCAL</v>
          </cell>
          <cell r="D11195">
            <v>0</v>
          </cell>
          <cell r="E11195">
            <v>85671889</v>
          </cell>
          <cell r="F11195">
            <v>0</v>
          </cell>
          <cell r="G11195">
            <v>85671889</v>
          </cell>
        </row>
        <row r="11196">
          <cell r="A11196" t="str">
            <v>67-01-01</v>
          </cell>
          <cell r="B11196">
            <v>85671872</v>
          </cell>
          <cell r="C11196" t="str">
            <v>***SALES OF CARD FLY</v>
          </cell>
          <cell r="D11196">
            <v>0</v>
          </cell>
          <cell r="E11196">
            <v>85671889</v>
          </cell>
          <cell r="F11196">
            <v>0</v>
          </cell>
          <cell r="G11196">
            <v>85671889</v>
          </cell>
        </row>
        <row r="11197">
          <cell r="A11197" t="str">
            <v>67-01-01-0001</v>
          </cell>
          <cell r="B11197">
            <v>85671872</v>
          </cell>
          <cell r="C11197" t="str">
            <v xml:space="preserve">  SALES OF SOFT WASTE M.M.F</v>
          </cell>
          <cell r="D11197">
            <v>0</v>
          </cell>
          <cell r="E11197">
            <v>1024127</v>
          </cell>
          <cell r="F11197">
            <v>0</v>
          </cell>
          <cell r="G11197">
            <v>0</v>
          </cell>
        </row>
        <row r="11198">
          <cell r="A11198" t="str">
            <v>67-01-01-0002</v>
          </cell>
          <cell r="B11198">
            <v>0</v>
          </cell>
          <cell r="C11198" t="str">
            <v xml:space="preserve">  SALES OF HARD WASTE  (P.C) TINTED.</v>
          </cell>
          <cell r="D11198">
            <v>0</v>
          </cell>
          <cell r="E11198">
            <v>672978</v>
          </cell>
          <cell r="F11198">
            <v>0</v>
          </cell>
          <cell r="G11198">
            <v>0</v>
          </cell>
        </row>
        <row r="11199">
          <cell r="A11199" t="str">
            <v>67-01-01-0003</v>
          </cell>
          <cell r="B11199">
            <v>0</v>
          </cell>
          <cell r="C11199" t="str">
            <v xml:space="preserve">  SALES OF COMBER NOIL</v>
          </cell>
          <cell r="D11199">
            <v>0</v>
          </cell>
          <cell r="E11199">
            <v>39028345</v>
          </cell>
          <cell r="F11199">
            <v>0</v>
          </cell>
          <cell r="G11199">
            <v>0</v>
          </cell>
        </row>
        <row r="11200">
          <cell r="A11200" t="str">
            <v>67-01-01-0004</v>
          </cell>
          <cell r="B11200">
            <v>0</v>
          </cell>
          <cell r="C11200" t="str">
            <v xml:space="preserve">  SALES OF DROPPING WASTE</v>
          </cell>
          <cell r="D11200">
            <v>0</v>
          </cell>
          <cell r="E11200">
            <v>2973310</v>
          </cell>
          <cell r="F11200">
            <v>0</v>
          </cell>
          <cell r="G11200">
            <v>0</v>
          </cell>
        </row>
        <row r="11201">
          <cell r="A11201" t="str">
            <v>67-01-01-0005</v>
          </cell>
          <cell r="B11201">
            <v>0</v>
          </cell>
          <cell r="C11201" t="str">
            <v xml:space="preserve">  SALES OF LICKERIN WASTE</v>
          </cell>
          <cell r="D11201">
            <v>0</v>
          </cell>
          <cell r="E11201">
            <v>3355159</v>
          </cell>
          <cell r="F11201">
            <v>0</v>
          </cell>
          <cell r="G11201">
            <v>0</v>
          </cell>
        </row>
        <row r="11202">
          <cell r="A11202" t="str">
            <v>67-01-01-0006</v>
          </cell>
          <cell r="B11202">
            <v>0</v>
          </cell>
          <cell r="C11202" t="str">
            <v xml:space="preserve">  SALES OF CARDFLY WASTE</v>
          </cell>
          <cell r="D11202">
            <v>0</v>
          </cell>
          <cell r="E11202">
            <v>9810572</v>
          </cell>
          <cell r="F11202">
            <v>0</v>
          </cell>
          <cell r="G11202">
            <v>0</v>
          </cell>
        </row>
        <row r="11203">
          <cell r="A11203" t="str">
            <v>67-01-01-0008</v>
          </cell>
          <cell r="B11203">
            <v>0</v>
          </cell>
          <cell r="C11203" t="str">
            <v xml:space="preserve">  SALES OF HARD WASTE (P.C) WHITE.</v>
          </cell>
          <cell r="D11203">
            <v>0</v>
          </cell>
          <cell r="E11203">
            <v>1955377</v>
          </cell>
          <cell r="F11203">
            <v>0</v>
          </cell>
          <cell r="G11203">
            <v>0</v>
          </cell>
        </row>
        <row r="11204">
          <cell r="A11204" t="str">
            <v>67-01-01-0009</v>
          </cell>
          <cell r="B11204">
            <v>0</v>
          </cell>
          <cell r="C11204" t="str">
            <v xml:space="preserve">  SALES OF MIX WASTE.</v>
          </cell>
          <cell r="D11204">
            <v>0</v>
          </cell>
          <cell r="E11204">
            <v>5664101</v>
          </cell>
          <cell r="F11204">
            <v>0</v>
          </cell>
          <cell r="G11204">
            <v>0</v>
          </cell>
        </row>
        <row r="11205">
          <cell r="A11205" t="str">
            <v>67-01-01-0010</v>
          </cell>
          <cell r="B11205">
            <v>0</v>
          </cell>
          <cell r="C11205" t="str">
            <v xml:space="preserve">  SALES OF HARD WASTE COTTON.</v>
          </cell>
          <cell r="D11205">
            <v>0</v>
          </cell>
          <cell r="E11205">
            <v>6477084</v>
          </cell>
          <cell r="F11205">
            <v>0</v>
          </cell>
          <cell r="G11205">
            <v>0</v>
          </cell>
        </row>
        <row r="11206">
          <cell r="A11206" t="str">
            <v>67-01-01-0011</v>
          </cell>
          <cell r="B11206">
            <v>0</v>
          </cell>
          <cell r="C11206" t="str">
            <v xml:space="preserve">  SALES OF RING SWEEPING  WASTE</v>
          </cell>
          <cell r="D11206">
            <v>0</v>
          </cell>
          <cell r="E11206">
            <v>2160046</v>
          </cell>
          <cell r="F11206">
            <v>0</v>
          </cell>
          <cell r="G11206">
            <v>0</v>
          </cell>
        </row>
        <row r="11207">
          <cell r="A11207" t="str">
            <v>67-01-01-0012</v>
          </cell>
          <cell r="B11207">
            <v>0</v>
          </cell>
          <cell r="C11207" t="str">
            <v xml:space="preserve">  SALES OF A.C FILTER.</v>
          </cell>
          <cell r="D11207">
            <v>0</v>
          </cell>
          <cell r="E11207">
            <v>1793131</v>
          </cell>
          <cell r="F11207">
            <v>0</v>
          </cell>
          <cell r="G11207">
            <v>0</v>
          </cell>
        </row>
        <row r="11208">
          <cell r="A11208" t="str">
            <v>67-01-01-0013</v>
          </cell>
          <cell r="B11208">
            <v>0</v>
          </cell>
          <cell r="C11208" t="str">
            <v xml:space="preserve">  SALES OF LAP WASTE</v>
          </cell>
          <cell r="D11208">
            <v>0</v>
          </cell>
          <cell r="E11208">
            <v>0</v>
          </cell>
          <cell r="F11208">
            <v>0</v>
          </cell>
          <cell r="G11208">
            <v>0</v>
          </cell>
        </row>
        <row r="11209">
          <cell r="A11209" t="str">
            <v>67-01-01-0014</v>
          </cell>
          <cell r="B11209">
            <v>0</v>
          </cell>
          <cell r="C11209" t="str">
            <v xml:space="preserve">  SALES OF DUST WASTE</v>
          </cell>
          <cell r="D11209">
            <v>0</v>
          </cell>
          <cell r="E11209">
            <v>0</v>
          </cell>
          <cell r="F11209">
            <v>0</v>
          </cell>
          <cell r="G11209">
            <v>0</v>
          </cell>
        </row>
        <row r="11210">
          <cell r="A11210" t="str">
            <v>67-01-01-0017</v>
          </cell>
          <cell r="B11210">
            <v>0</v>
          </cell>
          <cell r="C11210" t="str">
            <v xml:space="preserve">  SALES OF COMBER FILTER WASTE</v>
          </cell>
          <cell r="D11210">
            <v>0</v>
          </cell>
          <cell r="E11210">
            <v>477482</v>
          </cell>
          <cell r="F11210">
            <v>0</v>
          </cell>
          <cell r="G11210">
            <v>0</v>
          </cell>
        </row>
        <row r="11211">
          <cell r="A11211" t="str">
            <v>67-01-01-0018</v>
          </cell>
          <cell r="B11211">
            <v>0</v>
          </cell>
          <cell r="C11211" t="str">
            <v xml:space="preserve">  SALES OF SOFT WASTE COTTON</v>
          </cell>
          <cell r="D11211">
            <v>0</v>
          </cell>
          <cell r="E11211">
            <v>0</v>
          </cell>
          <cell r="F11211">
            <v>0</v>
          </cell>
          <cell r="G11211">
            <v>0</v>
          </cell>
        </row>
        <row r="11212">
          <cell r="A11212" t="str">
            <v>67-01-01-0019</v>
          </cell>
          <cell r="B11212">
            <v>0</v>
          </cell>
          <cell r="C11212" t="str">
            <v xml:space="preserve">  SALES OF FILTER WASTE</v>
          </cell>
          <cell r="D11212">
            <v>0</v>
          </cell>
          <cell r="E11212">
            <v>0</v>
          </cell>
          <cell r="F11212">
            <v>0</v>
          </cell>
          <cell r="G11212">
            <v>0</v>
          </cell>
        </row>
        <row r="11213">
          <cell r="A11213" t="str">
            <v>67-01-01-0020</v>
          </cell>
          <cell r="B11213">
            <v>0</v>
          </cell>
          <cell r="C11213" t="str">
            <v xml:space="preserve">  SALES OF DEMAGE COTTON</v>
          </cell>
          <cell r="D11213">
            <v>0</v>
          </cell>
          <cell r="E11213">
            <v>517562</v>
          </cell>
          <cell r="F11213">
            <v>0</v>
          </cell>
          <cell r="G11213">
            <v>0</v>
          </cell>
        </row>
        <row r="11214">
          <cell r="A11214" t="str">
            <v>67-01-01-0021</v>
          </cell>
          <cell r="B11214">
            <v>0</v>
          </cell>
          <cell r="C11214" t="str">
            <v xml:space="preserve">  SALES OF SUPER CARDFLY WASTE</v>
          </cell>
          <cell r="D11214">
            <v>0</v>
          </cell>
          <cell r="E11214">
            <v>7143029</v>
          </cell>
          <cell r="F11214">
            <v>0</v>
          </cell>
          <cell r="G11214">
            <v>0</v>
          </cell>
        </row>
        <row r="11215">
          <cell r="A11215" t="str">
            <v>67-01-01-0022</v>
          </cell>
          <cell r="B11215">
            <v>0</v>
          </cell>
          <cell r="C11215" t="str">
            <v xml:space="preserve">  SALES OF LYCRA WASTE</v>
          </cell>
          <cell r="D11215">
            <v>0</v>
          </cell>
          <cell r="E11215">
            <v>827547</v>
          </cell>
          <cell r="F11215">
            <v>0</v>
          </cell>
          <cell r="G11215">
            <v>0</v>
          </cell>
        </row>
        <row r="11216">
          <cell r="A11216" t="str">
            <v>67-01-01-0023</v>
          </cell>
          <cell r="B11216">
            <v>0</v>
          </cell>
          <cell r="C11216" t="str">
            <v xml:space="preserve">  SALES OF VILLOW DROPING</v>
          </cell>
          <cell r="D11216">
            <v>0</v>
          </cell>
          <cell r="E11216">
            <v>24274</v>
          </cell>
          <cell r="F11216">
            <v>0</v>
          </cell>
          <cell r="G11216">
            <v>0</v>
          </cell>
        </row>
        <row r="11217">
          <cell r="A11217" t="str">
            <v>67-01-01-0024</v>
          </cell>
          <cell r="B11217">
            <v>0</v>
          </cell>
          <cell r="C11217" t="str">
            <v xml:space="preserve">  SALES OF HARD WASTE POLYESTER M-6</v>
          </cell>
          <cell r="D11217">
            <v>0</v>
          </cell>
          <cell r="E11217">
            <v>202680</v>
          </cell>
          <cell r="F11217">
            <v>0</v>
          </cell>
          <cell r="G11217">
            <v>0</v>
          </cell>
        </row>
        <row r="11218">
          <cell r="A11218" t="str">
            <v>67-01-01-0025</v>
          </cell>
          <cell r="B11218">
            <v>0</v>
          </cell>
          <cell r="C11218" t="str">
            <v xml:space="preserve">  SALES OF PNEUMAPHIL LYCRA</v>
          </cell>
          <cell r="D11218">
            <v>0</v>
          </cell>
          <cell r="E11218">
            <v>1565085</v>
          </cell>
          <cell r="F11218">
            <v>0</v>
          </cell>
          <cell r="G11218">
            <v>0</v>
          </cell>
        </row>
        <row r="11219">
          <cell r="A11219" t="str">
            <v>67-01-01-0026</v>
          </cell>
          <cell r="B11219">
            <v>0</v>
          </cell>
          <cell r="C11219" t="str">
            <v xml:space="preserve">  SALES OF PNEUMAPHIL POLYESTER WASTE</v>
          </cell>
          <cell r="D11219">
            <v>0</v>
          </cell>
          <cell r="E11219">
            <v>0</v>
          </cell>
          <cell r="F11219">
            <v>0</v>
          </cell>
          <cell r="G11219">
            <v>0</v>
          </cell>
        </row>
        <row r="11220">
          <cell r="A11220" t="str">
            <v>67-01-01-0051</v>
          </cell>
          <cell r="B11220">
            <v>0</v>
          </cell>
          <cell r="C11220" t="str">
            <v xml:space="preserve">  WASTE SALES-EXPORT</v>
          </cell>
          <cell r="D11220">
            <v>0</v>
          </cell>
          <cell r="E11220">
            <v>0</v>
          </cell>
          <cell r="F11220">
            <v>0</v>
          </cell>
          <cell r="G11220">
            <v>0</v>
          </cell>
        </row>
        <row r="11221">
          <cell r="A11221" t="str">
            <v>68</v>
          </cell>
          <cell r="B11221">
            <v>0</v>
          </cell>
          <cell r="C11221" t="str">
            <v>*EXPENSES DIRECTLY PERTAINING TO SALES</v>
          </cell>
          <cell r="D11221">
            <v>214515605.27000001</v>
          </cell>
          <cell r="E11221">
            <v>0</v>
          </cell>
          <cell r="F11221">
            <v>214515605.27000001</v>
          </cell>
          <cell r="G11221">
            <v>0</v>
          </cell>
        </row>
        <row r="11222">
          <cell r="A11222" t="str">
            <v>68-01</v>
          </cell>
          <cell r="B11222">
            <v>0</v>
          </cell>
          <cell r="C11222" t="str">
            <v>**LOCAL SALES EXPENSES</v>
          </cell>
          <cell r="D11222">
            <v>20262306.280000001</v>
          </cell>
          <cell r="E11222">
            <v>0</v>
          </cell>
          <cell r="F11222">
            <v>20262306.280000001</v>
          </cell>
          <cell r="G11222">
            <v>0</v>
          </cell>
        </row>
        <row r="11223">
          <cell r="A11223" t="str">
            <v>68-01-01</v>
          </cell>
          <cell r="B11223">
            <v>0</v>
          </cell>
          <cell r="C11223" t="str">
            <v>***FREIGHT EXPENSES</v>
          </cell>
          <cell r="D11223">
            <v>17870</v>
          </cell>
          <cell r="E11223">
            <v>0</v>
          </cell>
          <cell r="F11223">
            <v>17870</v>
          </cell>
          <cell r="G11223">
            <v>0</v>
          </cell>
        </row>
        <row r="11224">
          <cell r="A11224" t="str">
            <v>68-01-01-0001</v>
          </cell>
          <cell r="B11224">
            <v>0</v>
          </cell>
          <cell r="C11224" t="str">
            <v xml:space="preserve">  FREIGHT &amp; OCTROI OUTWORD (LOCAL SALE)</v>
          </cell>
          <cell r="D11224">
            <v>17870</v>
          </cell>
          <cell r="E11224">
            <v>0</v>
          </cell>
          <cell r="F11224">
            <v>0</v>
          </cell>
          <cell r="G11224">
            <v>0</v>
          </cell>
        </row>
        <row r="11225">
          <cell r="A11225" t="str">
            <v>68-01-02</v>
          </cell>
          <cell r="B11225">
            <v>0</v>
          </cell>
          <cell r="C11225" t="str">
            <v>***COMMISSION</v>
          </cell>
          <cell r="D11225">
            <v>17189361.59</v>
          </cell>
          <cell r="E11225">
            <v>0</v>
          </cell>
          <cell r="F11225">
            <v>17189361.59</v>
          </cell>
          <cell r="G11225">
            <v>0</v>
          </cell>
        </row>
        <row r="11226">
          <cell r="A11226" t="str">
            <v>68-01-02-0001</v>
          </cell>
          <cell r="B11226">
            <v>0</v>
          </cell>
          <cell r="C11226" t="str">
            <v xml:space="preserve">  COMMISSION ON LOCAL SALES</v>
          </cell>
          <cell r="D11226">
            <v>17189361.59</v>
          </cell>
          <cell r="E11226">
            <v>0</v>
          </cell>
          <cell r="F11226">
            <v>0</v>
          </cell>
          <cell r="G11226">
            <v>0</v>
          </cell>
        </row>
        <row r="11227">
          <cell r="A11227" t="str">
            <v>68-01-03</v>
          </cell>
          <cell r="B11227">
            <v>0</v>
          </cell>
          <cell r="C11227" t="str">
            <v>***OTHER EXPENSES</v>
          </cell>
          <cell r="D11227">
            <v>3055074.69</v>
          </cell>
          <cell r="E11227">
            <v>0</v>
          </cell>
          <cell r="F11227">
            <v>3055074.69</v>
          </cell>
          <cell r="G11227">
            <v>0</v>
          </cell>
        </row>
        <row r="11228">
          <cell r="A11228" t="str">
            <v>68-01-03-0001</v>
          </cell>
          <cell r="B11228">
            <v>0</v>
          </cell>
          <cell r="C11228" t="str">
            <v xml:space="preserve">  DISCOUNT ON SALES.</v>
          </cell>
          <cell r="D11228">
            <v>104125.69</v>
          </cell>
          <cell r="E11228">
            <v>0</v>
          </cell>
          <cell r="F11228">
            <v>0</v>
          </cell>
          <cell r="G11228">
            <v>0</v>
          </cell>
        </row>
        <row r="11229">
          <cell r="A11229" t="str">
            <v>68-01-03-0002</v>
          </cell>
          <cell r="B11229">
            <v>0</v>
          </cell>
          <cell r="C11229" t="str">
            <v xml:space="preserve">  EXPENSES ON LOCAL L/C'S</v>
          </cell>
          <cell r="D11229">
            <v>2442365</v>
          </cell>
          <cell r="E11229">
            <v>0</v>
          </cell>
          <cell r="F11229">
            <v>0</v>
          </cell>
          <cell r="G11229">
            <v>0</v>
          </cell>
        </row>
        <row r="11230">
          <cell r="A11230" t="str">
            <v>68-01-03-0003</v>
          </cell>
          <cell r="B11230">
            <v>0</v>
          </cell>
          <cell r="C11230" t="str">
            <v xml:space="preserve">  SPECIAL ADHESIVE STAMPS ON INLAND LC'S</v>
          </cell>
          <cell r="D11230">
            <v>508584</v>
          </cell>
          <cell r="E11230">
            <v>0</v>
          </cell>
          <cell r="F11230">
            <v>0</v>
          </cell>
          <cell r="G11230">
            <v>0</v>
          </cell>
        </row>
        <row r="11231">
          <cell r="A11231" t="str">
            <v>68-02</v>
          </cell>
          <cell r="B11231">
            <v>0</v>
          </cell>
          <cell r="C11231" t="str">
            <v>**EXPORT SALES EXPENSES</v>
          </cell>
          <cell r="D11231">
            <v>194253298.99000001</v>
          </cell>
          <cell r="E11231">
            <v>0</v>
          </cell>
          <cell r="F11231">
            <v>194253298.99000001</v>
          </cell>
          <cell r="G11231">
            <v>0</v>
          </cell>
        </row>
        <row r="11232">
          <cell r="A11232" t="str">
            <v>68-02-01</v>
          </cell>
          <cell r="B11232">
            <v>0</v>
          </cell>
          <cell r="C11232" t="str">
            <v>***FREIGHT AND HANDLING CHARGES ON EXPOR</v>
          </cell>
          <cell r="D11232">
            <v>105561506.06999999</v>
          </cell>
          <cell r="E11232">
            <v>0</v>
          </cell>
          <cell r="F11232">
            <v>105561506.06999999</v>
          </cell>
          <cell r="G11232">
            <v>0</v>
          </cell>
        </row>
        <row r="11233">
          <cell r="A11233" t="str">
            <v>68-02-01-0001</v>
          </cell>
          <cell r="B11233">
            <v>0</v>
          </cell>
          <cell r="C11233" t="str">
            <v xml:space="preserve">  EXPORT EXPENSES (OCEAN FREIGHT-YARN)</v>
          </cell>
          <cell r="D11233">
            <v>60634473.049999997</v>
          </cell>
          <cell r="E11233">
            <v>0</v>
          </cell>
          <cell r="F11233">
            <v>0</v>
          </cell>
          <cell r="G11233">
            <v>0</v>
          </cell>
        </row>
        <row r="11234">
          <cell r="A11234" t="str">
            <v>68-02-01-0002</v>
          </cell>
          <cell r="B11234">
            <v>0</v>
          </cell>
          <cell r="C11234" t="str">
            <v xml:space="preserve">  EXPORT EXPENSE (CLOTH FREIGHT)</v>
          </cell>
          <cell r="D11234">
            <v>0</v>
          </cell>
          <cell r="E11234">
            <v>0</v>
          </cell>
          <cell r="F11234">
            <v>0</v>
          </cell>
          <cell r="G11234">
            <v>0</v>
          </cell>
        </row>
        <row r="11235">
          <cell r="A11235" t="str">
            <v>68-02-01-0003</v>
          </cell>
          <cell r="B11235">
            <v>0</v>
          </cell>
          <cell r="C11235" t="str">
            <v xml:space="preserve">  EXPORT EXPENSES LOCAL FREIGHT YARN</v>
          </cell>
          <cell r="D11235">
            <v>19922927</v>
          </cell>
          <cell r="E11235">
            <v>0</v>
          </cell>
          <cell r="F11235">
            <v>0</v>
          </cell>
          <cell r="G11235">
            <v>0</v>
          </cell>
        </row>
        <row r="11236">
          <cell r="A11236" t="str">
            <v>68-02-01-0004</v>
          </cell>
          <cell r="B11236">
            <v>0</v>
          </cell>
          <cell r="C11236" t="str">
            <v xml:space="preserve">  EXPORT EXPENSES (YARN AIR FREIGHT)</v>
          </cell>
          <cell r="D11236">
            <v>2762142</v>
          </cell>
          <cell r="E11236">
            <v>0</v>
          </cell>
          <cell r="F11236">
            <v>0</v>
          </cell>
          <cell r="G11236">
            <v>0</v>
          </cell>
        </row>
        <row r="11237">
          <cell r="A11237" t="str">
            <v>68-02-01-0005</v>
          </cell>
          <cell r="B11237">
            <v>0</v>
          </cell>
          <cell r="C11237" t="str">
            <v xml:space="preserve">  CLEARING FORWARDING &amp; HANDLING CHGS-YA</v>
          </cell>
          <cell r="D11237">
            <v>6250190</v>
          </cell>
          <cell r="E11237">
            <v>0</v>
          </cell>
          <cell r="F11237">
            <v>0</v>
          </cell>
          <cell r="G11237">
            <v>0</v>
          </cell>
        </row>
        <row r="11238">
          <cell r="A11238" t="str">
            <v>68-02-01-0006</v>
          </cell>
          <cell r="B11238">
            <v>0</v>
          </cell>
          <cell r="C11238" t="str">
            <v xml:space="preserve">  EXPORT EXPENSES (THC,DEMURRAGE &amp; WHRFG</v>
          </cell>
          <cell r="D11238">
            <v>79012.929999999993</v>
          </cell>
          <cell r="E11238">
            <v>0</v>
          </cell>
          <cell r="F11238">
            <v>0</v>
          </cell>
          <cell r="G11238">
            <v>0</v>
          </cell>
        </row>
        <row r="11239">
          <cell r="A11239" t="str">
            <v>68-02-01-0007</v>
          </cell>
          <cell r="B11239">
            <v>0</v>
          </cell>
          <cell r="C11239" t="str">
            <v xml:space="preserve">  EXPORT EXPENSE (EXPORT SURCHARGE -YARN</v>
          </cell>
          <cell r="D11239">
            <v>5392101.2000000002</v>
          </cell>
          <cell r="E11239">
            <v>0</v>
          </cell>
          <cell r="F11239">
            <v>0</v>
          </cell>
          <cell r="G11239">
            <v>0</v>
          </cell>
        </row>
        <row r="11240">
          <cell r="A11240" t="str">
            <v>68-02-01-0008</v>
          </cell>
          <cell r="B11240">
            <v>0</v>
          </cell>
          <cell r="C11240" t="str">
            <v xml:space="preserve">  EXPORT EXPENSES LOCAL FREIGHT COMBR NO</v>
          </cell>
          <cell r="D11240">
            <v>2178600</v>
          </cell>
          <cell r="E11240">
            <v>0</v>
          </cell>
          <cell r="F11240">
            <v>0</v>
          </cell>
          <cell r="G11240">
            <v>0</v>
          </cell>
        </row>
        <row r="11241">
          <cell r="A11241" t="str">
            <v>68-02-01-0009</v>
          </cell>
          <cell r="B11241">
            <v>0</v>
          </cell>
          <cell r="C11241" t="str">
            <v xml:space="preserve">  HANDLING CHARGES ON SAMPLING OF YARN.</v>
          </cell>
          <cell r="D11241">
            <v>0</v>
          </cell>
          <cell r="E11241">
            <v>0</v>
          </cell>
          <cell r="F11241">
            <v>0</v>
          </cell>
          <cell r="G11241">
            <v>0</v>
          </cell>
        </row>
        <row r="11242">
          <cell r="A11242" t="str">
            <v>68-02-01-0010</v>
          </cell>
          <cell r="B11242">
            <v>0</v>
          </cell>
          <cell r="C11242" t="str">
            <v xml:space="preserve">  EXPORT EXP EXPORT SURCHARGE-COMBER NOI</v>
          </cell>
          <cell r="D11242">
            <v>295669.99</v>
          </cell>
          <cell r="E11242">
            <v>0</v>
          </cell>
          <cell r="F11242">
            <v>0</v>
          </cell>
          <cell r="G11242">
            <v>0</v>
          </cell>
        </row>
        <row r="11243">
          <cell r="A11243" t="str">
            <v>68-02-01-0011</v>
          </cell>
          <cell r="B11243">
            <v>0</v>
          </cell>
          <cell r="C11243" t="str">
            <v xml:space="preserve">  CLEARING &amp; FORWARDING CHARGS-COMBER NO</v>
          </cell>
          <cell r="D11243">
            <v>508795</v>
          </cell>
          <cell r="E11243">
            <v>0</v>
          </cell>
          <cell r="F11243">
            <v>0</v>
          </cell>
          <cell r="G11243">
            <v>0</v>
          </cell>
        </row>
        <row r="11244">
          <cell r="A11244" t="str">
            <v>68-02-01-0012</v>
          </cell>
          <cell r="B11244">
            <v>0</v>
          </cell>
          <cell r="C11244" t="str">
            <v xml:space="preserve">  EXPORT EXPENSES (OCEAN FREIGHT WASTE)</v>
          </cell>
          <cell r="D11244">
            <v>5446956.5</v>
          </cell>
          <cell r="E11244">
            <v>0</v>
          </cell>
          <cell r="F11244">
            <v>0</v>
          </cell>
          <cell r="G11244">
            <v>0</v>
          </cell>
        </row>
        <row r="11245">
          <cell r="A11245" t="str">
            <v>68-02-01-0013</v>
          </cell>
          <cell r="B11245">
            <v>0</v>
          </cell>
          <cell r="C11245" t="str">
            <v xml:space="preserve">  EXPORT EXPENSE (EXPORT SURCHARGE CLOTH</v>
          </cell>
          <cell r="D11245">
            <v>208619.4</v>
          </cell>
          <cell r="E11245">
            <v>0</v>
          </cell>
          <cell r="F11245">
            <v>0</v>
          </cell>
          <cell r="G11245">
            <v>0</v>
          </cell>
        </row>
        <row r="11246">
          <cell r="A11246" t="str">
            <v>68-02-01-0014</v>
          </cell>
          <cell r="B11246">
            <v>0</v>
          </cell>
          <cell r="C11246" t="str">
            <v xml:space="preserve">  EXPORT EXPENSE (LOCAL FREIGHT - CLOTH)</v>
          </cell>
          <cell r="D11246">
            <v>144100</v>
          </cell>
          <cell r="E11246">
            <v>0</v>
          </cell>
          <cell r="F11246">
            <v>0</v>
          </cell>
          <cell r="G11246">
            <v>0</v>
          </cell>
        </row>
        <row r="11247">
          <cell r="A11247" t="str">
            <v>68-02-01-0015</v>
          </cell>
          <cell r="B11247">
            <v>0</v>
          </cell>
          <cell r="C11247" t="str">
            <v xml:space="preserve">  EXPORT EXP. (EXPORT OCEAN FREIGHT CLOT</v>
          </cell>
          <cell r="D11247">
            <v>1518809</v>
          </cell>
          <cell r="E11247">
            <v>0</v>
          </cell>
          <cell r="F11247">
            <v>0</v>
          </cell>
          <cell r="G11247">
            <v>0</v>
          </cell>
        </row>
        <row r="11248">
          <cell r="A11248" t="str">
            <v>68-02-01-0016</v>
          </cell>
          <cell r="B11248">
            <v>0</v>
          </cell>
          <cell r="C11248" t="str">
            <v xml:space="preserve">  EXPORT EXPENSE(FORWARDING CHAGRES CLOT</v>
          </cell>
          <cell r="D11248">
            <v>219110</v>
          </cell>
          <cell r="E11248">
            <v>0</v>
          </cell>
          <cell r="F11248">
            <v>0</v>
          </cell>
          <cell r="G11248">
            <v>0</v>
          </cell>
        </row>
        <row r="11249">
          <cell r="A11249" t="str">
            <v>68-02-02</v>
          </cell>
          <cell r="B11249">
            <v>0</v>
          </cell>
          <cell r="C11249" t="str">
            <v>***COMMISSION</v>
          </cell>
          <cell r="D11249">
            <v>61321833.229999997</v>
          </cell>
          <cell r="E11249">
            <v>0</v>
          </cell>
          <cell r="F11249">
            <v>61321833.229999997</v>
          </cell>
          <cell r="G11249">
            <v>0</v>
          </cell>
        </row>
        <row r="11250">
          <cell r="A11250" t="str">
            <v>68-02-02-0001</v>
          </cell>
          <cell r="B11250">
            <v>0</v>
          </cell>
          <cell r="C11250" t="str">
            <v xml:space="preserve">  EXPORT EXPENSES-LOCAL COMMISSION-YARN.</v>
          </cell>
          <cell r="D11250">
            <v>335767.61</v>
          </cell>
          <cell r="E11250">
            <v>0</v>
          </cell>
          <cell r="F11250">
            <v>0</v>
          </cell>
          <cell r="G11250">
            <v>0</v>
          </cell>
        </row>
        <row r="11251">
          <cell r="A11251" t="str">
            <v>68-02-02-0002</v>
          </cell>
          <cell r="B11251">
            <v>0</v>
          </cell>
          <cell r="C11251" t="str">
            <v xml:space="preserve">  EXPORT EXPENSES-FOREIGN COMMISSION-YAR</v>
          </cell>
          <cell r="D11251">
            <v>56303829.18</v>
          </cell>
          <cell r="E11251">
            <v>0</v>
          </cell>
          <cell r="F11251">
            <v>0</v>
          </cell>
          <cell r="G11251">
            <v>0</v>
          </cell>
        </row>
        <row r="11252">
          <cell r="A11252" t="str">
            <v>68-02-02-0003</v>
          </cell>
          <cell r="B11252">
            <v>0</v>
          </cell>
          <cell r="C11252" t="str">
            <v xml:space="preserve">  EXPORT EXPENSE COMMISSION-CLOTH</v>
          </cell>
          <cell r="D11252">
            <v>0</v>
          </cell>
          <cell r="E11252">
            <v>0</v>
          </cell>
          <cell r="F11252">
            <v>0</v>
          </cell>
          <cell r="G11252">
            <v>0</v>
          </cell>
        </row>
        <row r="11253">
          <cell r="A11253" t="str">
            <v>68-02-02-0004</v>
          </cell>
          <cell r="B11253">
            <v>0</v>
          </cell>
          <cell r="C11253" t="str">
            <v xml:space="preserve">  EXPORT EXPENSES COMMISSION ON COMBR NO</v>
          </cell>
          <cell r="D11253">
            <v>4409522.4400000004</v>
          </cell>
          <cell r="E11253">
            <v>0</v>
          </cell>
          <cell r="F11253">
            <v>0</v>
          </cell>
          <cell r="G11253">
            <v>0</v>
          </cell>
        </row>
        <row r="11254">
          <cell r="A11254" t="str">
            <v>68-02-02-0005</v>
          </cell>
          <cell r="B11254">
            <v>0</v>
          </cell>
          <cell r="C11254" t="str">
            <v xml:space="preserve">  EXPORT EXPENSE COMMISSION ON REBATE SR</v>
          </cell>
          <cell r="D11254">
            <v>272714</v>
          </cell>
          <cell r="E11254">
            <v>0</v>
          </cell>
          <cell r="F11254">
            <v>0</v>
          </cell>
          <cell r="G11254">
            <v>0</v>
          </cell>
        </row>
        <row r="11255">
          <cell r="A11255" t="str">
            <v>68-02-03</v>
          </cell>
          <cell r="B11255">
            <v>0</v>
          </cell>
          <cell r="C11255" t="str">
            <v>***BANK CHARGES &amp; COMMISSION</v>
          </cell>
          <cell r="D11255">
            <v>11106449.34</v>
          </cell>
          <cell r="E11255">
            <v>0</v>
          </cell>
          <cell r="F11255">
            <v>11106449.34</v>
          </cell>
          <cell r="G11255">
            <v>0</v>
          </cell>
        </row>
        <row r="11256">
          <cell r="A11256" t="str">
            <v>68-02-03-0001</v>
          </cell>
          <cell r="B11256">
            <v>0</v>
          </cell>
          <cell r="C11256" t="str">
            <v xml:space="preserve">  EXPORT EXPENSES (BANK SERVICE CHARGES)</v>
          </cell>
          <cell r="D11256">
            <v>2335090.98</v>
          </cell>
          <cell r="E11256">
            <v>0</v>
          </cell>
          <cell r="F11256">
            <v>0</v>
          </cell>
          <cell r="G11256">
            <v>0</v>
          </cell>
        </row>
        <row r="11257">
          <cell r="A11257" t="str">
            <v>68-02-03-0002</v>
          </cell>
          <cell r="B11257">
            <v>0</v>
          </cell>
          <cell r="C11257" t="str">
            <v xml:space="preserve">  EXPORT EXPENSES (FOREIGN BANK CHARGES)</v>
          </cell>
          <cell r="D11257">
            <v>8511297.6799999997</v>
          </cell>
          <cell r="E11257">
            <v>0</v>
          </cell>
          <cell r="F11257">
            <v>0</v>
          </cell>
          <cell r="G11257">
            <v>0</v>
          </cell>
        </row>
        <row r="11258">
          <cell r="A11258" t="str">
            <v>68-02-03-0003</v>
          </cell>
          <cell r="B11258">
            <v>0</v>
          </cell>
          <cell r="C11258" t="str">
            <v xml:space="preserve">  MARK-UP/TRANSFER CHARGES ON EXPORT TRA</v>
          </cell>
          <cell r="D11258">
            <v>260060.68</v>
          </cell>
          <cell r="E11258">
            <v>0</v>
          </cell>
          <cell r="F11258">
            <v>0</v>
          </cell>
          <cell r="G11258">
            <v>0</v>
          </cell>
        </row>
        <row r="11259">
          <cell r="A11259" t="str">
            <v>68-02-03-0004</v>
          </cell>
          <cell r="B11259">
            <v>0</v>
          </cell>
          <cell r="C11259" t="str">
            <v xml:space="preserve">  EXPORT EXP - BANK SERVICE CHARGES -CLO</v>
          </cell>
          <cell r="D11259">
            <v>0</v>
          </cell>
          <cell r="E11259">
            <v>0</v>
          </cell>
          <cell r="F11259">
            <v>0</v>
          </cell>
          <cell r="G11259">
            <v>0</v>
          </cell>
        </row>
        <row r="11260">
          <cell r="A11260" t="str">
            <v>68-02-03-0005</v>
          </cell>
          <cell r="B11260">
            <v>0</v>
          </cell>
          <cell r="C11260" t="str">
            <v xml:space="preserve">  EXPORT EXP - FOREIGN BANK CHARGES-CLOT</v>
          </cell>
          <cell r="D11260">
            <v>0</v>
          </cell>
          <cell r="E11260">
            <v>0</v>
          </cell>
          <cell r="F11260">
            <v>0</v>
          </cell>
          <cell r="G11260">
            <v>0</v>
          </cell>
        </row>
        <row r="11261">
          <cell r="A11261" t="str">
            <v>68-02-03-0006</v>
          </cell>
          <cell r="B11261">
            <v>0</v>
          </cell>
          <cell r="C11261" t="str">
            <v xml:space="preserve">  EXPORT EXP - BANK SERVICE CHARGES - CO</v>
          </cell>
          <cell r="D11261">
            <v>0</v>
          </cell>
          <cell r="E11261">
            <v>0</v>
          </cell>
          <cell r="F11261">
            <v>0</v>
          </cell>
          <cell r="G11261">
            <v>0</v>
          </cell>
        </row>
        <row r="11262">
          <cell r="A11262" t="str">
            <v>68-02-03-0007</v>
          </cell>
          <cell r="B11262">
            <v>0</v>
          </cell>
          <cell r="C11262" t="str">
            <v xml:space="preserve">  EXPORT EXP - FOREIGN BANK CHARGES - CO</v>
          </cell>
          <cell r="D11262">
            <v>0</v>
          </cell>
          <cell r="E11262">
            <v>0</v>
          </cell>
          <cell r="F11262">
            <v>0</v>
          </cell>
          <cell r="G11262">
            <v>0</v>
          </cell>
        </row>
        <row r="11263">
          <cell r="A11263" t="str">
            <v>68-02-04</v>
          </cell>
          <cell r="B11263">
            <v>0</v>
          </cell>
          <cell r="C11263" t="str">
            <v>***EXPORT EXPENSE (OTHER EXPENSES)</v>
          </cell>
          <cell r="D11263">
            <v>16263510.35</v>
          </cell>
          <cell r="E11263">
            <v>0</v>
          </cell>
          <cell r="F11263">
            <v>16263510.35</v>
          </cell>
          <cell r="G11263">
            <v>0</v>
          </cell>
        </row>
        <row r="11264">
          <cell r="A11264" t="str">
            <v>68-02-04-0001</v>
          </cell>
          <cell r="B11264">
            <v>0</v>
          </cell>
          <cell r="C11264" t="str">
            <v xml:space="preserve">  QUOTA ON YARN EXPORT.</v>
          </cell>
          <cell r="D11264">
            <v>2911658.5</v>
          </cell>
          <cell r="E11264">
            <v>0</v>
          </cell>
          <cell r="F11264">
            <v>0</v>
          </cell>
          <cell r="G11264">
            <v>0</v>
          </cell>
        </row>
        <row r="11265">
          <cell r="A11265" t="str">
            <v>68-02-04-0002</v>
          </cell>
          <cell r="B11265">
            <v>0</v>
          </cell>
          <cell r="C11265" t="str">
            <v xml:space="preserve">  APTMA AUTHENTICATION CHARGES.</v>
          </cell>
          <cell r="D11265">
            <v>2750</v>
          </cell>
          <cell r="E11265">
            <v>0</v>
          </cell>
          <cell r="F11265">
            <v>0</v>
          </cell>
          <cell r="G11265">
            <v>0</v>
          </cell>
        </row>
        <row r="11266">
          <cell r="A11266" t="str">
            <v>68-02-04-0003</v>
          </cell>
          <cell r="B11266">
            <v>0</v>
          </cell>
          <cell r="C11266" t="str">
            <v xml:space="preserve">  EXPORT EXPENSE (OTHER EXPENSES)</v>
          </cell>
          <cell r="D11266">
            <v>11512625.720000001</v>
          </cell>
          <cell r="E11266">
            <v>0</v>
          </cell>
          <cell r="F11266">
            <v>0</v>
          </cell>
          <cell r="G11266">
            <v>0</v>
          </cell>
        </row>
        <row r="11267">
          <cell r="A11267" t="str">
            <v>68-02-04-0004</v>
          </cell>
          <cell r="B11267">
            <v>0</v>
          </cell>
          <cell r="C11267" t="str">
            <v xml:space="preserve">  EXPORT EXP (TELEX,COURIER &amp; PARCEL CHR</v>
          </cell>
          <cell r="D11267">
            <v>1836476.13</v>
          </cell>
          <cell r="E11267">
            <v>0</v>
          </cell>
          <cell r="F11267">
            <v>0</v>
          </cell>
          <cell r="G11267">
            <v>0</v>
          </cell>
        </row>
        <row r="11268">
          <cell r="A11268" t="str">
            <v>68-03</v>
          </cell>
          <cell r="B11268">
            <v>0</v>
          </cell>
          <cell r="C11268" t="str">
            <v>**STATUTORY EXPENSES</v>
          </cell>
          <cell r="D11268">
            <v>0</v>
          </cell>
          <cell r="E11268">
            <v>0</v>
          </cell>
          <cell r="F11268">
            <v>0</v>
          </cell>
          <cell r="G11268">
            <v>0</v>
          </cell>
        </row>
        <row r="11269">
          <cell r="A11269" t="str">
            <v>68-03-01</v>
          </cell>
          <cell r="B11269">
            <v>0</v>
          </cell>
          <cell r="C11269" t="str">
            <v>***SALES TAX</v>
          </cell>
          <cell r="D11269">
            <v>0</v>
          </cell>
          <cell r="E11269">
            <v>0</v>
          </cell>
          <cell r="F11269">
            <v>0</v>
          </cell>
          <cell r="G11269">
            <v>0</v>
          </cell>
        </row>
        <row r="11270">
          <cell r="A11270" t="str">
            <v>68-03-01-0001</v>
          </cell>
          <cell r="B11270">
            <v>0</v>
          </cell>
          <cell r="C11270" t="str">
            <v xml:space="preserve">  SALES TAX EXPENSES.</v>
          </cell>
          <cell r="D11270">
            <v>0</v>
          </cell>
          <cell r="E11270">
            <v>0</v>
          </cell>
          <cell r="F11270">
            <v>0</v>
          </cell>
          <cell r="G11270">
            <v>0</v>
          </cell>
        </row>
        <row r="11271">
          <cell r="A11271" t="str">
            <v>68-03-02</v>
          </cell>
          <cell r="B11271">
            <v>0</v>
          </cell>
          <cell r="C11271" t="str">
            <v>***EXCISE TAX</v>
          </cell>
          <cell r="D11271">
            <v>0</v>
          </cell>
          <cell r="E11271">
            <v>0</v>
          </cell>
          <cell r="F11271">
            <v>0</v>
          </cell>
          <cell r="G11271">
            <v>0</v>
          </cell>
        </row>
        <row r="11272">
          <cell r="A11272" t="str">
            <v>68-03-02-0001</v>
          </cell>
          <cell r="B11272">
            <v>0</v>
          </cell>
          <cell r="C11272" t="str">
            <v xml:space="preserve">  EXCISE DUTY PAID</v>
          </cell>
          <cell r="D11272">
            <v>0</v>
          </cell>
          <cell r="E11272">
            <v>0</v>
          </cell>
          <cell r="F11272">
            <v>0</v>
          </cell>
          <cell r="G11272">
            <v>0</v>
          </cell>
        </row>
        <row r="11273">
          <cell r="A11273" t="str">
            <v>71</v>
          </cell>
          <cell r="B11273">
            <v>0</v>
          </cell>
          <cell r="C11273" t="str">
            <v>*RAW MATERIAL CONSUMED</v>
          </cell>
          <cell r="D11273">
            <v>3896805969.8600001</v>
          </cell>
          <cell r="E11273">
            <v>0</v>
          </cell>
          <cell r="F11273">
            <v>3910679939.8600001</v>
          </cell>
          <cell r="G11273">
            <v>13873970</v>
          </cell>
        </row>
        <row r="11274">
          <cell r="A11274" t="str">
            <v>71-01</v>
          </cell>
          <cell r="B11274">
            <v>13873968</v>
          </cell>
          <cell r="C11274" t="str">
            <v>**INVENTORY</v>
          </cell>
          <cell r="D11274">
            <v>0</v>
          </cell>
          <cell r="E11274">
            <v>0</v>
          </cell>
          <cell r="F11274">
            <v>0</v>
          </cell>
          <cell r="G11274">
            <v>0</v>
          </cell>
        </row>
        <row r="11275">
          <cell r="A11275" t="str">
            <v>71-01-01</v>
          </cell>
          <cell r="B11275">
            <v>0</v>
          </cell>
          <cell r="C11275" t="str">
            <v>***CLOSING STOCK OF RAW MATERIALS</v>
          </cell>
          <cell r="D11275">
            <v>0</v>
          </cell>
          <cell r="E11275">
            <v>0</v>
          </cell>
          <cell r="F11275">
            <v>0</v>
          </cell>
          <cell r="G11275">
            <v>0</v>
          </cell>
        </row>
        <row r="11276">
          <cell r="A11276" t="str">
            <v>71-01-01-0001</v>
          </cell>
          <cell r="B11276">
            <v>0</v>
          </cell>
          <cell r="C11276" t="str">
            <v xml:space="preserve">  CLOSING STOCK OF RAW MATERIALS</v>
          </cell>
          <cell r="D11276">
            <v>0</v>
          </cell>
          <cell r="E11276">
            <v>0</v>
          </cell>
          <cell r="F11276">
            <v>0</v>
          </cell>
          <cell r="G11276">
            <v>0</v>
          </cell>
        </row>
        <row r="11277">
          <cell r="A11277" t="str">
            <v>71-01-02</v>
          </cell>
          <cell r="B11277">
            <v>0</v>
          </cell>
          <cell r="C11277" t="str">
            <v>***CLOSING STOCK OF WORK IN PROCESS</v>
          </cell>
          <cell r="D11277">
            <v>0</v>
          </cell>
          <cell r="E11277">
            <v>0</v>
          </cell>
          <cell r="F11277">
            <v>0</v>
          </cell>
          <cell r="G11277">
            <v>0</v>
          </cell>
        </row>
        <row r="11278">
          <cell r="A11278" t="str">
            <v>71-01-02-0001</v>
          </cell>
          <cell r="B11278">
            <v>0</v>
          </cell>
          <cell r="C11278" t="str">
            <v xml:space="preserve">  CLOSING STOCK OF WORK IN PROCESS</v>
          </cell>
          <cell r="D11278">
            <v>0</v>
          </cell>
          <cell r="E11278">
            <v>0</v>
          </cell>
          <cell r="F11278">
            <v>0</v>
          </cell>
          <cell r="G11278">
            <v>0</v>
          </cell>
        </row>
        <row r="11279">
          <cell r="A11279" t="str">
            <v>71-01-03</v>
          </cell>
          <cell r="B11279">
            <v>0</v>
          </cell>
          <cell r="C11279" t="str">
            <v>***CLOSING STOCK OF FINISHED GOODS</v>
          </cell>
          <cell r="D11279">
            <v>0</v>
          </cell>
          <cell r="E11279">
            <v>0</v>
          </cell>
          <cell r="F11279">
            <v>0</v>
          </cell>
          <cell r="G11279">
            <v>0</v>
          </cell>
        </row>
        <row r="11280">
          <cell r="A11280" t="str">
            <v>71-01-03-0001</v>
          </cell>
          <cell r="B11280">
            <v>0</v>
          </cell>
          <cell r="C11280" t="str">
            <v xml:space="preserve">  CLOSING STOCK OF FINISHED GOODS</v>
          </cell>
          <cell r="D11280">
            <v>0</v>
          </cell>
          <cell r="E11280">
            <v>0</v>
          </cell>
          <cell r="F11280">
            <v>0</v>
          </cell>
          <cell r="G11280">
            <v>0</v>
          </cell>
        </row>
        <row r="11281">
          <cell r="A11281" t="str">
            <v>71-01-04</v>
          </cell>
          <cell r="B11281">
            <v>0</v>
          </cell>
          <cell r="C11281" t="str">
            <v>***CLOSING STOCK OF WASTE MATERIALS</v>
          </cell>
          <cell r="D11281">
            <v>0</v>
          </cell>
          <cell r="E11281">
            <v>0</v>
          </cell>
          <cell r="F11281">
            <v>0</v>
          </cell>
          <cell r="G11281">
            <v>0</v>
          </cell>
        </row>
        <row r="11282">
          <cell r="A11282" t="str">
            <v>71-01-04-0001</v>
          </cell>
          <cell r="B11282">
            <v>0</v>
          </cell>
          <cell r="C11282" t="str">
            <v xml:space="preserve">  CLOSING STOCK OF WASTE MATERIALS</v>
          </cell>
          <cell r="D11282">
            <v>0</v>
          </cell>
          <cell r="E11282">
            <v>0</v>
          </cell>
          <cell r="F11282">
            <v>0</v>
          </cell>
          <cell r="G11282">
            <v>0</v>
          </cell>
        </row>
        <row r="11283">
          <cell r="A11283" t="str">
            <v>71-01-05</v>
          </cell>
          <cell r="B11283">
            <v>0</v>
          </cell>
          <cell r="C11283" t="str">
            <v>***RAW MATERIAL IN TRANSIT</v>
          </cell>
          <cell r="D11283">
            <v>0</v>
          </cell>
          <cell r="E11283">
            <v>0</v>
          </cell>
          <cell r="F11283">
            <v>0</v>
          </cell>
          <cell r="G11283">
            <v>0</v>
          </cell>
        </row>
        <row r="11284">
          <cell r="A11284" t="str">
            <v>71-01-05-0001</v>
          </cell>
          <cell r="B11284">
            <v>0</v>
          </cell>
          <cell r="C11284" t="str">
            <v xml:space="preserve">  RAW COTTON IN TRANSIT</v>
          </cell>
          <cell r="D11284">
            <v>0</v>
          </cell>
          <cell r="E11284">
            <v>0</v>
          </cell>
          <cell r="F11284">
            <v>0</v>
          </cell>
          <cell r="G11284">
            <v>0</v>
          </cell>
        </row>
        <row r="11285">
          <cell r="A11285" t="str">
            <v>71-01-05-0002</v>
          </cell>
          <cell r="B11285">
            <v>0</v>
          </cell>
          <cell r="C11285" t="str">
            <v xml:space="preserve">  RAW MATERIAL (A.S.F) IN TRANSIT</v>
          </cell>
          <cell r="D11285">
            <v>0</v>
          </cell>
          <cell r="E11285">
            <v>0</v>
          </cell>
          <cell r="F11285">
            <v>0</v>
          </cell>
          <cell r="G11285">
            <v>0</v>
          </cell>
        </row>
        <row r="11286">
          <cell r="A11286" t="str">
            <v>71-01-05-0003</v>
          </cell>
          <cell r="B11286">
            <v>0</v>
          </cell>
          <cell r="C11286" t="str">
            <v xml:space="preserve">  RAW MATERIAL (P.S.F) IN TRANSIT</v>
          </cell>
          <cell r="D11286">
            <v>0</v>
          </cell>
          <cell r="E11286">
            <v>0</v>
          </cell>
          <cell r="F11286">
            <v>0</v>
          </cell>
          <cell r="G11286">
            <v>0</v>
          </cell>
        </row>
        <row r="11287">
          <cell r="A11287" t="str">
            <v>71-01-05-0004</v>
          </cell>
          <cell r="B11287">
            <v>0</v>
          </cell>
          <cell r="C11287" t="str">
            <v xml:space="preserve">  RAW MATERIAL (FILAMENT) IN TRANSIT</v>
          </cell>
          <cell r="D11287">
            <v>0</v>
          </cell>
          <cell r="E11287">
            <v>0</v>
          </cell>
          <cell r="F11287">
            <v>0</v>
          </cell>
          <cell r="G11287">
            <v>0</v>
          </cell>
        </row>
        <row r="11288">
          <cell r="A11288" t="str">
            <v>71-01-05-0005</v>
          </cell>
          <cell r="B11288">
            <v>0</v>
          </cell>
          <cell r="C11288" t="str">
            <v xml:space="preserve">  RAW MATERIAL (V.S.F) IN TRANSIT</v>
          </cell>
          <cell r="D11288">
            <v>0</v>
          </cell>
          <cell r="E11288">
            <v>0</v>
          </cell>
          <cell r="F11288">
            <v>0</v>
          </cell>
          <cell r="G11288">
            <v>0</v>
          </cell>
        </row>
        <row r="11289">
          <cell r="A11289" t="str">
            <v>71-01-05-0006</v>
          </cell>
          <cell r="B11289">
            <v>0</v>
          </cell>
          <cell r="C11289" t="str">
            <v xml:space="preserve">  CLOSING STOCK OF RAW MATERIAL</v>
          </cell>
          <cell r="D11289">
            <v>0</v>
          </cell>
          <cell r="E11289">
            <v>0</v>
          </cell>
          <cell r="F11289">
            <v>0</v>
          </cell>
          <cell r="G11289">
            <v>0</v>
          </cell>
        </row>
        <row r="11290">
          <cell r="A11290" t="str">
            <v>71-01-06</v>
          </cell>
          <cell r="B11290">
            <v>0</v>
          </cell>
          <cell r="C11290" t="str">
            <v>***RAW MATERIAL CONSUMED</v>
          </cell>
          <cell r="D11290">
            <v>0</v>
          </cell>
          <cell r="E11290">
            <v>0</v>
          </cell>
          <cell r="F11290">
            <v>0</v>
          </cell>
          <cell r="G11290">
            <v>0</v>
          </cell>
        </row>
        <row r="11291">
          <cell r="A11291" t="str">
            <v>71-01-06-0001</v>
          </cell>
          <cell r="B11291">
            <v>0</v>
          </cell>
          <cell r="C11291" t="str">
            <v xml:space="preserve">  RAW MATERIAL CONSUMED</v>
          </cell>
          <cell r="D11291">
            <v>0</v>
          </cell>
          <cell r="E11291">
            <v>0</v>
          </cell>
          <cell r="F11291">
            <v>0</v>
          </cell>
          <cell r="G11291">
            <v>0</v>
          </cell>
        </row>
        <row r="11292">
          <cell r="A11292" t="str">
            <v>71-02</v>
          </cell>
          <cell r="B11292">
            <v>0</v>
          </cell>
          <cell r="C11292" t="str">
            <v>**RAW MATERIAL PURCHASES</v>
          </cell>
          <cell r="D11292">
            <v>3804192011.1599998</v>
          </cell>
          <cell r="E11292">
            <v>0</v>
          </cell>
          <cell r="F11292">
            <v>3804192011.1599998</v>
          </cell>
          <cell r="G11292">
            <v>0</v>
          </cell>
        </row>
        <row r="11293">
          <cell r="A11293" t="str">
            <v>71-02-01</v>
          </cell>
          <cell r="B11293">
            <v>0</v>
          </cell>
          <cell r="C11293" t="str">
            <v>***RAW MATERIAL PURCHASES ( LOCAL )</v>
          </cell>
          <cell r="D11293">
            <v>1014598863.95</v>
          </cell>
          <cell r="E11293">
            <v>0</v>
          </cell>
          <cell r="F11293">
            <v>1014598863.95</v>
          </cell>
          <cell r="G11293">
            <v>0</v>
          </cell>
        </row>
        <row r="11294">
          <cell r="A11294" t="str">
            <v>71-02-01-0001</v>
          </cell>
          <cell r="B11294">
            <v>0</v>
          </cell>
          <cell r="C11294" t="str">
            <v xml:space="preserve">  RAW MATERIAL PURCHASES (A.S.F)</v>
          </cell>
          <cell r="D11294">
            <v>3086732.17</v>
          </cell>
          <cell r="E11294">
            <v>0</v>
          </cell>
          <cell r="F11294">
            <v>0</v>
          </cell>
          <cell r="G11294">
            <v>0</v>
          </cell>
        </row>
        <row r="11295">
          <cell r="A11295" t="str">
            <v>71-02-01-0002</v>
          </cell>
          <cell r="B11295">
            <v>0</v>
          </cell>
          <cell r="C11295" t="str">
            <v xml:space="preserve">  RAW MATERIAL PURCHASES (P.S.F)</v>
          </cell>
          <cell r="D11295">
            <v>668752268.28999996</v>
          </cell>
          <cell r="E11295">
            <v>0</v>
          </cell>
          <cell r="F11295">
            <v>0</v>
          </cell>
          <cell r="G11295">
            <v>0</v>
          </cell>
        </row>
        <row r="11296">
          <cell r="A11296" t="str">
            <v>71-02-01-0003</v>
          </cell>
          <cell r="B11296">
            <v>0</v>
          </cell>
          <cell r="C11296" t="str">
            <v xml:space="preserve">  RAW MATERIAL PURCHASES (V.S.F)</v>
          </cell>
          <cell r="D11296">
            <v>0</v>
          </cell>
          <cell r="E11296">
            <v>0</v>
          </cell>
          <cell r="F11296">
            <v>0</v>
          </cell>
          <cell r="G11296">
            <v>0</v>
          </cell>
        </row>
        <row r="11297">
          <cell r="A11297" t="str">
            <v>71-02-01-0004</v>
          </cell>
          <cell r="B11297">
            <v>0</v>
          </cell>
          <cell r="C11297" t="str">
            <v xml:space="preserve">  RAW MATERIAL PURCHASES (COTTON)</v>
          </cell>
          <cell r="D11297">
            <v>228964442.71000001</v>
          </cell>
          <cell r="E11297">
            <v>0</v>
          </cell>
          <cell r="F11297">
            <v>0</v>
          </cell>
          <cell r="G11297">
            <v>0</v>
          </cell>
        </row>
        <row r="11298">
          <cell r="A11298" t="str">
            <v>71-02-01-0005</v>
          </cell>
          <cell r="B11298">
            <v>0</v>
          </cell>
          <cell r="C11298" t="str">
            <v xml:space="preserve">  RAW MATERIAL PURCHASES (FILAMENT)</v>
          </cell>
          <cell r="D11298">
            <v>109724983.78</v>
          </cell>
          <cell r="E11298">
            <v>0</v>
          </cell>
          <cell r="F11298">
            <v>0</v>
          </cell>
          <cell r="G11298">
            <v>0</v>
          </cell>
        </row>
        <row r="11299">
          <cell r="A11299" t="str">
            <v>71-02-01-0006</v>
          </cell>
          <cell r="B11299">
            <v>0</v>
          </cell>
          <cell r="C11299" t="str">
            <v xml:space="preserve">  RAW MATERIAL PURCHASES (FREIGHT COTTON</v>
          </cell>
          <cell r="D11299">
            <v>2636190</v>
          </cell>
          <cell r="E11299">
            <v>0</v>
          </cell>
          <cell r="F11299">
            <v>0</v>
          </cell>
          <cell r="G11299">
            <v>0</v>
          </cell>
        </row>
        <row r="11300">
          <cell r="A11300" t="str">
            <v>71-02-01-0007</v>
          </cell>
          <cell r="B11300">
            <v>0</v>
          </cell>
          <cell r="C11300" t="str">
            <v xml:space="preserve">  RAW MATERIAL PURCHASES (FREIGHT MANMAD</v>
          </cell>
          <cell r="D11300">
            <v>861380</v>
          </cell>
          <cell r="E11300">
            <v>0</v>
          </cell>
          <cell r="F11300">
            <v>0</v>
          </cell>
          <cell r="G11300">
            <v>0</v>
          </cell>
        </row>
        <row r="11301">
          <cell r="A11301" t="str">
            <v>71-02-01-0008</v>
          </cell>
          <cell r="B11301">
            <v>0</v>
          </cell>
          <cell r="C11301" t="str">
            <v xml:space="preserve">  R/M PURCHASES BROKERAGE-LOCAL COTTON</v>
          </cell>
          <cell r="D11301">
            <v>497579</v>
          </cell>
          <cell r="E11301">
            <v>0</v>
          </cell>
          <cell r="F11301">
            <v>0</v>
          </cell>
          <cell r="G11301">
            <v>0</v>
          </cell>
        </row>
        <row r="11302">
          <cell r="A11302" t="str">
            <v>71-02-01-0009</v>
          </cell>
          <cell r="B11302">
            <v>0</v>
          </cell>
          <cell r="C11302" t="str">
            <v xml:space="preserve">  BROKERAGE-ON LOCAL R/M PURCHASE-A.S.F</v>
          </cell>
          <cell r="D11302">
            <v>0</v>
          </cell>
          <cell r="E11302">
            <v>0</v>
          </cell>
          <cell r="F11302">
            <v>0</v>
          </cell>
          <cell r="G11302">
            <v>0</v>
          </cell>
        </row>
        <row r="11303">
          <cell r="A11303" t="str">
            <v>71-02-01-0010</v>
          </cell>
          <cell r="B11303">
            <v>0</v>
          </cell>
          <cell r="C11303" t="str">
            <v xml:space="preserve">  SELECTION EXPENSE ON LOCAL COTTON</v>
          </cell>
          <cell r="D11303">
            <v>75288</v>
          </cell>
          <cell r="E11303">
            <v>0</v>
          </cell>
          <cell r="F11303">
            <v>0</v>
          </cell>
          <cell r="G11303">
            <v>0</v>
          </cell>
        </row>
        <row r="11304">
          <cell r="A11304" t="str">
            <v>71-02-01-0011</v>
          </cell>
          <cell r="B11304">
            <v>0</v>
          </cell>
          <cell r="C11304" t="str">
            <v xml:space="preserve">  LOADING UNLOADING CHARGES LOCAL COTTON</v>
          </cell>
          <cell r="D11304">
            <v>0</v>
          </cell>
          <cell r="E11304">
            <v>0</v>
          </cell>
          <cell r="F11304">
            <v>0</v>
          </cell>
          <cell r="G11304">
            <v>0</v>
          </cell>
        </row>
        <row r="11305">
          <cell r="A11305" t="str">
            <v>71-02-02</v>
          </cell>
          <cell r="B11305">
            <v>0</v>
          </cell>
          <cell r="C11305" t="str">
            <v>***RAW MATERIAL PURCHASES (IMPORTED)</v>
          </cell>
          <cell r="D11305">
            <v>2707354813.3699999</v>
          </cell>
          <cell r="E11305">
            <v>0</v>
          </cell>
          <cell r="F11305">
            <v>2707354813.3699999</v>
          </cell>
          <cell r="G11305">
            <v>0</v>
          </cell>
        </row>
        <row r="11306">
          <cell r="A11306" t="str">
            <v>71-02-02-0001</v>
          </cell>
          <cell r="B11306">
            <v>0</v>
          </cell>
          <cell r="C11306" t="str">
            <v xml:space="preserve">  RAW MATERIAL PURCHASES-A.S.F (IMPORTED</v>
          </cell>
          <cell r="D11306">
            <v>132043867.72</v>
          </cell>
          <cell r="E11306">
            <v>0</v>
          </cell>
          <cell r="F11306">
            <v>0</v>
          </cell>
          <cell r="G11306">
            <v>0</v>
          </cell>
        </row>
        <row r="11307">
          <cell r="A11307" t="str">
            <v>71-02-02-0002</v>
          </cell>
          <cell r="B11307">
            <v>0</v>
          </cell>
          <cell r="C11307" t="str">
            <v xml:space="preserve">  RAW MATERIAL PURCHASES-P.S.F (IMPORTED</v>
          </cell>
          <cell r="D11307">
            <v>82674526.019999996</v>
          </cell>
          <cell r="E11307">
            <v>0</v>
          </cell>
          <cell r="F11307">
            <v>0</v>
          </cell>
          <cell r="G11307">
            <v>0</v>
          </cell>
        </row>
        <row r="11308">
          <cell r="A11308" t="str">
            <v>71-02-02-0003</v>
          </cell>
          <cell r="B11308">
            <v>0</v>
          </cell>
          <cell r="C11308" t="str">
            <v xml:space="preserve">  RAW MATERIAL PURCHASES-V.S.F (IMPORTED</v>
          </cell>
          <cell r="D11308">
            <v>87603671.379999995</v>
          </cell>
          <cell r="E11308">
            <v>0</v>
          </cell>
          <cell r="F11308">
            <v>0</v>
          </cell>
          <cell r="G11308">
            <v>0</v>
          </cell>
        </row>
        <row r="11309">
          <cell r="A11309" t="str">
            <v>71-02-02-0004</v>
          </cell>
          <cell r="B11309">
            <v>0</v>
          </cell>
          <cell r="C11309" t="str">
            <v xml:space="preserve">  RAW MATERIAL PURCHASES COTTON (IMPORT)</v>
          </cell>
          <cell r="D11309">
            <v>2402511978.7399998</v>
          </cell>
          <cell r="E11309">
            <v>0</v>
          </cell>
          <cell r="F11309">
            <v>0</v>
          </cell>
          <cell r="G11309">
            <v>0</v>
          </cell>
        </row>
        <row r="11310">
          <cell r="A11310" t="str">
            <v>71-02-02-0005</v>
          </cell>
          <cell r="B11310">
            <v>0</v>
          </cell>
          <cell r="C11310" t="str">
            <v xml:space="preserve">  RAW MATERIAL PURCHASES-FILAMENT(IMPORT</v>
          </cell>
          <cell r="D11310">
            <v>2520769.5099999998</v>
          </cell>
          <cell r="E11310">
            <v>0</v>
          </cell>
          <cell r="F11310">
            <v>0</v>
          </cell>
          <cell r="G11310">
            <v>0</v>
          </cell>
        </row>
        <row r="11311">
          <cell r="A11311" t="str">
            <v>71-02-02-0006</v>
          </cell>
          <cell r="B11311">
            <v>0</v>
          </cell>
          <cell r="C11311" t="str">
            <v xml:space="preserve">  RAW MATERIAL PURCHASES (FREIGHT COTTON</v>
          </cell>
          <cell r="D11311">
            <v>0</v>
          </cell>
          <cell r="E11311">
            <v>0</v>
          </cell>
          <cell r="F11311">
            <v>0</v>
          </cell>
          <cell r="G11311">
            <v>0</v>
          </cell>
        </row>
        <row r="11312">
          <cell r="A11312" t="str">
            <v>71-02-02-0007</v>
          </cell>
          <cell r="B11312">
            <v>0</v>
          </cell>
          <cell r="C11312" t="str">
            <v xml:space="preserve">  RAW MATERIAL PURCHASES BROKERAGE-IMPOR</v>
          </cell>
          <cell r="D11312">
            <v>0</v>
          </cell>
          <cell r="E11312">
            <v>0</v>
          </cell>
          <cell r="F11312">
            <v>0</v>
          </cell>
          <cell r="G11312">
            <v>0</v>
          </cell>
        </row>
        <row r="11313">
          <cell r="A11313" t="str">
            <v>71-02-03</v>
          </cell>
          <cell r="B11313">
            <v>0</v>
          </cell>
          <cell r="C11313" t="str">
            <v>***RAW MATERIAL PURCHASES (BONDS)</v>
          </cell>
          <cell r="D11313">
            <v>0</v>
          </cell>
          <cell r="E11313">
            <v>0</v>
          </cell>
          <cell r="F11313">
            <v>0</v>
          </cell>
          <cell r="G11313">
            <v>0</v>
          </cell>
        </row>
        <row r="11314">
          <cell r="A11314" t="str">
            <v>71-02-03-0001</v>
          </cell>
          <cell r="B11314">
            <v>0</v>
          </cell>
          <cell r="C11314" t="str">
            <v xml:space="preserve">  RAW MATERIAL PURCHASES (A.S.F)</v>
          </cell>
          <cell r="D11314">
            <v>0</v>
          </cell>
          <cell r="E11314">
            <v>0</v>
          </cell>
          <cell r="F11314">
            <v>0</v>
          </cell>
          <cell r="G11314">
            <v>0</v>
          </cell>
        </row>
        <row r="11315">
          <cell r="A11315" t="str">
            <v>71-02-03-0002</v>
          </cell>
          <cell r="B11315">
            <v>0</v>
          </cell>
          <cell r="C11315" t="str">
            <v xml:space="preserve">  RAW MATERIAL PURCHASES (P.S.F)</v>
          </cell>
          <cell r="D11315">
            <v>0</v>
          </cell>
          <cell r="E11315">
            <v>0</v>
          </cell>
          <cell r="F11315">
            <v>0</v>
          </cell>
          <cell r="G11315">
            <v>0</v>
          </cell>
        </row>
        <row r="11316">
          <cell r="A11316" t="str">
            <v>71-02-03-0003</v>
          </cell>
          <cell r="B11316">
            <v>0</v>
          </cell>
          <cell r="C11316" t="str">
            <v xml:space="preserve">  RAW MATERIAL PURCHASES (V.S.F)</v>
          </cell>
          <cell r="D11316">
            <v>0</v>
          </cell>
          <cell r="E11316">
            <v>0</v>
          </cell>
          <cell r="F11316">
            <v>0</v>
          </cell>
          <cell r="G11316">
            <v>0</v>
          </cell>
        </row>
        <row r="11317">
          <cell r="A11317" t="str">
            <v>71-02-03-0004</v>
          </cell>
          <cell r="B11317">
            <v>0</v>
          </cell>
          <cell r="C11317" t="str">
            <v xml:space="preserve">  RAW MATERIAL PURCHASES (COTTON)</v>
          </cell>
          <cell r="D11317">
            <v>0</v>
          </cell>
          <cell r="E11317">
            <v>0</v>
          </cell>
          <cell r="F11317">
            <v>0</v>
          </cell>
          <cell r="G11317">
            <v>0</v>
          </cell>
        </row>
        <row r="11318">
          <cell r="A11318" t="str">
            <v>71-02-03-0005</v>
          </cell>
          <cell r="B11318">
            <v>0</v>
          </cell>
          <cell r="C11318" t="str">
            <v xml:space="preserve">  RAW MATERIAL PURCHASES (FILAMENT)</v>
          </cell>
          <cell r="D11318">
            <v>0</v>
          </cell>
          <cell r="E11318">
            <v>0</v>
          </cell>
          <cell r="F11318">
            <v>0</v>
          </cell>
          <cell r="G11318">
            <v>0</v>
          </cell>
        </row>
        <row r="11319">
          <cell r="A11319" t="str">
            <v>71-02-03-0006</v>
          </cell>
          <cell r="B11319">
            <v>0</v>
          </cell>
          <cell r="C11319" t="str">
            <v xml:space="preserve">  RAW MATERIAL PURCHASES (FREIGHT)</v>
          </cell>
          <cell r="D11319">
            <v>0</v>
          </cell>
          <cell r="E11319">
            <v>0</v>
          </cell>
          <cell r="F11319">
            <v>0</v>
          </cell>
          <cell r="G11319">
            <v>0</v>
          </cell>
        </row>
        <row r="11320">
          <cell r="A11320" t="str">
            <v>71-02-03-0007</v>
          </cell>
          <cell r="B11320">
            <v>0</v>
          </cell>
          <cell r="C11320" t="str">
            <v xml:space="preserve">  RAW MATERIAL PURCHASES (BROKERAGE)</v>
          </cell>
          <cell r="D11320">
            <v>0</v>
          </cell>
          <cell r="E11320">
            <v>0</v>
          </cell>
          <cell r="F11320">
            <v>0</v>
          </cell>
          <cell r="G11320">
            <v>0</v>
          </cell>
        </row>
        <row r="11321">
          <cell r="A11321" t="str">
            <v>71-02-04</v>
          </cell>
          <cell r="B11321">
            <v>0</v>
          </cell>
          <cell r="C11321" t="str">
            <v>***RAW MATERIAL PURCHASES (TRANSIT)</v>
          </cell>
          <cell r="D11321">
            <v>82238333.840000004</v>
          </cell>
          <cell r="E11321">
            <v>0</v>
          </cell>
          <cell r="F11321">
            <v>82238333.840000004</v>
          </cell>
          <cell r="G11321">
            <v>0</v>
          </cell>
        </row>
        <row r="11322">
          <cell r="A11322" t="str">
            <v>71-02-04-0001</v>
          </cell>
          <cell r="B11322">
            <v>0</v>
          </cell>
          <cell r="C11322" t="str">
            <v xml:space="preserve">  RAW MATERIAL PURCHASES (A.S.F) TRANSIT</v>
          </cell>
          <cell r="D11322">
            <v>30157348.530000001</v>
          </cell>
          <cell r="E11322">
            <v>0</v>
          </cell>
          <cell r="F11322">
            <v>0</v>
          </cell>
          <cell r="G11322">
            <v>0</v>
          </cell>
        </row>
        <row r="11323">
          <cell r="A11323" t="str">
            <v>71-02-04-0002</v>
          </cell>
          <cell r="B11323">
            <v>0</v>
          </cell>
          <cell r="C11323" t="str">
            <v xml:space="preserve">  RAW MATERIAL PURCHASES (P.S.F) TRANSIT</v>
          </cell>
          <cell r="D11323">
            <v>7709118.2800000003</v>
          </cell>
          <cell r="E11323">
            <v>0</v>
          </cell>
          <cell r="F11323">
            <v>0</v>
          </cell>
          <cell r="G11323">
            <v>0</v>
          </cell>
        </row>
        <row r="11324">
          <cell r="A11324" t="str">
            <v>71-02-04-0003</v>
          </cell>
          <cell r="B11324">
            <v>0</v>
          </cell>
          <cell r="C11324" t="str">
            <v xml:space="preserve">  RAW MATERIAL PURCHASES (V.S.F) TRANSIT</v>
          </cell>
          <cell r="D11324">
            <v>4565993.03</v>
          </cell>
          <cell r="E11324">
            <v>0</v>
          </cell>
          <cell r="F11324">
            <v>0</v>
          </cell>
          <cell r="G11324">
            <v>0</v>
          </cell>
        </row>
        <row r="11325">
          <cell r="A11325" t="str">
            <v>71-02-04-0004</v>
          </cell>
          <cell r="B11325">
            <v>0</v>
          </cell>
          <cell r="C11325" t="str">
            <v xml:space="preserve">  RAW MATERIAL PURCHASES (COTTON) TRANSI</v>
          </cell>
          <cell r="D11325">
            <v>39805874</v>
          </cell>
          <cell r="E11325">
            <v>0</v>
          </cell>
          <cell r="F11325">
            <v>0</v>
          </cell>
          <cell r="G11325">
            <v>0</v>
          </cell>
        </row>
        <row r="11326">
          <cell r="A11326" t="str">
            <v>71-02-04-0005</v>
          </cell>
          <cell r="B11326">
            <v>0</v>
          </cell>
          <cell r="C11326" t="str">
            <v xml:space="preserve">  RAW MATERIAL PURCHASES (FILAMENT) TRAN</v>
          </cell>
          <cell r="D11326">
            <v>0</v>
          </cell>
          <cell r="E11326">
            <v>0</v>
          </cell>
          <cell r="F11326">
            <v>0</v>
          </cell>
          <cell r="G11326">
            <v>0</v>
          </cell>
        </row>
        <row r="11327">
          <cell r="A11327" t="str">
            <v>71-02-04-0006</v>
          </cell>
          <cell r="B11327">
            <v>0</v>
          </cell>
          <cell r="C11327" t="str">
            <v xml:space="preserve">  RAW MATERIAL PURCHASES (FREIGHT)</v>
          </cell>
          <cell r="D11327">
            <v>0</v>
          </cell>
          <cell r="E11327">
            <v>0</v>
          </cell>
          <cell r="F11327">
            <v>0</v>
          </cell>
          <cell r="G11327">
            <v>0</v>
          </cell>
        </row>
        <row r="11328">
          <cell r="A11328" t="str">
            <v>71-02-04-0007</v>
          </cell>
          <cell r="B11328">
            <v>0</v>
          </cell>
          <cell r="C11328" t="str">
            <v xml:space="preserve">  RAW MATERIAL PURCHASES (BROKERAGE)</v>
          </cell>
          <cell r="D11328">
            <v>0</v>
          </cell>
          <cell r="E11328">
            <v>0</v>
          </cell>
          <cell r="F11328">
            <v>0</v>
          </cell>
          <cell r="G11328">
            <v>0</v>
          </cell>
        </row>
        <row r="11329">
          <cell r="A11329" t="str">
            <v>71-03</v>
          </cell>
          <cell r="B11329">
            <v>0</v>
          </cell>
          <cell r="C11329" t="str">
            <v>**PURCHASE OF YARN</v>
          </cell>
          <cell r="D11329">
            <v>28569000</v>
          </cell>
          <cell r="E11329">
            <v>0</v>
          </cell>
          <cell r="F11329">
            <v>28569000</v>
          </cell>
          <cell r="G11329">
            <v>0</v>
          </cell>
        </row>
        <row r="11330">
          <cell r="A11330" t="str">
            <v>71-03-01</v>
          </cell>
          <cell r="B11330">
            <v>0</v>
          </cell>
          <cell r="C11330" t="str">
            <v>***PURCHASES OF YARN  LOCAL</v>
          </cell>
          <cell r="D11330">
            <v>28569000</v>
          </cell>
          <cell r="E11330">
            <v>0</v>
          </cell>
          <cell r="F11330">
            <v>28569000</v>
          </cell>
          <cell r="G11330">
            <v>0</v>
          </cell>
        </row>
        <row r="11331">
          <cell r="A11331" t="str">
            <v>71-03-01-0001</v>
          </cell>
          <cell r="B11331">
            <v>0</v>
          </cell>
          <cell r="C11331" t="str">
            <v xml:space="preserve">  PURCHASE OF 30/S COMBED HOSIERY WAXED</v>
          </cell>
          <cell r="D11331">
            <v>10234000</v>
          </cell>
          <cell r="E11331">
            <v>0</v>
          </cell>
          <cell r="F11331">
            <v>0</v>
          </cell>
          <cell r="G11331">
            <v>0</v>
          </cell>
        </row>
        <row r="11332">
          <cell r="A11332" t="str">
            <v>71-03-01-0002</v>
          </cell>
          <cell r="B11332">
            <v>0</v>
          </cell>
          <cell r="C11332" t="str">
            <v xml:space="preserve">  PURCHASE OF 30/S PC</v>
          </cell>
          <cell r="D11332">
            <v>0</v>
          </cell>
          <cell r="E11332">
            <v>0</v>
          </cell>
          <cell r="F11332">
            <v>0</v>
          </cell>
          <cell r="G11332">
            <v>0</v>
          </cell>
        </row>
        <row r="11333">
          <cell r="A11333" t="str">
            <v>71-03-01-0003</v>
          </cell>
          <cell r="B11333">
            <v>0</v>
          </cell>
          <cell r="C11333" t="str">
            <v xml:space="preserve">  PURCHASE OF 20/S CARDED HOSIERY WAXED</v>
          </cell>
          <cell r="D11333">
            <v>0</v>
          </cell>
          <cell r="E11333">
            <v>0</v>
          </cell>
          <cell r="F11333">
            <v>0</v>
          </cell>
          <cell r="G11333">
            <v>0</v>
          </cell>
        </row>
        <row r="11334">
          <cell r="A11334" t="str">
            <v>71-03-01-0004</v>
          </cell>
          <cell r="B11334">
            <v>0</v>
          </cell>
          <cell r="C11334" t="str">
            <v xml:space="preserve">  PURCHASE OF 20/S COMBED HOSIERY WAXED</v>
          </cell>
          <cell r="D11334">
            <v>7106000</v>
          </cell>
          <cell r="E11334">
            <v>0</v>
          </cell>
          <cell r="F11334">
            <v>0</v>
          </cell>
          <cell r="G11334">
            <v>0</v>
          </cell>
        </row>
        <row r="11335">
          <cell r="A11335" t="str">
            <v>71-03-01-0005</v>
          </cell>
          <cell r="B11335">
            <v>0</v>
          </cell>
          <cell r="C11335" t="str">
            <v xml:space="preserve">  PURCHASE OF 26/S COMBED HOSIERY WAXED.</v>
          </cell>
          <cell r="D11335">
            <v>0</v>
          </cell>
          <cell r="E11335">
            <v>0</v>
          </cell>
          <cell r="F11335">
            <v>0</v>
          </cell>
          <cell r="G11335">
            <v>0</v>
          </cell>
        </row>
        <row r="11336">
          <cell r="A11336" t="str">
            <v>71-03-01-0006</v>
          </cell>
          <cell r="B11336">
            <v>0</v>
          </cell>
          <cell r="C11336" t="str">
            <v xml:space="preserve">  PURCHASE OF 24/S CARDED</v>
          </cell>
          <cell r="D11336">
            <v>0</v>
          </cell>
          <cell r="E11336">
            <v>0</v>
          </cell>
          <cell r="F11336">
            <v>0</v>
          </cell>
          <cell r="G11336">
            <v>0</v>
          </cell>
        </row>
        <row r="11337">
          <cell r="A11337" t="str">
            <v>71-03-01-0007</v>
          </cell>
          <cell r="B11337">
            <v>0</v>
          </cell>
          <cell r="C11337" t="str">
            <v xml:space="preserve">  PURCHASE OF 32/S CARDED HOSIERY WAXED</v>
          </cell>
          <cell r="D11337">
            <v>0</v>
          </cell>
          <cell r="E11337">
            <v>0</v>
          </cell>
          <cell r="F11337">
            <v>0</v>
          </cell>
          <cell r="G11337">
            <v>0</v>
          </cell>
        </row>
        <row r="11338">
          <cell r="A11338" t="str">
            <v>71-03-01-0008</v>
          </cell>
          <cell r="B11338">
            <v>0</v>
          </cell>
          <cell r="C11338" t="str">
            <v xml:space="preserve">  PURCHASE OF 30/S CARDED HOSIERY WAXED</v>
          </cell>
          <cell r="D11338">
            <v>0</v>
          </cell>
          <cell r="E11338">
            <v>0</v>
          </cell>
          <cell r="F11338">
            <v>0</v>
          </cell>
          <cell r="G11338">
            <v>0</v>
          </cell>
        </row>
        <row r="11339">
          <cell r="A11339" t="str">
            <v>71-03-01-0009</v>
          </cell>
          <cell r="B11339">
            <v>0</v>
          </cell>
          <cell r="C11339" t="str">
            <v xml:space="preserve">  PURCHASE OF 16/S COMBED HOSIERY WAXED</v>
          </cell>
          <cell r="D11339">
            <v>6042000</v>
          </cell>
          <cell r="E11339">
            <v>0</v>
          </cell>
          <cell r="F11339">
            <v>0</v>
          </cell>
          <cell r="G11339">
            <v>0</v>
          </cell>
        </row>
        <row r="11340">
          <cell r="A11340" t="str">
            <v>71-03-01-0010</v>
          </cell>
          <cell r="B11340">
            <v>0</v>
          </cell>
          <cell r="C11340" t="str">
            <v xml:space="preserve">  PURCHASE OF 20/2 CARDED HOSIERY WAXED</v>
          </cell>
          <cell r="D11340">
            <v>4104000</v>
          </cell>
          <cell r="E11340">
            <v>0</v>
          </cell>
          <cell r="F11340">
            <v>0</v>
          </cell>
          <cell r="G11340">
            <v>0</v>
          </cell>
        </row>
        <row r="11341">
          <cell r="A11341" t="str">
            <v>71-03-01-0011</v>
          </cell>
          <cell r="B11341">
            <v>0</v>
          </cell>
          <cell r="C11341" t="str">
            <v xml:space="preserve">  PURCHASE OF 30/2 COMBED HOSIERY</v>
          </cell>
          <cell r="D11341">
            <v>0</v>
          </cell>
          <cell r="E11341">
            <v>0</v>
          </cell>
          <cell r="F11341">
            <v>0</v>
          </cell>
          <cell r="G11341">
            <v>0</v>
          </cell>
        </row>
        <row r="11342">
          <cell r="A11342" t="str">
            <v>71-03-01-0012</v>
          </cell>
          <cell r="B11342">
            <v>0</v>
          </cell>
          <cell r="C11342" t="str">
            <v xml:space="preserve">  PURCHASE OF 20/S COMBED WEAVING</v>
          </cell>
          <cell r="D11342">
            <v>0</v>
          </cell>
          <cell r="E11342">
            <v>0</v>
          </cell>
          <cell r="F11342">
            <v>0</v>
          </cell>
          <cell r="G11342">
            <v>0</v>
          </cell>
        </row>
        <row r="11343">
          <cell r="A11343" t="str">
            <v>71-03-01-0013</v>
          </cell>
          <cell r="B11343">
            <v>0</v>
          </cell>
          <cell r="C11343" t="str">
            <v xml:space="preserve">  PURCHASE OF 30/2 CARDED WEAVING</v>
          </cell>
          <cell r="D11343">
            <v>0</v>
          </cell>
          <cell r="E11343">
            <v>0</v>
          </cell>
          <cell r="F11343">
            <v>0</v>
          </cell>
          <cell r="G11343">
            <v>0</v>
          </cell>
        </row>
        <row r="11344">
          <cell r="A11344" t="str">
            <v>71-03-01-0014</v>
          </cell>
          <cell r="B11344">
            <v>0</v>
          </cell>
          <cell r="C11344" t="str">
            <v xml:space="preserve">  PURCHASE OF 30/2 CARDED HOSIERY</v>
          </cell>
          <cell r="D11344">
            <v>0</v>
          </cell>
          <cell r="E11344">
            <v>0</v>
          </cell>
          <cell r="F11344">
            <v>0</v>
          </cell>
          <cell r="G11344">
            <v>0</v>
          </cell>
        </row>
        <row r="11345">
          <cell r="A11345" t="str">
            <v>71-03-01-0015</v>
          </cell>
          <cell r="B11345">
            <v>0</v>
          </cell>
          <cell r="C11345" t="str">
            <v xml:space="preserve">  PURCHASE OF 20/S CARDED WEAVING</v>
          </cell>
          <cell r="D11345">
            <v>0</v>
          </cell>
          <cell r="E11345">
            <v>0</v>
          </cell>
          <cell r="F11345">
            <v>0</v>
          </cell>
          <cell r="G11345">
            <v>0</v>
          </cell>
        </row>
        <row r="11346">
          <cell r="A11346" t="str">
            <v>71-03-01-0016</v>
          </cell>
          <cell r="B11346">
            <v>0</v>
          </cell>
          <cell r="C11346" t="str">
            <v xml:space="preserve">  PURCHASE OF 20/2 COMBED HOSIERY</v>
          </cell>
          <cell r="D11346">
            <v>0</v>
          </cell>
          <cell r="E11346">
            <v>0</v>
          </cell>
          <cell r="F11346">
            <v>0</v>
          </cell>
          <cell r="G11346">
            <v>0</v>
          </cell>
        </row>
        <row r="11347">
          <cell r="A11347" t="str">
            <v>71-03-01-0017</v>
          </cell>
          <cell r="B11347">
            <v>0</v>
          </cell>
          <cell r="C11347" t="str">
            <v xml:space="preserve">  PURCHASE OF 30/S CARDED</v>
          </cell>
          <cell r="D11347">
            <v>0</v>
          </cell>
          <cell r="E11347">
            <v>0</v>
          </cell>
          <cell r="F11347">
            <v>0</v>
          </cell>
          <cell r="G11347">
            <v>0</v>
          </cell>
        </row>
        <row r="11348">
          <cell r="A11348" t="str">
            <v>71-03-01-0018</v>
          </cell>
          <cell r="B11348">
            <v>0</v>
          </cell>
          <cell r="C11348" t="str">
            <v xml:space="preserve">  PURCHASE OF 30/S CARDED WEAVING</v>
          </cell>
          <cell r="D11348">
            <v>0</v>
          </cell>
          <cell r="E11348">
            <v>0</v>
          </cell>
          <cell r="F11348">
            <v>0</v>
          </cell>
          <cell r="G11348">
            <v>0</v>
          </cell>
        </row>
        <row r="11349">
          <cell r="A11349" t="str">
            <v>71-03-01-0019</v>
          </cell>
          <cell r="B11349">
            <v>0</v>
          </cell>
          <cell r="C11349" t="str">
            <v xml:space="preserve">  PURCHASE OF 16/S CARDED WEAVING</v>
          </cell>
          <cell r="D11349">
            <v>0</v>
          </cell>
          <cell r="E11349">
            <v>0</v>
          </cell>
          <cell r="F11349">
            <v>0</v>
          </cell>
          <cell r="G11349">
            <v>0</v>
          </cell>
        </row>
        <row r="11350">
          <cell r="A11350" t="str">
            <v>71-03-01-0020</v>
          </cell>
          <cell r="B11350">
            <v>0</v>
          </cell>
          <cell r="C11350" t="str">
            <v xml:space="preserve">  PURCHASE OF 12/S CARDED WEAVING</v>
          </cell>
          <cell r="D11350">
            <v>0</v>
          </cell>
          <cell r="E11350">
            <v>0</v>
          </cell>
          <cell r="F11350">
            <v>0</v>
          </cell>
          <cell r="G11350">
            <v>0</v>
          </cell>
        </row>
        <row r="11351">
          <cell r="A11351" t="str">
            <v>71-03-01-0021</v>
          </cell>
          <cell r="B11351">
            <v>0</v>
          </cell>
          <cell r="C11351" t="str">
            <v xml:space="preserve">  PURCHASE OF 24/S COMBED WEAVING</v>
          </cell>
          <cell r="D11351">
            <v>0</v>
          </cell>
          <cell r="E11351">
            <v>0</v>
          </cell>
          <cell r="F11351">
            <v>0</v>
          </cell>
          <cell r="G11351">
            <v>0</v>
          </cell>
        </row>
        <row r="11352">
          <cell r="A11352" t="str">
            <v>71-03-01-0022</v>
          </cell>
          <cell r="B11352">
            <v>0</v>
          </cell>
          <cell r="C11352" t="str">
            <v xml:space="preserve">  PURCHASE OF 20/2 CARDED WEAVING</v>
          </cell>
          <cell r="D11352">
            <v>0</v>
          </cell>
          <cell r="E11352">
            <v>0</v>
          </cell>
          <cell r="F11352">
            <v>0</v>
          </cell>
          <cell r="G11352">
            <v>0</v>
          </cell>
        </row>
        <row r="11353">
          <cell r="A11353" t="str">
            <v>71-03-01-0023</v>
          </cell>
          <cell r="B11353">
            <v>0</v>
          </cell>
          <cell r="C11353" t="str">
            <v xml:space="preserve">  PURCHASE OF 20/S CARDED UNWAX</v>
          </cell>
          <cell r="D11353">
            <v>0</v>
          </cell>
          <cell r="E11353">
            <v>0</v>
          </cell>
          <cell r="F11353">
            <v>0</v>
          </cell>
          <cell r="G11353">
            <v>0</v>
          </cell>
        </row>
        <row r="11354">
          <cell r="A11354" t="str">
            <v>71-03-01-0024</v>
          </cell>
          <cell r="B11354">
            <v>0</v>
          </cell>
          <cell r="C11354" t="str">
            <v xml:space="preserve">  PURCHASE OF 30/S COMBED WEAVING</v>
          </cell>
          <cell r="D11354">
            <v>0</v>
          </cell>
          <cell r="E11354">
            <v>0</v>
          </cell>
          <cell r="F11354">
            <v>0</v>
          </cell>
          <cell r="G11354">
            <v>0</v>
          </cell>
        </row>
        <row r="11355">
          <cell r="A11355" t="str">
            <v>71-03-01-0025</v>
          </cell>
          <cell r="B11355">
            <v>0</v>
          </cell>
          <cell r="C11355" t="str">
            <v xml:space="preserve">  PURCHASE OF 20/2 CARDED HOSIERY UN WAX</v>
          </cell>
          <cell r="D11355">
            <v>0</v>
          </cell>
          <cell r="E11355">
            <v>0</v>
          </cell>
          <cell r="F11355">
            <v>0</v>
          </cell>
          <cell r="G11355">
            <v>0</v>
          </cell>
        </row>
        <row r="11356">
          <cell r="A11356" t="str">
            <v>71-03-01-0026</v>
          </cell>
          <cell r="B11356">
            <v>0</v>
          </cell>
          <cell r="C11356" t="str">
            <v xml:space="preserve">  PURCHASE OF 24/S CARDED H/WAX</v>
          </cell>
          <cell r="D11356">
            <v>0</v>
          </cell>
          <cell r="E11356">
            <v>0</v>
          </cell>
          <cell r="F11356">
            <v>0</v>
          </cell>
          <cell r="G11356">
            <v>0</v>
          </cell>
        </row>
        <row r="11357">
          <cell r="A11357" t="str">
            <v>71-03-01-0027</v>
          </cell>
          <cell r="B11357">
            <v>0</v>
          </cell>
          <cell r="C11357" t="str">
            <v xml:space="preserve">  PURCHASE OF 16/S CARDED H/WAX</v>
          </cell>
          <cell r="D11357">
            <v>1083000</v>
          </cell>
          <cell r="E11357">
            <v>0</v>
          </cell>
          <cell r="F11357">
            <v>0</v>
          </cell>
          <cell r="G11357">
            <v>0</v>
          </cell>
        </row>
        <row r="11358">
          <cell r="A11358" t="str">
            <v>71-03-01-0028</v>
          </cell>
          <cell r="B11358">
            <v>0</v>
          </cell>
          <cell r="C11358" t="str">
            <v xml:space="preserve">  PURCHASE OF 32/S COMBED H/WAX</v>
          </cell>
          <cell r="D11358">
            <v>0</v>
          </cell>
          <cell r="E11358">
            <v>0</v>
          </cell>
          <cell r="F11358">
            <v>0</v>
          </cell>
          <cell r="G11358">
            <v>0</v>
          </cell>
        </row>
        <row r="11359">
          <cell r="A11359" t="str">
            <v>71-03-01-0029</v>
          </cell>
          <cell r="B11359">
            <v>0</v>
          </cell>
          <cell r="C11359" t="str">
            <v xml:space="preserve">  PURCHASES OF 24/S COMBED HOISERY WAX</v>
          </cell>
          <cell r="D11359">
            <v>0</v>
          </cell>
          <cell r="E11359">
            <v>0</v>
          </cell>
          <cell r="F11359">
            <v>0</v>
          </cell>
          <cell r="G11359">
            <v>0</v>
          </cell>
        </row>
        <row r="11360">
          <cell r="A11360" t="str">
            <v>71-03-01-0030</v>
          </cell>
          <cell r="B11360">
            <v>0</v>
          </cell>
          <cell r="C11360" t="str">
            <v xml:space="preserve">  PURCHASE OF 24/2 COMBED H/WAXED</v>
          </cell>
          <cell r="D11360">
            <v>0</v>
          </cell>
          <cell r="E11360">
            <v>0</v>
          </cell>
          <cell r="F11360">
            <v>0</v>
          </cell>
          <cell r="G11360">
            <v>0</v>
          </cell>
        </row>
        <row r="11361">
          <cell r="A11361" t="str">
            <v>71-03-01-0031</v>
          </cell>
          <cell r="B11361">
            <v>0</v>
          </cell>
          <cell r="C11361" t="str">
            <v xml:space="preserve">  PURCHASE OF 30/2 COMBED HOSIERY UNWAXE</v>
          </cell>
          <cell r="D11361">
            <v>0</v>
          </cell>
          <cell r="E11361">
            <v>0</v>
          </cell>
          <cell r="F11361">
            <v>0</v>
          </cell>
          <cell r="G11361">
            <v>0</v>
          </cell>
        </row>
        <row r="11362">
          <cell r="A11362" t="str">
            <v>71-03-01-0032</v>
          </cell>
          <cell r="B11362">
            <v>0</v>
          </cell>
          <cell r="C11362" t="str">
            <v xml:space="preserve">  PURCHASE OF 20.5/2 CARDED H/UNWAXED</v>
          </cell>
          <cell r="D11362">
            <v>0</v>
          </cell>
          <cell r="E11362">
            <v>0</v>
          </cell>
          <cell r="F11362">
            <v>0</v>
          </cell>
          <cell r="G11362">
            <v>0</v>
          </cell>
        </row>
        <row r="11363">
          <cell r="A11363" t="str">
            <v>71-03-01-0033</v>
          </cell>
          <cell r="B11363">
            <v>0</v>
          </cell>
          <cell r="C11363" t="str">
            <v xml:space="preserve">  PURCHASE OF 18/S CARDED H/W</v>
          </cell>
          <cell r="D11363">
            <v>0</v>
          </cell>
          <cell r="E11363">
            <v>0</v>
          </cell>
          <cell r="F11363">
            <v>0</v>
          </cell>
          <cell r="G11363">
            <v>0</v>
          </cell>
        </row>
        <row r="11364">
          <cell r="A11364" t="str">
            <v>71-04</v>
          </cell>
          <cell r="B11364">
            <v>0</v>
          </cell>
          <cell r="C11364" t="str">
            <v>**PURCHASES OF CLOTH</v>
          </cell>
          <cell r="D11364">
            <v>72786668.700000003</v>
          </cell>
          <cell r="E11364">
            <v>0</v>
          </cell>
          <cell r="F11364">
            <v>72786668.700000003</v>
          </cell>
          <cell r="G11364">
            <v>0</v>
          </cell>
        </row>
        <row r="11365">
          <cell r="A11365" t="str">
            <v>71-04-01</v>
          </cell>
          <cell r="B11365">
            <v>0</v>
          </cell>
          <cell r="C11365" t="str">
            <v>***PURCHASES OF CLOTH  LOCAL</v>
          </cell>
          <cell r="D11365">
            <v>72786668.700000003</v>
          </cell>
          <cell r="E11365">
            <v>0</v>
          </cell>
          <cell r="F11365">
            <v>72786668.700000003</v>
          </cell>
          <cell r="G11365">
            <v>0</v>
          </cell>
        </row>
        <row r="11366">
          <cell r="A11366" t="str">
            <v>71-04-01-0001</v>
          </cell>
          <cell r="B11366">
            <v>0</v>
          </cell>
          <cell r="C11366" t="str">
            <v xml:space="preserve">  PURCHASE OF POLYSTR COTTON BLENDED CLO</v>
          </cell>
          <cell r="D11366">
            <v>72786668.700000003</v>
          </cell>
          <cell r="E11366">
            <v>0</v>
          </cell>
          <cell r="F11366">
            <v>0</v>
          </cell>
          <cell r="G11366">
            <v>0</v>
          </cell>
        </row>
        <row r="11367">
          <cell r="A11367" t="str">
            <v>71-05</v>
          </cell>
          <cell r="B11367">
            <v>0</v>
          </cell>
          <cell r="C11367" t="str">
            <v>**PURCHASE WASTE</v>
          </cell>
          <cell r="D11367">
            <v>5132260</v>
          </cell>
          <cell r="E11367">
            <v>0</v>
          </cell>
          <cell r="F11367">
            <v>5132260</v>
          </cell>
          <cell r="G11367">
            <v>0</v>
          </cell>
        </row>
        <row r="11368">
          <cell r="A11368" t="str">
            <v>71-05-01</v>
          </cell>
          <cell r="B11368">
            <v>0</v>
          </cell>
          <cell r="C11368" t="str">
            <v>***PURCHASE WASTE</v>
          </cell>
          <cell r="D11368">
            <v>4790715</v>
          </cell>
          <cell r="E11368">
            <v>0</v>
          </cell>
          <cell r="F11368">
            <v>4790715</v>
          </cell>
          <cell r="G11368">
            <v>0</v>
          </cell>
        </row>
        <row r="11369">
          <cell r="A11369" t="str">
            <v>71-05-01-0001</v>
          </cell>
          <cell r="B11369">
            <v>0</v>
          </cell>
          <cell r="C11369" t="str">
            <v xml:space="preserve">  PURCHASE WASTE -CARD LICKERIN</v>
          </cell>
          <cell r="D11369">
            <v>1078057</v>
          </cell>
          <cell r="E11369">
            <v>0</v>
          </cell>
          <cell r="F11369">
            <v>0</v>
          </cell>
          <cell r="G11369">
            <v>0</v>
          </cell>
        </row>
        <row r="11370">
          <cell r="A11370" t="str">
            <v>71-05-01-0002</v>
          </cell>
          <cell r="B11370">
            <v>0</v>
          </cell>
          <cell r="C11370" t="str">
            <v xml:space="preserve">  PURCHASE WASTE - CARD FLY</v>
          </cell>
          <cell r="D11370">
            <v>3712658</v>
          </cell>
          <cell r="E11370">
            <v>0</v>
          </cell>
          <cell r="F11370">
            <v>0</v>
          </cell>
          <cell r="G11370">
            <v>0</v>
          </cell>
        </row>
        <row r="11371">
          <cell r="A11371" t="str">
            <v>71-05-01-0003</v>
          </cell>
          <cell r="B11371">
            <v>0</v>
          </cell>
          <cell r="C11371" t="str">
            <v xml:space="preserve">  DROPPING</v>
          </cell>
          <cell r="D11371">
            <v>0</v>
          </cell>
          <cell r="E11371">
            <v>0</v>
          </cell>
          <cell r="F11371">
            <v>0</v>
          </cell>
          <cell r="G11371">
            <v>0</v>
          </cell>
        </row>
        <row r="11372">
          <cell r="A11372" t="str">
            <v>71-05-02</v>
          </cell>
          <cell r="B11372">
            <v>0</v>
          </cell>
          <cell r="C11372" t="str">
            <v>***FREIGHT AND OCTROI ON WASTE PURCHASED</v>
          </cell>
          <cell r="D11372">
            <v>341545</v>
          </cell>
          <cell r="E11372">
            <v>0</v>
          </cell>
          <cell r="F11372">
            <v>341545</v>
          </cell>
          <cell r="G11372">
            <v>0</v>
          </cell>
        </row>
        <row r="11373">
          <cell r="A11373" t="str">
            <v>71-05-02-0001</v>
          </cell>
          <cell r="B11373">
            <v>0</v>
          </cell>
          <cell r="C11373" t="str">
            <v xml:space="preserve">  FREIGHT AND OCTROI ON WASTE PURCHASED</v>
          </cell>
          <cell r="D11373">
            <v>341545</v>
          </cell>
          <cell r="E11373">
            <v>0</v>
          </cell>
          <cell r="F11373">
            <v>0</v>
          </cell>
          <cell r="G11373">
            <v>0</v>
          </cell>
        </row>
        <row r="11374">
          <cell r="A11374" t="str">
            <v>71-08</v>
          </cell>
          <cell r="B11374">
            <v>0</v>
          </cell>
          <cell r="C11374" t="str">
            <v>**EXPORT REBATE</v>
          </cell>
          <cell r="D11374">
            <v>0</v>
          </cell>
          <cell r="E11374">
            <v>13873970</v>
          </cell>
          <cell r="F11374">
            <v>0</v>
          </cell>
          <cell r="G11374">
            <v>13873970</v>
          </cell>
        </row>
        <row r="11375">
          <cell r="A11375" t="str">
            <v>71-08-01</v>
          </cell>
          <cell r="B11375">
            <v>13873968</v>
          </cell>
          <cell r="C11375" t="str">
            <v>***EXPORT REBATE</v>
          </cell>
          <cell r="D11375">
            <v>0</v>
          </cell>
          <cell r="E11375">
            <v>13873970</v>
          </cell>
          <cell r="F11375">
            <v>0</v>
          </cell>
          <cell r="G11375">
            <v>13873970</v>
          </cell>
        </row>
        <row r="11376">
          <cell r="A11376" t="str">
            <v>71-08-01-0001</v>
          </cell>
          <cell r="B11376">
            <v>13873968</v>
          </cell>
          <cell r="C11376" t="str">
            <v xml:space="preserve">  REBATE ON EXPORT 1999-2000</v>
          </cell>
          <cell r="D11376">
            <v>0</v>
          </cell>
          <cell r="E11376">
            <v>0</v>
          </cell>
          <cell r="F11376">
            <v>0</v>
          </cell>
          <cell r="G11376">
            <v>0</v>
          </cell>
        </row>
        <row r="11377">
          <cell r="A11377" t="str">
            <v>71-08-01-0002</v>
          </cell>
          <cell r="B11377">
            <v>0</v>
          </cell>
          <cell r="C11377" t="str">
            <v xml:space="preserve">  REBATE ON EXPORT 2000-2001</v>
          </cell>
          <cell r="D11377">
            <v>0</v>
          </cell>
          <cell r="E11377">
            <v>17698</v>
          </cell>
          <cell r="F11377">
            <v>0</v>
          </cell>
          <cell r="G11377">
            <v>0</v>
          </cell>
        </row>
        <row r="11378">
          <cell r="A11378" t="str">
            <v>71-08-01-0003</v>
          </cell>
          <cell r="B11378">
            <v>0</v>
          </cell>
          <cell r="C11378" t="str">
            <v xml:space="preserve">  REBATE ON EXPORT 2001-2002</v>
          </cell>
          <cell r="D11378">
            <v>0</v>
          </cell>
          <cell r="E11378">
            <v>901823</v>
          </cell>
          <cell r="F11378">
            <v>0</v>
          </cell>
          <cell r="G11378">
            <v>0</v>
          </cell>
        </row>
        <row r="11379">
          <cell r="A11379" t="str">
            <v>71-08-01-0004</v>
          </cell>
          <cell r="B11379">
            <v>0</v>
          </cell>
          <cell r="C11379" t="str">
            <v xml:space="preserve">  REBATE ON EXPORT 2002-2003</v>
          </cell>
          <cell r="D11379">
            <v>0</v>
          </cell>
          <cell r="E11379">
            <v>4498037</v>
          </cell>
          <cell r="F11379">
            <v>0</v>
          </cell>
          <cell r="G11379">
            <v>0</v>
          </cell>
        </row>
        <row r="11380">
          <cell r="A11380" t="str">
            <v>71-08-01-0005</v>
          </cell>
          <cell r="B11380">
            <v>0</v>
          </cell>
          <cell r="C11380" t="str">
            <v xml:space="preserve">  REBATE ON EXPORT 2003-2004</v>
          </cell>
          <cell r="D11380">
            <v>0</v>
          </cell>
          <cell r="E11380">
            <v>8456412</v>
          </cell>
          <cell r="F11380">
            <v>0</v>
          </cell>
          <cell r="G11380">
            <v>0</v>
          </cell>
        </row>
        <row r="11381">
          <cell r="A11381" t="str">
            <v>74</v>
          </cell>
          <cell r="B11381">
            <v>0</v>
          </cell>
          <cell r="C11381" t="str">
            <v>*SALARIES, WAGES &amp; BENEFITS</v>
          </cell>
          <cell r="D11381">
            <v>303269728</v>
          </cell>
          <cell r="E11381">
            <v>0</v>
          </cell>
          <cell r="F11381">
            <v>303273118</v>
          </cell>
          <cell r="G11381">
            <v>3390</v>
          </cell>
        </row>
        <row r="11382">
          <cell r="A11382" t="str">
            <v>74-01</v>
          </cell>
          <cell r="B11382">
            <v>3390</v>
          </cell>
          <cell r="C11382" t="str">
            <v>**SALARIES AND WAGES FACTORY</v>
          </cell>
          <cell r="D11382">
            <v>208866852</v>
          </cell>
          <cell r="E11382">
            <v>0</v>
          </cell>
          <cell r="F11382">
            <v>208866852</v>
          </cell>
          <cell r="G11382">
            <v>0</v>
          </cell>
        </row>
        <row r="11383">
          <cell r="A11383" t="str">
            <v>74-01-01</v>
          </cell>
          <cell r="B11383">
            <v>0</v>
          </cell>
          <cell r="C11383" t="str">
            <v>***SALARIES AND WAGES FACTORY</v>
          </cell>
          <cell r="D11383">
            <v>208866852</v>
          </cell>
          <cell r="E11383">
            <v>0</v>
          </cell>
          <cell r="F11383">
            <v>208866852</v>
          </cell>
          <cell r="G11383">
            <v>0</v>
          </cell>
        </row>
        <row r="11384">
          <cell r="A11384" t="str">
            <v>74-01-01-0001</v>
          </cell>
          <cell r="B11384">
            <v>0</v>
          </cell>
          <cell r="C11384" t="str">
            <v xml:space="preserve">  SALARIES AND WAGES MILL # 01</v>
          </cell>
          <cell r="D11384">
            <v>55693080</v>
          </cell>
          <cell r="E11384">
            <v>0</v>
          </cell>
          <cell r="F11384">
            <v>0</v>
          </cell>
          <cell r="G11384">
            <v>0</v>
          </cell>
        </row>
        <row r="11385">
          <cell r="A11385" t="str">
            <v>74-01-01-0002</v>
          </cell>
          <cell r="B11385">
            <v>0</v>
          </cell>
          <cell r="C11385" t="str">
            <v xml:space="preserve">  SALARIES AND WAGES MILL # 02</v>
          </cell>
          <cell r="D11385">
            <v>34252464</v>
          </cell>
          <cell r="E11385">
            <v>0</v>
          </cell>
          <cell r="F11385">
            <v>0</v>
          </cell>
          <cell r="G11385">
            <v>0</v>
          </cell>
        </row>
        <row r="11386">
          <cell r="A11386" t="str">
            <v>74-01-01-0003</v>
          </cell>
          <cell r="B11386">
            <v>0</v>
          </cell>
          <cell r="C11386" t="str">
            <v xml:space="preserve">  SALARIES AND WAGES MILL # 03</v>
          </cell>
          <cell r="D11386">
            <v>26220697</v>
          </cell>
          <cell r="E11386">
            <v>0</v>
          </cell>
          <cell r="F11386">
            <v>0</v>
          </cell>
          <cell r="G11386">
            <v>0</v>
          </cell>
        </row>
        <row r="11387">
          <cell r="A11387" t="str">
            <v>74-01-01-0004</v>
          </cell>
          <cell r="B11387">
            <v>0</v>
          </cell>
          <cell r="C11387" t="str">
            <v xml:space="preserve">  SALARIES AND WAGES MILL # 04</v>
          </cell>
          <cell r="D11387">
            <v>28139494</v>
          </cell>
          <cell r="E11387">
            <v>0</v>
          </cell>
          <cell r="F11387">
            <v>0</v>
          </cell>
          <cell r="G11387">
            <v>0</v>
          </cell>
        </row>
        <row r="11388">
          <cell r="A11388" t="str">
            <v>74-01-01-0005</v>
          </cell>
          <cell r="B11388">
            <v>0</v>
          </cell>
          <cell r="C11388" t="str">
            <v xml:space="preserve">  SALARIES AND WAGES POWER PLANT</v>
          </cell>
          <cell r="D11388">
            <v>10325859</v>
          </cell>
          <cell r="E11388">
            <v>0</v>
          </cell>
          <cell r="F11388">
            <v>0</v>
          </cell>
          <cell r="G11388">
            <v>0</v>
          </cell>
        </row>
        <row r="11389">
          <cell r="A11389" t="str">
            <v>74-01-01-0006</v>
          </cell>
          <cell r="B11389">
            <v>0</v>
          </cell>
          <cell r="C11389" t="str">
            <v xml:space="preserve">  SALARIES AND WAGES GENERAL</v>
          </cell>
          <cell r="D11389">
            <v>28500772</v>
          </cell>
          <cell r="E11389">
            <v>0</v>
          </cell>
          <cell r="F11389">
            <v>0</v>
          </cell>
          <cell r="G11389">
            <v>0</v>
          </cell>
        </row>
        <row r="11390">
          <cell r="A11390" t="str">
            <v>74-01-01-0007</v>
          </cell>
          <cell r="B11390">
            <v>0</v>
          </cell>
          <cell r="C11390" t="str">
            <v xml:space="preserve">  SALARIES AND WAGES MILL # 06</v>
          </cell>
          <cell r="D11390">
            <v>9212524</v>
          </cell>
          <cell r="E11390">
            <v>0</v>
          </cell>
          <cell r="F11390">
            <v>0</v>
          </cell>
          <cell r="G11390">
            <v>0</v>
          </cell>
        </row>
        <row r="11391">
          <cell r="A11391" t="str">
            <v>74-01-01-0008</v>
          </cell>
          <cell r="B11391">
            <v>0</v>
          </cell>
          <cell r="C11391" t="str">
            <v xml:space="preserve">  SALARIES AND WAGES MILL # M</v>
          </cell>
          <cell r="D11391">
            <v>949405</v>
          </cell>
          <cell r="E11391">
            <v>0</v>
          </cell>
          <cell r="F11391">
            <v>0</v>
          </cell>
          <cell r="G11391">
            <v>0</v>
          </cell>
        </row>
        <row r="11392">
          <cell r="A11392" t="str">
            <v>74-01-01-0009</v>
          </cell>
          <cell r="B11392">
            <v>0</v>
          </cell>
          <cell r="C11392" t="str">
            <v xml:space="preserve">  SALARIES AND WAGES MILL # 07</v>
          </cell>
          <cell r="D11392">
            <v>10335496</v>
          </cell>
          <cell r="E11392">
            <v>0</v>
          </cell>
          <cell r="F11392">
            <v>0</v>
          </cell>
          <cell r="G11392">
            <v>0</v>
          </cell>
        </row>
        <row r="11393">
          <cell r="A11393" t="str">
            <v>74-01-01-0010</v>
          </cell>
          <cell r="B11393">
            <v>0</v>
          </cell>
          <cell r="C11393" t="str">
            <v xml:space="preserve">  SALARIES AND WAGES FACTORY MILL # 05</v>
          </cell>
          <cell r="D11393">
            <v>5237061</v>
          </cell>
          <cell r="E11393">
            <v>0</v>
          </cell>
          <cell r="F11393">
            <v>0</v>
          </cell>
          <cell r="G11393">
            <v>0</v>
          </cell>
        </row>
        <row r="11394">
          <cell r="A11394" t="str">
            <v>74-01-01-0011</v>
          </cell>
          <cell r="B11394">
            <v>0</v>
          </cell>
          <cell r="C11394" t="str">
            <v xml:space="preserve">  SALARIES AND WAGES DOUBLING</v>
          </cell>
          <cell r="D11394">
            <v>0</v>
          </cell>
          <cell r="E11394">
            <v>0</v>
          </cell>
          <cell r="F11394">
            <v>0</v>
          </cell>
          <cell r="G11394">
            <v>0</v>
          </cell>
        </row>
        <row r="11395">
          <cell r="A11395" t="str">
            <v>74-02</v>
          </cell>
          <cell r="B11395">
            <v>0</v>
          </cell>
          <cell r="C11395" t="str">
            <v>**OVERTIME    FACTORY</v>
          </cell>
          <cell r="D11395">
            <v>22013341</v>
          </cell>
          <cell r="E11395">
            <v>0</v>
          </cell>
          <cell r="F11395">
            <v>22013341</v>
          </cell>
          <cell r="G11395">
            <v>0</v>
          </cell>
        </row>
        <row r="11396">
          <cell r="A11396" t="str">
            <v>74-02-01</v>
          </cell>
          <cell r="B11396">
            <v>0</v>
          </cell>
          <cell r="C11396" t="str">
            <v>***OVERTIME    FACTORY</v>
          </cell>
          <cell r="D11396">
            <v>22013341</v>
          </cell>
          <cell r="E11396">
            <v>0</v>
          </cell>
          <cell r="F11396">
            <v>22013341</v>
          </cell>
          <cell r="G11396">
            <v>0</v>
          </cell>
        </row>
        <row r="11397">
          <cell r="A11397" t="str">
            <v>74-02-01-0001</v>
          </cell>
          <cell r="B11397">
            <v>0</v>
          </cell>
          <cell r="C11397" t="str">
            <v xml:space="preserve">  OVERTIME    FACTORY MILL# 01</v>
          </cell>
          <cell r="D11397">
            <v>5801946</v>
          </cell>
          <cell r="E11397">
            <v>0</v>
          </cell>
          <cell r="F11397">
            <v>0</v>
          </cell>
          <cell r="G11397">
            <v>0</v>
          </cell>
        </row>
        <row r="11398">
          <cell r="A11398" t="str">
            <v>74-02-01-0002</v>
          </cell>
          <cell r="B11398">
            <v>0</v>
          </cell>
          <cell r="C11398" t="str">
            <v xml:space="preserve">  OVERTIME    FACTORY MILL# 02</v>
          </cell>
          <cell r="D11398">
            <v>4316432</v>
          </cell>
          <cell r="E11398">
            <v>0</v>
          </cell>
          <cell r="F11398">
            <v>0</v>
          </cell>
          <cell r="G11398">
            <v>0</v>
          </cell>
        </row>
        <row r="11399">
          <cell r="A11399" t="str">
            <v>74-02-01-0003</v>
          </cell>
          <cell r="B11399">
            <v>0</v>
          </cell>
          <cell r="C11399" t="str">
            <v xml:space="preserve">  OVERTIME    FACTORY MILL# 03</v>
          </cell>
          <cell r="D11399">
            <v>2434331</v>
          </cell>
          <cell r="E11399">
            <v>0</v>
          </cell>
          <cell r="F11399">
            <v>0</v>
          </cell>
          <cell r="G11399">
            <v>0</v>
          </cell>
        </row>
        <row r="11400">
          <cell r="A11400" t="str">
            <v>74-02-01-0004</v>
          </cell>
          <cell r="B11400">
            <v>0</v>
          </cell>
          <cell r="C11400" t="str">
            <v xml:space="preserve">  OVERTIME    FACTORY MILL# 04</v>
          </cell>
          <cell r="D11400">
            <v>3620734</v>
          </cell>
          <cell r="E11400">
            <v>0</v>
          </cell>
          <cell r="F11400">
            <v>0</v>
          </cell>
          <cell r="G11400">
            <v>0</v>
          </cell>
        </row>
        <row r="11401">
          <cell r="A11401" t="str">
            <v>74-02-01-0005</v>
          </cell>
          <cell r="B11401">
            <v>0</v>
          </cell>
          <cell r="C11401" t="str">
            <v xml:space="preserve">  OVERTIME    FACTORY POWER PLANT</v>
          </cell>
          <cell r="D11401">
            <v>181601</v>
          </cell>
          <cell r="E11401">
            <v>0</v>
          </cell>
          <cell r="F11401">
            <v>0</v>
          </cell>
          <cell r="G11401">
            <v>0</v>
          </cell>
        </row>
        <row r="11402">
          <cell r="A11402" t="str">
            <v>74-02-01-0006</v>
          </cell>
          <cell r="B11402">
            <v>0</v>
          </cell>
          <cell r="C11402" t="str">
            <v xml:space="preserve">  OVERTIME    FACTORY GENERAL</v>
          </cell>
          <cell r="D11402">
            <v>1815883</v>
          </cell>
          <cell r="E11402">
            <v>0</v>
          </cell>
          <cell r="F11402">
            <v>0</v>
          </cell>
          <cell r="G11402">
            <v>0</v>
          </cell>
        </row>
        <row r="11403">
          <cell r="A11403" t="str">
            <v>74-02-01-0007</v>
          </cell>
          <cell r="B11403">
            <v>0</v>
          </cell>
          <cell r="C11403" t="str">
            <v xml:space="preserve">  OVERTIME    FACTORY MILL # 06</v>
          </cell>
          <cell r="D11403">
            <v>1456745</v>
          </cell>
          <cell r="E11403">
            <v>0</v>
          </cell>
          <cell r="F11403">
            <v>0</v>
          </cell>
          <cell r="G11403">
            <v>0</v>
          </cell>
        </row>
        <row r="11404">
          <cell r="A11404" t="str">
            <v>74-02-01-0008</v>
          </cell>
          <cell r="B11404">
            <v>0</v>
          </cell>
          <cell r="C11404" t="str">
            <v xml:space="preserve">  OVERTIME    FACTORY  MILL # 07</v>
          </cell>
          <cell r="D11404">
            <v>1110890</v>
          </cell>
          <cell r="E11404">
            <v>0</v>
          </cell>
          <cell r="F11404">
            <v>0</v>
          </cell>
          <cell r="G11404">
            <v>0</v>
          </cell>
        </row>
        <row r="11405">
          <cell r="A11405" t="str">
            <v>74-02-01-0009</v>
          </cell>
          <cell r="B11405">
            <v>0</v>
          </cell>
          <cell r="C11405" t="str">
            <v xml:space="preserve">  OVERTIME    MILL # M</v>
          </cell>
          <cell r="D11405">
            <v>267350</v>
          </cell>
          <cell r="E11405">
            <v>0</v>
          </cell>
          <cell r="F11405">
            <v>0</v>
          </cell>
          <cell r="G11405">
            <v>0</v>
          </cell>
        </row>
        <row r="11406">
          <cell r="A11406" t="str">
            <v>74-02-01-0010</v>
          </cell>
          <cell r="B11406">
            <v>0</v>
          </cell>
          <cell r="C11406" t="str">
            <v xml:space="preserve">  OVERTIME    FACTORY MILL # 5</v>
          </cell>
          <cell r="D11406">
            <v>1007429</v>
          </cell>
          <cell r="E11406">
            <v>0</v>
          </cell>
          <cell r="F11406">
            <v>0</v>
          </cell>
          <cell r="G11406">
            <v>0</v>
          </cell>
        </row>
        <row r="11407">
          <cell r="A11407" t="str">
            <v>74-02-01-0011</v>
          </cell>
          <cell r="B11407">
            <v>0</v>
          </cell>
          <cell r="C11407" t="str">
            <v xml:space="preserve">  OVERTIME FACTORY DOUBLING</v>
          </cell>
          <cell r="D11407">
            <v>0</v>
          </cell>
          <cell r="E11407">
            <v>0</v>
          </cell>
          <cell r="F11407">
            <v>0</v>
          </cell>
          <cell r="G11407">
            <v>0</v>
          </cell>
        </row>
        <row r="11408">
          <cell r="A11408" t="str">
            <v>74-03</v>
          </cell>
          <cell r="B11408">
            <v>0</v>
          </cell>
          <cell r="C11408" t="str">
            <v>**CASUAL LABOUR  FACTORY</v>
          </cell>
          <cell r="D11408">
            <v>0</v>
          </cell>
          <cell r="E11408">
            <v>0</v>
          </cell>
          <cell r="F11408">
            <v>0</v>
          </cell>
          <cell r="G11408">
            <v>0</v>
          </cell>
        </row>
        <row r="11409">
          <cell r="A11409" t="str">
            <v>74-03-01</v>
          </cell>
          <cell r="B11409">
            <v>0</v>
          </cell>
          <cell r="C11409" t="str">
            <v>***CASUAL LABOUR  FACTORY</v>
          </cell>
          <cell r="D11409">
            <v>0</v>
          </cell>
          <cell r="E11409">
            <v>0</v>
          </cell>
          <cell r="F11409">
            <v>0</v>
          </cell>
          <cell r="G11409">
            <v>0</v>
          </cell>
        </row>
        <row r="11410">
          <cell r="A11410" t="str">
            <v>74-03-01-0001</v>
          </cell>
          <cell r="B11410">
            <v>0</v>
          </cell>
          <cell r="C11410" t="str">
            <v xml:space="preserve">  CASUAL LABOUR  FACTORY MILL # 1</v>
          </cell>
          <cell r="D11410">
            <v>0</v>
          </cell>
          <cell r="E11410">
            <v>0</v>
          </cell>
          <cell r="F11410">
            <v>0</v>
          </cell>
          <cell r="G11410">
            <v>0</v>
          </cell>
        </row>
        <row r="11411">
          <cell r="A11411" t="str">
            <v>74-03-01-0002</v>
          </cell>
          <cell r="B11411">
            <v>0</v>
          </cell>
          <cell r="C11411" t="str">
            <v xml:space="preserve">  CASUAL LABOUR  FACTORY MILL # 02</v>
          </cell>
          <cell r="D11411">
            <v>0</v>
          </cell>
          <cell r="E11411">
            <v>0</v>
          </cell>
          <cell r="F11411">
            <v>0</v>
          </cell>
          <cell r="G11411">
            <v>0</v>
          </cell>
        </row>
        <row r="11412">
          <cell r="A11412" t="str">
            <v>74-03-01-0003</v>
          </cell>
          <cell r="B11412">
            <v>0</v>
          </cell>
          <cell r="C11412" t="str">
            <v xml:space="preserve">  CASUAL LABOUR  FACTORY MILL # 03</v>
          </cell>
          <cell r="D11412">
            <v>0</v>
          </cell>
          <cell r="E11412">
            <v>0</v>
          </cell>
          <cell r="F11412">
            <v>0</v>
          </cell>
          <cell r="G11412">
            <v>0</v>
          </cell>
        </row>
        <row r="11413">
          <cell r="A11413" t="str">
            <v>74-03-01-0004</v>
          </cell>
          <cell r="B11413">
            <v>0</v>
          </cell>
          <cell r="C11413" t="str">
            <v xml:space="preserve">  CASUAL LABOUR  FACTORY MILL # 04</v>
          </cell>
          <cell r="D11413">
            <v>0</v>
          </cell>
          <cell r="E11413">
            <v>0</v>
          </cell>
          <cell r="F11413">
            <v>0</v>
          </cell>
          <cell r="G11413">
            <v>0</v>
          </cell>
        </row>
        <row r="11414">
          <cell r="A11414" t="str">
            <v>74-03-01-0005</v>
          </cell>
          <cell r="B11414">
            <v>0</v>
          </cell>
          <cell r="C11414" t="str">
            <v xml:space="preserve">  CASUAL LABOUR  FACTORY POWER PLANT</v>
          </cell>
          <cell r="D11414">
            <v>0</v>
          </cell>
          <cell r="E11414">
            <v>0</v>
          </cell>
          <cell r="F11414">
            <v>0</v>
          </cell>
          <cell r="G11414">
            <v>0</v>
          </cell>
        </row>
        <row r="11415">
          <cell r="A11415" t="str">
            <v>74-03-01-0006</v>
          </cell>
          <cell r="B11415">
            <v>0</v>
          </cell>
          <cell r="C11415" t="str">
            <v xml:space="preserve">  CASUAL LABOUR  FACTORY GENERAL</v>
          </cell>
          <cell r="D11415">
            <v>0</v>
          </cell>
          <cell r="E11415">
            <v>0</v>
          </cell>
          <cell r="F11415">
            <v>0</v>
          </cell>
          <cell r="G11415">
            <v>0</v>
          </cell>
        </row>
        <row r="11416">
          <cell r="A11416" t="str">
            <v>74-04</v>
          </cell>
          <cell r="B11416">
            <v>0</v>
          </cell>
          <cell r="C11416" t="str">
            <v>**LEAVE ENCASHMENT FACTORY</v>
          </cell>
          <cell r="D11416">
            <v>4585602</v>
          </cell>
          <cell r="E11416">
            <v>0</v>
          </cell>
          <cell r="F11416">
            <v>4585602</v>
          </cell>
          <cell r="G11416">
            <v>0</v>
          </cell>
        </row>
        <row r="11417">
          <cell r="A11417" t="str">
            <v>74-04-01</v>
          </cell>
          <cell r="B11417">
            <v>0</v>
          </cell>
          <cell r="C11417" t="str">
            <v>***LEAVE ENCASHMENT FACTORY</v>
          </cell>
          <cell r="D11417">
            <v>4585602</v>
          </cell>
          <cell r="E11417">
            <v>0</v>
          </cell>
          <cell r="F11417">
            <v>4585602</v>
          </cell>
          <cell r="G11417">
            <v>0</v>
          </cell>
        </row>
        <row r="11418">
          <cell r="A11418" t="str">
            <v>74-04-01-0001</v>
          </cell>
          <cell r="B11418">
            <v>0</v>
          </cell>
          <cell r="C11418" t="str">
            <v xml:space="preserve">  LEAVE ENCASHMENT FACTORY MILL # 01</v>
          </cell>
          <cell r="D11418">
            <v>1029062</v>
          </cell>
          <cell r="E11418">
            <v>0</v>
          </cell>
          <cell r="F11418">
            <v>0</v>
          </cell>
          <cell r="G11418">
            <v>0</v>
          </cell>
        </row>
        <row r="11419">
          <cell r="A11419" t="str">
            <v>74-04-01-0002</v>
          </cell>
          <cell r="B11419">
            <v>0</v>
          </cell>
          <cell r="C11419" t="str">
            <v xml:space="preserve">  LEAVE ENCASHMENT FACTORY MILL # 02</v>
          </cell>
          <cell r="D11419">
            <v>656914</v>
          </cell>
          <cell r="E11419">
            <v>0</v>
          </cell>
          <cell r="F11419">
            <v>0</v>
          </cell>
          <cell r="G11419">
            <v>0</v>
          </cell>
        </row>
        <row r="11420">
          <cell r="A11420" t="str">
            <v>74-04-01-0003</v>
          </cell>
          <cell r="B11420">
            <v>0</v>
          </cell>
          <cell r="C11420" t="str">
            <v xml:space="preserve">  LEAVE ENCASHMENT FACTORY MILL # 03</v>
          </cell>
          <cell r="D11420">
            <v>590085</v>
          </cell>
          <cell r="E11420">
            <v>0</v>
          </cell>
          <cell r="F11420">
            <v>0</v>
          </cell>
          <cell r="G11420">
            <v>0</v>
          </cell>
        </row>
        <row r="11421">
          <cell r="A11421" t="str">
            <v>74-04-01-0004</v>
          </cell>
          <cell r="B11421">
            <v>0</v>
          </cell>
          <cell r="C11421" t="str">
            <v xml:space="preserve">  LEAVE ENCASHMENT FACTORY MILL # 04</v>
          </cell>
          <cell r="D11421">
            <v>614297</v>
          </cell>
          <cell r="E11421">
            <v>0</v>
          </cell>
          <cell r="F11421">
            <v>0</v>
          </cell>
          <cell r="G11421">
            <v>0</v>
          </cell>
        </row>
        <row r="11422">
          <cell r="A11422" t="str">
            <v>74-04-01-0005</v>
          </cell>
          <cell r="B11422">
            <v>0</v>
          </cell>
          <cell r="C11422" t="str">
            <v xml:space="preserve">  LEAVE ENCASHMENT FACTORY POWER PLANT</v>
          </cell>
          <cell r="D11422">
            <v>284745</v>
          </cell>
          <cell r="E11422">
            <v>0</v>
          </cell>
          <cell r="F11422">
            <v>0</v>
          </cell>
          <cell r="G11422">
            <v>0</v>
          </cell>
        </row>
        <row r="11423">
          <cell r="A11423" t="str">
            <v>74-04-01-0006</v>
          </cell>
          <cell r="B11423">
            <v>0</v>
          </cell>
          <cell r="C11423" t="str">
            <v xml:space="preserve">  LEAVE ENCASHMENT FACTORY GENERAL</v>
          </cell>
          <cell r="D11423">
            <v>721169</v>
          </cell>
          <cell r="E11423">
            <v>0</v>
          </cell>
          <cell r="F11423">
            <v>0</v>
          </cell>
          <cell r="G11423">
            <v>0</v>
          </cell>
        </row>
        <row r="11424">
          <cell r="A11424" t="str">
            <v>74-04-01-0007</v>
          </cell>
          <cell r="B11424">
            <v>0</v>
          </cell>
          <cell r="C11424" t="str">
            <v xml:space="preserve">  LEAVE ENCASHMENT FACTORY MILL # 6</v>
          </cell>
          <cell r="D11424">
            <v>315913</v>
          </cell>
          <cell r="E11424">
            <v>0</v>
          </cell>
          <cell r="F11424">
            <v>0</v>
          </cell>
          <cell r="G11424">
            <v>0</v>
          </cell>
        </row>
        <row r="11425">
          <cell r="A11425" t="str">
            <v>74-04-01-0008</v>
          </cell>
          <cell r="B11425">
            <v>0</v>
          </cell>
          <cell r="C11425" t="str">
            <v xml:space="preserve">  LEAVE ENCASHMENT FACTORY MILL # 07</v>
          </cell>
          <cell r="D11425">
            <v>239665</v>
          </cell>
          <cell r="E11425">
            <v>0</v>
          </cell>
          <cell r="F11425">
            <v>0</v>
          </cell>
          <cell r="G11425">
            <v>0</v>
          </cell>
        </row>
        <row r="11426">
          <cell r="A11426" t="str">
            <v>74-04-01-0009</v>
          </cell>
          <cell r="B11426">
            <v>0</v>
          </cell>
          <cell r="C11426" t="str">
            <v xml:space="preserve">  LEAVE ENCASHMENT FACTORY MILL # M</v>
          </cell>
          <cell r="D11426">
            <v>35751</v>
          </cell>
          <cell r="E11426">
            <v>0</v>
          </cell>
          <cell r="F11426">
            <v>0</v>
          </cell>
          <cell r="G11426">
            <v>0</v>
          </cell>
        </row>
        <row r="11427">
          <cell r="A11427" t="str">
            <v>74-04-01-0010</v>
          </cell>
          <cell r="B11427">
            <v>0</v>
          </cell>
          <cell r="C11427" t="str">
            <v xml:space="preserve">  LEAVE ENCASHMENT FACTORY MILL # 05</v>
          </cell>
          <cell r="D11427">
            <v>98001</v>
          </cell>
          <cell r="E11427">
            <v>0</v>
          </cell>
          <cell r="F11427">
            <v>0</v>
          </cell>
          <cell r="G11427">
            <v>0</v>
          </cell>
        </row>
        <row r="11428">
          <cell r="A11428" t="str">
            <v>74-05</v>
          </cell>
          <cell r="B11428">
            <v>0</v>
          </cell>
          <cell r="C11428" t="str">
            <v>**GRATUITY FACTORY</v>
          </cell>
          <cell r="D11428">
            <v>17373269</v>
          </cell>
          <cell r="E11428">
            <v>0</v>
          </cell>
          <cell r="F11428">
            <v>17373269</v>
          </cell>
          <cell r="G11428">
            <v>0</v>
          </cell>
        </row>
        <row r="11429">
          <cell r="A11429" t="str">
            <v>74-05-01</v>
          </cell>
          <cell r="B11429">
            <v>0</v>
          </cell>
          <cell r="C11429" t="str">
            <v>***GRATUITY FACTORY</v>
          </cell>
          <cell r="D11429">
            <v>17373269</v>
          </cell>
          <cell r="E11429">
            <v>0</v>
          </cell>
          <cell r="F11429">
            <v>17373269</v>
          </cell>
          <cell r="G11429">
            <v>0</v>
          </cell>
        </row>
        <row r="11430">
          <cell r="A11430" t="str">
            <v>74-05-01-0001</v>
          </cell>
          <cell r="B11430">
            <v>0</v>
          </cell>
          <cell r="C11430" t="str">
            <v xml:space="preserve">  GRATUITY FACTORY</v>
          </cell>
          <cell r="D11430">
            <v>17184695</v>
          </cell>
          <cell r="E11430">
            <v>0</v>
          </cell>
          <cell r="F11430">
            <v>0</v>
          </cell>
          <cell r="G11430">
            <v>0</v>
          </cell>
        </row>
        <row r="11431">
          <cell r="A11431" t="str">
            <v>74-05-01-0002</v>
          </cell>
          <cell r="B11431">
            <v>0</v>
          </cell>
          <cell r="C11431" t="str">
            <v xml:space="preserve">  GRATUITY POWER PLANT</v>
          </cell>
          <cell r="D11431">
            <v>188574</v>
          </cell>
          <cell r="E11431">
            <v>0</v>
          </cell>
          <cell r="F11431">
            <v>0</v>
          </cell>
          <cell r="G11431">
            <v>0</v>
          </cell>
        </row>
        <row r="11432">
          <cell r="A11432" t="str">
            <v>74-06</v>
          </cell>
          <cell r="B11432">
            <v>0</v>
          </cell>
          <cell r="C11432" t="str">
            <v>**EXGRATIA AND REWARD   FACTORY</v>
          </cell>
          <cell r="D11432">
            <v>70500</v>
          </cell>
          <cell r="E11432">
            <v>0</v>
          </cell>
          <cell r="F11432">
            <v>70500</v>
          </cell>
          <cell r="G11432">
            <v>0</v>
          </cell>
        </row>
        <row r="11433">
          <cell r="A11433" t="str">
            <v>74-06-01</v>
          </cell>
          <cell r="B11433">
            <v>0</v>
          </cell>
          <cell r="C11433" t="str">
            <v>***EXGRATIA AND REWARD   FACTORY</v>
          </cell>
          <cell r="D11433">
            <v>70500</v>
          </cell>
          <cell r="E11433">
            <v>0</v>
          </cell>
          <cell r="F11433">
            <v>70500</v>
          </cell>
          <cell r="G11433">
            <v>0</v>
          </cell>
        </row>
        <row r="11434">
          <cell r="A11434" t="str">
            <v>74-06-01-0001</v>
          </cell>
          <cell r="B11434">
            <v>0</v>
          </cell>
          <cell r="C11434" t="str">
            <v xml:space="preserve">  EXGRATIA AND REWARD   FACTORY MILL # 0</v>
          </cell>
          <cell r="D11434">
            <v>0</v>
          </cell>
          <cell r="E11434">
            <v>0</v>
          </cell>
          <cell r="F11434">
            <v>0</v>
          </cell>
          <cell r="G11434">
            <v>0</v>
          </cell>
        </row>
        <row r="11435">
          <cell r="A11435" t="str">
            <v>74-06-01-0002</v>
          </cell>
          <cell r="B11435">
            <v>0</v>
          </cell>
          <cell r="C11435" t="str">
            <v xml:space="preserve">  EXGRATIA AND REWARD   FACTORY MILL # 0</v>
          </cell>
          <cell r="D11435">
            <v>0</v>
          </cell>
          <cell r="E11435">
            <v>0</v>
          </cell>
          <cell r="F11435">
            <v>0</v>
          </cell>
          <cell r="G11435">
            <v>0</v>
          </cell>
        </row>
        <row r="11436">
          <cell r="A11436" t="str">
            <v>74-06-01-0003</v>
          </cell>
          <cell r="B11436">
            <v>0</v>
          </cell>
          <cell r="C11436" t="str">
            <v xml:space="preserve">  EXGRATIA AND REWARD   FACTORY MILL # 0</v>
          </cell>
          <cell r="D11436">
            <v>0</v>
          </cell>
          <cell r="E11436">
            <v>0</v>
          </cell>
          <cell r="F11436">
            <v>0</v>
          </cell>
          <cell r="G11436">
            <v>0</v>
          </cell>
        </row>
        <row r="11437">
          <cell r="A11437" t="str">
            <v>74-06-01-0004</v>
          </cell>
          <cell r="B11437">
            <v>0</v>
          </cell>
          <cell r="C11437" t="str">
            <v xml:space="preserve">  EXGRATIA AND REWARD   FACTORY MILL # 0</v>
          </cell>
          <cell r="D11437">
            <v>0</v>
          </cell>
          <cell r="E11437">
            <v>0</v>
          </cell>
          <cell r="F11437">
            <v>0</v>
          </cell>
          <cell r="G11437">
            <v>0</v>
          </cell>
        </row>
        <row r="11438">
          <cell r="A11438" t="str">
            <v>74-06-01-0005</v>
          </cell>
          <cell r="B11438">
            <v>0</v>
          </cell>
          <cell r="C11438" t="str">
            <v xml:space="preserve">  EXGRATIA AND REWARD   FACTORY POWER PL</v>
          </cell>
          <cell r="D11438">
            <v>10000</v>
          </cell>
          <cell r="E11438">
            <v>0</v>
          </cell>
          <cell r="F11438">
            <v>0</v>
          </cell>
          <cell r="G11438">
            <v>0</v>
          </cell>
        </row>
        <row r="11439">
          <cell r="A11439" t="str">
            <v>74-06-01-0006</v>
          </cell>
          <cell r="B11439">
            <v>0</v>
          </cell>
          <cell r="C11439" t="str">
            <v xml:space="preserve">  EXGRATIA AND REWARD   FACTORY GENERAL</v>
          </cell>
          <cell r="D11439">
            <v>60500</v>
          </cell>
          <cell r="E11439">
            <v>0</v>
          </cell>
          <cell r="F11439">
            <v>0</v>
          </cell>
          <cell r="G11439">
            <v>0</v>
          </cell>
        </row>
        <row r="11440">
          <cell r="A11440" t="str">
            <v>74-07</v>
          </cell>
          <cell r="B11440">
            <v>0</v>
          </cell>
          <cell r="C11440" t="str">
            <v>**MEDICAL CHARGES FACTORY</v>
          </cell>
          <cell r="D11440">
            <v>558852</v>
          </cell>
          <cell r="E11440">
            <v>0</v>
          </cell>
          <cell r="F11440">
            <v>558852</v>
          </cell>
          <cell r="G11440">
            <v>0</v>
          </cell>
        </row>
        <row r="11441">
          <cell r="A11441" t="str">
            <v>74-07-01</v>
          </cell>
          <cell r="B11441">
            <v>0</v>
          </cell>
          <cell r="C11441" t="str">
            <v>***MEDICAL CHARGES FACTORY</v>
          </cell>
          <cell r="D11441">
            <v>558852</v>
          </cell>
          <cell r="E11441">
            <v>0</v>
          </cell>
          <cell r="F11441">
            <v>558852</v>
          </cell>
          <cell r="G11441">
            <v>0</v>
          </cell>
        </row>
        <row r="11442">
          <cell r="A11442" t="str">
            <v>74-07-01-0001</v>
          </cell>
          <cell r="B11442">
            <v>0</v>
          </cell>
          <cell r="C11442" t="str">
            <v xml:space="preserve">  MEDICAL CHARGES FACTORY MILL # 01</v>
          </cell>
          <cell r="D11442">
            <v>241517</v>
          </cell>
          <cell r="E11442">
            <v>0</v>
          </cell>
          <cell r="F11442">
            <v>0</v>
          </cell>
          <cell r="G11442">
            <v>0</v>
          </cell>
        </row>
        <row r="11443">
          <cell r="A11443" t="str">
            <v>74-07-01-0002</v>
          </cell>
          <cell r="B11443">
            <v>0</v>
          </cell>
          <cell r="C11443" t="str">
            <v xml:space="preserve">  MEDICAL CHARGES FACTORY MILL # 02</v>
          </cell>
          <cell r="D11443">
            <v>42067</v>
          </cell>
          <cell r="E11443">
            <v>0</v>
          </cell>
          <cell r="F11443">
            <v>0</v>
          </cell>
          <cell r="G11443">
            <v>0</v>
          </cell>
        </row>
        <row r="11444">
          <cell r="A11444" t="str">
            <v>74-07-01-0003</v>
          </cell>
          <cell r="B11444">
            <v>0</v>
          </cell>
          <cell r="C11444" t="str">
            <v xml:space="preserve">  MEDICAL CHARGES FACTORY MILL # 03</v>
          </cell>
          <cell r="D11444">
            <v>197020</v>
          </cell>
          <cell r="E11444">
            <v>0</v>
          </cell>
          <cell r="F11444">
            <v>0</v>
          </cell>
          <cell r="G11444">
            <v>0</v>
          </cell>
        </row>
        <row r="11445">
          <cell r="A11445" t="str">
            <v>74-07-01-0004</v>
          </cell>
          <cell r="B11445">
            <v>0</v>
          </cell>
          <cell r="C11445" t="str">
            <v xml:space="preserve">  MEDICAL CHARGES FACTORY MILL # 04</v>
          </cell>
          <cell r="D11445">
            <v>40083</v>
          </cell>
          <cell r="E11445">
            <v>0</v>
          </cell>
          <cell r="F11445">
            <v>0</v>
          </cell>
          <cell r="G11445">
            <v>0</v>
          </cell>
        </row>
        <row r="11446">
          <cell r="A11446" t="str">
            <v>74-07-01-0005</v>
          </cell>
          <cell r="B11446">
            <v>0</v>
          </cell>
          <cell r="C11446" t="str">
            <v xml:space="preserve">  MEDICAL CHARGES FACTORY POWER PLANT</v>
          </cell>
          <cell r="D11446">
            <v>1283</v>
          </cell>
          <cell r="E11446">
            <v>0</v>
          </cell>
          <cell r="F11446">
            <v>0</v>
          </cell>
          <cell r="G11446">
            <v>0</v>
          </cell>
        </row>
        <row r="11447">
          <cell r="A11447" t="str">
            <v>74-07-01-0006</v>
          </cell>
          <cell r="B11447">
            <v>0</v>
          </cell>
          <cell r="C11447" t="str">
            <v xml:space="preserve">  MEDICAL CHARGES FACTORY GENERAL</v>
          </cell>
          <cell r="D11447">
            <v>7215</v>
          </cell>
          <cell r="E11447">
            <v>0</v>
          </cell>
          <cell r="F11447">
            <v>0</v>
          </cell>
          <cell r="G11447">
            <v>0</v>
          </cell>
        </row>
        <row r="11448">
          <cell r="A11448" t="str">
            <v>74-07-01-0007</v>
          </cell>
          <cell r="B11448">
            <v>0</v>
          </cell>
          <cell r="C11448" t="str">
            <v xml:space="preserve">  MEDICAL CHARGES FACTORY MILL # 7</v>
          </cell>
          <cell r="D11448">
            <v>20899</v>
          </cell>
          <cell r="E11448">
            <v>0</v>
          </cell>
          <cell r="F11448">
            <v>0</v>
          </cell>
          <cell r="G11448">
            <v>0</v>
          </cell>
        </row>
        <row r="11449">
          <cell r="A11449" t="str">
            <v>74-07-01-0008</v>
          </cell>
          <cell r="B11449">
            <v>0</v>
          </cell>
          <cell r="C11449" t="str">
            <v xml:space="preserve">  MEDICAL CHARGES FACTORY MILL # 07</v>
          </cell>
          <cell r="D11449">
            <v>7326</v>
          </cell>
          <cell r="E11449">
            <v>0</v>
          </cell>
          <cell r="F11449">
            <v>0</v>
          </cell>
          <cell r="G11449">
            <v>0</v>
          </cell>
        </row>
        <row r="11450">
          <cell r="A11450" t="str">
            <v>74-07-01-0010</v>
          </cell>
          <cell r="B11450">
            <v>0</v>
          </cell>
          <cell r="C11450" t="str">
            <v xml:space="preserve">  MEDICAL CHARGES FACTORY MILL # 05</v>
          </cell>
          <cell r="D11450">
            <v>1442</v>
          </cell>
          <cell r="E11450">
            <v>0</v>
          </cell>
          <cell r="F11450">
            <v>0</v>
          </cell>
          <cell r="G11450">
            <v>0</v>
          </cell>
        </row>
        <row r="11451">
          <cell r="A11451" t="str">
            <v>74-08</v>
          </cell>
          <cell r="B11451">
            <v>0</v>
          </cell>
          <cell r="C11451" t="str">
            <v>**UTILITIES FACTORY</v>
          </cell>
          <cell r="D11451">
            <v>0</v>
          </cell>
          <cell r="E11451">
            <v>0</v>
          </cell>
          <cell r="F11451">
            <v>0</v>
          </cell>
          <cell r="G11451">
            <v>0</v>
          </cell>
        </row>
        <row r="11452">
          <cell r="A11452" t="str">
            <v>74-08-01</v>
          </cell>
          <cell r="B11452">
            <v>0</v>
          </cell>
          <cell r="C11452" t="str">
            <v>***UTILITIES FACTORY</v>
          </cell>
          <cell r="D11452">
            <v>0</v>
          </cell>
          <cell r="E11452">
            <v>0</v>
          </cell>
          <cell r="F11452">
            <v>0</v>
          </cell>
          <cell r="G11452">
            <v>0</v>
          </cell>
        </row>
        <row r="11453">
          <cell r="A11453" t="str">
            <v>74-08-01-0001</v>
          </cell>
          <cell r="B11453">
            <v>0</v>
          </cell>
          <cell r="C11453" t="str">
            <v xml:space="preserve">  UTILITIES FACTORY</v>
          </cell>
          <cell r="D11453">
            <v>0</v>
          </cell>
          <cell r="E11453">
            <v>0</v>
          </cell>
          <cell r="F11453">
            <v>0</v>
          </cell>
          <cell r="G11453">
            <v>0</v>
          </cell>
        </row>
        <row r="11454">
          <cell r="A11454" t="str">
            <v>74-09</v>
          </cell>
          <cell r="B11454">
            <v>0</v>
          </cell>
          <cell r="C11454" t="str">
            <v>**CANTEEN SUBSIDY  FACTORY</v>
          </cell>
          <cell r="D11454">
            <v>0</v>
          </cell>
          <cell r="E11454">
            <v>0</v>
          </cell>
          <cell r="F11454">
            <v>0</v>
          </cell>
          <cell r="G11454">
            <v>0</v>
          </cell>
        </row>
        <row r="11455">
          <cell r="A11455" t="str">
            <v>74-09-01</v>
          </cell>
          <cell r="B11455">
            <v>0</v>
          </cell>
          <cell r="C11455" t="str">
            <v>***CANTEEN SUBSIDY  FACTORY</v>
          </cell>
          <cell r="D11455">
            <v>0</v>
          </cell>
          <cell r="E11455">
            <v>0</v>
          </cell>
          <cell r="F11455">
            <v>0</v>
          </cell>
          <cell r="G11455">
            <v>0</v>
          </cell>
        </row>
        <row r="11456">
          <cell r="A11456" t="str">
            <v>74-09-01-0001</v>
          </cell>
          <cell r="B11456">
            <v>0</v>
          </cell>
          <cell r="C11456" t="str">
            <v xml:space="preserve">  CANTEEN SUBSIDY  FACTORY MILL # 01</v>
          </cell>
          <cell r="D11456">
            <v>0</v>
          </cell>
          <cell r="E11456">
            <v>0</v>
          </cell>
          <cell r="F11456">
            <v>0</v>
          </cell>
          <cell r="G11456">
            <v>0</v>
          </cell>
        </row>
        <row r="11457">
          <cell r="A11457" t="str">
            <v>74-09-01-0002</v>
          </cell>
          <cell r="B11457">
            <v>0</v>
          </cell>
          <cell r="C11457" t="str">
            <v xml:space="preserve">  CANTEEN SUBSIDY  FACTORY MILL # 02</v>
          </cell>
          <cell r="D11457">
            <v>0</v>
          </cell>
          <cell r="E11457">
            <v>0</v>
          </cell>
          <cell r="F11457">
            <v>0</v>
          </cell>
          <cell r="G11457">
            <v>0</v>
          </cell>
        </row>
        <row r="11458">
          <cell r="A11458" t="str">
            <v>74-09-01-0003</v>
          </cell>
          <cell r="B11458">
            <v>0</v>
          </cell>
          <cell r="C11458" t="str">
            <v xml:space="preserve">  CANTEEN SUBSIDY  FACTORY MILL # 03</v>
          </cell>
          <cell r="D11458">
            <v>0</v>
          </cell>
          <cell r="E11458">
            <v>0</v>
          </cell>
          <cell r="F11458">
            <v>0</v>
          </cell>
          <cell r="G11458">
            <v>0</v>
          </cell>
        </row>
        <row r="11459">
          <cell r="A11459" t="str">
            <v>74-09-01-0004</v>
          </cell>
          <cell r="B11459">
            <v>0</v>
          </cell>
          <cell r="C11459" t="str">
            <v xml:space="preserve">  CANTEEN SUBSIDY  FACTORY MILL # 04</v>
          </cell>
          <cell r="D11459">
            <v>0</v>
          </cell>
          <cell r="E11459">
            <v>0</v>
          </cell>
          <cell r="F11459">
            <v>0</v>
          </cell>
          <cell r="G11459">
            <v>0</v>
          </cell>
        </row>
        <row r="11460">
          <cell r="A11460" t="str">
            <v>74-10</v>
          </cell>
          <cell r="B11460">
            <v>0</v>
          </cell>
          <cell r="C11460" t="str">
            <v>**ELECTRICITY CHARGES WORKERS COLONY</v>
          </cell>
          <cell r="D11460">
            <v>2259309</v>
          </cell>
          <cell r="E11460">
            <v>0</v>
          </cell>
          <cell r="F11460">
            <v>2259309</v>
          </cell>
          <cell r="G11460">
            <v>0</v>
          </cell>
        </row>
        <row r="11461">
          <cell r="A11461" t="str">
            <v>74-10-01</v>
          </cell>
          <cell r="B11461">
            <v>0</v>
          </cell>
          <cell r="C11461" t="str">
            <v>***ELECTRICITY CHARGES WORKERS COLONY</v>
          </cell>
          <cell r="D11461">
            <v>2259309</v>
          </cell>
          <cell r="E11461">
            <v>0</v>
          </cell>
          <cell r="F11461">
            <v>2259309</v>
          </cell>
          <cell r="G11461">
            <v>0</v>
          </cell>
        </row>
        <row r="11462">
          <cell r="A11462" t="str">
            <v>74-10-01-0001</v>
          </cell>
          <cell r="B11462">
            <v>0</v>
          </cell>
          <cell r="C11462" t="str">
            <v xml:space="preserve">  ELECTRICITY CHARGES WORKERS COLONY</v>
          </cell>
          <cell r="D11462">
            <v>2259309</v>
          </cell>
          <cell r="E11462">
            <v>0</v>
          </cell>
          <cell r="F11462">
            <v>0</v>
          </cell>
          <cell r="G11462">
            <v>0</v>
          </cell>
        </row>
        <row r="11463">
          <cell r="A11463" t="str">
            <v>74-11</v>
          </cell>
          <cell r="B11463">
            <v>0</v>
          </cell>
          <cell r="C11463" t="str">
            <v>**WORKERS TRANSPORTATION EXPENSE</v>
          </cell>
          <cell r="D11463">
            <v>1072036</v>
          </cell>
          <cell r="E11463">
            <v>0</v>
          </cell>
          <cell r="F11463">
            <v>1072036</v>
          </cell>
          <cell r="G11463">
            <v>0</v>
          </cell>
        </row>
        <row r="11464">
          <cell r="A11464" t="str">
            <v>74-11-01</v>
          </cell>
          <cell r="B11464">
            <v>0</v>
          </cell>
          <cell r="C11464" t="str">
            <v>***WORKERS TRANSPORTATION EXPENSE</v>
          </cell>
          <cell r="D11464">
            <v>1072036</v>
          </cell>
          <cell r="E11464">
            <v>0</v>
          </cell>
          <cell r="F11464">
            <v>1072036</v>
          </cell>
          <cell r="G11464">
            <v>0</v>
          </cell>
        </row>
        <row r="11465">
          <cell r="A11465" t="str">
            <v>74-11-01-0001</v>
          </cell>
          <cell r="B11465">
            <v>0</v>
          </cell>
          <cell r="C11465" t="str">
            <v xml:space="preserve">  WORKERS TRANSPORTATION EXPENSE MILL #</v>
          </cell>
          <cell r="D11465">
            <v>272425</v>
          </cell>
          <cell r="E11465">
            <v>0</v>
          </cell>
          <cell r="F11465">
            <v>0</v>
          </cell>
          <cell r="G11465">
            <v>0</v>
          </cell>
        </row>
        <row r="11466">
          <cell r="A11466" t="str">
            <v>74-11-01-0002</v>
          </cell>
          <cell r="B11466">
            <v>0</v>
          </cell>
          <cell r="C11466" t="str">
            <v xml:space="preserve">  WORKERS TRANSPORTATION EXPENSE MILL #</v>
          </cell>
          <cell r="D11466">
            <v>264261</v>
          </cell>
          <cell r="E11466">
            <v>0</v>
          </cell>
          <cell r="F11466">
            <v>0</v>
          </cell>
          <cell r="G11466">
            <v>0</v>
          </cell>
        </row>
        <row r="11467">
          <cell r="A11467" t="str">
            <v>74-11-01-0003</v>
          </cell>
          <cell r="B11467">
            <v>0</v>
          </cell>
          <cell r="C11467" t="str">
            <v xml:space="preserve">  WORKERS TRANSPORTATION EXPENSE MILL #</v>
          </cell>
          <cell r="D11467">
            <v>167900</v>
          </cell>
          <cell r="E11467">
            <v>0</v>
          </cell>
          <cell r="F11467">
            <v>0</v>
          </cell>
          <cell r="G11467">
            <v>0</v>
          </cell>
        </row>
        <row r="11468">
          <cell r="A11468" t="str">
            <v>74-11-01-0004</v>
          </cell>
          <cell r="B11468">
            <v>0</v>
          </cell>
          <cell r="C11468" t="str">
            <v xml:space="preserve">  WORKERS TRANSPORTATION EXPENSE MILL #</v>
          </cell>
          <cell r="D11468">
            <v>164400</v>
          </cell>
          <cell r="E11468">
            <v>0</v>
          </cell>
          <cell r="F11468">
            <v>0</v>
          </cell>
          <cell r="G11468">
            <v>0</v>
          </cell>
        </row>
        <row r="11469">
          <cell r="A11469" t="str">
            <v>74-11-01-0005</v>
          </cell>
          <cell r="B11469">
            <v>0</v>
          </cell>
          <cell r="C11469" t="str">
            <v xml:space="preserve">  WORKERS TRANSPORTATION EXPENSE GENERAL</v>
          </cell>
          <cell r="D11469">
            <v>0</v>
          </cell>
          <cell r="E11469">
            <v>0</v>
          </cell>
          <cell r="F11469">
            <v>0</v>
          </cell>
          <cell r="G11469">
            <v>0</v>
          </cell>
        </row>
        <row r="11470">
          <cell r="A11470" t="str">
            <v>74-11-01-0006</v>
          </cell>
          <cell r="B11470">
            <v>0</v>
          </cell>
          <cell r="C11470" t="str">
            <v xml:space="preserve">  WORKERS TRANSPORTATION EXPENSES P.P</v>
          </cell>
          <cell r="D11470">
            <v>203050</v>
          </cell>
          <cell r="E11470">
            <v>0</v>
          </cell>
          <cell r="F11470">
            <v>0</v>
          </cell>
          <cell r="G11470">
            <v>0</v>
          </cell>
        </row>
        <row r="11471">
          <cell r="A11471" t="str">
            <v>74-12</v>
          </cell>
          <cell r="B11471">
            <v>0</v>
          </cell>
          <cell r="C11471" t="str">
            <v>**GHAZI GUEST HOUSE RENT</v>
          </cell>
          <cell r="D11471">
            <v>30356</v>
          </cell>
          <cell r="E11471">
            <v>0</v>
          </cell>
          <cell r="F11471">
            <v>33746</v>
          </cell>
          <cell r="G11471">
            <v>3390</v>
          </cell>
        </row>
        <row r="11472">
          <cell r="A11472" t="str">
            <v>74-12-01</v>
          </cell>
          <cell r="B11472">
            <v>3390</v>
          </cell>
          <cell r="C11472" t="str">
            <v>***GHAZI GUEST HOUSE RENT</v>
          </cell>
          <cell r="D11472">
            <v>30356</v>
          </cell>
          <cell r="E11472">
            <v>0</v>
          </cell>
          <cell r="F11472">
            <v>33746</v>
          </cell>
          <cell r="G11472">
            <v>3390</v>
          </cell>
        </row>
        <row r="11473">
          <cell r="A11473" t="str">
            <v>74-12-01-0001</v>
          </cell>
          <cell r="B11473">
            <v>3390</v>
          </cell>
          <cell r="C11473" t="str">
            <v xml:space="preserve">  GHAZI GUEST HOUSE RENT</v>
          </cell>
          <cell r="D11473">
            <v>31200</v>
          </cell>
          <cell r="E11473">
            <v>0</v>
          </cell>
          <cell r="F11473">
            <v>0</v>
          </cell>
          <cell r="G11473">
            <v>0</v>
          </cell>
        </row>
        <row r="11474">
          <cell r="A11474" t="str">
            <v>74-12-01-0002</v>
          </cell>
          <cell r="B11474">
            <v>0</v>
          </cell>
          <cell r="C11474" t="str">
            <v xml:space="preserve">  GHAZI GUEST HOUSE ELECTRICITY CHARGES.</v>
          </cell>
          <cell r="D11474">
            <v>1446</v>
          </cell>
          <cell r="E11474">
            <v>0</v>
          </cell>
          <cell r="F11474">
            <v>0</v>
          </cell>
          <cell r="G11474">
            <v>0</v>
          </cell>
        </row>
        <row r="11475">
          <cell r="A11475" t="str">
            <v>74-12-01-0003</v>
          </cell>
          <cell r="B11475">
            <v>0</v>
          </cell>
          <cell r="C11475" t="str">
            <v xml:space="preserve">  GHAZI GUSET HOUSE TELEPHONE</v>
          </cell>
          <cell r="D11475">
            <v>1100</v>
          </cell>
          <cell r="E11475">
            <v>0</v>
          </cell>
          <cell r="F11475">
            <v>0</v>
          </cell>
          <cell r="G11475">
            <v>0</v>
          </cell>
        </row>
        <row r="11476">
          <cell r="A11476" t="str">
            <v>74-12-01-0004</v>
          </cell>
          <cell r="B11476">
            <v>0</v>
          </cell>
          <cell r="C11476" t="str">
            <v xml:space="preserve">  GHAZI GUEST HOUSE OTHERS</v>
          </cell>
          <cell r="D11476">
            <v>0</v>
          </cell>
          <cell r="E11476">
            <v>3390</v>
          </cell>
          <cell r="F11476">
            <v>0</v>
          </cell>
          <cell r="G11476">
            <v>0</v>
          </cell>
        </row>
        <row r="11477">
          <cell r="A11477" t="str">
            <v>74-13</v>
          </cell>
          <cell r="B11477">
            <v>0</v>
          </cell>
          <cell r="C11477" t="str">
            <v>**EMPLOYEES OLD AGE BENEFITS  FACTORY</v>
          </cell>
          <cell r="D11477">
            <v>4766044</v>
          </cell>
          <cell r="E11477">
            <v>0</v>
          </cell>
          <cell r="F11477">
            <v>4766044</v>
          </cell>
          <cell r="G11477">
            <v>0</v>
          </cell>
        </row>
        <row r="11478">
          <cell r="A11478" t="str">
            <v>74-13-01</v>
          </cell>
          <cell r="B11478">
            <v>0</v>
          </cell>
          <cell r="C11478" t="str">
            <v>***EMPLOYEES OLD AGE BENEFITS  FACTORY</v>
          </cell>
          <cell r="D11478">
            <v>4766044</v>
          </cell>
          <cell r="E11478">
            <v>0</v>
          </cell>
          <cell r="F11478">
            <v>4766044</v>
          </cell>
          <cell r="G11478">
            <v>0</v>
          </cell>
        </row>
        <row r="11479">
          <cell r="A11479" t="str">
            <v>74-13-01-0001</v>
          </cell>
          <cell r="B11479">
            <v>0</v>
          </cell>
          <cell r="C11479" t="str">
            <v xml:space="preserve">  EMPLOYEES OLD AGE BENEFITS  FACTORY</v>
          </cell>
          <cell r="D11479">
            <v>4766044</v>
          </cell>
          <cell r="E11479">
            <v>0</v>
          </cell>
          <cell r="F11479">
            <v>0</v>
          </cell>
          <cell r="G11479">
            <v>0</v>
          </cell>
        </row>
        <row r="11480">
          <cell r="A11480" t="str">
            <v>74-14</v>
          </cell>
          <cell r="B11480">
            <v>0</v>
          </cell>
          <cell r="C11480" t="str">
            <v>**EMPLOYEES SOCIAL SECURITY CONTRIBUTION</v>
          </cell>
          <cell r="D11480">
            <v>3018579</v>
          </cell>
          <cell r="E11480">
            <v>0</v>
          </cell>
          <cell r="F11480">
            <v>3018579</v>
          </cell>
          <cell r="G11480">
            <v>0</v>
          </cell>
        </row>
        <row r="11481">
          <cell r="A11481" t="str">
            <v>74-14-01</v>
          </cell>
          <cell r="B11481">
            <v>0</v>
          </cell>
          <cell r="C11481" t="str">
            <v>***EMPLOYEES SOCIAL SECURITY CONTRIBUTIO</v>
          </cell>
          <cell r="D11481">
            <v>3018579</v>
          </cell>
          <cell r="E11481">
            <v>0</v>
          </cell>
          <cell r="F11481">
            <v>3018579</v>
          </cell>
          <cell r="G11481">
            <v>0</v>
          </cell>
        </row>
        <row r="11482">
          <cell r="A11482" t="str">
            <v>74-14-01-0001</v>
          </cell>
          <cell r="B11482">
            <v>0</v>
          </cell>
          <cell r="C11482" t="str">
            <v xml:space="preserve">  EMPLOYEES SOCIAL SECURITY CONTRIBUTION</v>
          </cell>
          <cell r="D11482">
            <v>3018579</v>
          </cell>
          <cell r="E11482">
            <v>0</v>
          </cell>
          <cell r="F11482">
            <v>0</v>
          </cell>
          <cell r="G11482">
            <v>0</v>
          </cell>
        </row>
        <row r="11483">
          <cell r="A11483" t="str">
            <v>74-15</v>
          </cell>
          <cell r="B11483">
            <v>0</v>
          </cell>
          <cell r="C11483" t="str">
            <v>**CHILDREN EDUCATION CESS  FACTORY</v>
          </cell>
          <cell r="D11483">
            <v>170000</v>
          </cell>
          <cell r="E11483">
            <v>0</v>
          </cell>
          <cell r="F11483">
            <v>170000</v>
          </cell>
          <cell r="G11483">
            <v>0</v>
          </cell>
        </row>
        <row r="11484">
          <cell r="A11484" t="str">
            <v>74-15-01</v>
          </cell>
          <cell r="B11484">
            <v>0</v>
          </cell>
          <cell r="C11484" t="str">
            <v>***CHILDREN EDUCATION CESS  FACTORY</v>
          </cell>
          <cell r="D11484">
            <v>170000</v>
          </cell>
          <cell r="E11484">
            <v>0</v>
          </cell>
          <cell r="F11484">
            <v>170000</v>
          </cell>
          <cell r="G11484">
            <v>0</v>
          </cell>
        </row>
        <row r="11485">
          <cell r="A11485" t="str">
            <v>74-15-01-0001</v>
          </cell>
          <cell r="B11485">
            <v>0</v>
          </cell>
          <cell r="C11485" t="str">
            <v xml:space="preserve">  CHILDREN EDUCATION CESS  FACTORY</v>
          </cell>
          <cell r="D11485">
            <v>170000</v>
          </cell>
          <cell r="E11485">
            <v>0</v>
          </cell>
          <cell r="F11485">
            <v>0</v>
          </cell>
          <cell r="G11485">
            <v>0</v>
          </cell>
        </row>
        <row r="11486">
          <cell r="A11486" t="str">
            <v>74-16</v>
          </cell>
          <cell r="B11486">
            <v>0</v>
          </cell>
          <cell r="C11486" t="str">
            <v>**BONUS FACTORY</v>
          </cell>
          <cell r="D11486">
            <v>38095204</v>
          </cell>
          <cell r="E11486">
            <v>0</v>
          </cell>
          <cell r="F11486">
            <v>38095204</v>
          </cell>
          <cell r="G11486">
            <v>0</v>
          </cell>
        </row>
        <row r="11487">
          <cell r="A11487" t="str">
            <v>74-16-01</v>
          </cell>
          <cell r="B11487">
            <v>0</v>
          </cell>
          <cell r="C11487" t="str">
            <v>***BONUS FACTORY</v>
          </cell>
          <cell r="D11487">
            <v>38095204</v>
          </cell>
          <cell r="E11487">
            <v>0</v>
          </cell>
          <cell r="F11487">
            <v>38095204</v>
          </cell>
          <cell r="G11487">
            <v>0</v>
          </cell>
        </row>
        <row r="11488">
          <cell r="A11488" t="str">
            <v>74-16-01-0001</v>
          </cell>
          <cell r="B11488">
            <v>0</v>
          </cell>
          <cell r="C11488" t="str">
            <v xml:space="preserve">  BONUS FACTORY MILL # 1.</v>
          </cell>
          <cell r="D11488">
            <v>2791144</v>
          </cell>
          <cell r="E11488">
            <v>0</v>
          </cell>
          <cell r="F11488">
            <v>0</v>
          </cell>
          <cell r="G11488">
            <v>0</v>
          </cell>
        </row>
        <row r="11489">
          <cell r="A11489" t="str">
            <v>74-16-01-0002</v>
          </cell>
          <cell r="B11489">
            <v>0</v>
          </cell>
          <cell r="C11489" t="str">
            <v xml:space="preserve">  BONUS FACTORY MILL # 2.</v>
          </cell>
          <cell r="D11489">
            <v>2542263</v>
          </cell>
          <cell r="E11489">
            <v>0</v>
          </cell>
          <cell r="F11489">
            <v>0</v>
          </cell>
          <cell r="G11489">
            <v>0</v>
          </cell>
        </row>
        <row r="11490">
          <cell r="A11490" t="str">
            <v>74-16-01-0003</v>
          </cell>
          <cell r="B11490">
            <v>0</v>
          </cell>
          <cell r="C11490" t="str">
            <v xml:space="preserve">  BONUS FACTORY MILL # 3</v>
          </cell>
          <cell r="D11490">
            <v>1991913</v>
          </cell>
          <cell r="E11490">
            <v>0</v>
          </cell>
          <cell r="F11490">
            <v>0</v>
          </cell>
          <cell r="G11490">
            <v>0</v>
          </cell>
        </row>
        <row r="11491">
          <cell r="A11491" t="str">
            <v>74-16-01-0004</v>
          </cell>
          <cell r="B11491">
            <v>0</v>
          </cell>
          <cell r="C11491" t="str">
            <v xml:space="preserve">  BONUS FACTORY MILL # 4</v>
          </cell>
          <cell r="D11491">
            <v>2124693</v>
          </cell>
          <cell r="E11491">
            <v>0</v>
          </cell>
          <cell r="F11491">
            <v>0</v>
          </cell>
          <cell r="G11491">
            <v>0</v>
          </cell>
        </row>
        <row r="11492">
          <cell r="A11492" t="str">
            <v>74-16-01-0005</v>
          </cell>
          <cell r="B11492">
            <v>0</v>
          </cell>
          <cell r="C11492" t="str">
            <v xml:space="preserve">  BONUS FACTORY POWER PLANT</v>
          </cell>
          <cell r="D11492">
            <v>415000</v>
          </cell>
          <cell r="E11492">
            <v>0</v>
          </cell>
          <cell r="F11492">
            <v>0</v>
          </cell>
          <cell r="G11492">
            <v>0</v>
          </cell>
        </row>
        <row r="11493">
          <cell r="A11493" t="str">
            <v>74-16-01-0006</v>
          </cell>
          <cell r="B11493">
            <v>0</v>
          </cell>
          <cell r="C11493" t="str">
            <v xml:space="preserve">  BONUS FACTORY GENERAL</v>
          </cell>
          <cell r="D11493">
            <v>25990539</v>
          </cell>
          <cell r="E11493">
            <v>0</v>
          </cell>
          <cell r="F11493">
            <v>0</v>
          </cell>
          <cell r="G11493">
            <v>0</v>
          </cell>
        </row>
        <row r="11494">
          <cell r="A11494" t="str">
            <v>74-16-01-0007</v>
          </cell>
          <cell r="B11494">
            <v>0</v>
          </cell>
          <cell r="C11494" t="str">
            <v xml:space="preserve">  BONUS FACTORY MILL # 5</v>
          </cell>
          <cell r="D11494">
            <v>352184</v>
          </cell>
          <cell r="E11494">
            <v>0</v>
          </cell>
          <cell r="F11494">
            <v>0</v>
          </cell>
          <cell r="G11494">
            <v>0</v>
          </cell>
        </row>
        <row r="11495">
          <cell r="A11495" t="str">
            <v>74-16-01-0008</v>
          </cell>
          <cell r="B11495">
            <v>0</v>
          </cell>
          <cell r="C11495" t="str">
            <v xml:space="preserve">  BONUS FACTORY MILL # 6</v>
          </cell>
          <cell r="D11495">
            <v>735121</v>
          </cell>
          <cell r="E11495">
            <v>0</v>
          </cell>
          <cell r="F11495">
            <v>0</v>
          </cell>
          <cell r="G11495">
            <v>0</v>
          </cell>
        </row>
        <row r="11496">
          <cell r="A11496" t="str">
            <v>74-16-01-0009</v>
          </cell>
          <cell r="B11496">
            <v>0</v>
          </cell>
          <cell r="C11496" t="str">
            <v xml:space="preserve">  BONUS FACTORY MILL # 7</v>
          </cell>
          <cell r="D11496">
            <v>830281</v>
          </cell>
          <cell r="E11496">
            <v>0</v>
          </cell>
          <cell r="F11496">
            <v>0</v>
          </cell>
          <cell r="G11496">
            <v>0</v>
          </cell>
        </row>
        <row r="11497">
          <cell r="A11497" t="str">
            <v>74-16-01-0010</v>
          </cell>
          <cell r="B11497">
            <v>0</v>
          </cell>
          <cell r="C11497" t="str">
            <v xml:space="preserve">  BONUS FACTORY MILL # D</v>
          </cell>
          <cell r="D11497">
            <v>240608</v>
          </cell>
          <cell r="E11497">
            <v>0</v>
          </cell>
          <cell r="F11497">
            <v>0</v>
          </cell>
          <cell r="G11497">
            <v>0</v>
          </cell>
        </row>
        <row r="11498">
          <cell r="A11498" t="str">
            <v>74-16-01-0011</v>
          </cell>
          <cell r="B11498">
            <v>0</v>
          </cell>
          <cell r="C11498" t="str">
            <v xml:space="preserve">  BONUS FACTORY MILL # M</v>
          </cell>
          <cell r="D11498">
            <v>81458</v>
          </cell>
          <cell r="E11498">
            <v>0</v>
          </cell>
          <cell r="F11498">
            <v>0</v>
          </cell>
          <cell r="G11498">
            <v>0</v>
          </cell>
        </row>
        <row r="11499">
          <cell r="A11499" t="str">
            <v>74-17</v>
          </cell>
          <cell r="B11499">
            <v>0</v>
          </cell>
          <cell r="C11499" t="str">
            <v>**WORKER'S WELFARE EXPENSES FACTORY</v>
          </cell>
          <cell r="D11499">
            <v>389784</v>
          </cell>
          <cell r="E11499">
            <v>0</v>
          </cell>
          <cell r="F11499">
            <v>389784</v>
          </cell>
          <cell r="G11499">
            <v>0</v>
          </cell>
        </row>
        <row r="11500">
          <cell r="A11500" t="str">
            <v>74-17-01</v>
          </cell>
          <cell r="B11500">
            <v>0</v>
          </cell>
          <cell r="C11500" t="str">
            <v>***WORKER'S WELFARE EXPENSES FACTORY</v>
          </cell>
          <cell r="D11500">
            <v>389784</v>
          </cell>
          <cell r="E11500">
            <v>0</v>
          </cell>
          <cell r="F11500">
            <v>389784</v>
          </cell>
          <cell r="G11500">
            <v>0</v>
          </cell>
        </row>
        <row r="11501">
          <cell r="A11501" t="str">
            <v>74-17-01-0001</v>
          </cell>
          <cell r="B11501">
            <v>0</v>
          </cell>
          <cell r="C11501" t="str">
            <v xml:space="preserve">  WORKERS WELFARE EXPENSES  FACTORY</v>
          </cell>
          <cell r="D11501">
            <v>39234</v>
          </cell>
          <cell r="E11501">
            <v>0</v>
          </cell>
          <cell r="F11501">
            <v>0</v>
          </cell>
          <cell r="G11501">
            <v>0</v>
          </cell>
        </row>
        <row r="11502">
          <cell r="A11502" t="str">
            <v>74-17-01-0002</v>
          </cell>
          <cell r="B11502">
            <v>0</v>
          </cell>
          <cell r="C11502" t="str">
            <v xml:space="preserve">  TAX ON SALARIES</v>
          </cell>
          <cell r="D11502">
            <v>350550</v>
          </cell>
          <cell r="E11502">
            <v>0</v>
          </cell>
          <cell r="F11502">
            <v>0</v>
          </cell>
          <cell r="G11502">
            <v>0</v>
          </cell>
        </row>
        <row r="11503">
          <cell r="A11503" t="str">
            <v>74-17-01-0003</v>
          </cell>
          <cell r="B11503">
            <v>0</v>
          </cell>
          <cell r="C11503" t="str">
            <v xml:space="preserve">  WORKER'S WELFARE FUND</v>
          </cell>
          <cell r="D11503">
            <v>0</v>
          </cell>
          <cell r="E11503">
            <v>0</v>
          </cell>
          <cell r="F11503">
            <v>0</v>
          </cell>
          <cell r="G11503">
            <v>0</v>
          </cell>
        </row>
        <row r="11504">
          <cell r="A11504" t="str">
            <v>75</v>
          </cell>
          <cell r="B11504">
            <v>0</v>
          </cell>
          <cell r="C11504" t="str">
            <v>*FUEL POWER AND ELECTRICITY</v>
          </cell>
          <cell r="D11504">
            <v>499973641.47000003</v>
          </cell>
          <cell r="E11504">
            <v>0</v>
          </cell>
          <cell r="F11504">
            <v>499973641.47000003</v>
          </cell>
          <cell r="G11504">
            <v>0</v>
          </cell>
        </row>
        <row r="11505">
          <cell r="A11505" t="str">
            <v>75-01</v>
          </cell>
          <cell r="B11505">
            <v>0</v>
          </cell>
          <cell r="C11505" t="str">
            <v>**ELECTRIC CHARGES FACTORY</v>
          </cell>
          <cell r="D11505">
            <v>95457246</v>
          </cell>
          <cell r="E11505">
            <v>0</v>
          </cell>
          <cell r="F11505">
            <v>95457246</v>
          </cell>
          <cell r="G11505">
            <v>0</v>
          </cell>
        </row>
        <row r="11506">
          <cell r="A11506" t="str">
            <v>75-01-01</v>
          </cell>
          <cell r="B11506">
            <v>0</v>
          </cell>
          <cell r="C11506" t="str">
            <v>***ELECTRIC CHARGES FACTORY</v>
          </cell>
          <cell r="D11506">
            <v>95457246</v>
          </cell>
          <cell r="E11506">
            <v>0</v>
          </cell>
          <cell r="F11506">
            <v>95457246</v>
          </cell>
          <cell r="G11506">
            <v>0</v>
          </cell>
        </row>
        <row r="11507">
          <cell r="A11507" t="str">
            <v>75-01-01-0001</v>
          </cell>
          <cell r="B11507">
            <v>0</v>
          </cell>
          <cell r="C11507" t="str">
            <v xml:space="preserve">  ELECTRIC CHARGES FACTORY</v>
          </cell>
          <cell r="D11507">
            <v>95433926</v>
          </cell>
          <cell r="E11507">
            <v>0</v>
          </cell>
          <cell r="F11507">
            <v>0</v>
          </cell>
          <cell r="G11507">
            <v>0</v>
          </cell>
        </row>
        <row r="11508">
          <cell r="A11508" t="str">
            <v>75-01-01-0002</v>
          </cell>
          <cell r="B11508">
            <v>0</v>
          </cell>
          <cell r="C11508" t="str">
            <v xml:space="preserve">  GAS CHARGES  MESS FACTORY</v>
          </cell>
          <cell r="D11508">
            <v>23320</v>
          </cell>
          <cell r="E11508">
            <v>0</v>
          </cell>
          <cell r="F11508">
            <v>0</v>
          </cell>
          <cell r="G11508">
            <v>0</v>
          </cell>
        </row>
        <row r="11509">
          <cell r="A11509" t="str">
            <v>75-02</v>
          </cell>
          <cell r="B11509">
            <v>0</v>
          </cell>
          <cell r="C11509" t="str">
            <v>**GENERATOR RUNNING EXPENSES FACTORY</v>
          </cell>
          <cell r="D11509">
            <v>67235076</v>
          </cell>
          <cell r="E11509">
            <v>0</v>
          </cell>
          <cell r="F11509">
            <v>67235076</v>
          </cell>
          <cell r="G11509">
            <v>0</v>
          </cell>
        </row>
        <row r="11510">
          <cell r="A11510" t="str">
            <v>75-02-01</v>
          </cell>
          <cell r="B11510">
            <v>0</v>
          </cell>
          <cell r="C11510" t="str">
            <v>***GENERATOR RUNNING EXPENSES</v>
          </cell>
          <cell r="D11510">
            <v>67235076</v>
          </cell>
          <cell r="E11510">
            <v>0</v>
          </cell>
          <cell r="F11510">
            <v>67235076</v>
          </cell>
          <cell r="G11510">
            <v>0</v>
          </cell>
        </row>
        <row r="11511">
          <cell r="A11511" t="str">
            <v>75-02-01-0001</v>
          </cell>
          <cell r="B11511">
            <v>0</v>
          </cell>
          <cell r="C11511" t="str">
            <v xml:space="preserve">  STORE CONSUMED GENERATOR</v>
          </cell>
          <cell r="D11511">
            <v>1482174</v>
          </cell>
          <cell r="E11511">
            <v>0</v>
          </cell>
          <cell r="F11511">
            <v>0</v>
          </cell>
          <cell r="G11511">
            <v>0</v>
          </cell>
        </row>
        <row r="11512">
          <cell r="A11512" t="str">
            <v>75-02-01-0002</v>
          </cell>
          <cell r="B11512">
            <v>0</v>
          </cell>
          <cell r="C11512" t="str">
            <v xml:space="preserve">  POWER PLANT</v>
          </cell>
          <cell r="D11512">
            <v>0</v>
          </cell>
          <cell r="E11512">
            <v>0</v>
          </cell>
          <cell r="F11512">
            <v>0</v>
          </cell>
          <cell r="G11512">
            <v>0</v>
          </cell>
        </row>
        <row r="11513">
          <cell r="A11513" t="str">
            <v>75-02-01-0003</v>
          </cell>
          <cell r="B11513">
            <v>0</v>
          </cell>
          <cell r="C11513" t="str">
            <v xml:space="preserve">  SUI GAS CHARGES FACTORY POWER PLANT</v>
          </cell>
          <cell r="D11513">
            <v>65752902</v>
          </cell>
          <cell r="E11513">
            <v>0</v>
          </cell>
          <cell r="F11513">
            <v>0</v>
          </cell>
          <cell r="G11513">
            <v>0</v>
          </cell>
        </row>
        <row r="11514">
          <cell r="A11514" t="str">
            <v>75-03</v>
          </cell>
          <cell r="B11514">
            <v>0</v>
          </cell>
          <cell r="C11514" t="str">
            <v>**POWER PLANT</v>
          </cell>
          <cell r="D11514">
            <v>337281319.47000003</v>
          </cell>
          <cell r="E11514">
            <v>0</v>
          </cell>
          <cell r="F11514">
            <v>337281319.47000003</v>
          </cell>
          <cell r="G11514">
            <v>0</v>
          </cell>
        </row>
        <row r="11515">
          <cell r="A11515" t="str">
            <v>75-03-01</v>
          </cell>
          <cell r="B11515">
            <v>0</v>
          </cell>
          <cell r="C11515" t="str">
            <v>***POWER PLANT</v>
          </cell>
          <cell r="D11515">
            <v>337281319.47000003</v>
          </cell>
          <cell r="E11515">
            <v>0</v>
          </cell>
          <cell r="F11515">
            <v>337281319.47000003</v>
          </cell>
          <cell r="G11515">
            <v>0</v>
          </cell>
        </row>
        <row r="11516">
          <cell r="A11516" t="str">
            <v>75-03-01-0001</v>
          </cell>
          <cell r="B11516">
            <v>0</v>
          </cell>
          <cell r="C11516" t="str">
            <v xml:space="preserve">  STORE CONSUMED POWER PLANT</v>
          </cell>
          <cell r="D11516">
            <v>324605463.04000002</v>
          </cell>
          <cell r="E11516">
            <v>0</v>
          </cell>
          <cell r="F11516">
            <v>0</v>
          </cell>
          <cell r="G11516">
            <v>0</v>
          </cell>
        </row>
        <row r="11517">
          <cell r="A11517" t="str">
            <v>75-03-01-0002</v>
          </cell>
          <cell r="B11517">
            <v>0</v>
          </cell>
          <cell r="C11517" t="str">
            <v xml:space="preserve">  R.M GENARAL (POWER PLANT)</v>
          </cell>
          <cell r="D11517">
            <v>360661</v>
          </cell>
          <cell r="E11517">
            <v>0</v>
          </cell>
          <cell r="F11517">
            <v>0</v>
          </cell>
          <cell r="G11517">
            <v>0</v>
          </cell>
        </row>
        <row r="11518">
          <cell r="A11518" t="str">
            <v>75-03-01-0003</v>
          </cell>
          <cell r="B11518">
            <v>0</v>
          </cell>
          <cell r="C11518" t="str">
            <v xml:space="preserve">  FREIGHT AND OCTRIO POWER PLANT</v>
          </cell>
          <cell r="D11518">
            <v>111715</v>
          </cell>
          <cell r="E11518">
            <v>0</v>
          </cell>
          <cell r="F11518">
            <v>0</v>
          </cell>
          <cell r="G11518">
            <v>0</v>
          </cell>
        </row>
        <row r="11519">
          <cell r="A11519" t="str">
            <v>75-03-01-0004</v>
          </cell>
          <cell r="B11519">
            <v>0</v>
          </cell>
          <cell r="C11519" t="str">
            <v xml:space="preserve">  STORE CONSUMED POWER PLANT II</v>
          </cell>
          <cell r="D11519">
            <v>2877440.04</v>
          </cell>
          <cell r="E11519">
            <v>0</v>
          </cell>
          <cell r="F11519">
            <v>0</v>
          </cell>
          <cell r="G11519">
            <v>0</v>
          </cell>
        </row>
        <row r="11520">
          <cell r="A11520" t="str">
            <v>75-03-01-0005</v>
          </cell>
          <cell r="B11520">
            <v>0</v>
          </cell>
          <cell r="C11520" t="str">
            <v xml:space="preserve">  STORE CONSUMED POWER PLANT III</v>
          </cell>
          <cell r="D11520">
            <v>9326040.3900000006</v>
          </cell>
          <cell r="E11520">
            <v>0</v>
          </cell>
          <cell r="F11520">
            <v>0</v>
          </cell>
          <cell r="G11520">
            <v>0</v>
          </cell>
        </row>
        <row r="11521">
          <cell r="A11521" t="str">
            <v>76</v>
          </cell>
          <cell r="B11521">
            <v>0</v>
          </cell>
          <cell r="C11521" t="str">
            <v>*OTHER MANUFACTURING EXPENSES</v>
          </cell>
          <cell r="D11521">
            <v>46872459.299999997</v>
          </cell>
          <cell r="E11521">
            <v>0</v>
          </cell>
          <cell r="F11521">
            <v>47204599.299999997</v>
          </cell>
          <cell r="G11521">
            <v>332140</v>
          </cell>
        </row>
        <row r="11522">
          <cell r="A11522" t="str">
            <v>76-01</v>
          </cell>
          <cell r="B11522">
            <v>332140</v>
          </cell>
          <cell r="C11522" t="str">
            <v>**OTHER MANUFACTURING EXPENSES</v>
          </cell>
          <cell r="D11522">
            <v>46872459.299999997</v>
          </cell>
          <cell r="E11522">
            <v>0</v>
          </cell>
          <cell r="F11522">
            <v>47204599.299999997</v>
          </cell>
          <cell r="G11522">
            <v>332140</v>
          </cell>
        </row>
        <row r="11523">
          <cell r="A11523" t="str">
            <v>76-01-01</v>
          </cell>
          <cell r="B11523">
            <v>332140</v>
          </cell>
          <cell r="C11523" t="str">
            <v>***PACKING CHARGES</v>
          </cell>
          <cell r="D11523">
            <v>4061490</v>
          </cell>
          <cell r="E11523">
            <v>0</v>
          </cell>
          <cell r="F11523">
            <v>4061490</v>
          </cell>
          <cell r="G11523">
            <v>0</v>
          </cell>
        </row>
        <row r="11524">
          <cell r="A11524" t="str">
            <v>76-01-01-0001</v>
          </cell>
          <cell r="B11524">
            <v>0</v>
          </cell>
          <cell r="C11524" t="str">
            <v xml:space="preserve">  PACKING CHARGES MILL # 01</v>
          </cell>
          <cell r="D11524">
            <v>743579</v>
          </cell>
          <cell r="E11524">
            <v>0</v>
          </cell>
          <cell r="F11524">
            <v>0</v>
          </cell>
          <cell r="G11524">
            <v>0</v>
          </cell>
        </row>
        <row r="11525">
          <cell r="A11525" t="str">
            <v>76-01-01-0002</v>
          </cell>
          <cell r="B11525">
            <v>0</v>
          </cell>
          <cell r="C11525" t="str">
            <v xml:space="preserve">  PACKING CHARGES MILL # 02</v>
          </cell>
          <cell r="D11525">
            <v>592069</v>
          </cell>
          <cell r="E11525">
            <v>0</v>
          </cell>
          <cell r="F11525">
            <v>0</v>
          </cell>
          <cell r="G11525">
            <v>0</v>
          </cell>
        </row>
        <row r="11526">
          <cell r="A11526" t="str">
            <v>76-01-01-0003</v>
          </cell>
          <cell r="B11526">
            <v>0</v>
          </cell>
          <cell r="C11526" t="str">
            <v xml:space="preserve">  PACKING CHARGES MILL # 03</v>
          </cell>
          <cell r="D11526">
            <v>1181808</v>
          </cell>
          <cell r="E11526">
            <v>0</v>
          </cell>
          <cell r="F11526">
            <v>0</v>
          </cell>
          <cell r="G11526">
            <v>0</v>
          </cell>
        </row>
        <row r="11527">
          <cell r="A11527" t="str">
            <v>76-01-01-0004</v>
          </cell>
          <cell r="B11527">
            <v>0</v>
          </cell>
          <cell r="C11527" t="str">
            <v xml:space="preserve">  PACKING CHARGES MILL # 04</v>
          </cell>
          <cell r="D11527">
            <v>635090</v>
          </cell>
          <cell r="E11527">
            <v>0</v>
          </cell>
          <cell r="F11527">
            <v>0</v>
          </cell>
          <cell r="G11527">
            <v>0</v>
          </cell>
        </row>
        <row r="11528">
          <cell r="A11528" t="str">
            <v>76-01-01-0005</v>
          </cell>
          <cell r="B11528">
            <v>0</v>
          </cell>
          <cell r="C11528" t="str">
            <v xml:space="preserve">  PACKING CHARGES MILL # 05</v>
          </cell>
          <cell r="D11528">
            <v>346884</v>
          </cell>
          <cell r="E11528">
            <v>0</v>
          </cell>
          <cell r="F11528">
            <v>0</v>
          </cell>
          <cell r="G11528">
            <v>0</v>
          </cell>
        </row>
        <row r="11529">
          <cell r="A11529" t="str">
            <v>76-01-01-0006</v>
          </cell>
          <cell r="B11529">
            <v>0</v>
          </cell>
          <cell r="C11529" t="str">
            <v xml:space="preserve">  PACKING CHARGES MILL # 06</v>
          </cell>
          <cell r="D11529">
            <v>369749</v>
          </cell>
          <cell r="E11529">
            <v>0</v>
          </cell>
          <cell r="F11529">
            <v>0</v>
          </cell>
          <cell r="G11529">
            <v>0</v>
          </cell>
        </row>
        <row r="11530">
          <cell r="A11530" t="str">
            <v>76-01-01-0007</v>
          </cell>
          <cell r="B11530">
            <v>0</v>
          </cell>
          <cell r="C11530" t="str">
            <v xml:space="preserve">  PACKING CHARGES GENERAL</v>
          </cell>
          <cell r="D11530">
            <v>11935</v>
          </cell>
          <cell r="E11530">
            <v>0</v>
          </cell>
          <cell r="F11530">
            <v>0</v>
          </cell>
          <cell r="G11530">
            <v>0</v>
          </cell>
        </row>
        <row r="11531">
          <cell r="A11531" t="str">
            <v>76-01-01-0008</v>
          </cell>
          <cell r="B11531">
            <v>0</v>
          </cell>
          <cell r="C11531" t="str">
            <v xml:space="preserve">  PACKING CHARGES MILL # 07</v>
          </cell>
          <cell r="D11531">
            <v>180376</v>
          </cell>
          <cell r="E11531">
            <v>0</v>
          </cell>
          <cell r="F11531">
            <v>0</v>
          </cell>
          <cell r="G11531">
            <v>0</v>
          </cell>
        </row>
        <row r="11532">
          <cell r="A11532" t="str">
            <v>76-01-02</v>
          </cell>
          <cell r="B11532">
            <v>0</v>
          </cell>
          <cell r="C11532" t="str">
            <v>***MANUFACTURING INSURANCE</v>
          </cell>
          <cell r="D11532">
            <v>15255910.5</v>
          </cell>
          <cell r="E11532">
            <v>0</v>
          </cell>
          <cell r="F11532">
            <v>15255910.5</v>
          </cell>
          <cell r="G11532">
            <v>0</v>
          </cell>
        </row>
        <row r="11533">
          <cell r="A11533" t="str">
            <v>76-01-02-0001</v>
          </cell>
          <cell r="B11533">
            <v>0</v>
          </cell>
          <cell r="C11533" t="str">
            <v xml:space="preserve">  MANUFACTURING INSURANCE</v>
          </cell>
          <cell r="D11533">
            <v>15255910.5</v>
          </cell>
          <cell r="E11533">
            <v>0</v>
          </cell>
          <cell r="F11533">
            <v>0</v>
          </cell>
          <cell r="G11533">
            <v>0</v>
          </cell>
        </row>
        <row r="11534">
          <cell r="A11534" t="str">
            <v>76-01-03</v>
          </cell>
          <cell r="B11534">
            <v>0</v>
          </cell>
          <cell r="C11534" t="str">
            <v>***LOADING AND UNLOADING CHARGES</v>
          </cell>
          <cell r="D11534">
            <v>2834130</v>
          </cell>
          <cell r="E11534">
            <v>0</v>
          </cell>
          <cell r="F11534">
            <v>2834130</v>
          </cell>
          <cell r="G11534">
            <v>0</v>
          </cell>
        </row>
        <row r="11535">
          <cell r="A11535" t="str">
            <v>76-01-03-0001</v>
          </cell>
          <cell r="B11535">
            <v>0</v>
          </cell>
          <cell r="C11535" t="str">
            <v xml:space="preserve">  LOADING AND UNLOADING CHARGES MILL # 0</v>
          </cell>
          <cell r="D11535">
            <v>622507</v>
          </cell>
          <cell r="E11535">
            <v>0</v>
          </cell>
          <cell r="F11535">
            <v>0</v>
          </cell>
          <cell r="G11535">
            <v>0</v>
          </cell>
        </row>
        <row r="11536">
          <cell r="A11536" t="str">
            <v>76-01-03-0002</v>
          </cell>
          <cell r="B11536">
            <v>0</v>
          </cell>
          <cell r="C11536" t="str">
            <v xml:space="preserve">  LOADING AND UNLOADING CHARGES MILL # 0</v>
          </cell>
          <cell r="D11536">
            <v>457733</v>
          </cell>
          <cell r="E11536">
            <v>0</v>
          </cell>
          <cell r="F11536">
            <v>0</v>
          </cell>
          <cell r="G11536">
            <v>0</v>
          </cell>
        </row>
        <row r="11537">
          <cell r="A11537" t="str">
            <v>76-01-03-0003</v>
          </cell>
          <cell r="B11537">
            <v>0</v>
          </cell>
          <cell r="C11537" t="str">
            <v xml:space="preserve">  LOADING AND UNLOADING CHARGES MILL # 0</v>
          </cell>
          <cell r="D11537">
            <v>581426</v>
          </cell>
          <cell r="E11537">
            <v>0</v>
          </cell>
          <cell r="F11537">
            <v>0</v>
          </cell>
          <cell r="G11537">
            <v>0</v>
          </cell>
        </row>
        <row r="11538">
          <cell r="A11538" t="str">
            <v>76-01-03-0004</v>
          </cell>
          <cell r="B11538">
            <v>0</v>
          </cell>
          <cell r="C11538" t="str">
            <v xml:space="preserve">  LOADING AND UNLOADING CHARGES MILL # 0</v>
          </cell>
          <cell r="D11538">
            <v>886112</v>
          </cell>
          <cell r="E11538">
            <v>0</v>
          </cell>
          <cell r="F11538">
            <v>0</v>
          </cell>
          <cell r="G11538">
            <v>0</v>
          </cell>
        </row>
        <row r="11539">
          <cell r="A11539" t="str">
            <v>76-01-03-0005</v>
          </cell>
          <cell r="B11539">
            <v>0</v>
          </cell>
          <cell r="C11539" t="str">
            <v xml:space="preserve">  LOADING AND UNLOADING CHARGES GENERAL</v>
          </cell>
          <cell r="D11539">
            <v>139568</v>
          </cell>
          <cell r="E11539">
            <v>0</v>
          </cell>
          <cell r="F11539">
            <v>0</v>
          </cell>
          <cell r="G11539">
            <v>0</v>
          </cell>
        </row>
        <row r="11540">
          <cell r="A11540" t="str">
            <v>76-01-03-0007</v>
          </cell>
          <cell r="B11540">
            <v>0</v>
          </cell>
          <cell r="C11540" t="str">
            <v xml:space="preserve">  LOADING AND UNLOADING CHARGES MILL # 0</v>
          </cell>
          <cell r="D11540">
            <v>146784</v>
          </cell>
          <cell r="E11540">
            <v>0</v>
          </cell>
          <cell r="F11540">
            <v>0</v>
          </cell>
          <cell r="G11540">
            <v>0</v>
          </cell>
        </row>
        <row r="11541">
          <cell r="A11541" t="str">
            <v>76-01-04</v>
          </cell>
          <cell r="B11541">
            <v>0</v>
          </cell>
          <cell r="C11541" t="str">
            <v>***R M FORK LIFTER</v>
          </cell>
          <cell r="D11541">
            <v>34706</v>
          </cell>
          <cell r="E11541">
            <v>0</v>
          </cell>
          <cell r="F11541">
            <v>34706</v>
          </cell>
          <cell r="G11541">
            <v>0</v>
          </cell>
        </row>
        <row r="11542">
          <cell r="A11542" t="str">
            <v>76-01-04-0001</v>
          </cell>
          <cell r="B11542">
            <v>0</v>
          </cell>
          <cell r="C11542" t="str">
            <v xml:space="preserve">  R M FORK LIFTER TCM NEW ENG # C 240</v>
          </cell>
          <cell r="D11542">
            <v>11451</v>
          </cell>
          <cell r="E11542">
            <v>0</v>
          </cell>
          <cell r="F11542">
            <v>0</v>
          </cell>
          <cell r="G11542">
            <v>0</v>
          </cell>
        </row>
        <row r="11543">
          <cell r="A11543" t="str">
            <v>76-01-04-0002</v>
          </cell>
          <cell r="B11543">
            <v>0</v>
          </cell>
          <cell r="C11543" t="str">
            <v xml:space="preserve">  R M FORK LIFTER TCM OLD</v>
          </cell>
          <cell r="D11543">
            <v>80</v>
          </cell>
          <cell r="E11543">
            <v>0</v>
          </cell>
          <cell r="F11543">
            <v>0</v>
          </cell>
          <cell r="G11543">
            <v>0</v>
          </cell>
        </row>
        <row r="11544">
          <cell r="A11544" t="str">
            <v>76-01-04-0003</v>
          </cell>
          <cell r="B11544">
            <v>0</v>
          </cell>
          <cell r="C11544" t="str">
            <v xml:space="preserve">  R M FORK LIFTER TOYOTA ENG # 1 DZ-0056</v>
          </cell>
          <cell r="D11544">
            <v>4050</v>
          </cell>
          <cell r="E11544">
            <v>0</v>
          </cell>
          <cell r="F11544">
            <v>0</v>
          </cell>
          <cell r="G11544">
            <v>0</v>
          </cell>
        </row>
        <row r="11545">
          <cell r="A11545" t="str">
            <v>76-01-04-0004</v>
          </cell>
          <cell r="B11545">
            <v>0</v>
          </cell>
          <cell r="C11545" t="str">
            <v xml:space="preserve">  R M FORK LIFTER TCM 2000</v>
          </cell>
          <cell r="D11545">
            <v>19125</v>
          </cell>
          <cell r="E11545">
            <v>0</v>
          </cell>
          <cell r="F11545">
            <v>0</v>
          </cell>
          <cell r="G11545">
            <v>0</v>
          </cell>
        </row>
        <row r="11546">
          <cell r="A11546" t="str">
            <v>76-01-05</v>
          </cell>
          <cell r="B11546">
            <v>0</v>
          </cell>
          <cell r="C11546" t="str">
            <v>***R M BUILDING</v>
          </cell>
          <cell r="D11546">
            <v>6264180</v>
          </cell>
          <cell r="E11546">
            <v>0</v>
          </cell>
          <cell r="F11546">
            <v>6264180</v>
          </cell>
          <cell r="G11546">
            <v>0</v>
          </cell>
        </row>
        <row r="11547">
          <cell r="A11547" t="str">
            <v>76-01-05-0001</v>
          </cell>
          <cell r="B11547">
            <v>0</v>
          </cell>
          <cell r="C11547" t="str">
            <v xml:space="preserve">  REPAIR &amp; MAINTENANCE BUILDING</v>
          </cell>
          <cell r="D11547">
            <v>4116485</v>
          </cell>
          <cell r="E11547">
            <v>0</v>
          </cell>
          <cell r="F11547">
            <v>0</v>
          </cell>
          <cell r="G11547">
            <v>0</v>
          </cell>
        </row>
        <row r="11548">
          <cell r="A11548" t="str">
            <v>76-01-05-0002</v>
          </cell>
          <cell r="B11548">
            <v>0</v>
          </cell>
          <cell r="C11548" t="str">
            <v xml:space="preserve">  REPAIR &amp; MAINTAINENCE-BUILDING MILL #</v>
          </cell>
          <cell r="D11548">
            <v>356995</v>
          </cell>
          <cell r="E11548">
            <v>0</v>
          </cell>
          <cell r="F11548">
            <v>0</v>
          </cell>
          <cell r="G11548">
            <v>0</v>
          </cell>
        </row>
        <row r="11549">
          <cell r="A11549" t="str">
            <v>76-01-05-0003</v>
          </cell>
          <cell r="B11549">
            <v>0</v>
          </cell>
          <cell r="C11549" t="str">
            <v xml:space="preserve">  REPAIR &amp; MAINTENANCE BUILDING MILL # 0</v>
          </cell>
          <cell r="D11549">
            <v>802348</v>
          </cell>
          <cell r="E11549">
            <v>0</v>
          </cell>
          <cell r="F11549">
            <v>0</v>
          </cell>
          <cell r="G11549">
            <v>0</v>
          </cell>
        </row>
        <row r="11550">
          <cell r="A11550" t="str">
            <v>76-01-05-0004</v>
          </cell>
          <cell r="B11550">
            <v>0</v>
          </cell>
          <cell r="C11550" t="str">
            <v xml:space="preserve">  REPAIR &amp; MAINTENANCE BUILDING MILL # 0</v>
          </cell>
          <cell r="D11550">
            <v>241902</v>
          </cell>
          <cell r="E11550">
            <v>0</v>
          </cell>
          <cell r="F11550">
            <v>0</v>
          </cell>
          <cell r="G11550">
            <v>0</v>
          </cell>
        </row>
        <row r="11551">
          <cell r="A11551" t="str">
            <v>76-01-05-0005</v>
          </cell>
          <cell r="B11551">
            <v>0</v>
          </cell>
          <cell r="C11551" t="str">
            <v xml:space="preserve">  REPAIR &amp; MAINTENANCE BUILDING MILL -04</v>
          </cell>
          <cell r="D11551">
            <v>70756</v>
          </cell>
          <cell r="E11551">
            <v>0</v>
          </cell>
          <cell r="F11551">
            <v>0</v>
          </cell>
          <cell r="G11551">
            <v>0</v>
          </cell>
        </row>
        <row r="11552">
          <cell r="A11552" t="str">
            <v>76-01-05-0006</v>
          </cell>
          <cell r="B11552">
            <v>0</v>
          </cell>
          <cell r="C11552" t="str">
            <v xml:space="preserve">  REPAIR &amp; MAINTENANCE BUILDING MILL # 0</v>
          </cell>
          <cell r="D11552">
            <v>0</v>
          </cell>
          <cell r="E11552">
            <v>0</v>
          </cell>
          <cell r="F11552">
            <v>0</v>
          </cell>
          <cell r="G11552">
            <v>0</v>
          </cell>
        </row>
        <row r="11553">
          <cell r="A11553" t="str">
            <v>76-01-05-0007</v>
          </cell>
          <cell r="B11553">
            <v>0</v>
          </cell>
          <cell r="C11553" t="str">
            <v xml:space="preserve">  REPAIR &amp; MAINTENANCE BUILDING MILL # 0</v>
          </cell>
          <cell r="D11553">
            <v>365742</v>
          </cell>
          <cell r="E11553">
            <v>0</v>
          </cell>
          <cell r="F11553">
            <v>0</v>
          </cell>
          <cell r="G11553">
            <v>0</v>
          </cell>
        </row>
        <row r="11554">
          <cell r="A11554" t="str">
            <v>76-01-05-0008</v>
          </cell>
          <cell r="B11554">
            <v>0</v>
          </cell>
          <cell r="C11554" t="str">
            <v xml:space="preserve">  REPAIR &amp; MAINTENANCE BUILDING MILL # 0</v>
          </cell>
          <cell r="D11554">
            <v>235011</v>
          </cell>
          <cell r="E11554">
            <v>0</v>
          </cell>
          <cell r="F11554">
            <v>0</v>
          </cell>
          <cell r="G11554">
            <v>0</v>
          </cell>
        </row>
        <row r="11555">
          <cell r="A11555" t="str">
            <v>76-01-05-0009</v>
          </cell>
          <cell r="B11555">
            <v>0</v>
          </cell>
          <cell r="C11555" t="str">
            <v xml:space="preserve">  REPAIR AND MAINTENANCE BLDG.-POWER PLA</v>
          </cell>
          <cell r="D11555">
            <v>74941</v>
          </cell>
          <cell r="E11555">
            <v>0</v>
          </cell>
          <cell r="F11555">
            <v>0</v>
          </cell>
          <cell r="G11555">
            <v>0</v>
          </cell>
        </row>
        <row r="11556">
          <cell r="A11556" t="str">
            <v>76-01-06</v>
          </cell>
          <cell r="B11556">
            <v>0</v>
          </cell>
          <cell r="C11556" t="str">
            <v>***R M PLANT AND MACHINERY</v>
          </cell>
          <cell r="D11556">
            <v>1889935</v>
          </cell>
          <cell r="E11556">
            <v>0</v>
          </cell>
          <cell r="F11556">
            <v>1889935</v>
          </cell>
          <cell r="G11556">
            <v>0</v>
          </cell>
        </row>
        <row r="11557">
          <cell r="A11557" t="str">
            <v>76-01-06-0001</v>
          </cell>
          <cell r="B11557">
            <v>0</v>
          </cell>
          <cell r="C11557" t="str">
            <v xml:space="preserve">  R M PLANT AND MACHINERY</v>
          </cell>
          <cell r="D11557">
            <v>1889935</v>
          </cell>
          <cell r="E11557">
            <v>0</v>
          </cell>
          <cell r="F11557">
            <v>0</v>
          </cell>
          <cell r="G11557">
            <v>0</v>
          </cell>
        </row>
        <row r="11558">
          <cell r="A11558" t="str">
            <v>76-01-07</v>
          </cell>
          <cell r="B11558">
            <v>0</v>
          </cell>
          <cell r="C11558" t="str">
            <v>***R M GENERAL</v>
          </cell>
          <cell r="D11558">
            <v>2680899</v>
          </cell>
          <cell r="E11558">
            <v>0</v>
          </cell>
          <cell r="F11558">
            <v>2680899</v>
          </cell>
          <cell r="G11558">
            <v>0</v>
          </cell>
        </row>
        <row r="11559">
          <cell r="A11559" t="str">
            <v>76-01-07-0001</v>
          </cell>
          <cell r="B11559">
            <v>0</v>
          </cell>
          <cell r="C11559" t="str">
            <v xml:space="preserve">  R M GENERAL</v>
          </cell>
          <cell r="D11559">
            <v>510095</v>
          </cell>
          <cell r="E11559">
            <v>0</v>
          </cell>
          <cell r="F11559">
            <v>0</v>
          </cell>
          <cell r="G11559">
            <v>0</v>
          </cell>
        </row>
        <row r="11560">
          <cell r="A11560" t="str">
            <v>76-01-07-0002</v>
          </cell>
          <cell r="B11560">
            <v>0</v>
          </cell>
          <cell r="C11560" t="str">
            <v xml:space="preserve">  REPAIR MAINTANANCE OFFICE EQUIPMENT.</v>
          </cell>
          <cell r="D11560">
            <v>25688</v>
          </cell>
          <cell r="E11560">
            <v>0</v>
          </cell>
          <cell r="F11560">
            <v>0</v>
          </cell>
          <cell r="G11560">
            <v>0</v>
          </cell>
        </row>
        <row r="11561">
          <cell r="A11561" t="str">
            <v>76-01-07-0003</v>
          </cell>
          <cell r="B11561">
            <v>0</v>
          </cell>
          <cell r="C11561" t="str">
            <v xml:space="preserve">  WATER CHARGES  FACTORY</v>
          </cell>
          <cell r="D11561">
            <v>387094</v>
          </cell>
          <cell r="E11561">
            <v>0</v>
          </cell>
          <cell r="F11561">
            <v>0</v>
          </cell>
          <cell r="G11561">
            <v>0</v>
          </cell>
        </row>
        <row r="11562">
          <cell r="A11562" t="str">
            <v>76-01-07-0004</v>
          </cell>
          <cell r="B11562">
            <v>0</v>
          </cell>
          <cell r="C11562" t="str">
            <v xml:space="preserve">  SANITATION &amp; SWEEPING EXPENSES  FACTOR</v>
          </cell>
          <cell r="D11562">
            <v>483667</v>
          </cell>
          <cell r="E11562">
            <v>0</v>
          </cell>
          <cell r="F11562">
            <v>0</v>
          </cell>
          <cell r="G11562">
            <v>0</v>
          </cell>
        </row>
        <row r="11563">
          <cell r="A11563" t="str">
            <v>76-01-07-0005</v>
          </cell>
          <cell r="B11563">
            <v>0</v>
          </cell>
          <cell r="C11563" t="str">
            <v xml:space="preserve">  R M GENERAL POWER PLANT</v>
          </cell>
          <cell r="D11563">
            <v>1271055</v>
          </cell>
          <cell r="E11563">
            <v>0</v>
          </cell>
          <cell r="F11563">
            <v>0</v>
          </cell>
          <cell r="G11563">
            <v>0</v>
          </cell>
        </row>
        <row r="11564">
          <cell r="A11564" t="str">
            <v>76-01-07-0006</v>
          </cell>
          <cell r="B11564">
            <v>0</v>
          </cell>
          <cell r="C11564" t="str">
            <v xml:space="preserve">  R M GENERATOR</v>
          </cell>
          <cell r="D11564">
            <v>0</v>
          </cell>
          <cell r="E11564">
            <v>0</v>
          </cell>
          <cell r="F11564">
            <v>0</v>
          </cell>
          <cell r="G11564">
            <v>0</v>
          </cell>
        </row>
        <row r="11565">
          <cell r="A11565" t="str">
            <v>76-01-07-0007</v>
          </cell>
          <cell r="B11565">
            <v>0</v>
          </cell>
          <cell r="C11565" t="str">
            <v xml:space="preserve">  WATER CHARGES (POWER PLANT)</v>
          </cell>
          <cell r="D11565">
            <v>3300</v>
          </cell>
          <cell r="E11565">
            <v>0</v>
          </cell>
          <cell r="F11565">
            <v>0</v>
          </cell>
          <cell r="G11565">
            <v>0</v>
          </cell>
        </row>
        <row r="11566">
          <cell r="A11566" t="str">
            <v>76-01-08</v>
          </cell>
          <cell r="B11566">
            <v>0</v>
          </cell>
          <cell r="C11566" t="str">
            <v>***DEPRECIATION</v>
          </cell>
          <cell r="D11566">
            <v>0</v>
          </cell>
          <cell r="E11566">
            <v>332140</v>
          </cell>
          <cell r="F11566">
            <v>0</v>
          </cell>
          <cell r="G11566">
            <v>332140</v>
          </cell>
        </row>
        <row r="11567">
          <cell r="A11567" t="str">
            <v>76-01-08-0001</v>
          </cell>
          <cell r="B11567">
            <v>332140</v>
          </cell>
          <cell r="C11567" t="str">
            <v xml:space="preserve">  DEPRECIATION</v>
          </cell>
          <cell r="D11567">
            <v>0</v>
          </cell>
          <cell r="E11567">
            <v>332140</v>
          </cell>
          <cell r="F11567">
            <v>0</v>
          </cell>
          <cell r="G11567">
            <v>0</v>
          </cell>
        </row>
        <row r="11568">
          <cell r="A11568" t="str">
            <v>76-01-09</v>
          </cell>
          <cell r="B11568">
            <v>0</v>
          </cell>
          <cell r="C11568" t="str">
            <v>***POSTAGE AND TELEGRAM  FACTORY</v>
          </cell>
          <cell r="D11568">
            <v>545543</v>
          </cell>
          <cell r="E11568">
            <v>0</v>
          </cell>
          <cell r="F11568">
            <v>545543</v>
          </cell>
          <cell r="G11568">
            <v>0</v>
          </cell>
        </row>
        <row r="11569">
          <cell r="A11569" t="str">
            <v>76-01-09-0001</v>
          </cell>
          <cell r="B11569">
            <v>0</v>
          </cell>
          <cell r="C11569" t="str">
            <v xml:space="preserve">  POSTAGE AND TELEGRAM  FACTORY</v>
          </cell>
          <cell r="D11569">
            <v>545287</v>
          </cell>
          <cell r="E11569">
            <v>0</v>
          </cell>
          <cell r="F11569">
            <v>0</v>
          </cell>
          <cell r="G11569">
            <v>0</v>
          </cell>
        </row>
        <row r="11570">
          <cell r="A11570" t="str">
            <v>76-01-09-0002</v>
          </cell>
          <cell r="B11570">
            <v>0</v>
          </cell>
          <cell r="C11570" t="str">
            <v xml:space="preserve">  POSTAGE AND TELEGRAM  FACTORY POWER PL</v>
          </cell>
          <cell r="D11570">
            <v>256</v>
          </cell>
          <cell r="E11570">
            <v>0</v>
          </cell>
          <cell r="F11570">
            <v>0</v>
          </cell>
          <cell r="G11570">
            <v>0</v>
          </cell>
        </row>
        <row r="11571">
          <cell r="A11571" t="str">
            <v>76-01-10</v>
          </cell>
          <cell r="B11571">
            <v>0</v>
          </cell>
          <cell r="C11571" t="str">
            <v>***TRAVELLING AND CONVEYANCE FACTORY.</v>
          </cell>
          <cell r="D11571">
            <v>1708224</v>
          </cell>
          <cell r="E11571">
            <v>0</v>
          </cell>
          <cell r="F11571">
            <v>1708224</v>
          </cell>
          <cell r="G11571">
            <v>0</v>
          </cell>
        </row>
        <row r="11572">
          <cell r="A11572" t="str">
            <v>76-01-10-0001</v>
          </cell>
          <cell r="B11572">
            <v>0</v>
          </cell>
          <cell r="C11572" t="str">
            <v xml:space="preserve">  TRAVELLING AND CONVEYANCE FACTORY</v>
          </cell>
          <cell r="D11572">
            <v>1576383</v>
          </cell>
          <cell r="E11572">
            <v>0</v>
          </cell>
          <cell r="F11572">
            <v>0</v>
          </cell>
          <cell r="G11572">
            <v>0</v>
          </cell>
        </row>
        <row r="11573">
          <cell r="A11573" t="str">
            <v>76-01-10-0002</v>
          </cell>
          <cell r="B11573">
            <v>0</v>
          </cell>
          <cell r="C11573" t="str">
            <v xml:space="preserve">  TRAVELLING AND CONVENYANCE (POWER PLAN</v>
          </cell>
          <cell r="D11573">
            <v>27800</v>
          </cell>
          <cell r="E11573">
            <v>0</v>
          </cell>
          <cell r="F11573">
            <v>0</v>
          </cell>
          <cell r="G11573">
            <v>0</v>
          </cell>
        </row>
        <row r="11574">
          <cell r="A11574" t="str">
            <v>76-01-10-0003</v>
          </cell>
          <cell r="B11574">
            <v>0</v>
          </cell>
          <cell r="C11574" t="str">
            <v xml:space="preserve">  HOTELING CHARGES-FACTORY</v>
          </cell>
          <cell r="D11574">
            <v>104041</v>
          </cell>
          <cell r="E11574">
            <v>0</v>
          </cell>
          <cell r="F11574">
            <v>0</v>
          </cell>
          <cell r="G11574">
            <v>0</v>
          </cell>
        </row>
        <row r="11575">
          <cell r="A11575" t="str">
            <v>76-01-11</v>
          </cell>
          <cell r="B11575">
            <v>0</v>
          </cell>
          <cell r="C11575" t="str">
            <v>***MESSING EXPENSES  FACTORY</v>
          </cell>
          <cell r="D11575">
            <v>1505219</v>
          </cell>
          <cell r="E11575">
            <v>0</v>
          </cell>
          <cell r="F11575">
            <v>1505219</v>
          </cell>
          <cell r="G11575">
            <v>0</v>
          </cell>
        </row>
        <row r="11576">
          <cell r="A11576" t="str">
            <v>76-01-11-0001</v>
          </cell>
          <cell r="B11576">
            <v>0</v>
          </cell>
          <cell r="C11576" t="str">
            <v xml:space="preserve">  MESSING EXPENSES  FACTORY</v>
          </cell>
          <cell r="D11576">
            <v>829645</v>
          </cell>
          <cell r="E11576">
            <v>0</v>
          </cell>
          <cell r="F11576">
            <v>0</v>
          </cell>
          <cell r="G11576">
            <v>0</v>
          </cell>
        </row>
        <row r="11577">
          <cell r="A11577" t="str">
            <v>76-01-11-0002</v>
          </cell>
          <cell r="B11577">
            <v>0</v>
          </cell>
          <cell r="C11577" t="str">
            <v xml:space="preserve">  ENTERTAINMENT  EXPENSES (POWER PLANT)</v>
          </cell>
          <cell r="D11577">
            <v>2115</v>
          </cell>
          <cell r="E11577">
            <v>0</v>
          </cell>
          <cell r="F11577">
            <v>0</v>
          </cell>
          <cell r="G11577">
            <v>0</v>
          </cell>
        </row>
        <row r="11578">
          <cell r="A11578" t="str">
            <v>76-01-11-0003</v>
          </cell>
          <cell r="B11578">
            <v>0</v>
          </cell>
          <cell r="C11578" t="str">
            <v xml:space="preserve">  ENTERTAINMENT  FACTORY</v>
          </cell>
          <cell r="D11578">
            <v>673459</v>
          </cell>
          <cell r="E11578">
            <v>0</v>
          </cell>
          <cell r="F11578">
            <v>0</v>
          </cell>
          <cell r="G11578">
            <v>0</v>
          </cell>
        </row>
        <row r="11579">
          <cell r="A11579" t="str">
            <v>76-01-12</v>
          </cell>
          <cell r="B11579">
            <v>0</v>
          </cell>
          <cell r="C11579" t="str">
            <v>***GENERAL EXPENSES  FACTORY</v>
          </cell>
          <cell r="D11579">
            <v>575418</v>
          </cell>
          <cell r="E11579">
            <v>0</v>
          </cell>
          <cell r="F11579">
            <v>575418</v>
          </cell>
          <cell r="G11579">
            <v>0</v>
          </cell>
        </row>
        <row r="11580">
          <cell r="A11580" t="str">
            <v>76-01-12-0001</v>
          </cell>
          <cell r="B11580">
            <v>0</v>
          </cell>
          <cell r="C11580" t="str">
            <v xml:space="preserve">  GENERAL EXPENSES  FACTORY</v>
          </cell>
          <cell r="D11580">
            <v>4353</v>
          </cell>
          <cell r="E11580">
            <v>0</v>
          </cell>
          <cell r="F11580">
            <v>0</v>
          </cell>
          <cell r="G11580">
            <v>0</v>
          </cell>
        </row>
        <row r="11581">
          <cell r="A11581" t="str">
            <v>76-01-12-0002</v>
          </cell>
          <cell r="B11581">
            <v>0</v>
          </cell>
          <cell r="C11581" t="str">
            <v xml:space="preserve">  LEGAL &amp; PROFESSIONAL CHARGES &amp; STAMPDU</v>
          </cell>
          <cell r="D11581">
            <v>277275</v>
          </cell>
          <cell r="E11581">
            <v>0</v>
          </cell>
          <cell r="F11581">
            <v>0</v>
          </cell>
          <cell r="G11581">
            <v>0</v>
          </cell>
        </row>
        <row r="11582">
          <cell r="A11582" t="str">
            <v>76-01-12-0003</v>
          </cell>
          <cell r="B11582">
            <v>0</v>
          </cell>
          <cell r="C11582" t="str">
            <v xml:space="preserve">  SECURITY EXPENSES-CASH CARRY BRINKS</v>
          </cell>
          <cell r="D11582">
            <v>251825</v>
          </cell>
          <cell r="E11582">
            <v>0</v>
          </cell>
          <cell r="F11582">
            <v>0</v>
          </cell>
          <cell r="G11582">
            <v>0</v>
          </cell>
        </row>
        <row r="11583">
          <cell r="A11583" t="str">
            <v>76-01-12-0004</v>
          </cell>
          <cell r="B11583">
            <v>0</v>
          </cell>
          <cell r="C11583" t="str">
            <v xml:space="preserve">  SAMPLING AND TESTING-FACTORY</v>
          </cell>
          <cell r="D11583">
            <v>41965</v>
          </cell>
          <cell r="E11583">
            <v>0</v>
          </cell>
          <cell r="F11583">
            <v>0</v>
          </cell>
          <cell r="G11583">
            <v>0</v>
          </cell>
        </row>
        <row r="11584">
          <cell r="A11584" t="str">
            <v>76-01-13</v>
          </cell>
          <cell r="B11584">
            <v>0</v>
          </cell>
          <cell r="C11584" t="str">
            <v>***PRINTING AND STATIONERY FACTORY</v>
          </cell>
          <cell r="D11584">
            <v>40074</v>
          </cell>
          <cell r="E11584">
            <v>0</v>
          </cell>
          <cell r="F11584">
            <v>40074</v>
          </cell>
          <cell r="G11584">
            <v>0</v>
          </cell>
        </row>
        <row r="11585">
          <cell r="A11585" t="str">
            <v>76-01-13-0001</v>
          </cell>
          <cell r="B11585">
            <v>0</v>
          </cell>
          <cell r="C11585" t="str">
            <v xml:space="preserve">  PRINTING AND STATIONERY FACTORY</v>
          </cell>
          <cell r="D11585">
            <v>37306</v>
          </cell>
          <cell r="E11585">
            <v>0</v>
          </cell>
          <cell r="F11585">
            <v>0</v>
          </cell>
          <cell r="G11585">
            <v>0</v>
          </cell>
        </row>
        <row r="11586">
          <cell r="A11586" t="str">
            <v>76-01-13-0002</v>
          </cell>
          <cell r="B11586">
            <v>0</v>
          </cell>
          <cell r="C11586" t="str">
            <v xml:space="preserve">  PRINTING AND STATIONERY POWER PLANT</v>
          </cell>
          <cell r="D11586">
            <v>2768</v>
          </cell>
          <cell r="E11586">
            <v>0</v>
          </cell>
          <cell r="F11586">
            <v>0</v>
          </cell>
          <cell r="G11586">
            <v>0</v>
          </cell>
        </row>
        <row r="11587">
          <cell r="A11587" t="str">
            <v>76-01-14</v>
          </cell>
          <cell r="B11587">
            <v>0</v>
          </cell>
          <cell r="C11587" t="str">
            <v>***TELEPHONE AND FAX EXPENSES  FACTORY</v>
          </cell>
          <cell r="D11587">
            <v>1005662</v>
          </cell>
          <cell r="E11587">
            <v>0</v>
          </cell>
          <cell r="F11587">
            <v>1005662</v>
          </cell>
          <cell r="G11587">
            <v>0</v>
          </cell>
        </row>
        <row r="11588">
          <cell r="A11588" t="str">
            <v>76-01-14-0001</v>
          </cell>
          <cell r="B11588">
            <v>0</v>
          </cell>
          <cell r="C11588" t="str">
            <v xml:space="preserve">  TELEPHONE AND FAX EXPENSES  FACTORY</v>
          </cell>
          <cell r="D11588">
            <v>810425</v>
          </cell>
          <cell r="E11588">
            <v>0</v>
          </cell>
          <cell r="F11588">
            <v>0</v>
          </cell>
          <cell r="G11588">
            <v>0</v>
          </cell>
        </row>
        <row r="11589">
          <cell r="A11589" t="str">
            <v>76-01-14-0002</v>
          </cell>
          <cell r="B11589">
            <v>0</v>
          </cell>
          <cell r="C11589" t="str">
            <v xml:space="preserve">  TELEPHONE AND FAX EXPENSES  POWER PLAN</v>
          </cell>
          <cell r="D11589">
            <v>149502</v>
          </cell>
          <cell r="E11589">
            <v>0</v>
          </cell>
          <cell r="F11589">
            <v>0</v>
          </cell>
          <cell r="G11589">
            <v>0</v>
          </cell>
        </row>
        <row r="11590">
          <cell r="A11590" t="str">
            <v>76-01-14-0003</v>
          </cell>
          <cell r="B11590">
            <v>0</v>
          </cell>
          <cell r="C11590" t="str">
            <v xml:space="preserve">  INTERNET EXPENSES</v>
          </cell>
          <cell r="D11590">
            <v>45735</v>
          </cell>
          <cell r="E11590">
            <v>0</v>
          </cell>
          <cell r="F11590">
            <v>0</v>
          </cell>
          <cell r="G11590">
            <v>0</v>
          </cell>
        </row>
        <row r="11591">
          <cell r="A11591" t="str">
            <v>76-01-15</v>
          </cell>
          <cell r="B11591">
            <v>0</v>
          </cell>
          <cell r="C11591" t="str">
            <v>***CHARITY AND DONATION  FACTORY</v>
          </cell>
          <cell r="D11591">
            <v>5000</v>
          </cell>
          <cell r="E11591">
            <v>0</v>
          </cell>
          <cell r="F11591">
            <v>5000</v>
          </cell>
          <cell r="G11591">
            <v>0</v>
          </cell>
        </row>
        <row r="11592">
          <cell r="A11592" t="str">
            <v>76-01-15-0001</v>
          </cell>
          <cell r="B11592">
            <v>0</v>
          </cell>
          <cell r="C11592" t="str">
            <v xml:space="preserve">  CHARITY AND DONATION  FACTORY</v>
          </cell>
          <cell r="D11592">
            <v>5000</v>
          </cell>
          <cell r="E11592">
            <v>0</v>
          </cell>
          <cell r="F11592">
            <v>0</v>
          </cell>
          <cell r="G11592">
            <v>0</v>
          </cell>
        </row>
        <row r="11593">
          <cell r="A11593" t="str">
            <v>76-01-16</v>
          </cell>
          <cell r="B11593">
            <v>0</v>
          </cell>
          <cell r="C11593" t="str">
            <v>***BOOKS AND PERIODICALS  FACTORY</v>
          </cell>
          <cell r="D11593">
            <v>7295</v>
          </cell>
          <cell r="E11593">
            <v>0</v>
          </cell>
          <cell r="F11593">
            <v>7295</v>
          </cell>
          <cell r="G11593">
            <v>0</v>
          </cell>
        </row>
        <row r="11594">
          <cell r="A11594" t="str">
            <v>76-01-16-0001</v>
          </cell>
          <cell r="B11594">
            <v>0</v>
          </cell>
          <cell r="C11594" t="str">
            <v xml:space="preserve">  BOOKS AND PERIODICALS  FACTORY</v>
          </cell>
          <cell r="D11594">
            <v>7295</v>
          </cell>
          <cell r="E11594">
            <v>0</v>
          </cell>
          <cell r="F11594">
            <v>0</v>
          </cell>
          <cell r="G11594">
            <v>0</v>
          </cell>
        </row>
        <row r="11595">
          <cell r="A11595" t="str">
            <v>76-01-16-0002</v>
          </cell>
          <cell r="B11595">
            <v>0</v>
          </cell>
          <cell r="C11595" t="str">
            <v xml:space="preserve">  BOOKS AND PERIODICALS  POWER PLANT</v>
          </cell>
          <cell r="D11595">
            <v>0</v>
          </cell>
          <cell r="E11595">
            <v>0</v>
          </cell>
          <cell r="F11595">
            <v>0</v>
          </cell>
          <cell r="G11595">
            <v>0</v>
          </cell>
        </row>
        <row r="11596">
          <cell r="A11596" t="str">
            <v>76-01-17</v>
          </cell>
          <cell r="B11596">
            <v>0</v>
          </cell>
          <cell r="C11596" t="str">
            <v>***OFFICE EXPENSES  FACTORY</v>
          </cell>
          <cell r="D11596">
            <v>22007</v>
          </cell>
          <cell r="E11596">
            <v>0</v>
          </cell>
          <cell r="F11596">
            <v>22007</v>
          </cell>
          <cell r="G11596">
            <v>0</v>
          </cell>
        </row>
        <row r="11597">
          <cell r="A11597" t="str">
            <v>76-01-17-0001</v>
          </cell>
          <cell r="B11597">
            <v>0</v>
          </cell>
          <cell r="C11597" t="str">
            <v xml:space="preserve">  OFFICE EXPENSES  FACTORY</v>
          </cell>
          <cell r="D11597">
            <v>22007</v>
          </cell>
          <cell r="E11597">
            <v>0</v>
          </cell>
          <cell r="F11597">
            <v>0</v>
          </cell>
          <cell r="G11597">
            <v>0</v>
          </cell>
        </row>
        <row r="11598">
          <cell r="A11598" t="str">
            <v>76-01-17-0002</v>
          </cell>
          <cell r="B11598">
            <v>0</v>
          </cell>
          <cell r="C11598" t="str">
            <v xml:space="preserve">  OFFICE EXPENSES  POWER PLANT</v>
          </cell>
          <cell r="D11598">
            <v>0</v>
          </cell>
          <cell r="E11598">
            <v>0</v>
          </cell>
          <cell r="F11598">
            <v>0</v>
          </cell>
          <cell r="G11598">
            <v>0</v>
          </cell>
        </row>
        <row r="11599">
          <cell r="A11599" t="str">
            <v>76-01-18</v>
          </cell>
          <cell r="B11599">
            <v>0</v>
          </cell>
          <cell r="C11599" t="str">
            <v>***ADVERTISEMENT  FACTORY</v>
          </cell>
          <cell r="D11599">
            <v>25000</v>
          </cell>
          <cell r="E11599">
            <v>0</v>
          </cell>
          <cell r="F11599">
            <v>25000</v>
          </cell>
          <cell r="G11599">
            <v>0</v>
          </cell>
        </row>
        <row r="11600">
          <cell r="A11600" t="str">
            <v>76-01-18-0001</v>
          </cell>
          <cell r="B11600">
            <v>0</v>
          </cell>
          <cell r="C11600" t="str">
            <v xml:space="preserve">  ADVERTISEMENT  FACTORY</v>
          </cell>
          <cell r="D11600">
            <v>25000</v>
          </cell>
          <cell r="E11600">
            <v>0</v>
          </cell>
          <cell r="F11600">
            <v>0</v>
          </cell>
          <cell r="G11600">
            <v>0</v>
          </cell>
        </row>
        <row r="11601">
          <cell r="A11601" t="str">
            <v>76-01-19</v>
          </cell>
          <cell r="B11601">
            <v>0</v>
          </cell>
          <cell r="C11601" t="str">
            <v>***RENT RATES &amp; TAXES   FACTORY</v>
          </cell>
          <cell r="D11601">
            <v>202500</v>
          </cell>
          <cell r="E11601">
            <v>0</v>
          </cell>
          <cell r="F11601">
            <v>202500</v>
          </cell>
          <cell r="G11601">
            <v>0</v>
          </cell>
        </row>
        <row r="11602">
          <cell r="A11602" t="str">
            <v>76-01-19-0001</v>
          </cell>
          <cell r="B11602">
            <v>0</v>
          </cell>
          <cell r="C11602" t="str">
            <v xml:space="preserve">  RENT RATES &amp; TAXES   FACTORY</v>
          </cell>
          <cell r="D11602">
            <v>108750</v>
          </cell>
          <cell r="E11602">
            <v>0</v>
          </cell>
          <cell r="F11602">
            <v>0</v>
          </cell>
          <cell r="G11602">
            <v>0</v>
          </cell>
        </row>
        <row r="11603">
          <cell r="A11603" t="str">
            <v>76-01-19-0002</v>
          </cell>
          <cell r="B11603">
            <v>0</v>
          </cell>
          <cell r="C11603" t="str">
            <v xml:space="preserve">  RENT RATE AND TAXES (POWER PLANT)</v>
          </cell>
          <cell r="D11603">
            <v>93750</v>
          </cell>
          <cell r="E11603">
            <v>0</v>
          </cell>
          <cell r="F11603">
            <v>0</v>
          </cell>
          <cell r="G11603">
            <v>0</v>
          </cell>
        </row>
        <row r="11604">
          <cell r="A11604" t="str">
            <v>76-01-19-0003</v>
          </cell>
          <cell r="B11604">
            <v>0</v>
          </cell>
          <cell r="C11604" t="str">
            <v xml:space="preserve">  RENT RATES &amp; TAXES PURCHASE OFFICE-PIN</v>
          </cell>
          <cell r="D11604">
            <v>0</v>
          </cell>
          <cell r="E11604">
            <v>0</v>
          </cell>
          <cell r="F11604">
            <v>0</v>
          </cell>
          <cell r="G11604">
            <v>0</v>
          </cell>
        </row>
        <row r="11605">
          <cell r="A11605" t="str">
            <v>76-01-20</v>
          </cell>
          <cell r="B11605">
            <v>0</v>
          </cell>
          <cell r="C11605" t="str">
            <v>***FEE AND SUBCRIPTION  FACTORY</v>
          </cell>
          <cell r="D11605">
            <v>1740514</v>
          </cell>
          <cell r="E11605">
            <v>0</v>
          </cell>
          <cell r="F11605">
            <v>1740514</v>
          </cell>
          <cell r="G11605">
            <v>0</v>
          </cell>
        </row>
        <row r="11606">
          <cell r="A11606" t="str">
            <v>76-01-20-0001</v>
          </cell>
          <cell r="B11606">
            <v>0</v>
          </cell>
          <cell r="C11606" t="str">
            <v xml:space="preserve">  FEE AND SUBCRIPTION  FACTORY</v>
          </cell>
          <cell r="D11606">
            <v>415060</v>
          </cell>
          <cell r="E11606">
            <v>0</v>
          </cell>
          <cell r="F11606">
            <v>0</v>
          </cell>
          <cell r="G11606">
            <v>0</v>
          </cell>
        </row>
        <row r="11607">
          <cell r="A11607" t="str">
            <v>76-01-20-0002</v>
          </cell>
          <cell r="B11607">
            <v>0</v>
          </cell>
          <cell r="C11607" t="str">
            <v xml:space="preserve">  COTTON CESS</v>
          </cell>
          <cell r="D11607">
            <v>323840</v>
          </cell>
          <cell r="E11607">
            <v>0</v>
          </cell>
          <cell r="F11607">
            <v>0</v>
          </cell>
          <cell r="G11607">
            <v>0</v>
          </cell>
        </row>
        <row r="11608">
          <cell r="A11608" t="str">
            <v>76-01-20-0003</v>
          </cell>
          <cell r="B11608">
            <v>0</v>
          </cell>
          <cell r="C11608" t="str">
            <v xml:space="preserve">  AUDITORS EXPENSES FACTORY</v>
          </cell>
          <cell r="D11608">
            <v>0</v>
          </cell>
          <cell r="E11608">
            <v>0</v>
          </cell>
          <cell r="F11608">
            <v>0</v>
          </cell>
          <cell r="G11608">
            <v>0</v>
          </cell>
        </row>
        <row r="11609">
          <cell r="A11609" t="str">
            <v>76-01-20-0004</v>
          </cell>
          <cell r="B11609">
            <v>0</v>
          </cell>
          <cell r="C11609" t="str">
            <v xml:space="preserve">  FEE AND SUBSCRIPTION POWER PLANT</v>
          </cell>
          <cell r="D11609">
            <v>819638</v>
          </cell>
          <cell r="E11609">
            <v>0</v>
          </cell>
          <cell r="F11609">
            <v>0</v>
          </cell>
          <cell r="G11609">
            <v>0</v>
          </cell>
        </row>
        <row r="11610">
          <cell r="A11610" t="str">
            <v>76-01-20-0005</v>
          </cell>
          <cell r="B11610">
            <v>0</v>
          </cell>
          <cell r="C11610" t="str">
            <v xml:space="preserve">  CESS ON WORKING SPINDLES</v>
          </cell>
          <cell r="D11610">
            <v>181976</v>
          </cell>
          <cell r="E11610">
            <v>0</v>
          </cell>
          <cell r="F11610">
            <v>0</v>
          </cell>
          <cell r="G11610">
            <v>0</v>
          </cell>
        </row>
        <row r="11611">
          <cell r="A11611" t="str">
            <v>76-01-21</v>
          </cell>
          <cell r="B11611">
            <v>0</v>
          </cell>
          <cell r="C11611" t="str">
            <v>***GARDENING EXPENSES  FACTORY</v>
          </cell>
          <cell r="D11611">
            <v>12677</v>
          </cell>
          <cell r="E11611">
            <v>0</v>
          </cell>
          <cell r="F11611">
            <v>12677</v>
          </cell>
          <cell r="G11611">
            <v>0</v>
          </cell>
        </row>
        <row r="11612">
          <cell r="A11612" t="str">
            <v>76-01-21-0001</v>
          </cell>
          <cell r="B11612">
            <v>0</v>
          </cell>
          <cell r="C11612" t="str">
            <v xml:space="preserve">  GARDENING EXPENSES  FACTORY</v>
          </cell>
          <cell r="D11612">
            <v>12677</v>
          </cell>
          <cell r="E11612">
            <v>0</v>
          </cell>
          <cell r="F11612">
            <v>0</v>
          </cell>
          <cell r="G11612">
            <v>0</v>
          </cell>
        </row>
        <row r="11613">
          <cell r="A11613" t="str">
            <v>76-01-22</v>
          </cell>
          <cell r="B11613">
            <v>0</v>
          </cell>
          <cell r="C11613" t="str">
            <v>***V R M EXPENSES</v>
          </cell>
          <cell r="D11613">
            <v>2639561.7999999998</v>
          </cell>
          <cell r="E11613">
            <v>0</v>
          </cell>
          <cell r="F11613">
            <v>2639561.7999999998</v>
          </cell>
          <cell r="G11613">
            <v>0</v>
          </cell>
        </row>
        <row r="11614">
          <cell r="A11614" t="str">
            <v>76-01-22-0001</v>
          </cell>
          <cell r="B11614">
            <v>0</v>
          </cell>
          <cell r="C11614" t="str">
            <v xml:space="preserve">  D-3791 MITSUBISHI LANCER (FOR GUEST)</v>
          </cell>
          <cell r="D11614">
            <v>0</v>
          </cell>
          <cell r="E11614">
            <v>0</v>
          </cell>
          <cell r="F11614">
            <v>0</v>
          </cell>
          <cell r="G11614">
            <v>0</v>
          </cell>
        </row>
        <row r="11615">
          <cell r="A11615" t="str">
            <v>76-01-22-0002</v>
          </cell>
          <cell r="B11615">
            <v>0</v>
          </cell>
          <cell r="C11615" t="str">
            <v xml:space="preserve">  D-3796 TOYOTA COROLLA (FOR GUEST)</v>
          </cell>
          <cell r="D11615">
            <v>205872</v>
          </cell>
          <cell r="E11615">
            <v>0</v>
          </cell>
          <cell r="F11615">
            <v>0</v>
          </cell>
          <cell r="G11615">
            <v>0</v>
          </cell>
        </row>
        <row r="11616">
          <cell r="A11616" t="str">
            <v>76-01-22-0003</v>
          </cell>
          <cell r="B11616">
            <v>0</v>
          </cell>
          <cell r="C11616" t="str">
            <v xml:space="preserve">  D-3792 SUZUKI SWIFT (GENERAL)</v>
          </cell>
          <cell r="D11616">
            <v>0</v>
          </cell>
          <cell r="E11616">
            <v>0</v>
          </cell>
          <cell r="F11616">
            <v>0</v>
          </cell>
          <cell r="G11616">
            <v>0</v>
          </cell>
        </row>
        <row r="11617">
          <cell r="A11617" t="str">
            <v>76-01-22-0004</v>
          </cell>
          <cell r="B11617">
            <v>0</v>
          </cell>
          <cell r="C11617" t="str">
            <v xml:space="preserve">  D-3795 SUZUKI KHYBER (GENERAL)</v>
          </cell>
          <cell r="D11617">
            <v>144995</v>
          </cell>
          <cell r="E11617">
            <v>0</v>
          </cell>
          <cell r="F11617">
            <v>0</v>
          </cell>
          <cell r="G11617">
            <v>0</v>
          </cell>
        </row>
        <row r="11618">
          <cell r="A11618" t="str">
            <v>76-01-22-0005</v>
          </cell>
          <cell r="B11618">
            <v>0</v>
          </cell>
          <cell r="C11618" t="str">
            <v xml:space="preserve">  D-3794 SUZUKI 800 CC (GENERAL)</v>
          </cell>
          <cell r="D11618">
            <v>0</v>
          </cell>
          <cell r="E11618">
            <v>0</v>
          </cell>
          <cell r="F11618">
            <v>0</v>
          </cell>
          <cell r="G11618">
            <v>0</v>
          </cell>
        </row>
        <row r="11619">
          <cell r="A11619" t="str">
            <v>76-01-22-0006</v>
          </cell>
          <cell r="B11619">
            <v>0</v>
          </cell>
          <cell r="C11619" t="str">
            <v xml:space="preserve">  D-3797 SUZUKI KHYBER 1000 (I.MEHMOOD)</v>
          </cell>
          <cell r="D11619">
            <v>0</v>
          </cell>
          <cell r="E11619">
            <v>0</v>
          </cell>
          <cell r="F11619">
            <v>0</v>
          </cell>
          <cell r="G11619">
            <v>0</v>
          </cell>
        </row>
        <row r="11620">
          <cell r="A11620" t="str">
            <v>76-01-22-0007</v>
          </cell>
          <cell r="B11620">
            <v>0</v>
          </cell>
          <cell r="C11620" t="str">
            <v xml:space="preserve">  D-3793 SUZUKI KHYBER 1000 (LIAQAT ALI)</v>
          </cell>
          <cell r="D11620">
            <v>0</v>
          </cell>
          <cell r="E11620">
            <v>0</v>
          </cell>
          <cell r="F11620">
            <v>0</v>
          </cell>
          <cell r="G11620">
            <v>0</v>
          </cell>
        </row>
        <row r="11621">
          <cell r="A11621" t="str">
            <v>76-01-22-0008</v>
          </cell>
          <cell r="B11621">
            <v>0</v>
          </cell>
          <cell r="C11621" t="str">
            <v xml:space="preserve">  ABM-853 TOYOTA COROLLA (KHALID RASHEED</v>
          </cell>
          <cell r="D11621">
            <v>235769</v>
          </cell>
          <cell r="E11621">
            <v>0</v>
          </cell>
          <cell r="F11621">
            <v>0</v>
          </cell>
          <cell r="G11621">
            <v>0</v>
          </cell>
        </row>
        <row r="11622">
          <cell r="A11622" t="str">
            <v>76-01-22-0009</v>
          </cell>
          <cell r="B11622">
            <v>0</v>
          </cell>
          <cell r="C11622" t="str">
            <v xml:space="preserve">  ABW 582 TOYATA COROLLA (IFTIKHAR AHMED</v>
          </cell>
          <cell r="D11622">
            <v>12100</v>
          </cell>
          <cell r="E11622">
            <v>0</v>
          </cell>
          <cell r="F11622">
            <v>0</v>
          </cell>
          <cell r="G11622">
            <v>0</v>
          </cell>
        </row>
        <row r="11623">
          <cell r="A11623" t="str">
            <v>76-01-22-0010</v>
          </cell>
          <cell r="B11623">
            <v>0</v>
          </cell>
          <cell r="C11623" t="str">
            <v xml:space="preserve">  AEZ-067 IMTIAZ AHMED TM-067</v>
          </cell>
          <cell r="D11623">
            <v>0</v>
          </cell>
          <cell r="E11623">
            <v>0</v>
          </cell>
          <cell r="F11623">
            <v>0</v>
          </cell>
          <cell r="G11623">
            <v>0</v>
          </cell>
        </row>
        <row r="11624">
          <cell r="A11624" t="str">
            <v>76-01-22-0011</v>
          </cell>
          <cell r="B11624">
            <v>0</v>
          </cell>
          <cell r="C11624" t="str">
            <v xml:space="preserve">  ACH-924 TOYOTA COROLLA ASHRAF JAMAL GM</v>
          </cell>
          <cell r="D11624">
            <v>0</v>
          </cell>
          <cell r="E11624">
            <v>0</v>
          </cell>
          <cell r="F11624">
            <v>0</v>
          </cell>
          <cell r="G11624">
            <v>0</v>
          </cell>
        </row>
        <row r="11625">
          <cell r="A11625" t="str">
            <v>76-01-22-0012</v>
          </cell>
          <cell r="B11625">
            <v>0</v>
          </cell>
          <cell r="C11625" t="str">
            <v xml:space="preserve">  ACM 340 TOYOTA COROLLA (AZAM AKBAR)</v>
          </cell>
          <cell r="D11625">
            <v>0</v>
          </cell>
          <cell r="E11625">
            <v>0</v>
          </cell>
          <cell r="F11625">
            <v>0</v>
          </cell>
          <cell r="G11625">
            <v>0</v>
          </cell>
        </row>
        <row r="11626">
          <cell r="A11626" t="str">
            <v>76-01-22-0013</v>
          </cell>
          <cell r="B11626">
            <v>0</v>
          </cell>
          <cell r="C11626" t="str">
            <v xml:space="preserve">  RPT 5688 HYUNDAI SHAHZORE H-100 2600 C</v>
          </cell>
          <cell r="D11626">
            <v>149311</v>
          </cell>
          <cell r="E11626">
            <v>0</v>
          </cell>
          <cell r="F11626">
            <v>0</v>
          </cell>
          <cell r="G11626">
            <v>0</v>
          </cell>
        </row>
        <row r="11627">
          <cell r="A11627" t="str">
            <v>76-01-22-0014</v>
          </cell>
          <cell r="B11627">
            <v>0</v>
          </cell>
          <cell r="C11627" t="str">
            <v xml:space="preserve">  ACW-935 SENIOR TECHNICAL MANAGER M. #</v>
          </cell>
          <cell r="D11627">
            <v>0</v>
          </cell>
          <cell r="E11627">
            <v>0</v>
          </cell>
          <cell r="F11627">
            <v>0</v>
          </cell>
          <cell r="G11627">
            <v>0</v>
          </cell>
        </row>
        <row r="11628">
          <cell r="A11628" t="str">
            <v>76-01-22-0015</v>
          </cell>
          <cell r="B11628">
            <v>0</v>
          </cell>
          <cell r="C11628" t="str">
            <v xml:space="preserve">  ACZ-897 TOYOTA COROLLA (FOR GUEST)</v>
          </cell>
          <cell r="D11628">
            <v>0</v>
          </cell>
          <cell r="E11628">
            <v>0</v>
          </cell>
          <cell r="F11628">
            <v>0</v>
          </cell>
          <cell r="G11628">
            <v>0</v>
          </cell>
        </row>
        <row r="11629">
          <cell r="A11629" t="str">
            <v>76-01-22-0016</v>
          </cell>
          <cell r="B11629">
            <v>0</v>
          </cell>
          <cell r="C11629" t="str">
            <v xml:space="preserve">  ADC-329 TOYOTA COROLLA (VIQAR AHMAD)</v>
          </cell>
          <cell r="D11629">
            <v>962</v>
          </cell>
          <cell r="E11629">
            <v>0</v>
          </cell>
          <cell r="F11629">
            <v>0</v>
          </cell>
          <cell r="G11629">
            <v>0</v>
          </cell>
        </row>
        <row r="11630">
          <cell r="A11630" t="str">
            <v>76-01-22-0017</v>
          </cell>
          <cell r="B11630">
            <v>0</v>
          </cell>
          <cell r="C11630" t="str">
            <v xml:space="preserve">  ADM-144 TOYOTA COROLLA XEG</v>
          </cell>
          <cell r="D11630">
            <v>55996</v>
          </cell>
          <cell r="E11630">
            <v>0</v>
          </cell>
          <cell r="F11630">
            <v>0</v>
          </cell>
          <cell r="G11630">
            <v>0</v>
          </cell>
        </row>
        <row r="11631">
          <cell r="A11631" t="str">
            <v>76-01-22-0018</v>
          </cell>
          <cell r="B11631">
            <v>0</v>
          </cell>
          <cell r="C11631" t="str">
            <v xml:space="preserve">  ADY-267 KIA NGV</v>
          </cell>
          <cell r="D11631">
            <v>18525</v>
          </cell>
          <cell r="E11631">
            <v>0</v>
          </cell>
          <cell r="F11631">
            <v>0</v>
          </cell>
          <cell r="G11631">
            <v>0</v>
          </cell>
        </row>
        <row r="11632">
          <cell r="A11632" t="str">
            <v>76-01-22-0019</v>
          </cell>
          <cell r="B11632">
            <v>0</v>
          </cell>
          <cell r="C11632" t="str">
            <v xml:space="preserve">  JEEP BC-6325</v>
          </cell>
          <cell r="D11632">
            <v>29101</v>
          </cell>
          <cell r="E11632">
            <v>0</v>
          </cell>
          <cell r="F11632">
            <v>0</v>
          </cell>
          <cell r="G11632">
            <v>0</v>
          </cell>
        </row>
        <row r="11633">
          <cell r="A11633" t="str">
            <v>76-01-22-0020</v>
          </cell>
          <cell r="B11633">
            <v>0</v>
          </cell>
          <cell r="C11633" t="str">
            <v xml:space="preserve">  CH.MUHAMMAD SADIQ ALI G.M # 1</v>
          </cell>
          <cell r="D11633">
            <v>0</v>
          </cell>
          <cell r="E11633">
            <v>0</v>
          </cell>
          <cell r="F11633">
            <v>0</v>
          </cell>
          <cell r="G11633">
            <v>0</v>
          </cell>
        </row>
        <row r="11634">
          <cell r="A11634" t="str">
            <v>76-01-22-0021</v>
          </cell>
          <cell r="B11634">
            <v>0</v>
          </cell>
          <cell r="C11634" t="str">
            <v xml:space="preserve">  ACW-935 SUZUKI CALTUS SHAHBAZ AHMED MM</v>
          </cell>
          <cell r="D11634">
            <v>78522</v>
          </cell>
          <cell r="E11634">
            <v>0</v>
          </cell>
          <cell r="F11634">
            <v>0</v>
          </cell>
          <cell r="G11634">
            <v>0</v>
          </cell>
        </row>
        <row r="11635">
          <cell r="A11635" t="str">
            <v>76-01-22-0022</v>
          </cell>
          <cell r="B11635">
            <v>0</v>
          </cell>
          <cell r="C11635" t="str">
            <v xml:space="preserve">  AEH-251 SUZUKI ALTO (ABDUL MOIN RAVASI</v>
          </cell>
          <cell r="D11635">
            <v>37500</v>
          </cell>
          <cell r="E11635">
            <v>0</v>
          </cell>
          <cell r="F11635">
            <v>0</v>
          </cell>
          <cell r="G11635">
            <v>0</v>
          </cell>
        </row>
        <row r="11636">
          <cell r="A11636" t="str">
            <v>76-01-22-0023</v>
          </cell>
          <cell r="B11636">
            <v>0</v>
          </cell>
          <cell r="C11636" t="str">
            <v xml:space="preserve">  ABM-4507 MIRZA AHMED HUSSAIN</v>
          </cell>
          <cell r="D11636">
            <v>116600</v>
          </cell>
          <cell r="E11636">
            <v>0</v>
          </cell>
          <cell r="F11636">
            <v>0</v>
          </cell>
          <cell r="G11636">
            <v>0</v>
          </cell>
        </row>
        <row r="11637">
          <cell r="A11637" t="str">
            <v>76-01-22-0024</v>
          </cell>
          <cell r="B11637">
            <v>0</v>
          </cell>
          <cell r="C11637" t="str">
            <v xml:space="preserve">  AEK 336 TOYOTA COROLLA AZAM AKBAR</v>
          </cell>
          <cell r="D11637">
            <v>46099</v>
          </cell>
          <cell r="E11637">
            <v>0</v>
          </cell>
          <cell r="F11637">
            <v>0</v>
          </cell>
          <cell r="G11637">
            <v>0</v>
          </cell>
        </row>
        <row r="11638">
          <cell r="A11638" t="str">
            <v>76-01-22-0025</v>
          </cell>
          <cell r="B11638">
            <v>0</v>
          </cell>
          <cell r="C11638" t="str">
            <v xml:space="preserve">  AEK 335 TOYOTA COROLLA IQBAL MEHMOOD</v>
          </cell>
          <cell r="D11638">
            <v>140991</v>
          </cell>
          <cell r="E11638">
            <v>0</v>
          </cell>
          <cell r="F11638">
            <v>0</v>
          </cell>
          <cell r="G11638">
            <v>0</v>
          </cell>
        </row>
        <row r="11639">
          <cell r="A11639" t="str">
            <v>76-01-22-0026</v>
          </cell>
          <cell r="B11639">
            <v>0</v>
          </cell>
          <cell r="C11639" t="str">
            <v xml:space="preserve">  AEZ-067 IMTIAZ AHMED TM-3</v>
          </cell>
          <cell r="D11639">
            <v>64772</v>
          </cell>
          <cell r="E11639">
            <v>0</v>
          </cell>
          <cell r="F11639">
            <v>0</v>
          </cell>
          <cell r="G11639">
            <v>0</v>
          </cell>
        </row>
        <row r="11640">
          <cell r="A11640" t="str">
            <v>76-01-22-0027</v>
          </cell>
          <cell r="B11640">
            <v>0</v>
          </cell>
          <cell r="C11640" t="str">
            <v xml:space="preserve">  ACM 340 TOYOTA COROLLA (WIQAR KHAN)</v>
          </cell>
          <cell r="D11640">
            <v>52987</v>
          </cell>
          <cell r="E11640">
            <v>0</v>
          </cell>
          <cell r="F11640">
            <v>0</v>
          </cell>
          <cell r="G11640">
            <v>0</v>
          </cell>
        </row>
        <row r="11641">
          <cell r="A11641" t="str">
            <v>76-01-22-0028</v>
          </cell>
          <cell r="B11641">
            <v>0</v>
          </cell>
          <cell r="C11641" t="str">
            <v xml:space="preserve">  ADC 329 GENERAL USE</v>
          </cell>
          <cell r="D11641">
            <v>286810.8</v>
          </cell>
          <cell r="E11641">
            <v>0</v>
          </cell>
          <cell r="F11641">
            <v>0</v>
          </cell>
          <cell r="G11641">
            <v>0</v>
          </cell>
        </row>
        <row r="11642">
          <cell r="A11642" t="str">
            <v>76-01-22-0029</v>
          </cell>
          <cell r="B11642">
            <v>0</v>
          </cell>
          <cell r="C11642" t="str">
            <v xml:space="preserve">  ACH-924 TOYOTA COROLLA YOUSAF ALI HASH</v>
          </cell>
          <cell r="D11642">
            <v>150763</v>
          </cell>
          <cell r="E11642">
            <v>0</v>
          </cell>
          <cell r="F11642">
            <v>0</v>
          </cell>
          <cell r="G11642">
            <v>0</v>
          </cell>
        </row>
        <row r="11643">
          <cell r="A11643" t="str">
            <v>76-01-22-0030</v>
          </cell>
          <cell r="B11643">
            <v>0</v>
          </cell>
          <cell r="C11643" t="str">
            <v xml:space="preserve">  AFE-213 MUHAMMAD NADEEM RIAZ DY G. M 0</v>
          </cell>
          <cell r="D11643">
            <v>134146</v>
          </cell>
          <cell r="E11643">
            <v>0</v>
          </cell>
          <cell r="F11643">
            <v>0</v>
          </cell>
          <cell r="G11643">
            <v>0</v>
          </cell>
        </row>
        <row r="11644">
          <cell r="A11644" t="str">
            <v>76-01-22-0031</v>
          </cell>
          <cell r="B11644">
            <v>0</v>
          </cell>
          <cell r="C11644" t="str">
            <v xml:space="preserve">  AFF-983 SUKUZI ALTO (USMAN GUL)</v>
          </cell>
          <cell r="D11644">
            <v>43044</v>
          </cell>
          <cell r="E11644">
            <v>0</v>
          </cell>
          <cell r="F11644">
            <v>0</v>
          </cell>
          <cell r="G11644">
            <v>0</v>
          </cell>
        </row>
        <row r="11645">
          <cell r="A11645" t="str">
            <v>76-01-22-0032</v>
          </cell>
          <cell r="B11645">
            <v>0</v>
          </cell>
          <cell r="C11645" t="str">
            <v xml:space="preserve">  AFG-593 TOYOTA CORORLLA IFTIKHAR SB.</v>
          </cell>
          <cell r="D11645">
            <v>150191</v>
          </cell>
          <cell r="E11645">
            <v>0</v>
          </cell>
          <cell r="F11645">
            <v>0</v>
          </cell>
          <cell r="G11645">
            <v>0</v>
          </cell>
        </row>
        <row r="11646">
          <cell r="A11646" t="str">
            <v>76-01-22-0033</v>
          </cell>
          <cell r="B11646">
            <v>0</v>
          </cell>
          <cell r="C11646" t="str">
            <v xml:space="preserve">  SHAFAQAT MUMTAZ T-M MILL # 06</v>
          </cell>
          <cell r="D11646">
            <v>53911</v>
          </cell>
          <cell r="E11646">
            <v>0</v>
          </cell>
          <cell r="F11646">
            <v>0</v>
          </cell>
          <cell r="G11646">
            <v>0</v>
          </cell>
        </row>
        <row r="11647">
          <cell r="A11647" t="str">
            <v>76-01-22-0034</v>
          </cell>
          <cell r="B11647">
            <v>0</v>
          </cell>
          <cell r="C11647" t="str">
            <v xml:space="preserve">  ADM-144 MUHAMMAD ASHRAF</v>
          </cell>
          <cell r="D11647">
            <v>51744</v>
          </cell>
          <cell r="E11647">
            <v>0</v>
          </cell>
          <cell r="F11647">
            <v>0</v>
          </cell>
          <cell r="G11647">
            <v>0</v>
          </cell>
        </row>
        <row r="11648">
          <cell r="A11648" t="str">
            <v>76-01-22-0035</v>
          </cell>
          <cell r="B11648">
            <v>0</v>
          </cell>
          <cell r="C11648" t="str">
            <v xml:space="preserve">  ACM-340 TOYOTA COROLLA (GENERAL DUTY)</v>
          </cell>
          <cell r="D11648">
            <v>91021</v>
          </cell>
          <cell r="E11648">
            <v>0</v>
          </cell>
          <cell r="F11648">
            <v>0</v>
          </cell>
          <cell r="G11648">
            <v>0</v>
          </cell>
        </row>
        <row r="11649">
          <cell r="A11649" t="str">
            <v>76-01-22-0036</v>
          </cell>
          <cell r="B11649">
            <v>0</v>
          </cell>
          <cell r="C11649" t="str">
            <v xml:space="preserve">  AEK-336 TOYOTA COROLLA VIQAR AHMED</v>
          </cell>
          <cell r="D11649">
            <v>141757</v>
          </cell>
          <cell r="E11649">
            <v>0</v>
          </cell>
          <cell r="F11649">
            <v>0</v>
          </cell>
          <cell r="G11649">
            <v>0</v>
          </cell>
        </row>
        <row r="11650">
          <cell r="A11650" t="str">
            <v>76-01-22-0037</v>
          </cell>
          <cell r="B11650">
            <v>0</v>
          </cell>
          <cell r="C11650" t="str">
            <v xml:space="preserve">  BC-5166 JEEP F0R SETH SB.</v>
          </cell>
          <cell r="D11650">
            <v>93082</v>
          </cell>
          <cell r="E11650">
            <v>0</v>
          </cell>
          <cell r="F11650">
            <v>0</v>
          </cell>
          <cell r="G11650">
            <v>0</v>
          </cell>
        </row>
        <row r="11651">
          <cell r="A11651" t="str">
            <v>76-01-22-0038</v>
          </cell>
          <cell r="B11651">
            <v>0</v>
          </cell>
          <cell r="C11651" t="str">
            <v xml:space="preserve">  AFS-859 SUZUKI ALTO JAWAID ZIA</v>
          </cell>
          <cell r="D11651">
            <v>27820</v>
          </cell>
          <cell r="E11651">
            <v>0</v>
          </cell>
          <cell r="F11651">
            <v>0</v>
          </cell>
          <cell r="G11651">
            <v>0</v>
          </cell>
        </row>
        <row r="11652">
          <cell r="A11652" t="str">
            <v>76-01-22-0039</v>
          </cell>
          <cell r="B11652">
            <v>0</v>
          </cell>
          <cell r="C11652" t="str">
            <v xml:space="preserve">  GOLF CAR FOR SEITH SOHAIL SB</v>
          </cell>
          <cell r="D11652">
            <v>8500</v>
          </cell>
          <cell r="E11652">
            <v>0</v>
          </cell>
          <cell r="F11652">
            <v>0</v>
          </cell>
          <cell r="G11652">
            <v>0</v>
          </cell>
        </row>
        <row r="11653">
          <cell r="A11653" t="str">
            <v>76-01-22-0040</v>
          </cell>
          <cell r="B11653">
            <v>0</v>
          </cell>
          <cell r="C11653" t="str">
            <v xml:space="preserve">  AFX- 267 SUZUKI CULTUS TARIQ ASHFAQ</v>
          </cell>
          <cell r="D11653">
            <v>6900</v>
          </cell>
          <cell r="E11653">
            <v>0</v>
          </cell>
          <cell r="F11653">
            <v>0</v>
          </cell>
          <cell r="G11653">
            <v>0</v>
          </cell>
        </row>
        <row r="11654">
          <cell r="A11654" t="str">
            <v>76-01-22-0041</v>
          </cell>
          <cell r="B11654">
            <v>0</v>
          </cell>
          <cell r="C11654" t="str">
            <v xml:space="preserve">  AGP-716 HONDA CITY ASHRAF G.M MILL # 1</v>
          </cell>
          <cell r="D11654">
            <v>9770</v>
          </cell>
          <cell r="E11654">
            <v>0</v>
          </cell>
          <cell r="F11654">
            <v>0</v>
          </cell>
          <cell r="G11654">
            <v>0</v>
          </cell>
        </row>
        <row r="11655">
          <cell r="A11655" t="str">
            <v>76-01-23</v>
          </cell>
          <cell r="B11655">
            <v>0</v>
          </cell>
          <cell r="C11655" t="str">
            <v>***BAILING PRESS CHARGES</v>
          </cell>
          <cell r="D11655">
            <v>1406644</v>
          </cell>
          <cell r="E11655">
            <v>0</v>
          </cell>
          <cell r="F11655">
            <v>1406644</v>
          </cell>
          <cell r="G11655">
            <v>0</v>
          </cell>
        </row>
        <row r="11656">
          <cell r="A11656" t="str">
            <v>76-01-23-0001</v>
          </cell>
          <cell r="B11656">
            <v>0</v>
          </cell>
          <cell r="C11656" t="str">
            <v xml:space="preserve">  BAILING PRESS CHARGES EXPORT</v>
          </cell>
          <cell r="D11656">
            <v>779661</v>
          </cell>
          <cell r="E11656">
            <v>0</v>
          </cell>
          <cell r="F11656">
            <v>0</v>
          </cell>
          <cell r="G11656">
            <v>0</v>
          </cell>
        </row>
        <row r="11657">
          <cell r="A11657" t="str">
            <v>76-01-23-0002</v>
          </cell>
          <cell r="B11657">
            <v>0</v>
          </cell>
          <cell r="C11657" t="str">
            <v xml:space="preserve">  BAILING CHARGES-WEST.</v>
          </cell>
          <cell r="D11657">
            <v>626983</v>
          </cell>
          <cell r="E11657">
            <v>0</v>
          </cell>
          <cell r="F11657">
            <v>0</v>
          </cell>
          <cell r="G11657">
            <v>0</v>
          </cell>
        </row>
        <row r="11658">
          <cell r="A11658" t="str">
            <v>76-01-24</v>
          </cell>
          <cell r="B11658">
            <v>0</v>
          </cell>
          <cell r="C11658" t="str">
            <v>***DOUBLING CHARGES</v>
          </cell>
          <cell r="D11658">
            <v>2734982</v>
          </cell>
          <cell r="E11658">
            <v>0</v>
          </cell>
          <cell r="F11658">
            <v>2734982</v>
          </cell>
          <cell r="G11658">
            <v>0</v>
          </cell>
        </row>
        <row r="11659">
          <cell r="A11659" t="str">
            <v>76-01-24-0001</v>
          </cell>
          <cell r="B11659">
            <v>0</v>
          </cell>
          <cell r="C11659" t="str">
            <v xml:space="preserve">  DOUBLING CHARGES.</v>
          </cell>
          <cell r="D11659">
            <v>2734982</v>
          </cell>
          <cell r="E11659">
            <v>0</v>
          </cell>
          <cell r="F11659">
            <v>0</v>
          </cell>
          <cell r="G11659">
            <v>0</v>
          </cell>
        </row>
        <row r="11660">
          <cell r="A11660" t="str">
            <v>76-01-25</v>
          </cell>
          <cell r="B11660">
            <v>0</v>
          </cell>
          <cell r="C11660" t="str">
            <v>***R M TRACTOR</v>
          </cell>
          <cell r="D11660">
            <v>7028</v>
          </cell>
          <cell r="E11660">
            <v>0</v>
          </cell>
          <cell r="F11660">
            <v>7028</v>
          </cell>
          <cell r="G11660">
            <v>0</v>
          </cell>
        </row>
        <row r="11661">
          <cell r="A11661" t="str">
            <v>76-01-25-0001</v>
          </cell>
          <cell r="B11661">
            <v>0</v>
          </cell>
          <cell r="C11661" t="str">
            <v xml:space="preserve">  R M TRACTOR # 01</v>
          </cell>
          <cell r="D11661">
            <v>7028</v>
          </cell>
          <cell r="E11661">
            <v>0</v>
          </cell>
          <cell r="F11661">
            <v>0</v>
          </cell>
          <cell r="G11661">
            <v>0</v>
          </cell>
        </row>
        <row r="11662">
          <cell r="A11662" t="str">
            <v>77</v>
          </cell>
          <cell r="B11662">
            <v>0</v>
          </cell>
          <cell r="C11662" t="str">
            <v>*STORES CONSUMED</v>
          </cell>
          <cell r="D11662">
            <v>242513824.03999999</v>
          </cell>
          <cell r="E11662">
            <v>0</v>
          </cell>
          <cell r="F11662">
            <v>242513824.03999999</v>
          </cell>
          <cell r="G11662">
            <v>0</v>
          </cell>
        </row>
        <row r="11663">
          <cell r="A11663" t="str">
            <v>77-01</v>
          </cell>
          <cell r="B11663">
            <v>0</v>
          </cell>
          <cell r="C11663" t="str">
            <v>**STORES CONSUMED</v>
          </cell>
          <cell r="D11663">
            <v>242513824.03999999</v>
          </cell>
          <cell r="E11663">
            <v>0</v>
          </cell>
          <cell r="F11663">
            <v>242513824.03999999</v>
          </cell>
          <cell r="G11663">
            <v>0</v>
          </cell>
        </row>
        <row r="11664">
          <cell r="A11664" t="str">
            <v>77-01-01</v>
          </cell>
          <cell r="B11664">
            <v>0</v>
          </cell>
          <cell r="C11664" t="str">
            <v>***STORES CONSUMED</v>
          </cell>
          <cell r="D11664">
            <v>232740870.71000001</v>
          </cell>
          <cell r="E11664">
            <v>0</v>
          </cell>
          <cell r="F11664">
            <v>232740870.71000001</v>
          </cell>
          <cell r="G11664">
            <v>0</v>
          </cell>
        </row>
        <row r="11665">
          <cell r="A11665" t="str">
            <v>77-01-01-0001</v>
          </cell>
          <cell r="B11665">
            <v>0</v>
          </cell>
          <cell r="C11665" t="str">
            <v xml:space="preserve">  STORE CONSUMED BLOW ROOM</v>
          </cell>
          <cell r="D11665">
            <v>7654167.3200000003</v>
          </cell>
          <cell r="E11665">
            <v>0</v>
          </cell>
          <cell r="F11665">
            <v>0</v>
          </cell>
          <cell r="G11665">
            <v>0</v>
          </cell>
        </row>
        <row r="11666">
          <cell r="A11666" t="str">
            <v>77-01-01-0002</v>
          </cell>
          <cell r="B11666">
            <v>0</v>
          </cell>
          <cell r="C11666" t="str">
            <v xml:space="preserve">  STORE CONSUMED CARDING</v>
          </cell>
          <cell r="D11666">
            <v>16899317.23</v>
          </cell>
          <cell r="E11666">
            <v>0</v>
          </cell>
          <cell r="F11666">
            <v>0</v>
          </cell>
          <cell r="G11666">
            <v>0</v>
          </cell>
        </row>
        <row r="11667">
          <cell r="A11667" t="str">
            <v>77-01-01-0003</v>
          </cell>
          <cell r="B11667">
            <v>0</v>
          </cell>
          <cell r="C11667" t="str">
            <v xml:space="preserve">  STORE CONSUMED D/SIMPLEX</v>
          </cell>
          <cell r="D11667">
            <v>13032037.130000001</v>
          </cell>
          <cell r="E11667">
            <v>0</v>
          </cell>
          <cell r="F11667">
            <v>0</v>
          </cell>
          <cell r="G11667">
            <v>0</v>
          </cell>
        </row>
        <row r="11668">
          <cell r="A11668" t="str">
            <v>77-01-01-0004</v>
          </cell>
          <cell r="B11668">
            <v>0</v>
          </cell>
          <cell r="C11668" t="str">
            <v xml:space="preserve">  STORE CONSUMED RING</v>
          </cell>
          <cell r="D11668">
            <v>63530819.5</v>
          </cell>
          <cell r="E11668">
            <v>0</v>
          </cell>
          <cell r="F11668">
            <v>0</v>
          </cell>
          <cell r="G11668">
            <v>0</v>
          </cell>
        </row>
        <row r="11669">
          <cell r="A11669" t="str">
            <v>77-01-01-0005</v>
          </cell>
          <cell r="B11669">
            <v>0</v>
          </cell>
          <cell r="C11669" t="str">
            <v xml:space="preserve">  STORE CONSUMED R.C SHOP</v>
          </cell>
          <cell r="D11669">
            <v>822140</v>
          </cell>
          <cell r="E11669">
            <v>0</v>
          </cell>
          <cell r="F11669">
            <v>0</v>
          </cell>
          <cell r="G11669">
            <v>0</v>
          </cell>
        </row>
        <row r="11670">
          <cell r="A11670" t="str">
            <v>77-01-01-0006</v>
          </cell>
          <cell r="B11670">
            <v>0</v>
          </cell>
          <cell r="C11670" t="str">
            <v xml:space="preserve">  STORE CONSUMED AUTO CONE</v>
          </cell>
          <cell r="D11670">
            <v>8101630.8799999999</v>
          </cell>
          <cell r="E11670">
            <v>0</v>
          </cell>
          <cell r="F11670">
            <v>0</v>
          </cell>
          <cell r="G11670">
            <v>0</v>
          </cell>
        </row>
        <row r="11671">
          <cell r="A11671" t="str">
            <v>77-01-01-0007</v>
          </cell>
          <cell r="B11671">
            <v>0</v>
          </cell>
          <cell r="C11671" t="str">
            <v xml:space="preserve">  STORE CONSUMED PACKING</v>
          </cell>
          <cell r="D11671">
            <v>85540566.060000002</v>
          </cell>
          <cell r="E11671">
            <v>0</v>
          </cell>
          <cell r="F11671">
            <v>0</v>
          </cell>
          <cell r="G11671">
            <v>0</v>
          </cell>
        </row>
        <row r="11672">
          <cell r="A11672" t="str">
            <v>77-01-01-0008</v>
          </cell>
          <cell r="B11672">
            <v>0</v>
          </cell>
          <cell r="C11672" t="str">
            <v xml:space="preserve">  STORE CONSUMED AIR CONDITION</v>
          </cell>
          <cell r="D11672">
            <v>2604822</v>
          </cell>
          <cell r="E11672">
            <v>0</v>
          </cell>
          <cell r="F11672">
            <v>0</v>
          </cell>
          <cell r="G11672">
            <v>0</v>
          </cell>
        </row>
        <row r="11673">
          <cell r="A11673" t="str">
            <v>77-01-01-0009</v>
          </cell>
          <cell r="B11673">
            <v>0</v>
          </cell>
          <cell r="C11673" t="str">
            <v xml:space="preserve">  STORE CONSUMED ELECTRIC SHOP</v>
          </cell>
          <cell r="D11673">
            <v>2037675</v>
          </cell>
          <cell r="E11673">
            <v>0</v>
          </cell>
          <cell r="F11673">
            <v>0</v>
          </cell>
          <cell r="G11673">
            <v>0</v>
          </cell>
        </row>
        <row r="11674">
          <cell r="A11674" t="str">
            <v>77-01-01-0010</v>
          </cell>
          <cell r="B11674">
            <v>0</v>
          </cell>
          <cell r="C11674" t="str">
            <v xml:space="preserve">  STORE CONSUMED LABORATORY</v>
          </cell>
          <cell r="D11674">
            <v>3157797</v>
          </cell>
          <cell r="E11674">
            <v>0</v>
          </cell>
          <cell r="F11674">
            <v>0</v>
          </cell>
          <cell r="G11674">
            <v>0</v>
          </cell>
        </row>
        <row r="11675">
          <cell r="A11675" t="str">
            <v>77-01-01-0011</v>
          </cell>
          <cell r="B11675">
            <v>0</v>
          </cell>
          <cell r="C11675" t="str">
            <v xml:space="preserve">  STORE CONSUMED ACCOUNTS</v>
          </cell>
          <cell r="D11675">
            <v>1174638</v>
          </cell>
          <cell r="E11675">
            <v>0</v>
          </cell>
          <cell r="F11675">
            <v>0</v>
          </cell>
          <cell r="G11675">
            <v>0</v>
          </cell>
        </row>
        <row r="11676">
          <cell r="A11676" t="str">
            <v>77-01-01-0012</v>
          </cell>
          <cell r="B11676">
            <v>0</v>
          </cell>
          <cell r="C11676" t="str">
            <v xml:space="preserve">  STORE CONSUMED ADMIN/SECURITY</v>
          </cell>
          <cell r="D11676">
            <v>4296307.2</v>
          </cell>
          <cell r="E11676">
            <v>0</v>
          </cell>
          <cell r="F11676">
            <v>0</v>
          </cell>
          <cell r="G11676">
            <v>0</v>
          </cell>
        </row>
        <row r="11677">
          <cell r="A11677" t="str">
            <v>77-01-01-0013</v>
          </cell>
          <cell r="B11677">
            <v>0</v>
          </cell>
          <cell r="C11677" t="str">
            <v xml:space="preserve">  STORE CONSUMED MAIN STORE</v>
          </cell>
          <cell r="D11677">
            <v>313952</v>
          </cell>
          <cell r="E11677">
            <v>0</v>
          </cell>
          <cell r="F11677">
            <v>0</v>
          </cell>
          <cell r="G11677">
            <v>0</v>
          </cell>
        </row>
        <row r="11678">
          <cell r="A11678" t="str">
            <v>77-01-01-0014</v>
          </cell>
          <cell r="B11678">
            <v>0</v>
          </cell>
          <cell r="C11678" t="str">
            <v xml:space="preserve">  STORE CONSUMED WORK SHOP</v>
          </cell>
          <cell r="D11678">
            <v>930024</v>
          </cell>
          <cell r="E11678">
            <v>0</v>
          </cell>
          <cell r="F11678">
            <v>0</v>
          </cell>
          <cell r="G11678">
            <v>0</v>
          </cell>
        </row>
        <row r="11679">
          <cell r="A11679" t="str">
            <v>77-01-01-0015</v>
          </cell>
          <cell r="B11679">
            <v>0</v>
          </cell>
          <cell r="C11679" t="str">
            <v xml:space="preserve">  STORE CONSUMED MILLS GENERAL</v>
          </cell>
          <cell r="D11679">
            <v>539405</v>
          </cell>
          <cell r="E11679">
            <v>0</v>
          </cell>
          <cell r="F11679">
            <v>0</v>
          </cell>
          <cell r="G11679">
            <v>0</v>
          </cell>
        </row>
        <row r="11680">
          <cell r="A11680" t="str">
            <v>77-01-01-0016</v>
          </cell>
          <cell r="B11680">
            <v>0</v>
          </cell>
          <cell r="C11680" t="str">
            <v xml:space="preserve">  STORE CONSUMED BACHLER HOSTEL GENERAL</v>
          </cell>
          <cell r="D11680">
            <v>138525</v>
          </cell>
          <cell r="E11680">
            <v>0</v>
          </cell>
          <cell r="F11680">
            <v>0</v>
          </cell>
          <cell r="G11680">
            <v>0</v>
          </cell>
        </row>
        <row r="11681">
          <cell r="A11681" t="str">
            <v>77-01-01-0017</v>
          </cell>
          <cell r="B11681">
            <v>0</v>
          </cell>
          <cell r="C11681" t="str">
            <v xml:space="preserve">  STORE CONSUMED LABOUR COLONY GENERAL</v>
          </cell>
          <cell r="D11681">
            <v>477227</v>
          </cell>
          <cell r="E11681">
            <v>0</v>
          </cell>
          <cell r="F11681">
            <v>0</v>
          </cell>
          <cell r="G11681">
            <v>0</v>
          </cell>
        </row>
        <row r="11682">
          <cell r="A11682" t="str">
            <v>77-01-01-0018</v>
          </cell>
          <cell r="B11682">
            <v>0</v>
          </cell>
          <cell r="C11682" t="str">
            <v xml:space="preserve">  STORE CONSUMED MIXING DEPTT</v>
          </cell>
          <cell r="D11682">
            <v>835477</v>
          </cell>
          <cell r="E11682">
            <v>0</v>
          </cell>
          <cell r="F11682">
            <v>0</v>
          </cell>
          <cell r="G11682">
            <v>0</v>
          </cell>
        </row>
        <row r="11683">
          <cell r="A11683" t="str">
            <v>77-01-01-0019</v>
          </cell>
          <cell r="B11683">
            <v>0</v>
          </cell>
          <cell r="C11683" t="str">
            <v xml:space="preserve">  STORE CONSUMED COMBER</v>
          </cell>
          <cell r="D11683">
            <v>4310033</v>
          </cell>
          <cell r="E11683">
            <v>0</v>
          </cell>
          <cell r="F11683">
            <v>0</v>
          </cell>
          <cell r="G11683">
            <v>0</v>
          </cell>
        </row>
        <row r="11684">
          <cell r="A11684" t="str">
            <v>77-01-01-0020</v>
          </cell>
          <cell r="B11684">
            <v>0</v>
          </cell>
          <cell r="C11684" t="str">
            <v xml:space="preserve">  STORE CONSUMED FAMILY QUARTERS</v>
          </cell>
          <cell r="D11684">
            <v>85811</v>
          </cell>
          <cell r="E11684">
            <v>0</v>
          </cell>
          <cell r="F11684">
            <v>0</v>
          </cell>
          <cell r="G11684">
            <v>0</v>
          </cell>
        </row>
        <row r="11685">
          <cell r="A11685" t="str">
            <v>77-01-01-0021</v>
          </cell>
          <cell r="B11685">
            <v>0</v>
          </cell>
          <cell r="C11685" t="str">
            <v xml:space="preserve">  STORE CONSUMED EXECUTIVE BANGLOWS</v>
          </cell>
          <cell r="D11685">
            <v>140254</v>
          </cell>
          <cell r="E11685">
            <v>0</v>
          </cell>
          <cell r="F11685">
            <v>0</v>
          </cell>
          <cell r="G11685">
            <v>0</v>
          </cell>
        </row>
        <row r="11686">
          <cell r="A11686" t="str">
            <v>77-01-01-0022</v>
          </cell>
          <cell r="B11686">
            <v>0</v>
          </cell>
          <cell r="C11686" t="str">
            <v xml:space="preserve">  STORE CONSUMED BAILING PRESS</v>
          </cell>
          <cell r="D11686">
            <v>4681932</v>
          </cell>
          <cell r="E11686">
            <v>0</v>
          </cell>
          <cell r="F11686">
            <v>0</v>
          </cell>
          <cell r="G11686">
            <v>0</v>
          </cell>
        </row>
        <row r="11687">
          <cell r="A11687" t="str">
            <v>77-01-01-0023</v>
          </cell>
          <cell r="B11687">
            <v>0</v>
          </cell>
          <cell r="C11687" t="str">
            <v xml:space="preserve">  STORE CONSUMED CIVIL</v>
          </cell>
          <cell r="D11687">
            <v>1960729.04</v>
          </cell>
          <cell r="E11687">
            <v>0</v>
          </cell>
          <cell r="F11687">
            <v>0</v>
          </cell>
          <cell r="G11687">
            <v>0</v>
          </cell>
        </row>
        <row r="11688">
          <cell r="A11688" t="str">
            <v>77-01-01-0024</v>
          </cell>
          <cell r="B11688">
            <v>0</v>
          </cell>
          <cell r="C11688" t="str">
            <v xml:space="preserve">  STORE CONSUMED MISCELLANEOUS</v>
          </cell>
          <cell r="D11688">
            <v>0</v>
          </cell>
          <cell r="E11688">
            <v>0</v>
          </cell>
          <cell r="F11688">
            <v>0</v>
          </cell>
          <cell r="G11688">
            <v>0</v>
          </cell>
        </row>
        <row r="11689">
          <cell r="A11689" t="str">
            <v>77-01-01-0025</v>
          </cell>
          <cell r="B11689">
            <v>0</v>
          </cell>
          <cell r="C11689" t="str">
            <v xml:space="preserve">  STORES CONSUMED MOULDING SHOP</v>
          </cell>
          <cell r="D11689">
            <v>0</v>
          </cell>
          <cell r="E11689">
            <v>0</v>
          </cell>
          <cell r="F11689">
            <v>0</v>
          </cell>
          <cell r="G11689">
            <v>0</v>
          </cell>
        </row>
        <row r="11690">
          <cell r="A11690" t="str">
            <v>77-01-01-0026</v>
          </cell>
          <cell r="B11690">
            <v>0</v>
          </cell>
          <cell r="C11690" t="str">
            <v xml:space="preserve">  STORE CONSUMED N/WORKER COLONY GENERAL</v>
          </cell>
          <cell r="D11690">
            <v>122052</v>
          </cell>
          <cell r="E11690">
            <v>0</v>
          </cell>
          <cell r="F11690">
            <v>0</v>
          </cell>
          <cell r="G11690">
            <v>0</v>
          </cell>
        </row>
        <row r="11691">
          <cell r="A11691" t="str">
            <v>77-01-01-0027</v>
          </cell>
          <cell r="B11691">
            <v>0</v>
          </cell>
          <cell r="C11691" t="str">
            <v xml:space="preserve">  STORE CONSUMED FORK LIFTER</v>
          </cell>
          <cell r="D11691">
            <v>469508</v>
          </cell>
          <cell r="E11691">
            <v>0</v>
          </cell>
          <cell r="F11691">
            <v>0</v>
          </cell>
          <cell r="G11691">
            <v>0</v>
          </cell>
        </row>
        <row r="11692">
          <cell r="A11692" t="str">
            <v>77-01-01-0028</v>
          </cell>
          <cell r="B11692">
            <v>0</v>
          </cell>
          <cell r="C11692" t="str">
            <v xml:space="preserve">  STORE CONSUMED DOUBLING HALL.</v>
          </cell>
          <cell r="D11692">
            <v>3091097</v>
          </cell>
          <cell r="E11692">
            <v>0</v>
          </cell>
          <cell r="F11692">
            <v>0</v>
          </cell>
          <cell r="G11692">
            <v>0</v>
          </cell>
        </row>
        <row r="11693">
          <cell r="A11693" t="str">
            <v>77-01-01-0029</v>
          </cell>
          <cell r="B11693">
            <v>0</v>
          </cell>
          <cell r="C11693" t="str">
            <v xml:space="preserve">  STORE CONSUMED GUEST HOUSE</v>
          </cell>
          <cell r="D11693">
            <v>26845</v>
          </cell>
          <cell r="E11693">
            <v>0</v>
          </cell>
          <cell r="F11693">
            <v>0</v>
          </cell>
          <cell r="G11693">
            <v>0</v>
          </cell>
        </row>
        <row r="11694">
          <cell r="A11694" t="str">
            <v>77-01-01-0030</v>
          </cell>
          <cell r="B11694">
            <v>0</v>
          </cell>
          <cell r="C11694" t="str">
            <v xml:space="preserve">  STORE CONSUMED MAZDA BUS</v>
          </cell>
          <cell r="D11694">
            <v>132716</v>
          </cell>
          <cell r="E11694">
            <v>0</v>
          </cell>
          <cell r="F11694">
            <v>0</v>
          </cell>
          <cell r="G11694">
            <v>0</v>
          </cell>
        </row>
        <row r="11695">
          <cell r="A11695" t="str">
            <v>77-01-01-0031</v>
          </cell>
          <cell r="B11695">
            <v>0</v>
          </cell>
          <cell r="C11695" t="str">
            <v xml:space="preserve">  STORE CONSUMED TRACTOR</v>
          </cell>
          <cell r="D11695">
            <v>41445</v>
          </cell>
          <cell r="E11695">
            <v>0</v>
          </cell>
          <cell r="F11695">
            <v>0</v>
          </cell>
          <cell r="G11695">
            <v>0</v>
          </cell>
        </row>
        <row r="11696">
          <cell r="A11696" t="str">
            <v>77-01-01-0032</v>
          </cell>
          <cell r="B11696">
            <v>0</v>
          </cell>
          <cell r="C11696" t="str">
            <v xml:space="preserve">  NEW ERRECTION</v>
          </cell>
          <cell r="D11696">
            <v>827528.35</v>
          </cell>
          <cell r="E11696">
            <v>0</v>
          </cell>
          <cell r="F11696">
            <v>0</v>
          </cell>
          <cell r="G11696">
            <v>0</v>
          </cell>
        </row>
        <row r="11697">
          <cell r="A11697" t="str">
            <v>77-01-01-0033</v>
          </cell>
          <cell r="B11697">
            <v>0</v>
          </cell>
          <cell r="C11697" t="str">
            <v xml:space="preserve">  STORE CONSUMED WASTE/SCRAPE</v>
          </cell>
          <cell r="D11697">
            <v>87643</v>
          </cell>
          <cell r="E11697">
            <v>0</v>
          </cell>
          <cell r="F11697">
            <v>0</v>
          </cell>
          <cell r="G11697">
            <v>0</v>
          </cell>
        </row>
        <row r="11698">
          <cell r="A11698" t="str">
            <v>77-01-01-0034</v>
          </cell>
          <cell r="B11698">
            <v>0</v>
          </cell>
          <cell r="C11698" t="str">
            <v xml:space="preserve">  STORE CONSUMED WEIGH BRIDGE</v>
          </cell>
          <cell r="D11698">
            <v>15429</v>
          </cell>
          <cell r="E11698">
            <v>0</v>
          </cell>
          <cell r="F11698">
            <v>0</v>
          </cell>
          <cell r="G11698">
            <v>0</v>
          </cell>
        </row>
        <row r="11699">
          <cell r="A11699" t="str">
            <v>77-01-01-0035</v>
          </cell>
          <cell r="B11699">
            <v>0</v>
          </cell>
          <cell r="C11699" t="str">
            <v xml:space="preserve">  STORE CONSUMED FAMILY COLONY 2 BED ROO</v>
          </cell>
          <cell r="D11699">
            <v>100166</v>
          </cell>
          <cell r="E11699">
            <v>0</v>
          </cell>
          <cell r="F11699">
            <v>0</v>
          </cell>
          <cell r="G11699">
            <v>0</v>
          </cell>
        </row>
        <row r="11700">
          <cell r="A11700" t="str">
            <v>77-01-01-0036</v>
          </cell>
          <cell r="B11700">
            <v>0</v>
          </cell>
          <cell r="C11700" t="str">
            <v xml:space="preserve">  STORE CONSUMED FIRE FIGHTING</v>
          </cell>
          <cell r="D11700">
            <v>510557</v>
          </cell>
          <cell r="E11700">
            <v>0</v>
          </cell>
          <cell r="F11700">
            <v>0</v>
          </cell>
          <cell r="G11700">
            <v>0</v>
          </cell>
        </row>
        <row r="11701">
          <cell r="A11701" t="str">
            <v>77-01-01-0037</v>
          </cell>
          <cell r="B11701">
            <v>0</v>
          </cell>
          <cell r="C11701" t="str">
            <v xml:space="preserve">  STORE CONSUMED GODOWN</v>
          </cell>
          <cell r="D11701">
            <v>0</v>
          </cell>
          <cell r="E11701">
            <v>0</v>
          </cell>
          <cell r="F11701">
            <v>0</v>
          </cell>
          <cell r="G11701">
            <v>0</v>
          </cell>
        </row>
        <row r="11702">
          <cell r="A11702" t="str">
            <v>77-01-01-0038</v>
          </cell>
          <cell r="B11702">
            <v>0</v>
          </cell>
          <cell r="C11702" t="str">
            <v xml:space="preserve">  STORE CONSUMED PURCHASE DEPARTMENT</v>
          </cell>
          <cell r="D11702">
            <v>185439</v>
          </cell>
          <cell r="E11702">
            <v>0</v>
          </cell>
          <cell r="F11702">
            <v>0</v>
          </cell>
          <cell r="G11702">
            <v>0</v>
          </cell>
        </row>
        <row r="11703">
          <cell r="A11703" t="str">
            <v>77-01-01-0039</v>
          </cell>
          <cell r="B11703">
            <v>0</v>
          </cell>
          <cell r="C11703" t="str">
            <v xml:space="preserve">  STORE CONSUMED LYCRA</v>
          </cell>
          <cell r="D11703">
            <v>2770639</v>
          </cell>
          <cell r="E11703">
            <v>0</v>
          </cell>
          <cell r="F11703">
            <v>0</v>
          </cell>
          <cell r="G11703">
            <v>0</v>
          </cell>
        </row>
        <row r="11704">
          <cell r="A11704" t="str">
            <v>77-01-01-0040</v>
          </cell>
          <cell r="B11704">
            <v>0</v>
          </cell>
          <cell r="C11704" t="str">
            <v xml:space="preserve">  STORE CONSUMED C/EXE.OFFICE</v>
          </cell>
          <cell r="D11704">
            <v>1094520</v>
          </cell>
          <cell r="E11704">
            <v>0</v>
          </cell>
          <cell r="F11704">
            <v>0</v>
          </cell>
          <cell r="G11704">
            <v>0</v>
          </cell>
        </row>
        <row r="11705">
          <cell r="A11705" t="str">
            <v>77-01-02</v>
          </cell>
          <cell r="B11705">
            <v>0</v>
          </cell>
          <cell r="C11705" t="str">
            <v>***EXPENSES FOR PURCHASE OF STORE &amp; SPAR</v>
          </cell>
          <cell r="D11705">
            <v>9772953.3300000001</v>
          </cell>
          <cell r="E11705">
            <v>0</v>
          </cell>
          <cell r="F11705">
            <v>9772953.3300000001</v>
          </cell>
          <cell r="G11705">
            <v>0</v>
          </cell>
        </row>
        <row r="11706">
          <cell r="A11706" t="str">
            <v>77-01-02-0001</v>
          </cell>
          <cell r="B11706">
            <v>0</v>
          </cell>
          <cell r="C11706" t="str">
            <v xml:space="preserve">  FREIGHT AND OCTROI ION STORE &amp; SPARES</v>
          </cell>
          <cell r="D11706">
            <v>9718877.3300000001</v>
          </cell>
          <cell r="E11706">
            <v>0</v>
          </cell>
          <cell r="F11706">
            <v>0</v>
          </cell>
          <cell r="G11706">
            <v>0</v>
          </cell>
        </row>
        <row r="11707">
          <cell r="A11707" t="str">
            <v>77-01-02-0002</v>
          </cell>
          <cell r="B11707">
            <v>0</v>
          </cell>
          <cell r="C11707" t="str">
            <v xml:space="preserve">  EXPENSES FOR PURCHASE OF STORE &amp; SPARE</v>
          </cell>
          <cell r="D11707">
            <v>0</v>
          </cell>
          <cell r="E11707">
            <v>0</v>
          </cell>
          <cell r="F11707">
            <v>0</v>
          </cell>
          <cell r="G11707">
            <v>0</v>
          </cell>
        </row>
        <row r="11708">
          <cell r="A11708" t="str">
            <v>77-01-02-0003</v>
          </cell>
          <cell r="B11708">
            <v>0</v>
          </cell>
          <cell r="C11708" t="str">
            <v xml:space="preserve">  LOADING &amp; UNLOADING CHARGES OF STORE D</v>
          </cell>
          <cell r="D11708">
            <v>54076</v>
          </cell>
          <cell r="E11708">
            <v>0</v>
          </cell>
          <cell r="F11708">
            <v>0</v>
          </cell>
          <cell r="G11708">
            <v>0</v>
          </cell>
        </row>
        <row r="11709">
          <cell r="A11709" t="str">
            <v>81</v>
          </cell>
          <cell r="B11709">
            <v>0</v>
          </cell>
          <cell r="C11709" t="str">
            <v>*ADMIN EXPENSES HEAD OFFICE KARACHI.</v>
          </cell>
          <cell r="D11709">
            <v>29086686.140000001</v>
          </cell>
          <cell r="E11709">
            <v>0</v>
          </cell>
          <cell r="F11709">
            <v>29087186.140000001</v>
          </cell>
          <cell r="G11709">
            <v>500</v>
          </cell>
        </row>
        <row r="11710">
          <cell r="A11710" t="str">
            <v>81-01</v>
          </cell>
          <cell r="B11710">
            <v>500</v>
          </cell>
          <cell r="C11710" t="str">
            <v>**ADMIN EXPENSES KARACHI OFFICE</v>
          </cell>
          <cell r="D11710">
            <v>26995337.640000001</v>
          </cell>
          <cell r="E11710">
            <v>0</v>
          </cell>
          <cell r="F11710">
            <v>26995837.640000001</v>
          </cell>
          <cell r="G11710">
            <v>500</v>
          </cell>
        </row>
        <row r="11711">
          <cell r="A11711" t="str">
            <v>81-01-01</v>
          </cell>
          <cell r="B11711">
            <v>500</v>
          </cell>
          <cell r="C11711" t="str">
            <v>***SALARIES AND BENEFITS (KARACHI)</v>
          </cell>
          <cell r="D11711">
            <v>11873617</v>
          </cell>
          <cell r="E11711">
            <v>0</v>
          </cell>
          <cell r="F11711">
            <v>11874117</v>
          </cell>
          <cell r="G11711">
            <v>500</v>
          </cell>
        </row>
        <row r="11712">
          <cell r="A11712" t="str">
            <v>81-01-01-0001</v>
          </cell>
          <cell r="B11712">
            <v>500</v>
          </cell>
          <cell r="C11712" t="str">
            <v xml:space="preserve">  SALARIES AND WAGES ADMIN  KARACHI</v>
          </cell>
          <cell r="D11712">
            <v>7531388</v>
          </cell>
          <cell r="E11712">
            <v>0</v>
          </cell>
          <cell r="F11712">
            <v>0</v>
          </cell>
          <cell r="G11712">
            <v>0</v>
          </cell>
        </row>
        <row r="11713">
          <cell r="A11713" t="str">
            <v>81-01-01-0002</v>
          </cell>
          <cell r="B11713">
            <v>0</v>
          </cell>
          <cell r="C11713" t="str">
            <v xml:space="preserve">  LEAVE ENCASHMENT          KARACHI</v>
          </cell>
          <cell r="D11713">
            <v>485307</v>
          </cell>
          <cell r="E11713">
            <v>0</v>
          </cell>
          <cell r="F11713">
            <v>0</v>
          </cell>
          <cell r="G11713">
            <v>0</v>
          </cell>
        </row>
        <row r="11714">
          <cell r="A11714" t="str">
            <v>81-01-01-0003</v>
          </cell>
          <cell r="B11714">
            <v>0</v>
          </cell>
          <cell r="C11714" t="str">
            <v xml:space="preserve">  STAFF WELFARE             KARACHI</v>
          </cell>
          <cell r="D11714">
            <v>0</v>
          </cell>
          <cell r="E11714">
            <v>500</v>
          </cell>
          <cell r="F11714">
            <v>0</v>
          </cell>
          <cell r="G11714">
            <v>0</v>
          </cell>
        </row>
        <row r="11715">
          <cell r="A11715" t="str">
            <v>81-01-01-0005</v>
          </cell>
          <cell r="B11715">
            <v>0</v>
          </cell>
          <cell r="C11715" t="str">
            <v xml:space="preserve">  BONUS ADMIN               KARACHI</v>
          </cell>
          <cell r="D11715">
            <v>547496</v>
          </cell>
          <cell r="E11715">
            <v>0</v>
          </cell>
          <cell r="F11715">
            <v>0</v>
          </cell>
          <cell r="G11715">
            <v>0</v>
          </cell>
        </row>
        <row r="11716">
          <cell r="A11716" t="str">
            <v>81-01-01-0006</v>
          </cell>
          <cell r="B11716">
            <v>0</v>
          </cell>
          <cell r="C11716" t="str">
            <v xml:space="preserve">  EX-GRATIA                 KARACHI</v>
          </cell>
          <cell r="D11716">
            <v>20000</v>
          </cell>
          <cell r="E11716">
            <v>0</v>
          </cell>
          <cell r="F11716">
            <v>0</v>
          </cell>
          <cell r="G11716">
            <v>0</v>
          </cell>
        </row>
        <row r="11717">
          <cell r="A11717" t="str">
            <v>81-01-01-0007</v>
          </cell>
          <cell r="B11717">
            <v>0</v>
          </cell>
          <cell r="C11717" t="str">
            <v xml:space="preserve">  E.O.B.I.                  KARACHI</v>
          </cell>
          <cell r="D11717">
            <v>62850</v>
          </cell>
          <cell r="E11717">
            <v>0</v>
          </cell>
          <cell r="F11717">
            <v>0</v>
          </cell>
          <cell r="G11717">
            <v>0</v>
          </cell>
        </row>
        <row r="11718">
          <cell r="A11718" t="str">
            <v>81-01-01-0008</v>
          </cell>
          <cell r="B11718">
            <v>0</v>
          </cell>
          <cell r="C11718" t="str">
            <v xml:space="preserve">  GRATUITY ADMIN            KARACHI</v>
          </cell>
          <cell r="D11718">
            <v>771076</v>
          </cell>
          <cell r="E11718">
            <v>0</v>
          </cell>
          <cell r="F11718">
            <v>0</v>
          </cell>
          <cell r="G11718">
            <v>0</v>
          </cell>
        </row>
        <row r="11719">
          <cell r="A11719" t="str">
            <v>81-01-01-0009</v>
          </cell>
          <cell r="B11719">
            <v>0</v>
          </cell>
          <cell r="C11719" t="str">
            <v xml:space="preserve">  DIRECTOR'S FEES</v>
          </cell>
          <cell r="D11719">
            <v>56000</v>
          </cell>
          <cell r="E11719">
            <v>0</v>
          </cell>
          <cell r="F11719">
            <v>0</v>
          </cell>
          <cell r="G11719">
            <v>0</v>
          </cell>
        </row>
        <row r="11720">
          <cell r="A11720" t="str">
            <v>81-01-01-0010</v>
          </cell>
          <cell r="B11720">
            <v>0</v>
          </cell>
          <cell r="C11720" t="str">
            <v xml:space="preserve">  DIRECTOR'S REMUNERATION.</v>
          </cell>
          <cell r="D11720">
            <v>2400000</v>
          </cell>
          <cell r="E11720">
            <v>0</v>
          </cell>
          <cell r="F11720">
            <v>0</v>
          </cell>
          <cell r="G11720">
            <v>0</v>
          </cell>
        </row>
        <row r="11721">
          <cell r="A11721" t="str">
            <v>81-01-01-0011</v>
          </cell>
          <cell r="B11721">
            <v>0</v>
          </cell>
          <cell r="C11721" t="str">
            <v xml:space="preserve">  E.O.B.I. CONTRIBUTION BY STAFF</v>
          </cell>
          <cell r="D11721">
            <v>0</v>
          </cell>
          <cell r="E11721">
            <v>0</v>
          </cell>
          <cell r="F11721">
            <v>0</v>
          </cell>
          <cell r="G11721">
            <v>0</v>
          </cell>
        </row>
        <row r="11722">
          <cell r="A11722" t="str">
            <v>81-01-02</v>
          </cell>
          <cell r="B11722">
            <v>0</v>
          </cell>
          <cell r="C11722" t="str">
            <v>***V R M  EXPENSES</v>
          </cell>
          <cell r="D11722">
            <v>534175</v>
          </cell>
          <cell r="E11722">
            <v>0</v>
          </cell>
          <cell r="F11722">
            <v>534175</v>
          </cell>
          <cell r="G11722">
            <v>0</v>
          </cell>
        </row>
        <row r="11723">
          <cell r="A11723" t="str">
            <v>81-01-02-0001</v>
          </cell>
          <cell r="B11723">
            <v>0</v>
          </cell>
          <cell r="C11723" t="str">
            <v xml:space="preserve">   W-7413 TOYOTA COROLLA (A.RAUF KHANANI</v>
          </cell>
          <cell r="D11723">
            <v>0</v>
          </cell>
          <cell r="E11723">
            <v>0</v>
          </cell>
          <cell r="F11723">
            <v>0</v>
          </cell>
          <cell r="G11723">
            <v>0</v>
          </cell>
        </row>
        <row r="11724">
          <cell r="A11724" t="str">
            <v>81-01-02-0002</v>
          </cell>
          <cell r="B11724">
            <v>0</v>
          </cell>
          <cell r="C11724" t="str">
            <v xml:space="preserve">  W -6164 TOYOTA COROLLA MUHAMMAD SALEEM</v>
          </cell>
          <cell r="D11724">
            <v>67500</v>
          </cell>
          <cell r="E11724">
            <v>0</v>
          </cell>
          <cell r="F11724">
            <v>0</v>
          </cell>
          <cell r="G11724">
            <v>0</v>
          </cell>
        </row>
        <row r="11725">
          <cell r="A11725" t="str">
            <v>81-01-02-0003</v>
          </cell>
          <cell r="B11725">
            <v>0</v>
          </cell>
          <cell r="C11725" t="str">
            <v xml:space="preserve">  V-3005 SUZUKI MEHRAN (ASIF RAFIQ)</v>
          </cell>
          <cell r="D11725">
            <v>0</v>
          </cell>
          <cell r="E11725">
            <v>0</v>
          </cell>
          <cell r="F11725">
            <v>0</v>
          </cell>
          <cell r="G11725">
            <v>0</v>
          </cell>
        </row>
        <row r="11726">
          <cell r="A11726" t="str">
            <v>81-01-02-0004</v>
          </cell>
          <cell r="B11726">
            <v>0</v>
          </cell>
          <cell r="C11726" t="str">
            <v xml:space="preserve">  AB 0376 TOYOTA COROLLA (A.RAUF KHANANI</v>
          </cell>
          <cell r="D11726">
            <v>0</v>
          </cell>
          <cell r="E11726">
            <v>0</v>
          </cell>
          <cell r="F11726">
            <v>0</v>
          </cell>
          <cell r="G11726">
            <v>0</v>
          </cell>
        </row>
        <row r="11727">
          <cell r="A11727" t="str">
            <v>81-01-02-0005</v>
          </cell>
          <cell r="B11727">
            <v>0</v>
          </cell>
          <cell r="C11727" t="str">
            <v xml:space="preserve">  AAJ-507 SUZUKI KHYBER (MR.RAFIQ KHIMAN</v>
          </cell>
          <cell r="D11727">
            <v>0</v>
          </cell>
          <cell r="E11727">
            <v>0</v>
          </cell>
          <cell r="F11727">
            <v>0</v>
          </cell>
          <cell r="G11727">
            <v>0</v>
          </cell>
        </row>
        <row r="11728">
          <cell r="A11728" t="str">
            <v>81-01-02-0006</v>
          </cell>
          <cell r="B11728">
            <v>0</v>
          </cell>
          <cell r="C11728" t="str">
            <v xml:space="preserve">  ABU-671 SUZUKI KHYBER (MR.SIDDIQ TABBA</v>
          </cell>
          <cell r="D11728">
            <v>20000</v>
          </cell>
          <cell r="E11728">
            <v>0</v>
          </cell>
          <cell r="F11728">
            <v>0</v>
          </cell>
          <cell r="G11728">
            <v>0</v>
          </cell>
        </row>
        <row r="11729">
          <cell r="A11729" t="str">
            <v>81-01-02-0007</v>
          </cell>
          <cell r="B11729">
            <v>0</v>
          </cell>
          <cell r="C11729" t="str">
            <v xml:space="preserve">  ACF-584 TOYATA COROLLA (DIRECTOR)</v>
          </cell>
          <cell r="D11729">
            <v>0</v>
          </cell>
          <cell r="E11729">
            <v>0</v>
          </cell>
          <cell r="F11729">
            <v>0</v>
          </cell>
          <cell r="G11729">
            <v>0</v>
          </cell>
        </row>
        <row r="11730">
          <cell r="A11730" t="str">
            <v>81-01-02-0008</v>
          </cell>
          <cell r="B11730">
            <v>0</v>
          </cell>
          <cell r="C11730" t="str">
            <v xml:space="preserve">  ACL-228- HONDA CIVIC SILVER</v>
          </cell>
          <cell r="D11730">
            <v>0</v>
          </cell>
          <cell r="E11730">
            <v>0</v>
          </cell>
          <cell r="F11730">
            <v>0</v>
          </cell>
          <cell r="G11730">
            <v>0</v>
          </cell>
        </row>
        <row r="11731">
          <cell r="A11731" t="str">
            <v>81-01-02-0009</v>
          </cell>
          <cell r="B11731">
            <v>0</v>
          </cell>
          <cell r="C11731" t="str">
            <v xml:space="preserve">  ACP-802 SUZUKI KHYBER (ASIF AMAN)</v>
          </cell>
          <cell r="D11731">
            <v>0</v>
          </cell>
          <cell r="E11731">
            <v>0</v>
          </cell>
          <cell r="F11731">
            <v>0</v>
          </cell>
          <cell r="G11731">
            <v>0</v>
          </cell>
        </row>
        <row r="11732">
          <cell r="A11732" t="str">
            <v>81-01-02-0010</v>
          </cell>
          <cell r="B11732">
            <v>0</v>
          </cell>
          <cell r="C11732" t="str">
            <v xml:space="preserve">  ACP-794 SUZUKI KHYBER (ASIF RAFIQUE)</v>
          </cell>
          <cell r="D11732">
            <v>62200</v>
          </cell>
          <cell r="E11732">
            <v>0</v>
          </cell>
          <cell r="F11732">
            <v>0</v>
          </cell>
          <cell r="G11732">
            <v>0</v>
          </cell>
        </row>
        <row r="11733">
          <cell r="A11733" t="str">
            <v>81-01-02-0011</v>
          </cell>
          <cell r="B11733">
            <v>0</v>
          </cell>
          <cell r="C11733" t="str">
            <v xml:space="preserve">  AAF-991 TOYOTA COROLLA.</v>
          </cell>
          <cell r="D11733">
            <v>0</v>
          </cell>
          <cell r="E11733">
            <v>0</v>
          </cell>
          <cell r="F11733">
            <v>0</v>
          </cell>
          <cell r="G11733">
            <v>0</v>
          </cell>
        </row>
        <row r="11734">
          <cell r="A11734" t="str">
            <v>81-01-02-0012</v>
          </cell>
          <cell r="B11734">
            <v>0</v>
          </cell>
          <cell r="C11734" t="str">
            <v xml:space="preserve">  ADD-412 SUZUKI ALTO 1000 CC ZAKIR TABB</v>
          </cell>
          <cell r="D11734">
            <v>48500</v>
          </cell>
          <cell r="E11734">
            <v>0</v>
          </cell>
          <cell r="F11734">
            <v>0</v>
          </cell>
          <cell r="G11734">
            <v>0</v>
          </cell>
        </row>
        <row r="11735">
          <cell r="A11735" t="str">
            <v>81-01-02-0013</v>
          </cell>
          <cell r="B11735">
            <v>0</v>
          </cell>
          <cell r="C11735" t="str">
            <v xml:space="preserve">  ADF 802 TOYOTA COROLLA SILVER METALLIC</v>
          </cell>
          <cell r="D11735">
            <v>5100</v>
          </cell>
          <cell r="E11735">
            <v>0</v>
          </cell>
          <cell r="F11735">
            <v>0</v>
          </cell>
          <cell r="G11735">
            <v>0</v>
          </cell>
        </row>
        <row r="11736">
          <cell r="A11736" t="str">
            <v>81-01-02-0014</v>
          </cell>
          <cell r="B11736">
            <v>0</v>
          </cell>
          <cell r="C11736" t="str">
            <v xml:space="preserve">  AEF-736 SUZUKI ALTO (MR.OWAIS)</v>
          </cell>
          <cell r="D11736">
            <v>50475</v>
          </cell>
          <cell r="E11736">
            <v>0</v>
          </cell>
          <cell r="F11736">
            <v>0</v>
          </cell>
          <cell r="G11736">
            <v>0</v>
          </cell>
        </row>
        <row r="11737">
          <cell r="A11737" t="str">
            <v>81-01-02-0015</v>
          </cell>
          <cell r="B11737">
            <v>0</v>
          </cell>
          <cell r="C11737" t="str">
            <v xml:space="preserve">  AEK-644 SUZUKI CULTUS VXR ABDUL AZIZ</v>
          </cell>
          <cell r="D11737">
            <v>68400</v>
          </cell>
          <cell r="E11737">
            <v>0</v>
          </cell>
          <cell r="F11737">
            <v>0</v>
          </cell>
          <cell r="G11737">
            <v>0</v>
          </cell>
        </row>
        <row r="11738">
          <cell r="A11738" t="str">
            <v>81-01-02-0016</v>
          </cell>
          <cell r="B11738">
            <v>0</v>
          </cell>
          <cell r="C11738" t="str">
            <v xml:space="preserve">  AEN-948 SUZUKI ALTO RAFIQ KHIMANI</v>
          </cell>
          <cell r="D11738">
            <v>50600</v>
          </cell>
          <cell r="E11738">
            <v>0</v>
          </cell>
          <cell r="F11738">
            <v>0</v>
          </cell>
          <cell r="G11738">
            <v>0</v>
          </cell>
        </row>
        <row r="11739">
          <cell r="A11739" t="str">
            <v>81-01-02-0017</v>
          </cell>
          <cell r="B11739">
            <v>0</v>
          </cell>
          <cell r="C11739" t="str">
            <v xml:space="preserve">  YAMAHA M/CYCLE YD-100CC KAY-3012 JAMIL</v>
          </cell>
          <cell r="D11739">
            <v>0</v>
          </cell>
          <cell r="E11739">
            <v>0</v>
          </cell>
          <cell r="F11739">
            <v>0</v>
          </cell>
          <cell r="G11739">
            <v>0</v>
          </cell>
        </row>
        <row r="11740">
          <cell r="A11740" t="str">
            <v>81-01-02-0018</v>
          </cell>
          <cell r="B11740">
            <v>0</v>
          </cell>
          <cell r="C11740" t="str">
            <v xml:space="preserve">  YAMAHA M/CYCLE YD-100CC KAY 3013 FAISA</v>
          </cell>
          <cell r="D11740">
            <v>0</v>
          </cell>
          <cell r="E11740">
            <v>0</v>
          </cell>
          <cell r="F11740">
            <v>0</v>
          </cell>
          <cell r="G11740">
            <v>0</v>
          </cell>
        </row>
        <row r="11741">
          <cell r="A11741" t="str">
            <v>81-01-02-0019</v>
          </cell>
          <cell r="B11741">
            <v>0</v>
          </cell>
          <cell r="C11741" t="str">
            <v xml:space="preserve">  TOYOTA COROLLA AEE-917</v>
          </cell>
          <cell r="D11741">
            <v>5100</v>
          </cell>
          <cell r="E11741">
            <v>0</v>
          </cell>
          <cell r="F11741">
            <v>0</v>
          </cell>
          <cell r="G11741">
            <v>0</v>
          </cell>
        </row>
        <row r="11742">
          <cell r="A11742" t="str">
            <v>81-01-02-0020</v>
          </cell>
          <cell r="B11742">
            <v>0</v>
          </cell>
          <cell r="C11742" t="str">
            <v xml:space="preserve">  KHALID RAFIQUE</v>
          </cell>
          <cell r="D11742">
            <v>35000</v>
          </cell>
          <cell r="E11742">
            <v>0</v>
          </cell>
          <cell r="F11742">
            <v>0</v>
          </cell>
          <cell r="G11742">
            <v>0</v>
          </cell>
        </row>
        <row r="11743">
          <cell r="A11743" t="str">
            <v>81-01-02-0021</v>
          </cell>
          <cell r="B11743">
            <v>0</v>
          </cell>
          <cell r="C11743" t="str">
            <v xml:space="preserve">  CIVIC EXI AFB-062 ASIF AMAN</v>
          </cell>
          <cell r="D11743">
            <v>75800</v>
          </cell>
          <cell r="E11743">
            <v>0</v>
          </cell>
          <cell r="F11743">
            <v>0</v>
          </cell>
          <cell r="G11743">
            <v>0</v>
          </cell>
        </row>
        <row r="11744">
          <cell r="A11744" t="str">
            <v>81-01-02-0022</v>
          </cell>
          <cell r="B11744">
            <v>0</v>
          </cell>
          <cell r="C11744" t="str">
            <v xml:space="preserve">  AFX-266 SALMAN LAKHANI (PURCHASE MANGE</v>
          </cell>
          <cell r="D11744">
            <v>45500</v>
          </cell>
          <cell r="E11744">
            <v>0</v>
          </cell>
          <cell r="F11744">
            <v>0</v>
          </cell>
          <cell r="G11744">
            <v>0</v>
          </cell>
        </row>
        <row r="11745">
          <cell r="A11745" t="str">
            <v>81-01-03</v>
          </cell>
          <cell r="B11745">
            <v>0</v>
          </cell>
          <cell r="C11745" t="str">
            <v>***OTHER ADMIN. EXPENSES (KARACHI)</v>
          </cell>
          <cell r="D11745">
            <v>14587545.640000001</v>
          </cell>
          <cell r="E11745">
            <v>0</v>
          </cell>
          <cell r="F11745">
            <v>14587545.640000001</v>
          </cell>
          <cell r="G11745">
            <v>0</v>
          </cell>
        </row>
        <row r="11746">
          <cell r="A11746" t="str">
            <v>81-01-03-0001</v>
          </cell>
          <cell r="B11746">
            <v>0</v>
          </cell>
          <cell r="C11746" t="str">
            <v xml:space="preserve">  POSTAGE AND TELEGRAM      KARACHI</v>
          </cell>
          <cell r="D11746">
            <v>495824.5</v>
          </cell>
          <cell r="E11746">
            <v>0</v>
          </cell>
          <cell r="F11746">
            <v>0</v>
          </cell>
          <cell r="G11746">
            <v>0</v>
          </cell>
        </row>
        <row r="11747">
          <cell r="A11747" t="str">
            <v>81-01-03-0002</v>
          </cell>
          <cell r="B11747">
            <v>0</v>
          </cell>
          <cell r="C11747" t="str">
            <v xml:space="preserve">  TRAVELLING EXP ADMIN      KARACHI</v>
          </cell>
          <cell r="D11747">
            <v>4184386.6</v>
          </cell>
          <cell r="E11747">
            <v>0</v>
          </cell>
          <cell r="F11747">
            <v>0</v>
          </cell>
          <cell r="G11747">
            <v>0</v>
          </cell>
        </row>
        <row r="11748">
          <cell r="A11748" t="str">
            <v>81-01-03-0003</v>
          </cell>
          <cell r="B11748">
            <v>0</v>
          </cell>
          <cell r="C11748" t="str">
            <v xml:space="preserve">  LOCAL CONVEYANCE          KARACHI</v>
          </cell>
          <cell r="D11748">
            <v>105939</v>
          </cell>
          <cell r="E11748">
            <v>0</v>
          </cell>
          <cell r="F11748">
            <v>0</v>
          </cell>
          <cell r="G11748">
            <v>0</v>
          </cell>
        </row>
        <row r="11749">
          <cell r="A11749" t="str">
            <v>81-01-03-0004</v>
          </cell>
          <cell r="B11749">
            <v>0</v>
          </cell>
          <cell r="C11749" t="str">
            <v xml:space="preserve">  ENTERTAINMENT             KARACHI</v>
          </cell>
          <cell r="D11749">
            <v>192</v>
          </cell>
          <cell r="E11749">
            <v>0</v>
          </cell>
          <cell r="F11749">
            <v>0</v>
          </cell>
          <cell r="G11749">
            <v>0</v>
          </cell>
        </row>
        <row r="11750">
          <cell r="A11750" t="str">
            <v>81-01-03-0005</v>
          </cell>
          <cell r="B11750">
            <v>0</v>
          </cell>
          <cell r="C11750" t="str">
            <v xml:space="preserve">  MISC CHARGES              KARACHI</v>
          </cell>
          <cell r="D11750">
            <v>16625.34</v>
          </cell>
          <cell r="E11750">
            <v>0</v>
          </cell>
          <cell r="F11750">
            <v>0</v>
          </cell>
          <cell r="G11750">
            <v>0</v>
          </cell>
        </row>
        <row r="11751">
          <cell r="A11751" t="str">
            <v>81-01-03-0006</v>
          </cell>
          <cell r="B11751">
            <v>0</v>
          </cell>
          <cell r="C11751" t="str">
            <v xml:space="preserve">  ELECTRICITY CHARGES       KARACHI</v>
          </cell>
          <cell r="D11751">
            <v>630500</v>
          </cell>
          <cell r="E11751">
            <v>0</v>
          </cell>
          <cell r="F11751">
            <v>0</v>
          </cell>
          <cell r="G11751">
            <v>0</v>
          </cell>
        </row>
        <row r="11752">
          <cell r="A11752" t="str">
            <v>81-01-03-0007</v>
          </cell>
          <cell r="B11752">
            <v>0</v>
          </cell>
          <cell r="C11752" t="str">
            <v xml:space="preserve">  PRINTING AND STATIONERY   KARACHI</v>
          </cell>
          <cell r="D11752">
            <v>155267.4</v>
          </cell>
          <cell r="E11752">
            <v>0</v>
          </cell>
          <cell r="F11752">
            <v>0</v>
          </cell>
          <cell r="G11752">
            <v>0</v>
          </cell>
        </row>
        <row r="11753">
          <cell r="A11753" t="str">
            <v>81-01-03-0008</v>
          </cell>
          <cell r="B11753">
            <v>0</v>
          </cell>
          <cell r="C11753" t="str">
            <v xml:space="preserve">  TELEPHONE EXP             KARACHI</v>
          </cell>
          <cell r="D11753">
            <v>861630.99</v>
          </cell>
          <cell r="E11753">
            <v>0</v>
          </cell>
          <cell r="F11753">
            <v>0</v>
          </cell>
          <cell r="G11753">
            <v>0</v>
          </cell>
        </row>
        <row r="11754">
          <cell r="A11754" t="str">
            <v>81-01-03-0009</v>
          </cell>
          <cell r="B11754">
            <v>0</v>
          </cell>
          <cell r="C11754" t="str">
            <v xml:space="preserve">  COMPANY LAW REQUIREMENT   KARACHI</v>
          </cell>
          <cell r="D11754">
            <v>533873.5</v>
          </cell>
          <cell r="E11754">
            <v>0</v>
          </cell>
          <cell r="F11754">
            <v>0</v>
          </cell>
          <cell r="G11754">
            <v>0</v>
          </cell>
        </row>
        <row r="11755">
          <cell r="A11755" t="str">
            <v>81-01-03-0010</v>
          </cell>
          <cell r="B11755">
            <v>0</v>
          </cell>
          <cell r="C11755" t="str">
            <v xml:space="preserve">  CHARITY AND DONATION      KARACHI</v>
          </cell>
          <cell r="D11755">
            <v>100000</v>
          </cell>
          <cell r="E11755">
            <v>0</v>
          </cell>
          <cell r="F11755">
            <v>0</v>
          </cell>
          <cell r="G11755">
            <v>0</v>
          </cell>
        </row>
        <row r="11756">
          <cell r="A11756" t="str">
            <v>81-01-03-0011</v>
          </cell>
          <cell r="B11756">
            <v>0</v>
          </cell>
          <cell r="C11756" t="str">
            <v xml:space="preserve">  BOOKS AND PERIODICALS     KARACHI</v>
          </cell>
          <cell r="D11756">
            <v>9486</v>
          </cell>
          <cell r="E11756">
            <v>0</v>
          </cell>
          <cell r="F11756">
            <v>0</v>
          </cell>
          <cell r="G11756">
            <v>0</v>
          </cell>
        </row>
        <row r="11757">
          <cell r="A11757" t="str">
            <v>81-01-03-0012</v>
          </cell>
          <cell r="B11757">
            <v>0</v>
          </cell>
          <cell r="C11757" t="str">
            <v xml:space="preserve">  AUDIT FEE                 KARACHI</v>
          </cell>
          <cell r="D11757">
            <v>250000</v>
          </cell>
          <cell r="E11757">
            <v>0</v>
          </cell>
          <cell r="F11757">
            <v>0</v>
          </cell>
          <cell r="G11757">
            <v>0</v>
          </cell>
        </row>
        <row r="11758">
          <cell r="A11758" t="str">
            <v>81-01-03-0013</v>
          </cell>
          <cell r="B11758">
            <v>0</v>
          </cell>
          <cell r="C11758" t="str">
            <v xml:space="preserve">  LEGAL &amp; PROFESSIONAL CHRG KARACHI</v>
          </cell>
          <cell r="D11758">
            <v>746860</v>
          </cell>
          <cell r="E11758">
            <v>0</v>
          </cell>
          <cell r="F11758">
            <v>0</v>
          </cell>
          <cell r="G11758">
            <v>0</v>
          </cell>
        </row>
        <row r="11759">
          <cell r="A11759" t="str">
            <v>81-01-03-0014</v>
          </cell>
          <cell r="B11759">
            <v>0</v>
          </cell>
          <cell r="C11759" t="str">
            <v xml:space="preserve">  OFFICE EXPENSES           KARACHI</v>
          </cell>
          <cell r="D11759">
            <v>33368</v>
          </cell>
          <cell r="E11759">
            <v>0</v>
          </cell>
          <cell r="F11759">
            <v>0</v>
          </cell>
          <cell r="G11759">
            <v>0</v>
          </cell>
        </row>
        <row r="11760">
          <cell r="A11760" t="str">
            <v>81-01-03-0015</v>
          </cell>
          <cell r="B11760">
            <v>0</v>
          </cell>
          <cell r="C11760" t="str">
            <v xml:space="preserve">  OFFICE RENT               KARACHI</v>
          </cell>
          <cell r="D11760">
            <v>0</v>
          </cell>
          <cell r="E11760">
            <v>0</v>
          </cell>
          <cell r="F11760">
            <v>0</v>
          </cell>
          <cell r="G11760">
            <v>0</v>
          </cell>
        </row>
        <row r="11761">
          <cell r="A11761" t="str">
            <v>81-01-03-0016</v>
          </cell>
          <cell r="B11761">
            <v>0</v>
          </cell>
          <cell r="C11761" t="str">
            <v xml:space="preserve">  AUDITORS EXPENSES         KARACHI</v>
          </cell>
          <cell r="D11761">
            <v>34760</v>
          </cell>
          <cell r="E11761">
            <v>0</v>
          </cell>
          <cell r="F11761">
            <v>0</v>
          </cell>
          <cell r="G11761">
            <v>0</v>
          </cell>
        </row>
        <row r="11762">
          <cell r="A11762" t="str">
            <v>81-01-03-0017</v>
          </cell>
          <cell r="B11762">
            <v>0</v>
          </cell>
          <cell r="C11762" t="str">
            <v xml:space="preserve">  ADMIN INSURANCE           KARACHI</v>
          </cell>
          <cell r="D11762">
            <v>3691812</v>
          </cell>
          <cell r="E11762">
            <v>0</v>
          </cell>
          <cell r="F11762">
            <v>0</v>
          </cell>
          <cell r="G11762">
            <v>0</v>
          </cell>
        </row>
        <row r="11763">
          <cell r="A11763" t="str">
            <v>81-01-03-0018</v>
          </cell>
          <cell r="B11763">
            <v>0</v>
          </cell>
          <cell r="C11763" t="str">
            <v xml:space="preserve">  DONATION-NATIONAL DEBT RETIREMENT FUND</v>
          </cell>
          <cell r="D11763">
            <v>0</v>
          </cell>
          <cell r="E11763">
            <v>0</v>
          </cell>
          <cell r="F11763">
            <v>0</v>
          </cell>
          <cell r="G11763">
            <v>0</v>
          </cell>
        </row>
        <row r="11764">
          <cell r="A11764" t="str">
            <v>81-01-03-0019</v>
          </cell>
          <cell r="B11764">
            <v>0</v>
          </cell>
          <cell r="C11764" t="str">
            <v xml:space="preserve">  DEFERRED COST AMORTIZED</v>
          </cell>
          <cell r="D11764">
            <v>0</v>
          </cell>
          <cell r="E11764">
            <v>0</v>
          </cell>
          <cell r="F11764">
            <v>0</v>
          </cell>
          <cell r="G11764">
            <v>0</v>
          </cell>
        </row>
        <row r="11765">
          <cell r="A11765" t="str">
            <v>81-01-03-0020</v>
          </cell>
          <cell r="B11765">
            <v>0</v>
          </cell>
          <cell r="C11765" t="str">
            <v xml:space="preserve">  ADVERTISEMENT             KARACHI</v>
          </cell>
          <cell r="D11765">
            <v>112950</v>
          </cell>
          <cell r="E11765">
            <v>0</v>
          </cell>
          <cell r="F11765">
            <v>0</v>
          </cell>
          <cell r="G11765">
            <v>0</v>
          </cell>
        </row>
        <row r="11766">
          <cell r="A11766" t="str">
            <v>81-01-03-0021</v>
          </cell>
          <cell r="B11766">
            <v>0</v>
          </cell>
          <cell r="C11766" t="str">
            <v xml:space="preserve">  GAS CHARGES               KARACHI</v>
          </cell>
          <cell r="D11766">
            <v>31350</v>
          </cell>
          <cell r="E11766">
            <v>0</v>
          </cell>
          <cell r="F11766">
            <v>0</v>
          </cell>
          <cell r="G11766">
            <v>0</v>
          </cell>
        </row>
        <row r="11767">
          <cell r="A11767" t="str">
            <v>81-01-03-0022</v>
          </cell>
          <cell r="B11767">
            <v>0</v>
          </cell>
          <cell r="C11767" t="str">
            <v xml:space="preserve">  OFFICE SHIFTING EXPENSE (KARACHI )</v>
          </cell>
          <cell r="D11767">
            <v>0</v>
          </cell>
          <cell r="E11767">
            <v>0</v>
          </cell>
          <cell r="F11767">
            <v>0</v>
          </cell>
          <cell r="G11767">
            <v>0</v>
          </cell>
        </row>
        <row r="11768">
          <cell r="A11768" t="str">
            <v>81-01-03-0023</v>
          </cell>
          <cell r="B11768">
            <v>0</v>
          </cell>
          <cell r="C11768" t="str">
            <v xml:space="preserve">  LEGAL &amp; PROFESSIONAL FEE  KARACHI</v>
          </cell>
          <cell r="D11768">
            <v>946000</v>
          </cell>
          <cell r="E11768">
            <v>0</v>
          </cell>
          <cell r="F11768">
            <v>0</v>
          </cell>
          <cell r="G11768">
            <v>0</v>
          </cell>
        </row>
        <row r="11769">
          <cell r="A11769" t="str">
            <v>81-01-03-0024</v>
          </cell>
          <cell r="B11769">
            <v>0</v>
          </cell>
          <cell r="C11769" t="str">
            <v xml:space="preserve">  FEES &amp; SUBSCRIPTION       KARACHI</v>
          </cell>
          <cell r="D11769">
            <v>630860</v>
          </cell>
          <cell r="E11769">
            <v>0</v>
          </cell>
          <cell r="F11769">
            <v>0</v>
          </cell>
          <cell r="G11769">
            <v>0</v>
          </cell>
        </row>
        <row r="11770">
          <cell r="A11770" t="str">
            <v>81-01-03-0025</v>
          </cell>
          <cell r="B11770">
            <v>0</v>
          </cell>
          <cell r="C11770" t="str">
            <v xml:space="preserve">  MEDICAL EXPENSES          KARACHI</v>
          </cell>
          <cell r="D11770">
            <v>3128</v>
          </cell>
          <cell r="E11770">
            <v>0</v>
          </cell>
          <cell r="F11770">
            <v>0</v>
          </cell>
          <cell r="G11770">
            <v>0</v>
          </cell>
        </row>
        <row r="11771">
          <cell r="A11771" t="str">
            <v>81-01-03-0026</v>
          </cell>
          <cell r="B11771">
            <v>0</v>
          </cell>
          <cell r="C11771" t="str">
            <v xml:space="preserve">  GARDENING EXPNESES        KARACHI</v>
          </cell>
          <cell r="D11771">
            <v>7087</v>
          </cell>
          <cell r="E11771">
            <v>0</v>
          </cell>
          <cell r="F11771">
            <v>0</v>
          </cell>
          <cell r="G11771">
            <v>0</v>
          </cell>
        </row>
        <row r="11772">
          <cell r="A11772" t="str">
            <v>81-01-03-0027</v>
          </cell>
          <cell r="B11772">
            <v>0</v>
          </cell>
          <cell r="C11772" t="str">
            <v xml:space="preserve">  WATER CHARGES             KARACHI</v>
          </cell>
          <cell r="D11772">
            <v>1760</v>
          </cell>
          <cell r="E11772">
            <v>0</v>
          </cell>
          <cell r="F11772">
            <v>0</v>
          </cell>
          <cell r="G11772">
            <v>0</v>
          </cell>
        </row>
        <row r="11773">
          <cell r="A11773" t="str">
            <v>81-01-03-0028</v>
          </cell>
          <cell r="B11773">
            <v>0</v>
          </cell>
          <cell r="C11773" t="str">
            <v xml:space="preserve">  REPAIR &amp; MAINTANANCE      KARACHI</v>
          </cell>
          <cell r="D11773">
            <v>279387.5</v>
          </cell>
          <cell r="E11773">
            <v>0</v>
          </cell>
          <cell r="F11773">
            <v>0</v>
          </cell>
          <cell r="G11773">
            <v>0</v>
          </cell>
        </row>
        <row r="11774">
          <cell r="A11774" t="str">
            <v>81-01-03-0029</v>
          </cell>
          <cell r="B11774">
            <v>0</v>
          </cell>
          <cell r="C11774" t="str">
            <v xml:space="preserve">  INTERNET EXPENSES         KARACHI</v>
          </cell>
          <cell r="D11774">
            <v>30638</v>
          </cell>
          <cell r="E11774">
            <v>0</v>
          </cell>
          <cell r="F11774">
            <v>0</v>
          </cell>
          <cell r="G11774">
            <v>0</v>
          </cell>
        </row>
        <row r="11775">
          <cell r="A11775" t="str">
            <v>81-01-03-0030</v>
          </cell>
          <cell r="B11775">
            <v>0</v>
          </cell>
          <cell r="C11775" t="str">
            <v xml:space="preserve">  WEALTH TAX OF VEHICLE</v>
          </cell>
          <cell r="D11775">
            <v>0</v>
          </cell>
          <cell r="E11775">
            <v>0</v>
          </cell>
          <cell r="F11775">
            <v>0</v>
          </cell>
          <cell r="G11775">
            <v>0</v>
          </cell>
        </row>
        <row r="11776">
          <cell r="A11776" t="str">
            <v>81-01-03-0031</v>
          </cell>
          <cell r="B11776">
            <v>0</v>
          </cell>
          <cell r="C11776" t="str">
            <v xml:space="preserve">  ISO 9000 EXPENSES</v>
          </cell>
          <cell r="D11776">
            <v>0</v>
          </cell>
          <cell r="E11776">
            <v>0</v>
          </cell>
          <cell r="F11776">
            <v>0</v>
          </cell>
          <cell r="G11776">
            <v>0</v>
          </cell>
        </row>
        <row r="11777">
          <cell r="A11777" t="str">
            <v>81-01-03-0032</v>
          </cell>
          <cell r="B11777">
            <v>0</v>
          </cell>
          <cell r="C11777" t="str">
            <v xml:space="preserve">  MESSING EXPENSES          KARACHI</v>
          </cell>
          <cell r="D11777">
            <v>135096</v>
          </cell>
          <cell r="E11777">
            <v>0</v>
          </cell>
          <cell r="F11777">
            <v>0</v>
          </cell>
          <cell r="G11777">
            <v>0</v>
          </cell>
        </row>
        <row r="11778">
          <cell r="A11778" t="str">
            <v>81-01-03-0033</v>
          </cell>
          <cell r="B11778">
            <v>0</v>
          </cell>
          <cell r="C11778" t="str">
            <v xml:space="preserve">  HOTELING CHARGES          KARACHI</v>
          </cell>
          <cell r="D11778">
            <v>315253.81</v>
          </cell>
          <cell r="E11778">
            <v>0</v>
          </cell>
          <cell r="F11778">
            <v>0</v>
          </cell>
          <cell r="G11778">
            <v>0</v>
          </cell>
        </row>
        <row r="11779">
          <cell r="A11779" t="str">
            <v>81-01-03-0034</v>
          </cell>
          <cell r="B11779">
            <v>0</v>
          </cell>
          <cell r="C11779" t="str">
            <v xml:space="preserve">  DEPRECIATION EXPENSES (ADMN)</v>
          </cell>
          <cell r="D11779">
            <v>0</v>
          </cell>
          <cell r="E11779">
            <v>0</v>
          </cell>
          <cell r="F11779">
            <v>0</v>
          </cell>
          <cell r="G11779">
            <v>0</v>
          </cell>
        </row>
        <row r="11780">
          <cell r="A11780" t="str">
            <v>81-01-03-0035</v>
          </cell>
          <cell r="B11780">
            <v>0</v>
          </cell>
          <cell r="C11780" t="str">
            <v xml:space="preserve">  PROPERTY TAX OFFICE</v>
          </cell>
          <cell r="D11780">
            <v>24158</v>
          </cell>
          <cell r="E11780">
            <v>0</v>
          </cell>
          <cell r="F11780">
            <v>0</v>
          </cell>
          <cell r="G11780">
            <v>0</v>
          </cell>
        </row>
        <row r="11781">
          <cell r="A11781" t="str">
            <v>81-01-03-0036</v>
          </cell>
          <cell r="B11781">
            <v>0</v>
          </cell>
          <cell r="C11781" t="str">
            <v xml:space="preserve">  BROKERAGE ON SALE OF SHARES</v>
          </cell>
          <cell r="D11781">
            <v>0</v>
          </cell>
          <cell r="E11781">
            <v>0</v>
          </cell>
          <cell r="F11781">
            <v>0</v>
          </cell>
          <cell r="G11781">
            <v>0</v>
          </cell>
        </row>
        <row r="11782">
          <cell r="A11782" t="str">
            <v>81-01-03-0037</v>
          </cell>
          <cell r="B11782">
            <v>0</v>
          </cell>
          <cell r="C11782" t="str">
            <v xml:space="preserve">  CARTAGE EXPENSES      (KARACHI)</v>
          </cell>
          <cell r="D11782">
            <v>132346</v>
          </cell>
          <cell r="E11782">
            <v>0</v>
          </cell>
          <cell r="F11782">
            <v>0</v>
          </cell>
          <cell r="G11782">
            <v>0</v>
          </cell>
        </row>
        <row r="11783">
          <cell r="A11783" t="str">
            <v>81-01-03-0038</v>
          </cell>
          <cell r="B11783">
            <v>0</v>
          </cell>
          <cell r="C11783" t="str">
            <v xml:space="preserve">  EXPENSES ON SALE OF SHARES</v>
          </cell>
          <cell r="D11783">
            <v>0</v>
          </cell>
          <cell r="E11783">
            <v>0</v>
          </cell>
          <cell r="F11783">
            <v>0</v>
          </cell>
          <cell r="G11783">
            <v>0</v>
          </cell>
        </row>
        <row r="11784">
          <cell r="A11784" t="str">
            <v>81-01-03-0039</v>
          </cell>
          <cell r="B11784">
            <v>0</v>
          </cell>
          <cell r="C11784" t="str">
            <v xml:space="preserve">  COMPUTER STATIONERY</v>
          </cell>
          <cell r="D11784">
            <v>82322</v>
          </cell>
          <cell r="E11784">
            <v>0</v>
          </cell>
          <cell r="F11784">
            <v>0</v>
          </cell>
          <cell r="G11784">
            <v>0</v>
          </cell>
        </row>
        <row r="11785">
          <cell r="A11785" t="str">
            <v>81-01-03-0040</v>
          </cell>
          <cell r="B11785">
            <v>0</v>
          </cell>
          <cell r="C11785" t="str">
            <v xml:space="preserve">  PACKING CHARGES-KARACHI</v>
          </cell>
          <cell r="D11785">
            <v>4684</v>
          </cell>
          <cell r="E11785">
            <v>0</v>
          </cell>
          <cell r="F11785">
            <v>0</v>
          </cell>
          <cell r="G11785">
            <v>0</v>
          </cell>
        </row>
        <row r="11786">
          <cell r="A11786" t="str">
            <v>81-02</v>
          </cell>
          <cell r="B11786">
            <v>0</v>
          </cell>
          <cell r="C11786" t="str">
            <v>**ADMIN EXPENSES PESHAWAR OFFICE</v>
          </cell>
          <cell r="D11786">
            <v>910911</v>
          </cell>
          <cell r="E11786">
            <v>0</v>
          </cell>
          <cell r="F11786">
            <v>910911</v>
          </cell>
          <cell r="G11786">
            <v>0</v>
          </cell>
        </row>
        <row r="11787">
          <cell r="A11787" t="str">
            <v>81-02-01</v>
          </cell>
          <cell r="B11787">
            <v>0</v>
          </cell>
          <cell r="C11787" t="str">
            <v>***SALARIES AND BENEFITS (PESHAWAR)</v>
          </cell>
          <cell r="D11787">
            <v>187177</v>
          </cell>
          <cell r="E11787">
            <v>0</v>
          </cell>
          <cell r="F11787">
            <v>187177</v>
          </cell>
          <cell r="G11787">
            <v>0</v>
          </cell>
        </row>
        <row r="11788">
          <cell r="A11788" t="str">
            <v>81-02-01-0001</v>
          </cell>
          <cell r="B11788">
            <v>0</v>
          </cell>
          <cell r="C11788" t="str">
            <v xml:space="preserve">  SALARIES AND WAGES ADMIN  PESHAWAR</v>
          </cell>
          <cell r="D11788">
            <v>149150</v>
          </cell>
          <cell r="E11788">
            <v>0</v>
          </cell>
          <cell r="F11788">
            <v>0</v>
          </cell>
          <cell r="G11788">
            <v>0</v>
          </cell>
        </row>
        <row r="11789">
          <cell r="A11789" t="str">
            <v>81-02-01-0002</v>
          </cell>
          <cell r="B11789">
            <v>0</v>
          </cell>
          <cell r="C11789" t="str">
            <v xml:space="preserve">  LEAVE ENCASHMENT          PESHAWAR</v>
          </cell>
          <cell r="D11789">
            <v>11000</v>
          </cell>
          <cell r="E11789">
            <v>0</v>
          </cell>
          <cell r="F11789">
            <v>0</v>
          </cell>
          <cell r="G11789">
            <v>0</v>
          </cell>
        </row>
        <row r="11790">
          <cell r="A11790" t="str">
            <v>81-02-01-0003</v>
          </cell>
          <cell r="B11790">
            <v>0</v>
          </cell>
          <cell r="C11790" t="str">
            <v xml:space="preserve">  STAFF WELFARE  PESHAWAR</v>
          </cell>
          <cell r="D11790">
            <v>0</v>
          </cell>
          <cell r="E11790">
            <v>0</v>
          </cell>
          <cell r="F11790">
            <v>0</v>
          </cell>
          <cell r="G11790">
            <v>0</v>
          </cell>
        </row>
        <row r="11791">
          <cell r="A11791" t="str">
            <v>81-02-01-0004</v>
          </cell>
          <cell r="B11791">
            <v>0</v>
          </cell>
          <cell r="C11791" t="str">
            <v xml:space="preserve">  GUEST HOUSE RENT PESHAWAR</v>
          </cell>
          <cell r="D11791">
            <v>0</v>
          </cell>
          <cell r="E11791">
            <v>0</v>
          </cell>
          <cell r="F11791">
            <v>0</v>
          </cell>
          <cell r="G11791">
            <v>0</v>
          </cell>
        </row>
        <row r="11792">
          <cell r="A11792" t="str">
            <v>81-02-01-0005</v>
          </cell>
          <cell r="B11792">
            <v>0</v>
          </cell>
          <cell r="C11792" t="str">
            <v xml:space="preserve">  BONUS ADMIN  PESHAWAR</v>
          </cell>
          <cell r="D11792">
            <v>11000</v>
          </cell>
          <cell r="E11792">
            <v>0</v>
          </cell>
          <cell r="F11792">
            <v>0</v>
          </cell>
          <cell r="G11792">
            <v>0</v>
          </cell>
        </row>
        <row r="11793">
          <cell r="A11793" t="str">
            <v>81-02-01-0006</v>
          </cell>
          <cell r="B11793">
            <v>0</v>
          </cell>
          <cell r="C11793" t="str">
            <v xml:space="preserve">  EX-GRATIA &amp; REWARD        PESHAWAR</v>
          </cell>
          <cell r="D11793">
            <v>1800</v>
          </cell>
          <cell r="E11793">
            <v>0</v>
          </cell>
          <cell r="F11793">
            <v>0</v>
          </cell>
          <cell r="G11793">
            <v>0</v>
          </cell>
        </row>
        <row r="11794">
          <cell r="A11794" t="str">
            <v>81-02-01-0007</v>
          </cell>
          <cell r="B11794">
            <v>0</v>
          </cell>
          <cell r="C11794" t="str">
            <v xml:space="preserve">  E.O.B.I. PESHAWAR STAFF</v>
          </cell>
          <cell r="D11794">
            <v>0</v>
          </cell>
          <cell r="E11794">
            <v>0</v>
          </cell>
          <cell r="F11794">
            <v>0</v>
          </cell>
          <cell r="G11794">
            <v>0</v>
          </cell>
        </row>
        <row r="11795">
          <cell r="A11795" t="str">
            <v>81-02-01-0008</v>
          </cell>
          <cell r="B11795">
            <v>0</v>
          </cell>
          <cell r="C11795" t="str">
            <v xml:space="preserve">  GRATUITY ADMIN - PESHAWAR</v>
          </cell>
          <cell r="D11795">
            <v>14227</v>
          </cell>
          <cell r="E11795">
            <v>0</v>
          </cell>
          <cell r="F11795">
            <v>0</v>
          </cell>
          <cell r="G11795">
            <v>0</v>
          </cell>
        </row>
        <row r="11796">
          <cell r="A11796" t="str">
            <v>81-02-03</v>
          </cell>
          <cell r="B11796">
            <v>0</v>
          </cell>
          <cell r="C11796" t="str">
            <v>***OTHER ADMIN. EXPENSES (PESHAWAR)</v>
          </cell>
          <cell r="D11796">
            <v>723734</v>
          </cell>
          <cell r="E11796">
            <v>0</v>
          </cell>
          <cell r="F11796">
            <v>723734</v>
          </cell>
          <cell r="G11796">
            <v>0</v>
          </cell>
        </row>
        <row r="11797">
          <cell r="A11797" t="str">
            <v>81-02-03-0001</v>
          </cell>
          <cell r="B11797">
            <v>0</v>
          </cell>
          <cell r="C11797" t="str">
            <v xml:space="preserve">  POSTAGE AND TELEGRAM      PESHAWAR</v>
          </cell>
          <cell r="D11797">
            <v>44118</v>
          </cell>
          <cell r="E11797">
            <v>0</v>
          </cell>
          <cell r="F11797">
            <v>0</v>
          </cell>
          <cell r="G11797">
            <v>0</v>
          </cell>
        </row>
        <row r="11798">
          <cell r="A11798" t="str">
            <v>81-02-03-0002</v>
          </cell>
          <cell r="B11798">
            <v>0</v>
          </cell>
          <cell r="C11798" t="str">
            <v xml:space="preserve">  TRAVELING EXP ADMIN       PESHAWAR</v>
          </cell>
          <cell r="D11798">
            <v>0</v>
          </cell>
          <cell r="E11798">
            <v>0</v>
          </cell>
          <cell r="F11798">
            <v>0</v>
          </cell>
          <cell r="G11798">
            <v>0</v>
          </cell>
        </row>
        <row r="11799">
          <cell r="A11799" t="str">
            <v>81-02-03-0003</v>
          </cell>
          <cell r="B11799">
            <v>0</v>
          </cell>
          <cell r="C11799" t="str">
            <v xml:space="preserve">  LOCAL CONVEYANCE          PESHAWAR</v>
          </cell>
          <cell r="D11799">
            <v>17090</v>
          </cell>
          <cell r="E11799">
            <v>0</v>
          </cell>
          <cell r="F11799">
            <v>0</v>
          </cell>
          <cell r="G11799">
            <v>0</v>
          </cell>
        </row>
        <row r="11800">
          <cell r="A11800" t="str">
            <v>81-02-03-0004</v>
          </cell>
          <cell r="B11800">
            <v>0</v>
          </cell>
          <cell r="C11800" t="str">
            <v xml:space="preserve">  ENTERTAINMENT  PESHAWAR</v>
          </cell>
          <cell r="D11800">
            <v>0</v>
          </cell>
          <cell r="E11800">
            <v>0</v>
          </cell>
          <cell r="F11800">
            <v>0</v>
          </cell>
          <cell r="G11800">
            <v>0</v>
          </cell>
        </row>
        <row r="11801">
          <cell r="A11801" t="str">
            <v>81-02-03-0005</v>
          </cell>
          <cell r="B11801">
            <v>0</v>
          </cell>
          <cell r="C11801" t="str">
            <v xml:space="preserve">  MISC CHARGES   PESHAWAR</v>
          </cell>
          <cell r="D11801">
            <v>18700</v>
          </cell>
          <cell r="E11801">
            <v>0</v>
          </cell>
          <cell r="F11801">
            <v>0</v>
          </cell>
          <cell r="G11801">
            <v>0</v>
          </cell>
        </row>
        <row r="11802">
          <cell r="A11802" t="str">
            <v>81-02-03-0006</v>
          </cell>
          <cell r="B11802">
            <v>0</v>
          </cell>
          <cell r="C11802" t="str">
            <v xml:space="preserve">  ELECTRICITY CHARGES       PESHAWAR</v>
          </cell>
          <cell r="D11802">
            <v>60000</v>
          </cell>
          <cell r="E11802">
            <v>0</v>
          </cell>
          <cell r="F11802">
            <v>0</v>
          </cell>
          <cell r="G11802">
            <v>0</v>
          </cell>
        </row>
        <row r="11803">
          <cell r="A11803" t="str">
            <v>81-02-03-0007</v>
          </cell>
          <cell r="B11803">
            <v>0</v>
          </cell>
          <cell r="C11803" t="str">
            <v xml:space="preserve">  PRINTING AND STATIONERY   PESHAWAR</v>
          </cell>
          <cell r="D11803">
            <v>30585</v>
          </cell>
          <cell r="E11803">
            <v>0</v>
          </cell>
          <cell r="F11803">
            <v>0</v>
          </cell>
          <cell r="G11803">
            <v>0</v>
          </cell>
        </row>
        <row r="11804">
          <cell r="A11804" t="str">
            <v>81-02-03-0008</v>
          </cell>
          <cell r="B11804">
            <v>0</v>
          </cell>
          <cell r="C11804" t="str">
            <v xml:space="preserve">  TELEPHONE EXPENSES        PESHAWAR</v>
          </cell>
          <cell r="D11804">
            <v>263539</v>
          </cell>
          <cell r="E11804">
            <v>0</v>
          </cell>
          <cell r="F11804">
            <v>0</v>
          </cell>
          <cell r="G11804">
            <v>0</v>
          </cell>
        </row>
        <row r="11805">
          <cell r="A11805" t="str">
            <v>81-02-03-0009</v>
          </cell>
          <cell r="B11805">
            <v>0</v>
          </cell>
          <cell r="C11805" t="str">
            <v xml:space="preserve">  COMPANY LAW REQUIRMENT    PESHAWAR</v>
          </cell>
          <cell r="D11805">
            <v>0</v>
          </cell>
          <cell r="E11805">
            <v>0</v>
          </cell>
          <cell r="F11805">
            <v>0</v>
          </cell>
          <cell r="G11805">
            <v>0</v>
          </cell>
        </row>
        <row r="11806">
          <cell r="A11806" t="str">
            <v>81-02-03-0010</v>
          </cell>
          <cell r="B11806">
            <v>0</v>
          </cell>
          <cell r="C11806" t="str">
            <v xml:space="preserve">  CHARITY AND DONATION      PESHAWAR</v>
          </cell>
          <cell r="D11806">
            <v>0</v>
          </cell>
          <cell r="E11806">
            <v>0</v>
          </cell>
          <cell r="F11806">
            <v>0</v>
          </cell>
          <cell r="G11806">
            <v>0</v>
          </cell>
        </row>
        <row r="11807">
          <cell r="A11807" t="str">
            <v>81-02-03-0011</v>
          </cell>
          <cell r="B11807">
            <v>0</v>
          </cell>
          <cell r="C11807" t="str">
            <v xml:space="preserve">  BOOKS AND PERIODICALS     PESHAWAR</v>
          </cell>
          <cell r="D11807">
            <v>2440</v>
          </cell>
          <cell r="E11807">
            <v>0</v>
          </cell>
          <cell r="F11807">
            <v>0</v>
          </cell>
          <cell r="G11807">
            <v>0</v>
          </cell>
        </row>
        <row r="11808">
          <cell r="A11808" t="str">
            <v>81-02-03-0012</v>
          </cell>
          <cell r="B11808">
            <v>0</v>
          </cell>
          <cell r="C11808" t="str">
            <v xml:space="preserve">  AUDIT FEE    PESHAWAR</v>
          </cell>
          <cell r="D11808">
            <v>0</v>
          </cell>
          <cell r="E11808">
            <v>0</v>
          </cell>
          <cell r="F11808">
            <v>0</v>
          </cell>
          <cell r="G11808">
            <v>0</v>
          </cell>
        </row>
        <row r="11809">
          <cell r="A11809" t="str">
            <v>81-02-03-0013</v>
          </cell>
          <cell r="B11809">
            <v>0</v>
          </cell>
          <cell r="C11809" t="str">
            <v xml:space="preserve">  LEGAL &amp; PROFESSIONAL CHRG PESHAWAR</v>
          </cell>
          <cell r="D11809">
            <v>36345</v>
          </cell>
          <cell r="E11809">
            <v>0</v>
          </cell>
          <cell r="F11809">
            <v>0</v>
          </cell>
          <cell r="G11809">
            <v>0</v>
          </cell>
        </row>
        <row r="11810">
          <cell r="A11810" t="str">
            <v>81-02-03-0014</v>
          </cell>
          <cell r="B11810">
            <v>0</v>
          </cell>
          <cell r="C11810" t="str">
            <v xml:space="preserve">  OFFICE EXPENSES   PESHAWAR</v>
          </cell>
          <cell r="D11810">
            <v>1695</v>
          </cell>
          <cell r="E11810">
            <v>0</v>
          </cell>
          <cell r="F11810">
            <v>0</v>
          </cell>
          <cell r="G11810">
            <v>0</v>
          </cell>
        </row>
        <row r="11811">
          <cell r="A11811" t="str">
            <v>81-02-03-0015</v>
          </cell>
          <cell r="B11811">
            <v>0</v>
          </cell>
          <cell r="C11811" t="str">
            <v xml:space="preserve">  OFFICE RENT               PESHAWAR</v>
          </cell>
          <cell r="D11811">
            <v>96000</v>
          </cell>
          <cell r="E11811">
            <v>0</v>
          </cell>
          <cell r="F11811">
            <v>0</v>
          </cell>
          <cell r="G11811">
            <v>0</v>
          </cell>
        </row>
        <row r="11812">
          <cell r="A11812" t="str">
            <v>81-02-03-0016</v>
          </cell>
          <cell r="B11812">
            <v>0</v>
          </cell>
          <cell r="C11812" t="str">
            <v xml:space="preserve">  AUDITORS EXPENSES PESHAWAR</v>
          </cell>
          <cell r="D11812">
            <v>0</v>
          </cell>
          <cell r="E11812">
            <v>0</v>
          </cell>
          <cell r="F11812">
            <v>0</v>
          </cell>
          <cell r="G11812">
            <v>0</v>
          </cell>
        </row>
        <row r="11813">
          <cell r="A11813" t="str">
            <v>81-02-03-0017</v>
          </cell>
          <cell r="B11813">
            <v>0</v>
          </cell>
          <cell r="C11813" t="str">
            <v xml:space="preserve">  ADMIN INSURANCE    PESHAWAR</v>
          </cell>
          <cell r="D11813">
            <v>0</v>
          </cell>
          <cell r="E11813">
            <v>0</v>
          </cell>
          <cell r="F11813">
            <v>0</v>
          </cell>
          <cell r="G11813">
            <v>0</v>
          </cell>
        </row>
        <row r="11814">
          <cell r="A11814" t="str">
            <v>81-02-03-0018</v>
          </cell>
          <cell r="B11814">
            <v>0</v>
          </cell>
          <cell r="C11814" t="str">
            <v xml:space="preserve">  DONATION-NATIONAL DEBT RETIREMENT FUND</v>
          </cell>
          <cell r="D11814">
            <v>0</v>
          </cell>
          <cell r="E11814">
            <v>0</v>
          </cell>
          <cell r="F11814">
            <v>0</v>
          </cell>
          <cell r="G11814">
            <v>0</v>
          </cell>
        </row>
        <row r="11815">
          <cell r="A11815" t="str">
            <v>81-02-03-0019</v>
          </cell>
          <cell r="B11815">
            <v>0</v>
          </cell>
          <cell r="C11815" t="str">
            <v xml:space="preserve">  DEFERRED COST AMORTIZED</v>
          </cell>
          <cell r="D11815">
            <v>0</v>
          </cell>
          <cell r="E11815">
            <v>0</v>
          </cell>
          <cell r="F11815">
            <v>0</v>
          </cell>
          <cell r="G11815">
            <v>0</v>
          </cell>
        </row>
        <row r="11816">
          <cell r="A11816" t="str">
            <v>81-02-03-0020</v>
          </cell>
          <cell r="B11816">
            <v>0</v>
          </cell>
          <cell r="C11816" t="str">
            <v xml:space="preserve">  ADVERTISEMENT   PESHAWAR</v>
          </cell>
          <cell r="D11816">
            <v>30000</v>
          </cell>
          <cell r="E11816">
            <v>0</v>
          </cell>
          <cell r="F11816">
            <v>0</v>
          </cell>
          <cell r="G11816">
            <v>0</v>
          </cell>
        </row>
        <row r="11817">
          <cell r="A11817" t="str">
            <v>81-02-03-0021</v>
          </cell>
          <cell r="B11817">
            <v>0</v>
          </cell>
          <cell r="C11817" t="str">
            <v xml:space="preserve">  GAS CHARGES   PESHAWAR</v>
          </cell>
          <cell r="D11817">
            <v>0</v>
          </cell>
          <cell r="E11817">
            <v>0</v>
          </cell>
          <cell r="F11817">
            <v>0</v>
          </cell>
          <cell r="G11817">
            <v>0</v>
          </cell>
        </row>
        <row r="11818">
          <cell r="A11818" t="str">
            <v>81-02-03-0022</v>
          </cell>
          <cell r="B11818">
            <v>0</v>
          </cell>
          <cell r="C11818" t="str">
            <v xml:space="preserve">  OFFICE SHIFTING EXPENSES  PESHAWAR</v>
          </cell>
          <cell r="D11818">
            <v>0</v>
          </cell>
          <cell r="E11818">
            <v>0</v>
          </cell>
          <cell r="F11818">
            <v>0</v>
          </cell>
          <cell r="G11818">
            <v>0</v>
          </cell>
        </row>
        <row r="11819">
          <cell r="A11819" t="str">
            <v>81-02-03-0023</v>
          </cell>
          <cell r="B11819">
            <v>0</v>
          </cell>
          <cell r="C11819" t="str">
            <v xml:space="preserve">  REPAIR &amp; MAINTENANCE OFFICE EQUIPMENT</v>
          </cell>
          <cell r="D11819">
            <v>1600</v>
          </cell>
          <cell r="E11819">
            <v>0</v>
          </cell>
          <cell r="F11819">
            <v>0</v>
          </cell>
          <cell r="G11819">
            <v>0</v>
          </cell>
        </row>
        <row r="11820">
          <cell r="A11820" t="str">
            <v>81-02-03-0024</v>
          </cell>
          <cell r="B11820">
            <v>0</v>
          </cell>
          <cell r="C11820" t="str">
            <v xml:space="preserve">  FEES &amp; SUBSCRIPTION   PESHAWAR</v>
          </cell>
          <cell r="D11820">
            <v>20000</v>
          </cell>
          <cell r="E11820">
            <v>0</v>
          </cell>
          <cell r="F11820">
            <v>0</v>
          </cell>
          <cell r="G11820">
            <v>0</v>
          </cell>
        </row>
        <row r="11821">
          <cell r="A11821" t="str">
            <v>81-02-03-0025</v>
          </cell>
          <cell r="B11821">
            <v>0</v>
          </cell>
          <cell r="C11821" t="str">
            <v xml:space="preserve">  MEDICAL EXPENSES PESHAWAR</v>
          </cell>
          <cell r="D11821">
            <v>20000</v>
          </cell>
          <cell r="E11821">
            <v>0</v>
          </cell>
          <cell r="F11821">
            <v>0</v>
          </cell>
          <cell r="G11821">
            <v>0</v>
          </cell>
        </row>
        <row r="11822">
          <cell r="A11822" t="str">
            <v>81-02-03-0026</v>
          </cell>
          <cell r="B11822">
            <v>0</v>
          </cell>
          <cell r="C11822" t="str">
            <v xml:space="preserve">  MESSING EXPENSE           PESHAWAR</v>
          </cell>
          <cell r="D11822">
            <v>21492</v>
          </cell>
          <cell r="E11822">
            <v>0</v>
          </cell>
          <cell r="F11822">
            <v>0</v>
          </cell>
          <cell r="G11822">
            <v>0</v>
          </cell>
        </row>
        <row r="11823">
          <cell r="A11823" t="str">
            <v>81-02-03-0027</v>
          </cell>
          <cell r="B11823">
            <v>0</v>
          </cell>
          <cell r="C11823" t="str">
            <v xml:space="preserve">  SECRETARIAL OFFICE WORKS  PESHAWAR</v>
          </cell>
          <cell r="D11823">
            <v>60000</v>
          </cell>
          <cell r="E11823">
            <v>0</v>
          </cell>
          <cell r="F11823">
            <v>0</v>
          </cell>
          <cell r="G11823">
            <v>0</v>
          </cell>
        </row>
        <row r="11824">
          <cell r="A11824" t="str">
            <v>81-02-03-0028</v>
          </cell>
          <cell r="B11824">
            <v>0</v>
          </cell>
          <cell r="C11824" t="str">
            <v xml:space="preserve">  COMPUTER STATIONERY</v>
          </cell>
          <cell r="D11824">
            <v>130</v>
          </cell>
          <cell r="E11824">
            <v>0</v>
          </cell>
          <cell r="F11824">
            <v>0</v>
          </cell>
          <cell r="G11824">
            <v>0</v>
          </cell>
        </row>
        <row r="11825">
          <cell r="A11825" t="str">
            <v>81-03</v>
          </cell>
          <cell r="B11825">
            <v>0</v>
          </cell>
          <cell r="C11825" t="str">
            <v>**ADMIN EXPENSES RAWALPINDI OFFICE</v>
          </cell>
          <cell r="D11825">
            <v>1180437.5</v>
          </cell>
          <cell r="E11825">
            <v>0</v>
          </cell>
          <cell r="F11825">
            <v>1180437.5</v>
          </cell>
          <cell r="G11825">
            <v>0</v>
          </cell>
        </row>
        <row r="11826">
          <cell r="A11826" t="str">
            <v>81-03-01</v>
          </cell>
          <cell r="B11826">
            <v>0</v>
          </cell>
          <cell r="C11826" t="str">
            <v>***SALARIES AND OTHER BENEFIT PINDI OFFI</v>
          </cell>
          <cell r="D11826">
            <v>149917.5</v>
          </cell>
          <cell r="E11826">
            <v>0</v>
          </cell>
          <cell r="F11826">
            <v>149917.5</v>
          </cell>
          <cell r="G11826">
            <v>0</v>
          </cell>
        </row>
        <row r="11827">
          <cell r="A11827" t="str">
            <v>81-03-01-0001</v>
          </cell>
          <cell r="B11827">
            <v>0</v>
          </cell>
          <cell r="C11827" t="str">
            <v xml:space="preserve">  SALARIES EXPENSES    PINDI OFFICE</v>
          </cell>
          <cell r="D11827">
            <v>147917.5</v>
          </cell>
          <cell r="E11827">
            <v>0</v>
          </cell>
          <cell r="F11827">
            <v>0</v>
          </cell>
          <cell r="G11827">
            <v>0</v>
          </cell>
        </row>
        <row r="11828">
          <cell r="A11828" t="str">
            <v>81-03-01-0002</v>
          </cell>
          <cell r="B11828">
            <v>0</v>
          </cell>
          <cell r="C11828" t="str">
            <v xml:space="preserve">  MEDICAL EXPENSES</v>
          </cell>
          <cell r="D11828">
            <v>0</v>
          </cell>
          <cell r="E11828">
            <v>0</v>
          </cell>
          <cell r="F11828">
            <v>0</v>
          </cell>
          <cell r="G11828">
            <v>0</v>
          </cell>
        </row>
        <row r="11829">
          <cell r="A11829" t="str">
            <v>81-03-01-0003</v>
          </cell>
          <cell r="B11829">
            <v>0</v>
          </cell>
          <cell r="C11829" t="str">
            <v xml:space="preserve">  EX-GRATIA AND REWARDS-PINDI</v>
          </cell>
          <cell r="D11829">
            <v>2000</v>
          </cell>
          <cell r="E11829">
            <v>0</v>
          </cell>
          <cell r="F11829">
            <v>0</v>
          </cell>
          <cell r="G11829">
            <v>0</v>
          </cell>
        </row>
        <row r="11830">
          <cell r="A11830" t="str">
            <v>81-03-03</v>
          </cell>
          <cell r="B11830">
            <v>0</v>
          </cell>
          <cell r="C11830" t="str">
            <v>***OTHER EXPENSES RAWALPINDI OFFICE</v>
          </cell>
          <cell r="D11830">
            <v>1030520</v>
          </cell>
          <cell r="E11830">
            <v>0</v>
          </cell>
          <cell r="F11830">
            <v>1030520</v>
          </cell>
          <cell r="G11830">
            <v>0</v>
          </cell>
        </row>
        <row r="11831">
          <cell r="A11831" t="str">
            <v>81-03-03-0001</v>
          </cell>
          <cell r="B11831">
            <v>0</v>
          </cell>
          <cell r="C11831" t="str">
            <v xml:space="preserve">  OFFICE/HOUSE RENT PINDI/LAHORE</v>
          </cell>
          <cell r="D11831">
            <v>362000</v>
          </cell>
          <cell r="E11831">
            <v>0</v>
          </cell>
          <cell r="F11831">
            <v>0</v>
          </cell>
          <cell r="G11831">
            <v>0</v>
          </cell>
        </row>
        <row r="11832">
          <cell r="A11832" t="str">
            <v>81-03-03-0002</v>
          </cell>
          <cell r="B11832">
            <v>0</v>
          </cell>
          <cell r="C11832" t="str">
            <v xml:space="preserve">  ELECTRICITY EXPENSES PINDI OFFICE</v>
          </cell>
          <cell r="D11832">
            <v>98399</v>
          </cell>
          <cell r="E11832">
            <v>0</v>
          </cell>
          <cell r="F11832">
            <v>0</v>
          </cell>
          <cell r="G11832">
            <v>0</v>
          </cell>
        </row>
        <row r="11833">
          <cell r="A11833" t="str">
            <v>81-03-03-0003</v>
          </cell>
          <cell r="B11833">
            <v>0</v>
          </cell>
          <cell r="C11833" t="str">
            <v xml:space="preserve">  GAS CHARGES          PINDI OFFICE</v>
          </cell>
          <cell r="D11833">
            <v>18457</v>
          </cell>
          <cell r="E11833">
            <v>0</v>
          </cell>
          <cell r="F11833">
            <v>0</v>
          </cell>
          <cell r="G11833">
            <v>0</v>
          </cell>
        </row>
        <row r="11834">
          <cell r="A11834" t="str">
            <v>81-03-03-0004</v>
          </cell>
          <cell r="B11834">
            <v>0</v>
          </cell>
          <cell r="C11834" t="str">
            <v xml:space="preserve">  TELEPHONE, FAX AND MOBILE EXPENSES PIN</v>
          </cell>
          <cell r="D11834">
            <v>224923</v>
          </cell>
          <cell r="E11834">
            <v>0</v>
          </cell>
          <cell r="F11834">
            <v>0</v>
          </cell>
          <cell r="G11834">
            <v>0</v>
          </cell>
        </row>
        <row r="11835">
          <cell r="A11835" t="str">
            <v>81-03-03-0005</v>
          </cell>
          <cell r="B11835">
            <v>0</v>
          </cell>
          <cell r="C11835" t="str">
            <v xml:space="preserve">  ENTERTAINMENT EXP    PINDI OFFICE</v>
          </cell>
          <cell r="D11835">
            <v>32324</v>
          </cell>
          <cell r="E11835">
            <v>0</v>
          </cell>
          <cell r="F11835">
            <v>0</v>
          </cell>
          <cell r="G11835">
            <v>0</v>
          </cell>
        </row>
        <row r="11836">
          <cell r="A11836" t="str">
            <v>81-03-03-0006</v>
          </cell>
          <cell r="B11836">
            <v>0</v>
          </cell>
          <cell r="C11836" t="str">
            <v xml:space="preserve">  REPAIR &amp; MAINT EXP.  PINDI OFFICE</v>
          </cell>
          <cell r="D11836">
            <v>22021</v>
          </cell>
          <cell r="E11836">
            <v>0</v>
          </cell>
          <cell r="F11836">
            <v>0</v>
          </cell>
          <cell r="G11836">
            <v>0</v>
          </cell>
        </row>
        <row r="11837">
          <cell r="A11837" t="str">
            <v>81-03-03-0007</v>
          </cell>
          <cell r="B11837">
            <v>0</v>
          </cell>
          <cell r="C11837" t="str">
            <v xml:space="preserve">  POSTAGE EXPENSES     PINDI OFFICE</v>
          </cell>
          <cell r="D11837">
            <v>64102</v>
          </cell>
          <cell r="E11837">
            <v>0</v>
          </cell>
          <cell r="F11837">
            <v>0</v>
          </cell>
          <cell r="G11837">
            <v>0</v>
          </cell>
        </row>
        <row r="11838">
          <cell r="A11838" t="str">
            <v>81-03-03-0008</v>
          </cell>
          <cell r="B11838">
            <v>0</v>
          </cell>
          <cell r="C11838" t="str">
            <v xml:space="preserve">  INTERNET EXPENSES    PINDI OFFICE</v>
          </cell>
          <cell r="D11838">
            <v>4900</v>
          </cell>
          <cell r="E11838">
            <v>0</v>
          </cell>
          <cell r="F11838">
            <v>0</v>
          </cell>
          <cell r="G11838">
            <v>0</v>
          </cell>
        </row>
        <row r="11839">
          <cell r="A11839" t="str">
            <v>81-03-03-0009</v>
          </cell>
          <cell r="B11839">
            <v>0</v>
          </cell>
          <cell r="C11839" t="str">
            <v xml:space="preserve">  CONVEYANCE EXPENSES  PINDI OFFICE</v>
          </cell>
          <cell r="D11839">
            <v>13015</v>
          </cell>
          <cell r="E11839">
            <v>0</v>
          </cell>
          <cell r="F11839">
            <v>0</v>
          </cell>
          <cell r="G11839">
            <v>0</v>
          </cell>
        </row>
        <row r="11840">
          <cell r="A11840" t="str">
            <v>81-03-03-0010</v>
          </cell>
          <cell r="B11840">
            <v>0</v>
          </cell>
          <cell r="C11840" t="str">
            <v xml:space="preserve">  TRAVELLING EXPENSES  PINDI OFFICE</v>
          </cell>
          <cell r="D11840">
            <v>54650</v>
          </cell>
          <cell r="E11840">
            <v>0</v>
          </cell>
          <cell r="F11840">
            <v>0</v>
          </cell>
          <cell r="G11840">
            <v>0</v>
          </cell>
        </row>
        <row r="11841">
          <cell r="A11841" t="str">
            <v>81-03-03-0011</v>
          </cell>
          <cell r="B11841">
            <v>0</v>
          </cell>
          <cell r="C11841" t="str">
            <v xml:space="preserve">  PRINTING &amp; STATIONRY PINDI OFFICE</v>
          </cell>
          <cell r="D11841">
            <v>4498</v>
          </cell>
          <cell r="E11841">
            <v>0</v>
          </cell>
          <cell r="F11841">
            <v>0</v>
          </cell>
          <cell r="G11841">
            <v>0</v>
          </cell>
        </row>
        <row r="11842">
          <cell r="A11842" t="str">
            <v>81-03-03-0012</v>
          </cell>
          <cell r="B11842">
            <v>0</v>
          </cell>
          <cell r="C11842" t="str">
            <v xml:space="preserve">  CARTAGE EXPENSE- PINDI OFFICE</v>
          </cell>
          <cell r="D11842">
            <v>16197</v>
          </cell>
          <cell r="E11842">
            <v>0</v>
          </cell>
          <cell r="F11842">
            <v>0</v>
          </cell>
          <cell r="G11842">
            <v>0</v>
          </cell>
        </row>
        <row r="11843">
          <cell r="A11843" t="str">
            <v>81-03-03-0013</v>
          </cell>
          <cell r="B11843">
            <v>0</v>
          </cell>
          <cell r="C11843" t="str">
            <v xml:space="preserve">  GENERAL EXPENSES     PINDI OFFICE</v>
          </cell>
          <cell r="D11843">
            <v>1003</v>
          </cell>
          <cell r="E11843">
            <v>0</v>
          </cell>
          <cell r="F11843">
            <v>0</v>
          </cell>
          <cell r="G11843">
            <v>0</v>
          </cell>
        </row>
        <row r="11844">
          <cell r="A11844" t="str">
            <v>81-03-03-0014</v>
          </cell>
          <cell r="B11844">
            <v>0</v>
          </cell>
          <cell r="C11844" t="str">
            <v xml:space="preserve">  FUEL AND MAINTENANCE RPT-8854 SHEHZOR</v>
          </cell>
          <cell r="D11844">
            <v>100396</v>
          </cell>
          <cell r="E11844">
            <v>0</v>
          </cell>
          <cell r="F11844">
            <v>0</v>
          </cell>
          <cell r="G11844">
            <v>0</v>
          </cell>
        </row>
        <row r="11845">
          <cell r="A11845" t="str">
            <v>81-03-03-0015</v>
          </cell>
          <cell r="B11845">
            <v>0</v>
          </cell>
          <cell r="C11845" t="str">
            <v xml:space="preserve">  BOOKS &amp; PERIODICALS  PINDI OFFICE</v>
          </cell>
          <cell r="D11845">
            <v>6996</v>
          </cell>
          <cell r="E11845">
            <v>0</v>
          </cell>
          <cell r="F11845">
            <v>0</v>
          </cell>
          <cell r="G11845">
            <v>0</v>
          </cell>
        </row>
        <row r="11846">
          <cell r="A11846" t="str">
            <v>81-03-03-0016</v>
          </cell>
          <cell r="B11846">
            <v>0</v>
          </cell>
          <cell r="C11846" t="str">
            <v xml:space="preserve">  WATER CHARGES   PINDI/LAHORE-OFFICE</v>
          </cell>
          <cell r="D11846">
            <v>3995</v>
          </cell>
          <cell r="E11846">
            <v>0</v>
          </cell>
          <cell r="F11846">
            <v>0</v>
          </cell>
          <cell r="G11846">
            <v>0</v>
          </cell>
        </row>
        <row r="11847">
          <cell r="A11847" t="str">
            <v>81-03-03-0017</v>
          </cell>
          <cell r="B11847">
            <v>0</v>
          </cell>
          <cell r="C11847" t="str">
            <v xml:space="preserve">  LEGAL AND PROFESSIONAL CHARGES.</v>
          </cell>
          <cell r="D11847">
            <v>2300</v>
          </cell>
          <cell r="E11847">
            <v>0</v>
          </cell>
          <cell r="F11847">
            <v>0</v>
          </cell>
          <cell r="G11847">
            <v>0</v>
          </cell>
        </row>
        <row r="11848">
          <cell r="A11848" t="str">
            <v>81-03-03-0018</v>
          </cell>
          <cell r="B11848">
            <v>0</v>
          </cell>
          <cell r="C11848" t="str">
            <v xml:space="preserve">  HOTELING CHARGES PINDI OFFICE</v>
          </cell>
          <cell r="D11848">
            <v>344</v>
          </cell>
          <cell r="E11848">
            <v>0</v>
          </cell>
          <cell r="F11848">
            <v>0</v>
          </cell>
          <cell r="G11848">
            <v>0</v>
          </cell>
        </row>
        <row r="11849">
          <cell r="A11849" t="str">
            <v>81-04</v>
          </cell>
          <cell r="B11849">
            <v>0</v>
          </cell>
          <cell r="C11849" t="str">
            <v>**ADMIN EXPENSES LAHORE OFFICE</v>
          </cell>
          <cell r="D11849">
            <v>0</v>
          </cell>
          <cell r="E11849">
            <v>0</v>
          </cell>
          <cell r="F11849">
            <v>0</v>
          </cell>
          <cell r="G11849">
            <v>0</v>
          </cell>
        </row>
        <row r="11850">
          <cell r="A11850" t="str">
            <v>81-04-03</v>
          </cell>
          <cell r="B11850">
            <v>0</v>
          </cell>
          <cell r="C11850" t="str">
            <v>***OTHER ADMIN EXPENSES</v>
          </cell>
          <cell r="D11850">
            <v>0</v>
          </cell>
          <cell r="E11850">
            <v>0</v>
          </cell>
          <cell r="F11850">
            <v>0</v>
          </cell>
          <cell r="G11850">
            <v>0</v>
          </cell>
        </row>
        <row r="11851">
          <cell r="A11851" t="str">
            <v>81-04-03-0001</v>
          </cell>
          <cell r="B11851">
            <v>0</v>
          </cell>
          <cell r="C11851" t="str">
            <v xml:space="preserve">  CONVENCE EXPENSES     LAHORE OFFICE</v>
          </cell>
          <cell r="D11851">
            <v>0</v>
          </cell>
          <cell r="E11851">
            <v>0</v>
          </cell>
          <cell r="F11851">
            <v>0</v>
          </cell>
          <cell r="G11851">
            <v>0</v>
          </cell>
        </row>
        <row r="11852">
          <cell r="A11852" t="str">
            <v>81-04-03-0002</v>
          </cell>
          <cell r="B11852">
            <v>0</v>
          </cell>
          <cell r="C11852" t="str">
            <v xml:space="preserve">  FREIGHT AND OCTROI     LAHORE OFFICE</v>
          </cell>
          <cell r="D11852">
            <v>0</v>
          </cell>
          <cell r="E11852">
            <v>0</v>
          </cell>
          <cell r="F11852">
            <v>0</v>
          </cell>
          <cell r="G11852">
            <v>0</v>
          </cell>
        </row>
        <row r="11853">
          <cell r="A11853" t="str">
            <v>81-04-03-0003</v>
          </cell>
          <cell r="B11853">
            <v>0</v>
          </cell>
          <cell r="C11853" t="str">
            <v xml:space="preserve">  POSTAGE EXPENSES</v>
          </cell>
          <cell r="D11853">
            <v>0</v>
          </cell>
          <cell r="E11853">
            <v>0</v>
          </cell>
          <cell r="F11853">
            <v>0</v>
          </cell>
          <cell r="G11853">
            <v>0</v>
          </cell>
        </row>
        <row r="11854">
          <cell r="A11854" t="str">
            <v>83</v>
          </cell>
          <cell r="B11854">
            <v>0</v>
          </cell>
          <cell r="C11854" t="str">
            <v>*INCOME TAX EXPENSES</v>
          </cell>
          <cell r="D11854">
            <v>0</v>
          </cell>
          <cell r="E11854">
            <v>0</v>
          </cell>
          <cell r="F11854">
            <v>0</v>
          </cell>
          <cell r="G11854">
            <v>0</v>
          </cell>
        </row>
        <row r="11855">
          <cell r="A11855" t="str">
            <v>83-01</v>
          </cell>
          <cell r="B11855">
            <v>0</v>
          </cell>
          <cell r="C11855" t="str">
            <v>**INCOME TAX</v>
          </cell>
          <cell r="D11855">
            <v>0</v>
          </cell>
          <cell r="E11855">
            <v>0</v>
          </cell>
          <cell r="F11855">
            <v>0</v>
          </cell>
          <cell r="G11855">
            <v>0</v>
          </cell>
        </row>
        <row r="11856">
          <cell r="A11856" t="str">
            <v>83-01-01</v>
          </cell>
          <cell r="B11856">
            <v>0</v>
          </cell>
          <cell r="C11856" t="str">
            <v>***INCOME TAX EXPENSES</v>
          </cell>
          <cell r="D11856">
            <v>0</v>
          </cell>
          <cell r="E11856">
            <v>0</v>
          </cell>
          <cell r="F11856">
            <v>0</v>
          </cell>
          <cell r="G11856">
            <v>0</v>
          </cell>
        </row>
        <row r="11857">
          <cell r="A11857" t="str">
            <v>83-01-01-0001</v>
          </cell>
          <cell r="B11857">
            <v>0</v>
          </cell>
          <cell r="C11857" t="str">
            <v xml:space="preserve">  INCOME TAX EXPENSES CURRENT YEAR</v>
          </cell>
          <cell r="D11857">
            <v>0</v>
          </cell>
          <cell r="E11857">
            <v>0</v>
          </cell>
          <cell r="F11857">
            <v>0</v>
          </cell>
          <cell r="G11857">
            <v>0</v>
          </cell>
        </row>
        <row r="11858">
          <cell r="A11858" t="str">
            <v>83-01-01-0002</v>
          </cell>
          <cell r="B11858">
            <v>0</v>
          </cell>
          <cell r="C11858" t="str">
            <v xml:space="preserve">  INCOME TAX EXPENSES PRIOR YEAR</v>
          </cell>
          <cell r="D11858">
            <v>0</v>
          </cell>
          <cell r="E11858">
            <v>0</v>
          </cell>
          <cell r="F11858">
            <v>0</v>
          </cell>
          <cell r="G11858">
            <v>0</v>
          </cell>
        </row>
        <row r="11859">
          <cell r="A11859" t="str">
            <v>83-02</v>
          </cell>
          <cell r="B11859">
            <v>0</v>
          </cell>
          <cell r="C11859" t="str">
            <v>**DEFEERED TAX</v>
          </cell>
          <cell r="D11859">
            <v>0</v>
          </cell>
          <cell r="E11859">
            <v>0</v>
          </cell>
          <cell r="F11859">
            <v>0</v>
          </cell>
          <cell r="G11859">
            <v>0</v>
          </cell>
        </row>
        <row r="11860">
          <cell r="A11860" t="str">
            <v>83-02-01</v>
          </cell>
          <cell r="B11860">
            <v>0</v>
          </cell>
          <cell r="C11860" t="str">
            <v>***DEFEERED TAX</v>
          </cell>
          <cell r="D11860">
            <v>0</v>
          </cell>
          <cell r="E11860">
            <v>0</v>
          </cell>
          <cell r="F11860">
            <v>0</v>
          </cell>
          <cell r="G11860">
            <v>0</v>
          </cell>
        </row>
        <row r="11861">
          <cell r="A11861" t="str">
            <v>83-02-01-0001</v>
          </cell>
          <cell r="B11861">
            <v>0</v>
          </cell>
          <cell r="C11861" t="str">
            <v xml:space="preserve">  DEFEERED TAX EXPENSES</v>
          </cell>
          <cell r="D11861">
            <v>0</v>
          </cell>
          <cell r="E11861">
            <v>0</v>
          </cell>
          <cell r="F11861">
            <v>0</v>
          </cell>
          <cell r="G11861">
            <v>0</v>
          </cell>
        </row>
        <row r="11862">
          <cell r="A11862" t="str">
            <v>84</v>
          </cell>
          <cell r="B11862">
            <v>0</v>
          </cell>
          <cell r="C11862" t="str">
            <v>*OTHER CHARGES</v>
          </cell>
          <cell r="D11862">
            <v>479745</v>
          </cell>
          <cell r="E11862">
            <v>0</v>
          </cell>
          <cell r="F11862">
            <v>479745</v>
          </cell>
          <cell r="G11862">
            <v>0</v>
          </cell>
        </row>
        <row r="11863">
          <cell r="A11863" t="str">
            <v>84-01</v>
          </cell>
          <cell r="B11863">
            <v>0</v>
          </cell>
          <cell r="C11863" t="str">
            <v>**OTHER CHARGES</v>
          </cell>
          <cell r="D11863">
            <v>479745</v>
          </cell>
          <cell r="E11863">
            <v>0</v>
          </cell>
          <cell r="F11863">
            <v>479745</v>
          </cell>
          <cell r="G11863">
            <v>0</v>
          </cell>
        </row>
        <row r="11864">
          <cell r="A11864" t="str">
            <v>84-01-01</v>
          </cell>
          <cell r="B11864">
            <v>0</v>
          </cell>
          <cell r="C11864" t="str">
            <v>***OTHER CHARGES</v>
          </cell>
          <cell r="D11864">
            <v>479745</v>
          </cell>
          <cell r="E11864">
            <v>0</v>
          </cell>
          <cell r="F11864">
            <v>479745</v>
          </cell>
          <cell r="G11864">
            <v>0</v>
          </cell>
        </row>
        <row r="11865">
          <cell r="A11865" t="str">
            <v>84-01-01-0001</v>
          </cell>
          <cell r="B11865">
            <v>0</v>
          </cell>
          <cell r="C11865" t="str">
            <v xml:space="preserve">  WORKER'S PROFIT PARTICIPATION FUND -PE</v>
          </cell>
          <cell r="D11865">
            <v>0</v>
          </cell>
          <cell r="E11865">
            <v>0</v>
          </cell>
          <cell r="F11865">
            <v>0</v>
          </cell>
          <cell r="G11865">
            <v>0</v>
          </cell>
        </row>
        <row r="11866">
          <cell r="A11866" t="str">
            <v>84-01-01-0002</v>
          </cell>
          <cell r="B11866">
            <v>0</v>
          </cell>
          <cell r="C11866" t="str">
            <v xml:space="preserve">  WORKER'S WELFARE FUND-PERIOR YEAR</v>
          </cell>
          <cell r="D11866">
            <v>479745</v>
          </cell>
          <cell r="E11866">
            <v>0</v>
          </cell>
          <cell r="F11866">
            <v>0</v>
          </cell>
          <cell r="G11866">
            <v>0</v>
          </cell>
        </row>
        <row r="11867">
          <cell r="A11867" t="str">
            <v>86</v>
          </cell>
          <cell r="B11867">
            <v>0</v>
          </cell>
          <cell r="C11867" t="str">
            <v>*FINANCIAL CHARGES</v>
          </cell>
          <cell r="D11867">
            <v>58925401.420000002</v>
          </cell>
          <cell r="E11867">
            <v>0</v>
          </cell>
          <cell r="F11867">
            <v>58929420.229999997</v>
          </cell>
          <cell r="G11867">
            <v>4018.81</v>
          </cell>
        </row>
        <row r="11868">
          <cell r="A11868" t="str">
            <v>86-01</v>
          </cell>
          <cell r="B11868">
            <v>4018.80859375</v>
          </cell>
          <cell r="C11868" t="str">
            <v>**MARK-UP ON LONG TERM</v>
          </cell>
          <cell r="D11868">
            <v>26262384.239999998</v>
          </cell>
          <cell r="E11868">
            <v>0</v>
          </cell>
          <cell r="F11868">
            <v>26262384.239999998</v>
          </cell>
          <cell r="G11868">
            <v>0</v>
          </cell>
        </row>
        <row r="11869">
          <cell r="A11869" t="str">
            <v>86-01-01</v>
          </cell>
          <cell r="B11869">
            <v>0</v>
          </cell>
          <cell r="C11869" t="str">
            <v>***MARK-UP ON LONG TERM H.B.L</v>
          </cell>
          <cell r="D11869">
            <v>0</v>
          </cell>
          <cell r="E11869">
            <v>0</v>
          </cell>
          <cell r="F11869">
            <v>0</v>
          </cell>
          <cell r="G11869">
            <v>0</v>
          </cell>
        </row>
        <row r="11870">
          <cell r="A11870" t="str">
            <v>86-01-01-0001</v>
          </cell>
          <cell r="B11870">
            <v>0</v>
          </cell>
          <cell r="C11870" t="str">
            <v xml:space="preserve">  MARK-UP ON F.A.F. LOAN HBL</v>
          </cell>
          <cell r="D11870">
            <v>0</v>
          </cell>
          <cell r="E11870">
            <v>0</v>
          </cell>
          <cell r="F11870">
            <v>0</v>
          </cell>
          <cell r="G11870">
            <v>0</v>
          </cell>
        </row>
        <row r="11871">
          <cell r="A11871" t="str">
            <v>86-01-02</v>
          </cell>
          <cell r="B11871">
            <v>0</v>
          </cell>
          <cell r="C11871" t="str">
            <v>***MARK-UP ON LONG TERM M.C.B</v>
          </cell>
          <cell r="D11871">
            <v>1106027</v>
          </cell>
          <cell r="E11871">
            <v>0</v>
          </cell>
          <cell r="F11871">
            <v>1106027</v>
          </cell>
          <cell r="G11871">
            <v>0</v>
          </cell>
        </row>
        <row r="11872">
          <cell r="A11872" t="str">
            <v>86-01-02-0001</v>
          </cell>
          <cell r="B11872">
            <v>0</v>
          </cell>
          <cell r="C11872" t="str">
            <v xml:space="preserve">  MARK-UP ON F.A.F. LOAN MCB ( 80 M.)</v>
          </cell>
          <cell r="D11872">
            <v>0</v>
          </cell>
          <cell r="E11872">
            <v>0</v>
          </cell>
          <cell r="F11872">
            <v>0</v>
          </cell>
          <cell r="G11872">
            <v>0</v>
          </cell>
        </row>
        <row r="11873">
          <cell r="A11873" t="str">
            <v>86-01-02-0002</v>
          </cell>
          <cell r="B11873">
            <v>0</v>
          </cell>
          <cell r="C11873" t="str">
            <v xml:space="preserve">  MARK-UP ON F.A.F. LOAN MCB (166 M.)</v>
          </cell>
          <cell r="D11873">
            <v>0</v>
          </cell>
          <cell r="E11873">
            <v>0</v>
          </cell>
          <cell r="F11873">
            <v>0</v>
          </cell>
          <cell r="G11873">
            <v>0</v>
          </cell>
        </row>
        <row r="11874">
          <cell r="A11874" t="str">
            <v>86-01-02-0003</v>
          </cell>
          <cell r="B11874">
            <v>0</v>
          </cell>
          <cell r="C11874" t="str">
            <v xml:space="preserve">  MARK UP ON LONG TERM LOAN MCB</v>
          </cell>
          <cell r="D11874">
            <v>1106027</v>
          </cell>
          <cell r="E11874">
            <v>0</v>
          </cell>
          <cell r="F11874">
            <v>0</v>
          </cell>
          <cell r="G11874">
            <v>0</v>
          </cell>
        </row>
        <row r="11875">
          <cell r="A11875" t="str">
            <v>86-01-03</v>
          </cell>
          <cell r="B11875">
            <v>0</v>
          </cell>
          <cell r="C11875" t="str">
            <v>***MARK-UP ON LONG TERM S.B.L</v>
          </cell>
          <cell r="D11875">
            <v>0</v>
          </cell>
          <cell r="E11875">
            <v>0</v>
          </cell>
          <cell r="F11875">
            <v>0</v>
          </cell>
          <cell r="G11875">
            <v>0</v>
          </cell>
        </row>
        <row r="11876">
          <cell r="A11876" t="str">
            <v>86-01-03-0001</v>
          </cell>
          <cell r="B11876">
            <v>0</v>
          </cell>
          <cell r="C11876" t="str">
            <v xml:space="preserve">  MARK-UP ON LONG TERM LOAN # 01</v>
          </cell>
          <cell r="D11876">
            <v>0</v>
          </cell>
          <cell r="E11876">
            <v>0</v>
          </cell>
          <cell r="F11876">
            <v>0</v>
          </cell>
          <cell r="G11876">
            <v>0</v>
          </cell>
        </row>
        <row r="11877">
          <cell r="A11877" t="str">
            <v>86-01-04</v>
          </cell>
          <cell r="B11877">
            <v>0</v>
          </cell>
          <cell r="C11877" t="str">
            <v>***MARK-UP ON LONG TERM CITI</v>
          </cell>
          <cell r="D11877">
            <v>3551785.07</v>
          </cell>
          <cell r="E11877">
            <v>0</v>
          </cell>
          <cell r="F11877">
            <v>3551785.07</v>
          </cell>
          <cell r="G11877">
            <v>0</v>
          </cell>
        </row>
        <row r="11878">
          <cell r="A11878" t="str">
            <v>86-01-04-0001</v>
          </cell>
          <cell r="B11878">
            <v>0</v>
          </cell>
          <cell r="C11878" t="str">
            <v xml:space="preserve">  MARK UP ON LONG TERM LOAN CITI (74.9 M</v>
          </cell>
          <cell r="D11878">
            <v>0</v>
          </cell>
          <cell r="E11878">
            <v>0</v>
          </cell>
          <cell r="F11878">
            <v>0</v>
          </cell>
          <cell r="G11878">
            <v>0</v>
          </cell>
        </row>
        <row r="11879">
          <cell r="A11879" t="str">
            <v>86-01-04-0002</v>
          </cell>
          <cell r="B11879">
            <v>0</v>
          </cell>
          <cell r="C11879" t="str">
            <v xml:space="preserve">  MARK-UP ON LONG TERM LOAN (200 M)</v>
          </cell>
          <cell r="D11879">
            <v>0</v>
          </cell>
          <cell r="E11879">
            <v>0</v>
          </cell>
          <cell r="F11879">
            <v>0</v>
          </cell>
          <cell r="G11879">
            <v>0</v>
          </cell>
        </row>
        <row r="11880">
          <cell r="A11880" t="str">
            <v>86-01-04-0003</v>
          </cell>
          <cell r="B11880">
            <v>0</v>
          </cell>
          <cell r="C11880" t="str">
            <v xml:space="preserve">  MARK UP ON LONG TERM CITI (500 M)</v>
          </cell>
          <cell r="D11880">
            <v>3551785.07</v>
          </cell>
          <cell r="E11880">
            <v>0</v>
          </cell>
          <cell r="F11880">
            <v>0</v>
          </cell>
          <cell r="G11880">
            <v>0</v>
          </cell>
        </row>
        <row r="11881">
          <cell r="A11881" t="str">
            <v>86-01-05</v>
          </cell>
          <cell r="B11881">
            <v>0</v>
          </cell>
          <cell r="C11881" t="str">
            <v>***MARK-UP ON LONG TERM MPBL</v>
          </cell>
          <cell r="D11881">
            <v>0</v>
          </cell>
          <cell r="E11881">
            <v>0</v>
          </cell>
          <cell r="F11881">
            <v>0</v>
          </cell>
          <cell r="G11881">
            <v>0</v>
          </cell>
        </row>
        <row r="11882">
          <cell r="A11882" t="str">
            <v>86-01-05-0001</v>
          </cell>
          <cell r="B11882">
            <v>0</v>
          </cell>
          <cell r="C11882" t="str">
            <v xml:space="preserve">  MARK UP ON TERM LOAN METROPOLITAN</v>
          </cell>
          <cell r="D11882">
            <v>0</v>
          </cell>
          <cell r="E11882">
            <v>0</v>
          </cell>
          <cell r="F11882">
            <v>0</v>
          </cell>
          <cell r="G11882">
            <v>0</v>
          </cell>
        </row>
        <row r="11883">
          <cell r="A11883" t="str">
            <v>86-01-06</v>
          </cell>
          <cell r="B11883">
            <v>0</v>
          </cell>
          <cell r="C11883" t="str">
            <v>***MARK-UP ON LONG TERM AG ZURICH</v>
          </cell>
          <cell r="D11883">
            <v>0</v>
          </cell>
          <cell r="E11883">
            <v>0</v>
          </cell>
          <cell r="F11883">
            <v>0</v>
          </cell>
          <cell r="G11883">
            <v>0</v>
          </cell>
        </row>
        <row r="11884">
          <cell r="A11884" t="str">
            <v>86-01-06-0001</v>
          </cell>
          <cell r="B11884">
            <v>0</v>
          </cell>
          <cell r="C11884" t="str">
            <v xml:space="preserve">  MARK-UP ON LONG TERM LOAN AG ZURICH</v>
          </cell>
          <cell r="D11884">
            <v>0</v>
          </cell>
          <cell r="E11884">
            <v>0</v>
          </cell>
          <cell r="F11884">
            <v>0</v>
          </cell>
          <cell r="G11884">
            <v>0</v>
          </cell>
        </row>
        <row r="11885">
          <cell r="A11885" t="str">
            <v>86-01-08</v>
          </cell>
          <cell r="B11885">
            <v>0</v>
          </cell>
          <cell r="C11885" t="str">
            <v>***MARK UP ON LONG TERM UNITED BANK LIMI</v>
          </cell>
          <cell r="D11885">
            <v>21604572.170000002</v>
          </cell>
          <cell r="E11885">
            <v>0</v>
          </cell>
          <cell r="F11885">
            <v>21604572.170000002</v>
          </cell>
          <cell r="G11885">
            <v>0</v>
          </cell>
        </row>
        <row r="11886">
          <cell r="A11886" t="str">
            <v>86-01-08-0001</v>
          </cell>
          <cell r="B11886">
            <v>0</v>
          </cell>
          <cell r="C11886" t="str">
            <v xml:space="preserve">  MARK UP ON LONG TERM NIDF U.B.L.</v>
          </cell>
          <cell r="D11886">
            <v>13317073.68</v>
          </cell>
          <cell r="E11886">
            <v>0</v>
          </cell>
          <cell r="F11886">
            <v>0</v>
          </cell>
          <cell r="G11886">
            <v>0</v>
          </cell>
        </row>
        <row r="11887">
          <cell r="A11887" t="str">
            <v>86-01-08-0002</v>
          </cell>
          <cell r="B11887">
            <v>0</v>
          </cell>
          <cell r="C11887" t="str">
            <v xml:space="preserve">  MARK UP ON LONG TERM U.B.L. (500 M)</v>
          </cell>
          <cell r="D11887">
            <v>8287498.4900000002</v>
          </cell>
          <cell r="E11887">
            <v>0</v>
          </cell>
          <cell r="F11887">
            <v>0</v>
          </cell>
          <cell r="G11887">
            <v>0</v>
          </cell>
        </row>
        <row r="11888">
          <cell r="A11888" t="str">
            <v>86-01-09</v>
          </cell>
          <cell r="B11888">
            <v>0</v>
          </cell>
          <cell r="C11888" t="str">
            <v>***MARK-UP ON LONG TERM LOAN ABN AMRO BA</v>
          </cell>
          <cell r="D11888">
            <v>0</v>
          </cell>
          <cell r="E11888">
            <v>0</v>
          </cell>
          <cell r="F11888">
            <v>0</v>
          </cell>
          <cell r="G11888">
            <v>0</v>
          </cell>
        </row>
        <row r="11889">
          <cell r="A11889" t="str">
            <v>86-01-09-0001</v>
          </cell>
          <cell r="B11889">
            <v>0</v>
          </cell>
          <cell r="C11889" t="str">
            <v xml:space="preserve">  MARK UP ON LONG TERM LOAN-ABN AMRO(150</v>
          </cell>
          <cell r="D11889">
            <v>0</v>
          </cell>
          <cell r="E11889">
            <v>0</v>
          </cell>
          <cell r="F11889">
            <v>0</v>
          </cell>
          <cell r="G11889">
            <v>0</v>
          </cell>
        </row>
        <row r="11890">
          <cell r="A11890" t="str">
            <v>86-01-10</v>
          </cell>
          <cell r="B11890">
            <v>0</v>
          </cell>
          <cell r="C11890" t="str">
            <v>***MARK-UP ON LEASED ASSET (NDLC)</v>
          </cell>
          <cell r="D11890">
            <v>0</v>
          </cell>
          <cell r="E11890">
            <v>0</v>
          </cell>
          <cell r="F11890">
            <v>0</v>
          </cell>
          <cell r="G11890">
            <v>0</v>
          </cell>
        </row>
        <row r="11891">
          <cell r="A11891" t="str">
            <v>86-01-10-0001</v>
          </cell>
          <cell r="B11891">
            <v>0</v>
          </cell>
          <cell r="C11891" t="str">
            <v xml:space="preserve">  MARK UP ON LEASED ASSET (NDLC)</v>
          </cell>
          <cell r="D11891">
            <v>0</v>
          </cell>
          <cell r="E11891">
            <v>0</v>
          </cell>
          <cell r="F11891">
            <v>0</v>
          </cell>
          <cell r="G11891">
            <v>0</v>
          </cell>
        </row>
        <row r="11892">
          <cell r="A11892" t="str">
            <v>86-01-11</v>
          </cell>
          <cell r="B11892">
            <v>0</v>
          </cell>
          <cell r="C11892" t="str">
            <v>***MARK UP ON LONG TERM LOAN N.I.D.F UBL</v>
          </cell>
          <cell r="D11892">
            <v>0</v>
          </cell>
          <cell r="E11892">
            <v>0</v>
          </cell>
          <cell r="F11892">
            <v>0</v>
          </cell>
          <cell r="G11892">
            <v>0</v>
          </cell>
        </row>
        <row r="11893">
          <cell r="A11893" t="str">
            <v>86-01-11-0001</v>
          </cell>
          <cell r="B11893">
            <v>0</v>
          </cell>
          <cell r="C11893" t="str">
            <v xml:space="preserve">  MARK UP ON LONG TERM LOAN N.I.D.F.UBL</v>
          </cell>
          <cell r="D11893">
            <v>0</v>
          </cell>
          <cell r="E11893">
            <v>0</v>
          </cell>
          <cell r="F11893">
            <v>0</v>
          </cell>
          <cell r="G11893">
            <v>0</v>
          </cell>
        </row>
        <row r="11894">
          <cell r="A11894" t="str">
            <v>86-02</v>
          </cell>
          <cell r="B11894">
            <v>0</v>
          </cell>
          <cell r="C11894" t="str">
            <v>**MARK-UP ON SHORT TERM</v>
          </cell>
          <cell r="D11894">
            <v>21070690.329999998</v>
          </cell>
          <cell r="E11894">
            <v>0</v>
          </cell>
          <cell r="F11894">
            <v>21074709.140000001</v>
          </cell>
          <cell r="G11894">
            <v>4018.81</v>
          </cell>
        </row>
        <row r="11895">
          <cell r="A11895" t="str">
            <v>86-02-01</v>
          </cell>
          <cell r="B11895">
            <v>4018.80859375</v>
          </cell>
          <cell r="C11895" t="str">
            <v>***MARK-UP ON SHORT TERM H.B.L</v>
          </cell>
          <cell r="D11895">
            <v>568406.18000000005</v>
          </cell>
          <cell r="E11895">
            <v>0</v>
          </cell>
          <cell r="F11895">
            <v>568406.18000000005</v>
          </cell>
          <cell r="G11895">
            <v>0</v>
          </cell>
        </row>
        <row r="11896">
          <cell r="A11896" t="str">
            <v>86-02-01-0001</v>
          </cell>
          <cell r="B11896">
            <v>0</v>
          </cell>
          <cell r="C11896" t="str">
            <v xml:space="preserve">  MARK UP ON CASH FINANCE HBL</v>
          </cell>
          <cell r="D11896">
            <v>0</v>
          </cell>
          <cell r="E11896">
            <v>0</v>
          </cell>
          <cell r="F11896">
            <v>0</v>
          </cell>
          <cell r="G11896">
            <v>0</v>
          </cell>
        </row>
        <row r="11897">
          <cell r="A11897" t="str">
            <v>86-02-01-0002</v>
          </cell>
          <cell r="B11897">
            <v>0</v>
          </cell>
          <cell r="C11897" t="str">
            <v xml:space="preserve">  MARK UP ON T.R. HBL</v>
          </cell>
          <cell r="D11897">
            <v>0</v>
          </cell>
          <cell r="E11897">
            <v>0</v>
          </cell>
          <cell r="F11897">
            <v>0</v>
          </cell>
          <cell r="G11897">
            <v>0</v>
          </cell>
        </row>
        <row r="11898">
          <cell r="A11898" t="str">
            <v>86-02-01-0003</v>
          </cell>
          <cell r="B11898">
            <v>0</v>
          </cell>
          <cell r="C11898" t="str">
            <v xml:space="preserve">  MARK UP ON PLEDGE HBL</v>
          </cell>
          <cell r="D11898">
            <v>0</v>
          </cell>
          <cell r="E11898">
            <v>0</v>
          </cell>
          <cell r="F11898">
            <v>0</v>
          </cell>
          <cell r="G11898">
            <v>0</v>
          </cell>
        </row>
        <row r="11899">
          <cell r="A11899" t="str">
            <v>86-02-01-0004</v>
          </cell>
          <cell r="B11899">
            <v>0</v>
          </cell>
          <cell r="C11899" t="str">
            <v xml:space="preserve">  MARK UP ON OFF SHORE TRADE FINANCE H.B</v>
          </cell>
          <cell r="D11899">
            <v>568377.66</v>
          </cell>
          <cell r="E11899">
            <v>0</v>
          </cell>
          <cell r="F11899">
            <v>0</v>
          </cell>
          <cell r="G11899">
            <v>0</v>
          </cell>
        </row>
        <row r="11900">
          <cell r="A11900" t="str">
            <v>86-02-01-0005</v>
          </cell>
          <cell r="B11900">
            <v>0</v>
          </cell>
          <cell r="C11900" t="str">
            <v xml:space="preserve">  MARK UP ON O.D H.B.L.</v>
          </cell>
          <cell r="D11900">
            <v>28.52</v>
          </cell>
          <cell r="E11900">
            <v>0</v>
          </cell>
          <cell r="F11900">
            <v>0</v>
          </cell>
          <cell r="G11900">
            <v>0</v>
          </cell>
        </row>
        <row r="11901">
          <cell r="A11901" t="str">
            <v>86-02-02</v>
          </cell>
          <cell r="B11901">
            <v>0</v>
          </cell>
          <cell r="C11901" t="str">
            <v>***MARK-UP ON SHORT TERM M.C.B</v>
          </cell>
          <cell r="D11901">
            <v>0</v>
          </cell>
          <cell r="E11901">
            <v>0</v>
          </cell>
          <cell r="F11901">
            <v>0</v>
          </cell>
          <cell r="G11901">
            <v>0</v>
          </cell>
        </row>
        <row r="11902">
          <cell r="A11902" t="str">
            <v>86-02-02-0001</v>
          </cell>
          <cell r="B11902">
            <v>0</v>
          </cell>
          <cell r="C11902" t="str">
            <v xml:space="preserve">  MARK UP ON RUNING FINANACE M.C.B</v>
          </cell>
          <cell r="D11902">
            <v>0</v>
          </cell>
          <cell r="E11902">
            <v>0</v>
          </cell>
          <cell r="F11902">
            <v>0</v>
          </cell>
          <cell r="G11902">
            <v>0</v>
          </cell>
        </row>
        <row r="11903">
          <cell r="A11903" t="str">
            <v>86-02-02-0002</v>
          </cell>
          <cell r="B11903">
            <v>0</v>
          </cell>
          <cell r="C11903" t="str">
            <v xml:space="preserve">  MARK UP ON T.R. MCB</v>
          </cell>
          <cell r="D11903">
            <v>0</v>
          </cell>
          <cell r="E11903">
            <v>0</v>
          </cell>
          <cell r="F11903">
            <v>0</v>
          </cell>
          <cell r="G11903">
            <v>0</v>
          </cell>
        </row>
        <row r="11904">
          <cell r="A11904" t="str">
            <v>86-02-03</v>
          </cell>
          <cell r="B11904">
            <v>0</v>
          </cell>
          <cell r="C11904" t="str">
            <v>***MARK-UP ON SHORT TERM S.B.L</v>
          </cell>
          <cell r="D11904">
            <v>0</v>
          </cell>
          <cell r="E11904">
            <v>0</v>
          </cell>
          <cell r="F11904">
            <v>0</v>
          </cell>
          <cell r="G11904">
            <v>0</v>
          </cell>
        </row>
        <row r="11905">
          <cell r="A11905" t="str">
            <v>86-02-03-0001</v>
          </cell>
          <cell r="B11905">
            <v>0</v>
          </cell>
          <cell r="C11905" t="str">
            <v xml:space="preserve">  MARK UP ON RUNING FINANACE S.B.L.</v>
          </cell>
          <cell r="D11905">
            <v>0</v>
          </cell>
          <cell r="E11905">
            <v>0</v>
          </cell>
          <cell r="F11905">
            <v>0</v>
          </cell>
          <cell r="G11905">
            <v>0</v>
          </cell>
        </row>
        <row r="11906">
          <cell r="A11906" t="str">
            <v>86-02-03-0002</v>
          </cell>
          <cell r="B11906">
            <v>0</v>
          </cell>
          <cell r="C11906" t="str">
            <v xml:space="preserve">  MARK UP ON T.R. SBL</v>
          </cell>
          <cell r="D11906">
            <v>0</v>
          </cell>
          <cell r="E11906">
            <v>0</v>
          </cell>
          <cell r="F11906">
            <v>0</v>
          </cell>
          <cell r="G11906">
            <v>0</v>
          </cell>
        </row>
        <row r="11907">
          <cell r="A11907" t="str">
            <v>86-02-04</v>
          </cell>
          <cell r="B11907">
            <v>0</v>
          </cell>
          <cell r="C11907" t="str">
            <v>***MARK- UP ON SHORT TERM CITI</v>
          </cell>
          <cell r="D11907">
            <v>2240504.13</v>
          </cell>
          <cell r="E11907">
            <v>0</v>
          </cell>
          <cell r="F11907">
            <v>2240504.13</v>
          </cell>
          <cell r="G11907">
            <v>0</v>
          </cell>
        </row>
        <row r="11908">
          <cell r="A11908" t="str">
            <v>86-02-04-0001</v>
          </cell>
          <cell r="B11908">
            <v>0</v>
          </cell>
          <cell r="C11908" t="str">
            <v xml:space="preserve">  MARK UP ON CITI BANK CURRENT A/C</v>
          </cell>
          <cell r="D11908">
            <v>15300.73</v>
          </cell>
          <cell r="E11908">
            <v>0</v>
          </cell>
          <cell r="F11908">
            <v>0</v>
          </cell>
          <cell r="G11908">
            <v>0</v>
          </cell>
        </row>
        <row r="11909">
          <cell r="A11909" t="str">
            <v>86-02-04-0002</v>
          </cell>
          <cell r="B11909">
            <v>0</v>
          </cell>
          <cell r="C11909" t="str">
            <v xml:space="preserve">  MARK UP ON CITI BANK PLEDGE ACCOUNT</v>
          </cell>
          <cell r="D11909">
            <v>0</v>
          </cell>
          <cell r="E11909">
            <v>0</v>
          </cell>
          <cell r="F11909">
            <v>0</v>
          </cell>
          <cell r="G11909">
            <v>0</v>
          </cell>
        </row>
        <row r="11910">
          <cell r="A11910" t="str">
            <v>86-02-04-0003</v>
          </cell>
          <cell r="B11910">
            <v>0</v>
          </cell>
          <cell r="C11910" t="str">
            <v xml:space="preserve">  MARK UP ON TERM LOAN CITI</v>
          </cell>
          <cell r="D11910">
            <v>320995</v>
          </cell>
          <cell r="E11910">
            <v>0</v>
          </cell>
          <cell r="F11910">
            <v>0</v>
          </cell>
          <cell r="G11910">
            <v>0</v>
          </cell>
        </row>
        <row r="11911">
          <cell r="A11911" t="str">
            <v>86-02-04-0004</v>
          </cell>
          <cell r="B11911">
            <v>0</v>
          </cell>
          <cell r="C11911" t="str">
            <v xml:space="preserve">  MARK UP ON OFF SHORE TRADE FINANCE CIT</v>
          </cell>
          <cell r="D11911">
            <v>1904208.4</v>
          </cell>
          <cell r="E11911">
            <v>0</v>
          </cell>
          <cell r="F11911">
            <v>0</v>
          </cell>
          <cell r="G11911">
            <v>0</v>
          </cell>
        </row>
        <row r="11912">
          <cell r="A11912" t="str">
            <v>86-02-05</v>
          </cell>
          <cell r="B11912">
            <v>0</v>
          </cell>
          <cell r="C11912" t="str">
            <v>***MARK- UP ON SHORT TERM MPBL</v>
          </cell>
          <cell r="D11912">
            <v>2058641.61</v>
          </cell>
          <cell r="E11912">
            <v>0</v>
          </cell>
          <cell r="F11912">
            <v>2058641.61</v>
          </cell>
          <cell r="G11912">
            <v>0</v>
          </cell>
        </row>
        <row r="11913">
          <cell r="A11913" t="str">
            <v>86-02-05-0001</v>
          </cell>
          <cell r="B11913">
            <v>0</v>
          </cell>
          <cell r="C11913" t="str">
            <v xml:space="preserve">  MARK UP ON RUNNING FINANCE MPB.</v>
          </cell>
          <cell r="D11913">
            <v>0</v>
          </cell>
          <cell r="E11913">
            <v>0</v>
          </cell>
          <cell r="F11913">
            <v>0</v>
          </cell>
          <cell r="G11913">
            <v>0</v>
          </cell>
        </row>
        <row r="11914">
          <cell r="A11914" t="str">
            <v>86-02-05-0002</v>
          </cell>
          <cell r="B11914">
            <v>0</v>
          </cell>
          <cell r="C11914" t="str">
            <v xml:space="preserve">  MARK UP ON PAD ON METROPOLITAN BANK</v>
          </cell>
          <cell r="D11914">
            <v>0</v>
          </cell>
          <cell r="E11914">
            <v>0</v>
          </cell>
          <cell r="F11914">
            <v>0</v>
          </cell>
          <cell r="G11914">
            <v>0</v>
          </cell>
        </row>
        <row r="11915">
          <cell r="A11915" t="str">
            <v>86-02-05-0003</v>
          </cell>
          <cell r="B11915">
            <v>0</v>
          </cell>
          <cell r="C11915" t="str">
            <v xml:space="preserve">  MARK UP ON MPB CURRENT A/C KARACHI</v>
          </cell>
          <cell r="D11915">
            <v>175950.55</v>
          </cell>
          <cell r="E11915">
            <v>0</v>
          </cell>
          <cell r="F11915">
            <v>0</v>
          </cell>
          <cell r="G11915">
            <v>0</v>
          </cell>
        </row>
        <row r="11916">
          <cell r="A11916" t="str">
            <v>86-02-05-0004</v>
          </cell>
          <cell r="B11916">
            <v>0</v>
          </cell>
          <cell r="C11916" t="str">
            <v xml:space="preserve">  MARK UP ON FATR METROPOLITAN BANK</v>
          </cell>
          <cell r="D11916">
            <v>0</v>
          </cell>
          <cell r="E11916">
            <v>0</v>
          </cell>
          <cell r="F11916">
            <v>0</v>
          </cell>
          <cell r="G11916">
            <v>0</v>
          </cell>
        </row>
        <row r="11917">
          <cell r="A11917" t="str">
            <v>86-02-05-0005</v>
          </cell>
          <cell r="B11917">
            <v>0</v>
          </cell>
          <cell r="C11917" t="str">
            <v xml:space="preserve">  MARK UP ON CURRENT A/C M.P.B-PESHAWAR.</v>
          </cell>
          <cell r="D11917">
            <v>0</v>
          </cell>
          <cell r="E11917">
            <v>0</v>
          </cell>
          <cell r="F11917">
            <v>0</v>
          </cell>
          <cell r="G11917">
            <v>0</v>
          </cell>
        </row>
        <row r="11918">
          <cell r="A11918" t="str">
            <v>86-02-05-0006</v>
          </cell>
          <cell r="B11918">
            <v>0</v>
          </cell>
          <cell r="C11918" t="str">
            <v xml:space="preserve">  MARK UP ON TERM  LOAN METROPOLITAN</v>
          </cell>
          <cell r="D11918">
            <v>131164.29999999999</v>
          </cell>
          <cell r="E11918">
            <v>0</v>
          </cell>
          <cell r="F11918">
            <v>0</v>
          </cell>
          <cell r="G11918">
            <v>0</v>
          </cell>
        </row>
        <row r="11919">
          <cell r="A11919" t="str">
            <v>86-02-05-0007</v>
          </cell>
          <cell r="B11919">
            <v>0</v>
          </cell>
          <cell r="C11919" t="str">
            <v xml:space="preserve">  MARK UP ON OFF SHORE TRADE FINANCE MPB</v>
          </cell>
          <cell r="D11919">
            <v>1751526.76</v>
          </cell>
          <cell r="E11919">
            <v>0</v>
          </cell>
          <cell r="F11919">
            <v>0</v>
          </cell>
          <cell r="G11919">
            <v>0</v>
          </cell>
        </row>
        <row r="11920">
          <cell r="A11920" t="str">
            <v>86-02-06</v>
          </cell>
          <cell r="B11920">
            <v>0</v>
          </cell>
          <cell r="C11920" t="str">
            <v>***MARK- UP ON SHORT TERM AG ZURICH</v>
          </cell>
          <cell r="D11920">
            <v>389006.03</v>
          </cell>
          <cell r="E11920">
            <v>0</v>
          </cell>
          <cell r="F11920">
            <v>389006.03</v>
          </cell>
          <cell r="G11920">
            <v>0</v>
          </cell>
        </row>
        <row r="11921">
          <cell r="A11921" t="str">
            <v>86-02-06-0001</v>
          </cell>
          <cell r="B11921">
            <v>0</v>
          </cell>
          <cell r="C11921" t="str">
            <v xml:space="preserve">  MARK UP ON O.D. HB-AGZ</v>
          </cell>
          <cell r="D11921">
            <v>16219.19</v>
          </cell>
          <cell r="E11921">
            <v>0</v>
          </cell>
          <cell r="F11921">
            <v>0</v>
          </cell>
          <cell r="G11921">
            <v>0</v>
          </cell>
        </row>
        <row r="11922">
          <cell r="A11922" t="str">
            <v>86-02-06-0002</v>
          </cell>
          <cell r="B11922">
            <v>0</v>
          </cell>
          <cell r="C11922" t="str">
            <v xml:space="preserve">  MARK UP ON SHORT TERM LOAN A.G.ZURICH</v>
          </cell>
          <cell r="D11922">
            <v>0</v>
          </cell>
          <cell r="E11922">
            <v>0</v>
          </cell>
          <cell r="F11922">
            <v>0</v>
          </cell>
          <cell r="G11922">
            <v>0</v>
          </cell>
        </row>
        <row r="11923">
          <cell r="A11923" t="str">
            <v>86-02-06-0003</v>
          </cell>
          <cell r="B11923">
            <v>0</v>
          </cell>
          <cell r="C11923" t="str">
            <v xml:space="preserve">  MARK UP ON OFFSHORE FINANCE AG ZURICH.</v>
          </cell>
          <cell r="D11923">
            <v>372786.84</v>
          </cell>
          <cell r="E11923">
            <v>0</v>
          </cell>
          <cell r="F11923">
            <v>0</v>
          </cell>
          <cell r="G11923">
            <v>0</v>
          </cell>
        </row>
        <row r="11924">
          <cell r="A11924" t="str">
            <v>86-02-07</v>
          </cell>
          <cell r="B11924">
            <v>0</v>
          </cell>
          <cell r="C11924" t="str">
            <v>***MARK UP ON OFF SHORE FINANCE-U.B.L.</v>
          </cell>
          <cell r="D11924">
            <v>5712185.2199999997</v>
          </cell>
          <cell r="E11924">
            <v>0</v>
          </cell>
          <cell r="F11924">
            <v>5712185.2199999997</v>
          </cell>
          <cell r="G11924">
            <v>0</v>
          </cell>
        </row>
        <row r="11925">
          <cell r="A11925" t="str">
            <v>86-02-07-0001</v>
          </cell>
          <cell r="B11925">
            <v>0</v>
          </cell>
          <cell r="C11925" t="str">
            <v xml:space="preserve">  MARK UP ON OFF SHORE FINANCE-U.B.L.</v>
          </cell>
          <cell r="D11925">
            <v>5450459.3600000003</v>
          </cell>
          <cell r="E11925">
            <v>0</v>
          </cell>
          <cell r="F11925">
            <v>0</v>
          </cell>
          <cell r="G11925">
            <v>0</v>
          </cell>
        </row>
        <row r="11926">
          <cell r="A11926" t="str">
            <v>86-02-07-0002</v>
          </cell>
          <cell r="B11926">
            <v>0</v>
          </cell>
          <cell r="C11926" t="str">
            <v xml:space="preserve">  MARK UP ON TERM LOAN U.B.L.</v>
          </cell>
          <cell r="D11926">
            <v>196613.67</v>
          </cell>
          <cell r="E11926">
            <v>0</v>
          </cell>
          <cell r="F11926">
            <v>0</v>
          </cell>
          <cell r="G11926">
            <v>0</v>
          </cell>
        </row>
        <row r="11927">
          <cell r="A11927" t="str">
            <v>86-02-07-0003</v>
          </cell>
          <cell r="B11927">
            <v>0</v>
          </cell>
          <cell r="C11927" t="str">
            <v xml:space="preserve">  MARK UP ON CURRENT ACCOUNT U.B.L N.I.C</v>
          </cell>
          <cell r="D11927">
            <v>65112.19</v>
          </cell>
          <cell r="E11927">
            <v>0</v>
          </cell>
          <cell r="F11927">
            <v>0</v>
          </cell>
          <cell r="G11927">
            <v>0</v>
          </cell>
        </row>
        <row r="11928">
          <cell r="A11928" t="str">
            <v>86-02-09</v>
          </cell>
          <cell r="B11928">
            <v>0</v>
          </cell>
          <cell r="C11928" t="str">
            <v>***MARK-UP ON SHORT TERM ABN AMRO BANK</v>
          </cell>
          <cell r="D11928">
            <v>5728034.4900000002</v>
          </cell>
          <cell r="E11928">
            <v>0</v>
          </cell>
          <cell r="F11928">
            <v>5728034.4900000002</v>
          </cell>
          <cell r="G11928">
            <v>0</v>
          </cell>
        </row>
        <row r="11929">
          <cell r="A11929" t="str">
            <v>86-02-09-0001</v>
          </cell>
          <cell r="B11929">
            <v>0</v>
          </cell>
          <cell r="C11929" t="str">
            <v xml:space="preserve">  MARK UP ON ABN AMRO CURRENT A/C OD</v>
          </cell>
          <cell r="D11929">
            <v>27934.98</v>
          </cell>
          <cell r="E11929">
            <v>0</v>
          </cell>
          <cell r="F11929">
            <v>0</v>
          </cell>
          <cell r="G11929">
            <v>0</v>
          </cell>
        </row>
        <row r="11930">
          <cell r="A11930" t="str">
            <v>86-02-09-0002</v>
          </cell>
          <cell r="B11930">
            <v>0</v>
          </cell>
          <cell r="C11930" t="str">
            <v xml:space="preserve">  MARK UP ON SHORT TERM LOAN ABN AMRO</v>
          </cell>
          <cell r="D11930">
            <v>1146000</v>
          </cell>
          <cell r="E11930">
            <v>0</v>
          </cell>
          <cell r="F11930">
            <v>0</v>
          </cell>
          <cell r="G11930">
            <v>0</v>
          </cell>
        </row>
        <row r="11931">
          <cell r="A11931" t="str">
            <v>86-02-09-0003</v>
          </cell>
          <cell r="B11931">
            <v>0</v>
          </cell>
          <cell r="C11931" t="str">
            <v xml:space="preserve">  MARK UP ON OFF SHORE TRADE FINANCE ABN</v>
          </cell>
          <cell r="D11931">
            <v>4554099.51</v>
          </cell>
          <cell r="E11931">
            <v>0</v>
          </cell>
          <cell r="F11931">
            <v>0</v>
          </cell>
          <cell r="G11931">
            <v>0</v>
          </cell>
        </row>
        <row r="11932">
          <cell r="A11932" t="str">
            <v>86-02-11</v>
          </cell>
          <cell r="B11932">
            <v>0</v>
          </cell>
          <cell r="C11932" t="str">
            <v>***MARK UP ON SHORT TERM LOAN UNION BANK</v>
          </cell>
          <cell r="D11932">
            <v>0</v>
          </cell>
          <cell r="E11932">
            <v>4018.81</v>
          </cell>
          <cell r="F11932">
            <v>0</v>
          </cell>
          <cell r="G11932">
            <v>4018.81</v>
          </cell>
        </row>
        <row r="11933">
          <cell r="A11933" t="str">
            <v>86-02-11-0001</v>
          </cell>
          <cell r="B11933">
            <v>4018.80859375</v>
          </cell>
          <cell r="C11933" t="str">
            <v xml:space="preserve">  MARK UP ON UNION BANK  (O.D )</v>
          </cell>
          <cell r="D11933">
            <v>0</v>
          </cell>
          <cell r="E11933">
            <v>4018.81</v>
          </cell>
          <cell r="F11933">
            <v>0</v>
          </cell>
          <cell r="G11933">
            <v>0</v>
          </cell>
        </row>
        <row r="11934">
          <cell r="A11934" t="str">
            <v>86-02-11-0002</v>
          </cell>
          <cell r="B11934">
            <v>0</v>
          </cell>
          <cell r="C11934" t="str">
            <v xml:space="preserve">  MARK UP ON SHORT TERM LOAN UNION BANK</v>
          </cell>
          <cell r="D11934">
            <v>0</v>
          </cell>
          <cell r="E11934">
            <v>0</v>
          </cell>
          <cell r="F11934">
            <v>0</v>
          </cell>
          <cell r="G11934">
            <v>0</v>
          </cell>
        </row>
        <row r="11935">
          <cell r="A11935" t="str">
            <v>86-02-12</v>
          </cell>
          <cell r="B11935">
            <v>0</v>
          </cell>
          <cell r="C11935" t="str">
            <v>***MARK UP ON SHORT TERM LOAN BANK AL HA</v>
          </cell>
          <cell r="D11935">
            <v>3974644.22</v>
          </cell>
          <cell r="E11935">
            <v>0</v>
          </cell>
          <cell r="F11935">
            <v>3974644.22</v>
          </cell>
          <cell r="G11935">
            <v>0</v>
          </cell>
        </row>
        <row r="11936">
          <cell r="A11936" t="str">
            <v>86-02-12-0001</v>
          </cell>
          <cell r="B11936">
            <v>0</v>
          </cell>
          <cell r="C11936" t="str">
            <v xml:space="preserve">  MARK UP ON OVER DRAFT BANK AL- HABIB</v>
          </cell>
          <cell r="D11936">
            <v>81070.789999999994</v>
          </cell>
          <cell r="E11936">
            <v>0</v>
          </cell>
          <cell r="F11936">
            <v>0</v>
          </cell>
          <cell r="G11936">
            <v>0</v>
          </cell>
        </row>
        <row r="11937">
          <cell r="A11937" t="str">
            <v>86-02-12-0002</v>
          </cell>
          <cell r="B11937">
            <v>0</v>
          </cell>
          <cell r="C11937" t="str">
            <v xml:space="preserve">  MARK UP ON SHORT TERM LOAN BANK AL HAB</v>
          </cell>
          <cell r="D11937">
            <v>1842134.43</v>
          </cell>
          <cell r="E11937">
            <v>0</v>
          </cell>
          <cell r="F11937">
            <v>0</v>
          </cell>
          <cell r="G11937">
            <v>0</v>
          </cell>
        </row>
        <row r="11938">
          <cell r="A11938" t="str">
            <v>86-02-12-0003</v>
          </cell>
          <cell r="B11938">
            <v>0</v>
          </cell>
          <cell r="C11938" t="str">
            <v xml:space="preserve">  MARK UP OFF SHORE TRADE FINANCE B.A.H.</v>
          </cell>
          <cell r="D11938">
            <v>2051439</v>
          </cell>
          <cell r="E11938">
            <v>0</v>
          </cell>
          <cell r="F11938">
            <v>0</v>
          </cell>
          <cell r="G11938">
            <v>0</v>
          </cell>
        </row>
        <row r="11939">
          <cell r="A11939" t="str">
            <v>86-02-13</v>
          </cell>
          <cell r="B11939">
            <v>0</v>
          </cell>
          <cell r="C11939" t="str">
            <v>***MARK UP ON SHORT TERM LOAN STANDARD C</v>
          </cell>
          <cell r="D11939">
            <v>403287.26</v>
          </cell>
          <cell r="E11939">
            <v>0</v>
          </cell>
          <cell r="F11939">
            <v>403287.26</v>
          </cell>
          <cell r="G11939">
            <v>0</v>
          </cell>
        </row>
        <row r="11940">
          <cell r="A11940" t="str">
            <v>86-02-13-0001</v>
          </cell>
          <cell r="B11940">
            <v>0</v>
          </cell>
          <cell r="C11940" t="str">
            <v xml:space="preserve">  MARK UP ON SHORT TERM LOAN STANDARD CH</v>
          </cell>
          <cell r="D11940">
            <v>403287.26</v>
          </cell>
          <cell r="E11940">
            <v>0</v>
          </cell>
          <cell r="F11940">
            <v>0</v>
          </cell>
          <cell r="G11940">
            <v>0</v>
          </cell>
        </row>
        <row r="11941">
          <cell r="A11941" t="str">
            <v>86-03</v>
          </cell>
          <cell r="B11941">
            <v>0</v>
          </cell>
          <cell r="C11941" t="str">
            <v>**MARK- UP ON REFINANCE LOAN</v>
          </cell>
          <cell r="D11941">
            <v>9113032.2699999996</v>
          </cell>
          <cell r="E11941">
            <v>0</v>
          </cell>
          <cell r="F11941">
            <v>9113032.2699999996</v>
          </cell>
          <cell r="G11941">
            <v>0</v>
          </cell>
        </row>
        <row r="11942">
          <cell r="A11942" t="str">
            <v>86-03-01</v>
          </cell>
          <cell r="B11942">
            <v>0</v>
          </cell>
          <cell r="C11942" t="str">
            <v>***MARK- UP ON REFINANACE H.B.L</v>
          </cell>
          <cell r="D11942">
            <v>836554.75</v>
          </cell>
          <cell r="E11942">
            <v>0</v>
          </cell>
          <cell r="F11942">
            <v>836554.75</v>
          </cell>
          <cell r="G11942">
            <v>0</v>
          </cell>
        </row>
        <row r="11943">
          <cell r="A11943" t="str">
            <v>86-03-01-0001</v>
          </cell>
          <cell r="B11943">
            <v>0</v>
          </cell>
          <cell r="C11943" t="str">
            <v xml:space="preserve">  MARK UP ON H.B.L. F.C LOAN</v>
          </cell>
          <cell r="D11943">
            <v>836554.75</v>
          </cell>
          <cell r="E11943">
            <v>0</v>
          </cell>
          <cell r="F11943">
            <v>0</v>
          </cell>
          <cell r="G11943">
            <v>0</v>
          </cell>
        </row>
        <row r="11944">
          <cell r="A11944" t="str">
            <v>86-03-02</v>
          </cell>
          <cell r="B11944">
            <v>0</v>
          </cell>
          <cell r="C11944" t="str">
            <v>***MARK- UP ON REFINANCE M.C.B</v>
          </cell>
          <cell r="D11944">
            <v>0</v>
          </cell>
          <cell r="E11944">
            <v>0</v>
          </cell>
          <cell r="F11944">
            <v>0</v>
          </cell>
          <cell r="G11944">
            <v>0</v>
          </cell>
        </row>
        <row r="11945">
          <cell r="A11945" t="str">
            <v>86-03-02-0001</v>
          </cell>
          <cell r="B11945">
            <v>0</v>
          </cell>
          <cell r="C11945" t="str">
            <v xml:space="preserve">  MARK UP ON REFINANACE M.C.B</v>
          </cell>
          <cell r="D11945">
            <v>0</v>
          </cell>
          <cell r="E11945">
            <v>0</v>
          </cell>
          <cell r="F11945">
            <v>0</v>
          </cell>
          <cell r="G11945">
            <v>0</v>
          </cell>
        </row>
        <row r="11946">
          <cell r="A11946" t="str">
            <v>86-03-03</v>
          </cell>
          <cell r="B11946">
            <v>0</v>
          </cell>
          <cell r="C11946" t="str">
            <v>***MARK- UP ON REFINANACE S.B.L</v>
          </cell>
          <cell r="D11946">
            <v>0</v>
          </cell>
          <cell r="E11946">
            <v>0</v>
          </cell>
          <cell r="F11946">
            <v>0</v>
          </cell>
          <cell r="G11946">
            <v>0</v>
          </cell>
        </row>
        <row r="11947">
          <cell r="A11947" t="str">
            <v>86-03-03-0001</v>
          </cell>
          <cell r="B11947">
            <v>0</v>
          </cell>
          <cell r="C11947" t="str">
            <v xml:space="preserve">  MARK UP ON REFINANCE LOAN SONERI BANK</v>
          </cell>
          <cell r="D11947">
            <v>0</v>
          </cell>
          <cell r="E11947">
            <v>0</v>
          </cell>
          <cell r="F11947">
            <v>0</v>
          </cell>
          <cell r="G11947">
            <v>0</v>
          </cell>
        </row>
        <row r="11948">
          <cell r="A11948" t="str">
            <v>86-03-04</v>
          </cell>
          <cell r="B11948">
            <v>0</v>
          </cell>
          <cell r="C11948" t="str">
            <v>***MARK- UP ON REFINANCE CITI</v>
          </cell>
          <cell r="D11948">
            <v>3066856.93</v>
          </cell>
          <cell r="E11948">
            <v>0</v>
          </cell>
          <cell r="F11948">
            <v>3066856.93</v>
          </cell>
          <cell r="G11948">
            <v>0</v>
          </cell>
        </row>
        <row r="11949">
          <cell r="A11949" t="str">
            <v>86-03-04-0001</v>
          </cell>
          <cell r="B11949">
            <v>0</v>
          </cell>
          <cell r="C11949" t="str">
            <v xml:space="preserve">  MARK UP ON REFINANACE CITI</v>
          </cell>
          <cell r="D11949">
            <v>0</v>
          </cell>
          <cell r="E11949">
            <v>0</v>
          </cell>
          <cell r="F11949">
            <v>0</v>
          </cell>
          <cell r="G11949">
            <v>0</v>
          </cell>
        </row>
        <row r="11950">
          <cell r="A11950" t="str">
            <v>86-03-04-0002</v>
          </cell>
          <cell r="B11950">
            <v>0</v>
          </cell>
          <cell r="C11950" t="str">
            <v xml:space="preserve">  MARK UP ON F.C LOAN-CITI.</v>
          </cell>
          <cell r="D11950">
            <v>3066856.93</v>
          </cell>
          <cell r="E11950">
            <v>0</v>
          </cell>
          <cell r="F11950">
            <v>0</v>
          </cell>
          <cell r="G11950">
            <v>0</v>
          </cell>
        </row>
        <row r="11951">
          <cell r="A11951" t="str">
            <v>86-03-05</v>
          </cell>
          <cell r="B11951">
            <v>0</v>
          </cell>
          <cell r="C11951" t="str">
            <v>***MARK- UP ON REFINANACE MPBL</v>
          </cell>
          <cell r="D11951">
            <v>0</v>
          </cell>
          <cell r="E11951">
            <v>0</v>
          </cell>
          <cell r="F11951">
            <v>0</v>
          </cell>
          <cell r="G11951">
            <v>0</v>
          </cell>
        </row>
        <row r="11952">
          <cell r="A11952" t="str">
            <v>86-03-05-0001</v>
          </cell>
          <cell r="B11952">
            <v>0</v>
          </cell>
          <cell r="C11952" t="str">
            <v xml:space="preserve">  MARK UP ON REFINANCE LOAN-METROPOLITAN</v>
          </cell>
          <cell r="D11952">
            <v>0</v>
          </cell>
          <cell r="E11952">
            <v>0</v>
          </cell>
          <cell r="F11952">
            <v>0</v>
          </cell>
          <cell r="G11952">
            <v>0</v>
          </cell>
        </row>
        <row r="11953">
          <cell r="A11953" t="str">
            <v>86-03-06</v>
          </cell>
          <cell r="B11953">
            <v>0</v>
          </cell>
          <cell r="C11953" t="str">
            <v>***MARK UP ON REFINANCE LOAN-AG ZURICH.</v>
          </cell>
          <cell r="D11953">
            <v>593682.25</v>
          </cell>
          <cell r="E11953">
            <v>0</v>
          </cell>
          <cell r="F11953">
            <v>593682.25</v>
          </cell>
          <cell r="G11953">
            <v>0</v>
          </cell>
        </row>
        <row r="11954">
          <cell r="A11954" t="str">
            <v>86-03-06-0001</v>
          </cell>
          <cell r="B11954">
            <v>0</v>
          </cell>
          <cell r="C11954" t="str">
            <v xml:space="preserve">  MARK UP ON REFINANACE A.G.ZURICH</v>
          </cell>
          <cell r="D11954">
            <v>0</v>
          </cell>
          <cell r="E11954">
            <v>0</v>
          </cell>
          <cell r="F11954">
            <v>0</v>
          </cell>
          <cell r="G11954">
            <v>0</v>
          </cell>
        </row>
        <row r="11955">
          <cell r="A11955" t="str">
            <v>86-03-06-0002</v>
          </cell>
          <cell r="B11955">
            <v>0</v>
          </cell>
          <cell r="C11955" t="str">
            <v xml:space="preserve">  MARK UP ON LAFB 14% AG ZURICH</v>
          </cell>
          <cell r="D11955">
            <v>0</v>
          </cell>
          <cell r="E11955">
            <v>0</v>
          </cell>
          <cell r="F11955">
            <v>0</v>
          </cell>
          <cell r="G11955">
            <v>0</v>
          </cell>
        </row>
        <row r="11956">
          <cell r="A11956" t="str">
            <v>86-03-06-0003</v>
          </cell>
          <cell r="B11956">
            <v>0</v>
          </cell>
          <cell r="C11956" t="str">
            <v xml:space="preserve">  MARK UP ON HB-AGZ F.C LOAN</v>
          </cell>
          <cell r="D11956">
            <v>593682.25</v>
          </cell>
          <cell r="E11956">
            <v>0</v>
          </cell>
          <cell r="F11956">
            <v>0</v>
          </cell>
          <cell r="G11956">
            <v>0</v>
          </cell>
        </row>
        <row r="11957">
          <cell r="A11957" t="str">
            <v>86-03-09</v>
          </cell>
          <cell r="B11957">
            <v>0</v>
          </cell>
          <cell r="C11957" t="str">
            <v>***MARK UP ON REFINANACE ABN AMRO BANK</v>
          </cell>
          <cell r="D11957">
            <v>1141213.8899999999</v>
          </cell>
          <cell r="E11957">
            <v>0</v>
          </cell>
          <cell r="F11957">
            <v>1141213.8899999999</v>
          </cell>
          <cell r="G11957">
            <v>0</v>
          </cell>
        </row>
        <row r="11958">
          <cell r="A11958" t="str">
            <v>86-03-09-0001</v>
          </cell>
          <cell r="B11958">
            <v>0</v>
          </cell>
          <cell r="C11958" t="str">
            <v xml:space="preserve">  MARK UP ON REFINANCE LOAN ABN AMRO</v>
          </cell>
          <cell r="D11958">
            <v>0</v>
          </cell>
          <cell r="E11958">
            <v>0</v>
          </cell>
          <cell r="F11958">
            <v>0</v>
          </cell>
          <cell r="G11958">
            <v>0</v>
          </cell>
        </row>
        <row r="11959">
          <cell r="A11959" t="str">
            <v>86-03-09-0002</v>
          </cell>
          <cell r="B11959">
            <v>0</v>
          </cell>
          <cell r="C11959" t="str">
            <v xml:space="preserve">  MARK UP ON OWN LOAN 14% ABN AMRO</v>
          </cell>
          <cell r="D11959">
            <v>0</v>
          </cell>
          <cell r="E11959">
            <v>0</v>
          </cell>
          <cell r="F11959">
            <v>0</v>
          </cell>
          <cell r="G11959">
            <v>0</v>
          </cell>
        </row>
        <row r="11960">
          <cell r="A11960" t="str">
            <v>86-03-09-0003</v>
          </cell>
          <cell r="B11960">
            <v>0</v>
          </cell>
          <cell r="C11960" t="str">
            <v xml:space="preserve">  MARK UP ON REFINANCE LAON 11% ABN AMRO</v>
          </cell>
          <cell r="D11960">
            <v>0</v>
          </cell>
          <cell r="E11960">
            <v>0</v>
          </cell>
          <cell r="F11960">
            <v>0</v>
          </cell>
          <cell r="G11960">
            <v>0</v>
          </cell>
        </row>
        <row r="11961">
          <cell r="A11961" t="str">
            <v>86-03-09-0004</v>
          </cell>
          <cell r="B11961">
            <v>0</v>
          </cell>
          <cell r="C11961" t="str">
            <v xml:space="preserve">  MARK UP ON F.C LOAN ABN AMRO</v>
          </cell>
          <cell r="D11961">
            <v>1141213.8899999999</v>
          </cell>
          <cell r="E11961">
            <v>0</v>
          </cell>
          <cell r="F11961">
            <v>0</v>
          </cell>
          <cell r="G11961">
            <v>0</v>
          </cell>
        </row>
        <row r="11962">
          <cell r="A11962" t="str">
            <v>86-03-11</v>
          </cell>
          <cell r="B11962">
            <v>0</v>
          </cell>
          <cell r="C11962" t="str">
            <v>***MARK UP ON UNION BANK REFINANCE</v>
          </cell>
          <cell r="D11962">
            <v>0</v>
          </cell>
          <cell r="E11962">
            <v>0</v>
          </cell>
          <cell r="F11962">
            <v>0</v>
          </cell>
          <cell r="G11962">
            <v>0</v>
          </cell>
        </row>
        <row r="11963">
          <cell r="A11963" t="str">
            <v>86-03-11-0001</v>
          </cell>
          <cell r="B11963">
            <v>0</v>
          </cell>
          <cell r="C11963" t="str">
            <v xml:space="preserve">  MARK UP ON UNION BANK REFINANCE</v>
          </cell>
          <cell r="D11963">
            <v>0</v>
          </cell>
          <cell r="E11963">
            <v>0</v>
          </cell>
          <cell r="F11963">
            <v>0</v>
          </cell>
          <cell r="G11963">
            <v>0</v>
          </cell>
        </row>
        <row r="11964">
          <cell r="A11964" t="str">
            <v>86-03-11-0002</v>
          </cell>
          <cell r="B11964">
            <v>0</v>
          </cell>
          <cell r="C11964" t="str">
            <v xml:space="preserve">  MARK UP ON F.C LOAN UNION BANK.</v>
          </cell>
          <cell r="D11964">
            <v>0</v>
          </cell>
          <cell r="E11964">
            <v>0</v>
          </cell>
          <cell r="F11964">
            <v>0</v>
          </cell>
          <cell r="G11964">
            <v>0</v>
          </cell>
        </row>
        <row r="11965">
          <cell r="A11965" t="str">
            <v>86-03-12</v>
          </cell>
          <cell r="B11965">
            <v>0</v>
          </cell>
          <cell r="C11965" t="str">
            <v>***MARK UP ON REFINANCE BANK AL-HABIB</v>
          </cell>
          <cell r="D11965">
            <v>3130558.97</v>
          </cell>
          <cell r="E11965">
            <v>0</v>
          </cell>
          <cell r="F11965">
            <v>3130558.97</v>
          </cell>
          <cell r="G11965">
            <v>0</v>
          </cell>
        </row>
        <row r="11966">
          <cell r="A11966" t="str">
            <v>86-03-12-0001</v>
          </cell>
          <cell r="B11966">
            <v>0</v>
          </cell>
          <cell r="C11966" t="str">
            <v xml:space="preserve">  MARK UP POST SHIPMENT LOAN-BANK AL-HAB</v>
          </cell>
          <cell r="D11966">
            <v>0</v>
          </cell>
          <cell r="E11966">
            <v>0</v>
          </cell>
          <cell r="F11966">
            <v>0</v>
          </cell>
          <cell r="G11966">
            <v>0</v>
          </cell>
        </row>
        <row r="11967">
          <cell r="A11967" t="str">
            <v>86-03-12-0002</v>
          </cell>
          <cell r="B11967">
            <v>0</v>
          </cell>
          <cell r="C11967" t="str">
            <v xml:space="preserve">  MARK UP ON BANK AL-HABIB F.C LOAN</v>
          </cell>
          <cell r="D11967">
            <v>3130558.97</v>
          </cell>
          <cell r="E11967">
            <v>0</v>
          </cell>
          <cell r="F11967">
            <v>0</v>
          </cell>
          <cell r="G11967">
            <v>0</v>
          </cell>
        </row>
        <row r="11968">
          <cell r="A11968" t="str">
            <v>86-03-13</v>
          </cell>
          <cell r="B11968">
            <v>0</v>
          </cell>
          <cell r="C11968" t="str">
            <v>***MARK UP ON F.C.UNION</v>
          </cell>
          <cell r="D11968">
            <v>344165.48</v>
          </cell>
          <cell r="E11968">
            <v>0</v>
          </cell>
          <cell r="F11968">
            <v>344165.48</v>
          </cell>
          <cell r="G11968">
            <v>0</v>
          </cell>
        </row>
        <row r="11969">
          <cell r="A11969" t="str">
            <v>86-03-13-0001</v>
          </cell>
          <cell r="B11969">
            <v>0</v>
          </cell>
          <cell r="C11969" t="str">
            <v xml:space="preserve">  MARK UP ON F.C LOAN UNION BANK</v>
          </cell>
          <cell r="D11969">
            <v>344165.48</v>
          </cell>
          <cell r="E11969">
            <v>0</v>
          </cell>
          <cell r="F11969">
            <v>0</v>
          </cell>
          <cell r="G11969">
            <v>0</v>
          </cell>
        </row>
        <row r="11970">
          <cell r="A11970" t="str">
            <v>86-04</v>
          </cell>
          <cell r="B11970">
            <v>0</v>
          </cell>
          <cell r="C11970" t="str">
            <v>**BANK CHARGES &amp; COMMISSION</v>
          </cell>
          <cell r="D11970">
            <v>2306738.58</v>
          </cell>
          <cell r="E11970">
            <v>0</v>
          </cell>
          <cell r="F11970">
            <v>2306738.58</v>
          </cell>
          <cell r="G11970">
            <v>0</v>
          </cell>
        </row>
        <row r="11971">
          <cell r="A11971" t="str">
            <v>86-04-01</v>
          </cell>
          <cell r="B11971">
            <v>0</v>
          </cell>
          <cell r="C11971" t="str">
            <v>***BANK CHARGES &amp; COMMISSION H.B.L</v>
          </cell>
          <cell r="D11971">
            <v>397860.32</v>
          </cell>
          <cell r="E11971">
            <v>0</v>
          </cell>
          <cell r="F11971">
            <v>397860.32</v>
          </cell>
          <cell r="G11971">
            <v>0</v>
          </cell>
        </row>
        <row r="11972">
          <cell r="A11972" t="str">
            <v>86-04-01-0001</v>
          </cell>
          <cell r="B11972">
            <v>0</v>
          </cell>
          <cell r="C11972" t="str">
            <v xml:space="preserve">  BANK CHARGES &amp; COMMISSION H.B.L.</v>
          </cell>
          <cell r="D11972">
            <v>121630.32</v>
          </cell>
          <cell r="E11972">
            <v>0</v>
          </cell>
          <cell r="F11972">
            <v>0</v>
          </cell>
          <cell r="G11972">
            <v>0</v>
          </cell>
        </row>
        <row r="11973">
          <cell r="A11973" t="str">
            <v>86-04-01-0002</v>
          </cell>
          <cell r="B11973">
            <v>0</v>
          </cell>
          <cell r="C11973" t="str">
            <v xml:space="preserve">  BANK CHARGES ON L.G COMMISSION H.B.L.</v>
          </cell>
          <cell r="D11973">
            <v>276230</v>
          </cell>
          <cell r="E11973">
            <v>0</v>
          </cell>
          <cell r="F11973">
            <v>0</v>
          </cell>
          <cell r="G11973">
            <v>0</v>
          </cell>
        </row>
        <row r="11974">
          <cell r="A11974" t="str">
            <v>86-04-02</v>
          </cell>
          <cell r="B11974">
            <v>0</v>
          </cell>
          <cell r="C11974" t="str">
            <v>***BANK CHARGES &amp; COMMISSION M.C.B</v>
          </cell>
          <cell r="D11974">
            <v>8102</v>
          </cell>
          <cell r="E11974">
            <v>0</v>
          </cell>
          <cell r="F11974">
            <v>8102</v>
          </cell>
          <cell r="G11974">
            <v>0</v>
          </cell>
        </row>
        <row r="11975">
          <cell r="A11975" t="str">
            <v>86-04-02-0001</v>
          </cell>
          <cell r="B11975">
            <v>0</v>
          </cell>
          <cell r="C11975" t="str">
            <v xml:space="preserve">  BANK CHARGES &amp; COMMISSION M.C.B</v>
          </cell>
          <cell r="D11975">
            <v>8102</v>
          </cell>
          <cell r="E11975">
            <v>0</v>
          </cell>
          <cell r="F11975">
            <v>0</v>
          </cell>
          <cell r="G11975">
            <v>0</v>
          </cell>
        </row>
        <row r="11976">
          <cell r="A11976" t="str">
            <v>86-04-03</v>
          </cell>
          <cell r="B11976">
            <v>0</v>
          </cell>
          <cell r="C11976" t="str">
            <v>***BANK CHARGES &amp; COMMISSION S.B.L</v>
          </cell>
          <cell r="D11976">
            <v>50</v>
          </cell>
          <cell r="E11976">
            <v>0</v>
          </cell>
          <cell r="F11976">
            <v>50</v>
          </cell>
          <cell r="G11976">
            <v>0</v>
          </cell>
        </row>
        <row r="11977">
          <cell r="A11977" t="str">
            <v>86-04-03-0001</v>
          </cell>
          <cell r="B11977">
            <v>0</v>
          </cell>
          <cell r="C11977" t="str">
            <v xml:space="preserve">  BANK CHARGES &amp; COMMISSION S.B.L</v>
          </cell>
          <cell r="D11977">
            <v>50</v>
          </cell>
          <cell r="E11977">
            <v>0</v>
          </cell>
          <cell r="F11977">
            <v>0</v>
          </cell>
          <cell r="G11977">
            <v>0</v>
          </cell>
        </row>
        <row r="11978">
          <cell r="A11978" t="str">
            <v>86-04-04</v>
          </cell>
          <cell r="B11978">
            <v>0</v>
          </cell>
          <cell r="C11978" t="str">
            <v>***BANK CHARGES &amp; COMMISSION CITI</v>
          </cell>
          <cell r="D11978">
            <v>127254</v>
          </cell>
          <cell r="E11978">
            <v>0</v>
          </cell>
          <cell r="F11978">
            <v>127254</v>
          </cell>
          <cell r="G11978">
            <v>0</v>
          </cell>
        </row>
        <row r="11979">
          <cell r="A11979" t="str">
            <v>86-04-04-0001</v>
          </cell>
          <cell r="B11979">
            <v>0</v>
          </cell>
          <cell r="C11979" t="str">
            <v xml:space="preserve">  BANK CHARGES &amp; COMMISSION CITI</v>
          </cell>
          <cell r="D11979">
            <v>127254</v>
          </cell>
          <cell r="E11979">
            <v>0</v>
          </cell>
          <cell r="F11979">
            <v>0</v>
          </cell>
          <cell r="G11979">
            <v>0</v>
          </cell>
        </row>
        <row r="11980">
          <cell r="A11980" t="str">
            <v>86-04-04-0002</v>
          </cell>
          <cell r="B11980">
            <v>0</v>
          </cell>
          <cell r="C11980" t="str">
            <v xml:space="preserve">  UPFRONT FEE (CITI BANK)</v>
          </cell>
          <cell r="D11980">
            <v>0</v>
          </cell>
          <cell r="E11980">
            <v>0</v>
          </cell>
          <cell r="F11980">
            <v>0</v>
          </cell>
          <cell r="G11980">
            <v>0</v>
          </cell>
        </row>
        <row r="11981">
          <cell r="A11981" t="str">
            <v>86-04-05</v>
          </cell>
          <cell r="B11981">
            <v>0</v>
          </cell>
          <cell r="C11981" t="str">
            <v>***BANK CHARGES &amp; COMMISSION MPBL</v>
          </cell>
          <cell r="D11981">
            <v>435651.57</v>
          </cell>
          <cell r="E11981">
            <v>0</v>
          </cell>
          <cell r="F11981">
            <v>435651.57</v>
          </cell>
          <cell r="G11981">
            <v>0</v>
          </cell>
        </row>
        <row r="11982">
          <cell r="A11982" t="str">
            <v>86-04-05-0001</v>
          </cell>
          <cell r="B11982">
            <v>0</v>
          </cell>
          <cell r="C11982" t="str">
            <v xml:space="preserve">  BANK CHARGES &amp; COMMISSION MPBL</v>
          </cell>
          <cell r="D11982">
            <v>324336.57</v>
          </cell>
          <cell r="E11982">
            <v>0</v>
          </cell>
          <cell r="F11982">
            <v>0</v>
          </cell>
          <cell r="G11982">
            <v>0</v>
          </cell>
        </row>
        <row r="11983">
          <cell r="A11983" t="str">
            <v>86-04-05-0002</v>
          </cell>
          <cell r="B11983">
            <v>0</v>
          </cell>
          <cell r="C11983" t="str">
            <v xml:space="preserve">  L.G COMMISSION AND CHARGES MPB</v>
          </cell>
          <cell r="D11983">
            <v>111315</v>
          </cell>
          <cell r="E11983">
            <v>0</v>
          </cell>
          <cell r="F11983">
            <v>0</v>
          </cell>
          <cell r="G11983">
            <v>0</v>
          </cell>
        </row>
        <row r="11984">
          <cell r="A11984" t="str">
            <v>86-04-06</v>
          </cell>
          <cell r="B11984">
            <v>0</v>
          </cell>
          <cell r="C11984" t="str">
            <v>***BANK CHARGES &amp; COMMISSION AG ZURICH</v>
          </cell>
          <cell r="D11984">
            <v>721537.77</v>
          </cell>
          <cell r="E11984">
            <v>0</v>
          </cell>
          <cell r="F11984">
            <v>721537.77</v>
          </cell>
          <cell r="G11984">
            <v>0</v>
          </cell>
        </row>
        <row r="11985">
          <cell r="A11985" t="str">
            <v>86-04-06-0001</v>
          </cell>
          <cell r="B11985">
            <v>0</v>
          </cell>
          <cell r="C11985" t="str">
            <v xml:space="preserve">  BANK CHARGES &amp; COMMISSION AG ZURICH</v>
          </cell>
          <cell r="D11985">
            <v>41753.769999999997</v>
          </cell>
          <cell r="E11985">
            <v>0</v>
          </cell>
          <cell r="F11985">
            <v>0</v>
          </cell>
          <cell r="G11985">
            <v>0</v>
          </cell>
        </row>
        <row r="11986">
          <cell r="A11986" t="str">
            <v>86-04-06-0002</v>
          </cell>
          <cell r="B11986">
            <v>0</v>
          </cell>
          <cell r="C11986" t="str">
            <v xml:space="preserve">  BANK CHARGES ON L.G.COMMISSION AG ZURI</v>
          </cell>
          <cell r="D11986">
            <v>679784</v>
          </cell>
          <cell r="E11986">
            <v>0</v>
          </cell>
          <cell r="F11986">
            <v>0</v>
          </cell>
          <cell r="G11986">
            <v>0</v>
          </cell>
        </row>
        <row r="11987">
          <cell r="A11987" t="str">
            <v>86-04-07</v>
          </cell>
          <cell r="B11987">
            <v>0</v>
          </cell>
          <cell r="C11987" t="str">
            <v>***BANK CHARGES &amp; COMMISSION ABN AMRO.</v>
          </cell>
          <cell r="D11987">
            <v>323284.86</v>
          </cell>
          <cell r="E11987">
            <v>0</v>
          </cell>
          <cell r="F11987">
            <v>323284.86</v>
          </cell>
          <cell r="G11987">
            <v>0</v>
          </cell>
        </row>
        <row r="11988">
          <cell r="A11988" t="str">
            <v>86-04-07-0001</v>
          </cell>
          <cell r="B11988">
            <v>0</v>
          </cell>
          <cell r="C11988" t="str">
            <v xml:space="preserve">  BANK CHARGES &amp; COMMISSION ABN AMRO.</v>
          </cell>
          <cell r="D11988">
            <v>323284.86</v>
          </cell>
          <cell r="E11988">
            <v>0</v>
          </cell>
          <cell r="F11988">
            <v>0</v>
          </cell>
          <cell r="G11988">
            <v>0</v>
          </cell>
        </row>
        <row r="11989">
          <cell r="A11989" t="str">
            <v>86-04-08</v>
          </cell>
          <cell r="B11989">
            <v>0</v>
          </cell>
          <cell r="C11989" t="str">
            <v>***BANK CHARGES &amp; COMMISSION BANK AL-HAB</v>
          </cell>
          <cell r="D11989">
            <v>251763.47</v>
          </cell>
          <cell r="E11989">
            <v>0</v>
          </cell>
          <cell r="F11989">
            <v>251763.47</v>
          </cell>
          <cell r="G11989">
            <v>0</v>
          </cell>
        </row>
        <row r="11990">
          <cell r="A11990" t="str">
            <v>86-04-08-0001</v>
          </cell>
          <cell r="B11990">
            <v>0</v>
          </cell>
          <cell r="C11990" t="str">
            <v xml:space="preserve">  BANK CHARGES &amp; COMMISSION BANK AL-HABI</v>
          </cell>
          <cell r="D11990">
            <v>162163.47</v>
          </cell>
          <cell r="E11990">
            <v>0</v>
          </cell>
          <cell r="F11990">
            <v>0</v>
          </cell>
          <cell r="G11990">
            <v>0</v>
          </cell>
        </row>
        <row r="11991">
          <cell r="A11991" t="str">
            <v>86-04-08-0002</v>
          </cell>
          <cell r="B11991">
            <v>0</v>
          </cell>
          <cell r="C11991" t="str">
            <v xml:space="preserve">  L.G CHARGES &amp; COMMISSION BANK AL-HABIB</v>
          </cell>
          <cell r="D11991">
            <v>89600</v>
          </cell>
          <cell r="E11991">
            <v>0</v>
          </cell>
          <cell r="F11991">
            <v>0</v>
          </cell>
          <cell r="G11991">
            <v>0</v>
          </cell>
        </row>
        <row r="11992">
          <cell r="A11992" t="str">
            <v>86-04-09</v>
          </cell>
          <cell r="B11992">
            <v>0</v>
          </cell>
          <cell r="C11992" t="str">
            <v>***BANK CHARGES &amp; COMMISSION U.B.L</v>
          </cell>
          <cell r="D11992">
            <v>34640</v>
          </cell>
          <cell r="E11992">
            <v>0</v>
          </cell>
          <cell r="F11992">
            <v>34640</v>
          </cell>
          <cell r="G11992">
            <v>0</v>
          </cell>
        </row>
        <row r="11993">
          <cell r="A11993" t="str">
            <v>86-04-09-0001</v>
          </cell>
          <cell r="B11993">
            <v>0</v>
          </cell>
          <cell r="C11993" t="str">
            <v xml:space="preserve">  BANK CHARGES &amp; COMMISSION U.B.L.</v>
          </cell>
          <cell r="D11993">
            <v>34640</v>
          </cell>
          <cell r="E11993">
            <v>0</v>
          </cell>
          <cell r="F11993">
            <v>0</v>
          </cell>
          <cell r="G11993">
            <v>0</v>
          </cell>
        </row>
        <row r="11994">
          <cell r="A11994" t="str">
            <v>86-04-10</v>
          </cell>
          <cell r="B11994">
            <v>0</v>
          </cell>
          <cell r="C11994" t="str">
            <v>***BANK CHARGES &amp; COMMISSION (ALLIED BAN</v>
          </cell>
          <cell r="D11994">
            <v>125</v>
          </cell>
          <cell r="E11994">
            <v>0</v>
          </cell>
          <cell r="F11994">
            <v>125</v>
          </cell>
          <cell r="G11994">
            <v>0</v>
          </cell>
        </row>
        <row r="11995">
          <cell r="A11995" t="str">
            <v>86-04-10-0001</v>
          </cell>
          <cell r="B11995">
            <v>0</v>
          </cell>
          <cell r="C11995" t="str">
            <v xml:space="preserve">  BANK CHARGES &amp; COMMISSION (ALLIED BANK</v>
          </cell>
          <cell r="D11995">
            <v>125</v>
          </cell>
          <cell r="E11995">
            <v>0</v>
          </cell>
          <cell r="F11995">
            <v>0</v>
          </cell>
          <cell r="G11995">
            <v>0</v>
          </cell>
        </row>
        <row r="11996">
          <cell r="A11996" t="str">
            <v>86-04-11</v>
          </cell>
          <cell r="B11996">
            <v>0</v>
          </cell>
          <cell r="C11996" t="str">
            <v>***BANK CHARGES &amp; COMMISSION UNION BANK.</v>
          </cell>
          <cell r="D11996">
            <v>5068.5</v>
          </cell>
          <cell r="E11996">
            <v>0</v>
          </cell>
          <cell r="F11996">
            <v>5068.5</v>
          </cell>
          <cell r="G11996">
            <v>0</v>
          </cell>
        </row>
        <row r="11997">
          <cell r="A11997" t="str">
            <v>86-04-11-0001</v>
          </cell>
          <cell r="B11997">
            <v>0</v>
          </cell>
          <cell r="C11997" t="str">
            <v xml:space="preserve">  BANK CHARGES &amp; COMMISSION UNION BANK.</v>
          </cell>
          <cell r="D11997">
            <v>5068.5</v>
          </cell>
          <cell r="E11997">
            <v>0</v>
          </cell>
          <cell r="F11997">
            <v>0</v>
          </cell>
          <cell r="G11997">
            <v>0</v>
          </cell>
        </row>
        <row r="11998">
          <cell r="A11998" t="str">
            <v>86-04-12</v>
          </cell>
          <cell r="B11998">
            <v>0</v>
          </cell>
          <cell r="C11998" t="str">
            <v>***BANK CHARGES &amp; COMMISSION N.B.P.</v>
          </cell>
          <cell r="D11998">
            <v>1000</v>
          </cell>
          <cell r="E11998">
            <v>0</v>
          </cell>
          <cell r="F11998">
            <v>1000</v>
          </cell>
          <cell r="G11998">
            <v>0</v>
          </cell>
        </row>
        <row r="11999">
          <cell r="A11999" t="str">
            <v>86-04-12-0001</v>
          </cell>
          <cell r="B11999">
            <v>0</v>
          </cell>
          <cell r="C11999" t="str">
            <v xml:space="preserve">  BANK CHARGES &amp; COMMISSION N.B.P.</v>
          </cell>
          <cell r="D11999">
            <v>1000</v>
          </cell>
          <cell r="E11999">
            <v>0</v>
          </cell>
          <cell r="F11999">
            <v>0</v>
          </cell>
          <cell r="G11999">
            <v>0</v>
          </cell>
        </row>
        <row r="12000">
          <cell r="A12000" t="str">
            <v>86-04-13</v>
          </cell>
          <cell r="B12000">
            <v>0</v>
          </cell>
          <cell r="C12000" t="str">
            <v>***BANK CHARGES &amp; COMMISSION STANDRD CHR</v>
          </cell>
          <cell r="D12000">
            <v>401.09</v>
          </cell>
          <cell r="E12000">
            <v>0</v>
          </cell>
          <cell r="F12000">
            <v>401.09</v>
          </cell>
          <cell r="G12000">
            <v>0</v>
          </cell>
        </row>
        <row r="12001">
          <cell r="A12001" t="str">
            <v>86-04-13-0001</v>
          </cell>
          <cell r="B12001">
            <v>0</v>
          </cell>
          <cell r="C12001" t="str">
            <v xml:space="preserve">  BANK CHARGS &amp; COMMISSION STANDRD CHRTR</v>
          </cell>
          <cell r="D12001">
            <v>401.09</v>
          </cell>
          <cell r="E12001">
            <v>0</v>
          </cell>
          <cell r="F12001">
            <v>0</v>
          </cell>
          <cell r="G12001">
            <v>0</v>
          </cell>
        </row>
        <row r="12002">
          <cell r="A12002" t="str">
            <v>86-05</v>
          </cell>
          <cell r="B12002">
            <v>0</v>
          </cell>
          <cell r="C12002" t="str">
            <v>**OTHER FINANCIAL CHARGES</v>
          </cell>
          <cell r="D12002">
            <v>172556</v>
          </cell>
          <cell r="E12002">
            <v>0</v>
          </cell>
          <cell r="F12002">
            <v>172556</v>
          </cell>
          <cell r="G12002">
            <v>0</v>
          </cell>
        </row>
        <row r="12003">
          <cell r="A12003" t="str">
            <v>86-05-01</v>
          </cell>
          <cell r="B12003">
            <v>0</v>
          </cell>
          <cell r="C12003" t="str">
            <v>***W.P.P.F</v>
          </cell>
          <cell r="D12003">
            <v>172556</v>
          </cell>
          <cell r="E12003">
            <v>0</v>
          </cell>
          <cell r="F12003">
            <v>172556</v>
          </cell>
          <cell r="G12003">
            <v>0</v>
          </cell>
        </row>
        <row r="12004">
          <cell r="A12004" t="str">
            <v>86-05-01-0001</v>
          </cell>
          <cell r="B12004">
            <v>0</v>
          </cell>
          <cell r="C12004" t="str">
            <v xml:space="preserve">  MARK-UP ON W.P.P.F.</v>
          </cell>
          <cell r="D12004">
            <v>172556</v>
          </cell>
          <cell r="E12004">
            <v>0</v>
          </cell>
          <cell r="F12004">
            <v>0</v>
          </cell>
          <cell r="G12004">
            <v>0</v>
          </cell>
        </row>
        <row r="12005">
          <cell r="A12005" t="str">
            <v>87</v>
          </cell>
          <cell r="B12005">
            <v>0</v>
          </cell>
          <cell r="C12005" t="str">
            <v>*OTHER INCOME</v>
          </cell>
          <cell r="D12005">
            <v>0</v>
          </cell>
          <cell r="E12005">
            <v>1029806.9</v>
          </cell>
          <cell r="F12005">
            <v>18783645.91</v>
          </cell>
          <cell r="G12005">
            <v>19813452.809999999</v>
          </cell>
        </row>
        <row r="12006">
          <cell r="A12006" t="str">
            <v>87-01</v>
          </cell>
          <cell r="B12006">
            <v>19813440</v>
          </cell>
          <cell r="C12006" t="str">
            <v>**SALES OF SCRAPE</v>
          </cell>
          <cell r="D12006">
            <v>0</v>
          </cell>
          <cell r="E12006">
            <v>12677917</v>
          </cell>
          <cell r="F12006">
            <v>0</v>
          </cell>
          <cell r="G12006">
            <v>12677917</v>
          </cell>
        </row>
        <row r="12007">
          <cell r="A12007" t="str">
            <v>87-01-01</v>
          </cell>
          <cell r="B12007">
            <v>12677912</v>
          </cell>
          <cell r="C12007" t="str">
            <v>***SALES OF SCRAPE STORE</v>
          </cell>
          <cell r="D12007">
            <v>0</v>
          </cell>
          <cell r="E12007">
            <v>12442520</v>
          </cell>
          <cell r="F12007">
            <v>0</v>
          </cell>
          <cell r="G12007">
            <v>12442520</v>
          </cell>
        </row>
        <row r="12008">
          <cell r="A12008" t="str">
            <v>87-01-01-0001</v>
          </cell>
          <cell r="B12008">
            <v>12442520</v>
          </cell>
          <cell r="C12008" t="str">
            <v xml:space="preserve">  SALES OF SCRAPE OF STORE</v>
          </cell>
          <cell r="D12008">
            <v>0</v>
          </cell>
          <cell r="E12008">
            <v>1027086</v>
          </cell>
          <cell r="F12008">
            <v>0</v>
          </cell>
          <cell r="G12008">
            <v>0</v>
          </cell>
        </row>
        <row r="12009">
          <cell r="A12009" t="str">
            <v>87-01-01-0002</v>
          </cell>
          <cell r="B12009">
            <v>0</v>
          </cell>
          <cell r="C12009" t="str">
            <v xml:space="preserve">  SALES OF EMPTY DRUM</v>
          </cell>
          <cell r="D12009">
            <v>0</v>
          </cell>
          <cell r="E12009">
            <v>386915</v>
          </cell>
          <cell r="F12009">
            <v>0</v>
          </cell>
          <cell r="G12009">
            <v>0</v>
          </cell>
        </row>
        <row r="12010">
          <cell r="A12010" t="str">
            <v>87-01-01-0003</v>
          </cell>
          <cell r="B12010">
            <v>0</v>
          </cell>
          <cell r="C12010" t="str">
            <v xml:space="preserve">  SALES OF IRON</v>
          </cell>
          <cell r="D12010">
            <v>0</v>
          </cell>
          <cell r="E12010">
            <v>4302638</v>
          </cell>
          <cell r="F12010">
            <v>0</v>
          </cell>
          <cell r="G12010">
            <v>0</v>
          </cell>
        </row>
        <row r="12011">
          <cell r="A12011" t="str">
            <v>87-01-01-0004</v>
          </cell>
          <cell r="B12011">
            <v>0</v>
          </cell>
          <cell r="C12011" t="str">
            <v xml:space="preserve">  SALES OF WOOD</v>
          </cell>
          <cell r="D12011">
            <v>0</v>
          </cell>
          <cell r="E12011">
            <v>119315</v>
          </cell>
          <cell r="F12011">
            <v>0</v>
          </cell>
          <cell r="G12011">
            <v>0</v>
          </cell>
        </row>
        <row r="12012">
          <cell r="A12012" t="str">
            <v>87-01-01-0005</v>
          </cell>
          <cell r="B12012">
            <v>0</v>
          </cell>
          <cell r="C12012" t="str">
            <v xml:space="preserve">  SALES OF POLYTHENE</v>
          </cell>
          <cell r="D12012">
            <v>0</v>
          </cell>
          <cell r="E12012">
            <v>3543</v>
          </cell>
          <cell r="F12012">
            <v>0</v>
          </cell>
          <cell r="G12012">
            <v>0</v>
          </cell>
        </row>
        <row r="12013">
          <cell r="A12013" t="str">
            <v>87-01-01-0006</v>
          </cell>
          <cell r="B12013">
            <v>0</v>
          </cell>
          <cell r="C12013" t="str">
            <v xml:space="preserve">  SALES OF PAPERCONE</v>
          </cell>
          <cell r="D12013">
            <v>0</v>
          </cell>
          <cell r="E12013">
            <v>147525</v>
          </cell>
          <cell r="F12013">
            <v>0</v>
          </cell>
          <cell r="G12013">
            <v>0</v>
          </cell>
        </row>
        <row r="12014">
          <cell r="A12014" t="str">
            <v>87-01-01-0007</v>
          </cell>
          <cell r="B12014">
            <v>0</v>
          </cell>
          <cell r="C12014" t="str">
            <v xml:space="preserve">  SALES OF P P BAGS</v>
          </cell>
          <cell r="D12014">
            <v>0</v>
          </cell>
          <cell r="E12014">
            <v>1976697</v>
          </cell>
          <cell r="F12014">
            <v>0</v>
          </cell>
          <cell r="G12014">
            <v>0</v>
          </cell>
        </row>
        <row r="12015">
          <cell r="A12015" t="str">
            <v>87-01-01-0008</v>
          </cell>
          <cell r="B12015">
            <v>0</v>
          </cell>
          <cell r="C12015" t="str">
            <v xml:space="preserve">  SALES OF BOBBIN</v>
          </cell>
          <cell r="D12015">
            <v>0</v>
          </cell>
          <cell r="E12015">
            <v>0</v>
          </cell>
          <cell r="F12015">
            <v>0</v>
          </cell>
          <cell r="G12015">
            <v>0</v>
          </cell>
        </row>
        <row r="12016">
          <cell r="A12016" t="str">
            <v>87-01-01-0009</v>
          </cell>
          <cell r="B12016">
            <v>0</v>
          </cell>
          <cell r="C12016" t="str">
            <v xml:space="preserve">  SALES OF COTTON BALES PACKING-PATSON T</v>
          </cell>
          <cell r="D12016">
            <v>0</v>
          </cell>
          <cell r="E12016">
            <v>74836</v>
          </cell>
          <cell r="F12016">
            <v>0</v>
          </cell>
          <cell r="G12016">
            <v>0</v>
          </cell>
        </row>
        <row r="12017">
          <cell r="A12017" t="str">
            <v>87-01-01-0010</v>
          </cell>
          <cell r="B12017">
            <v>0</v>
          </cell>
          <cell r="C12017" t="str">
            <v xml:space="preserve">  SALES OF EMPTY BOTTLES.</v>
          </cell>
          <cell r="D12017">
            <v>0</v>
          </cell>
          <cell r="E12017">
            <v>10900</v>
          </cell>
          <cell r="F12017">
            <v>0</v>
          </cell>
          <cell r="G12017">
            <v>0</v>
          </cell>
        </row>
        <row r="12018">
          <cell r="A12018" t="str">
            <v>87-01-01-0011</v>
          </cell>
          <cell r="B12018">
            <v>0</v>
          </cell>
          <cell r="C12018" t="str">
            <v xml:space="preserve">  SALES OF USED FURNACE OIL</v>
          </cell>
          <cell r="D12018">
            <v>0</v>
          </cell>
          <cell r="E12018">
            <v>1009480</v>
          </cell>
          <cell r="F12018">
            <v>0</v>
          </cell>
          <cell r="G12018">
            <v>0</v>
          </cell>
        </row>
        <row r="12019">
          <cell r="A12019" t="str">
            <v>87-01-01-0012</v>
          </cell>
          <cell r="B12019">
            <v>0</v>
          </cell>
          <cell r="C12019" t="str">
            <v xml:space="preserve">  -</v>
          </cell>
          <cell r="D12019">
            <v>0</v>
          </cell>
          <cell r="E12019">
            <v>0</v>
          </cell>
          <cell r="F12019">
            <v>0</v>
          </cell>
          <cell r="G12019">
            <v>0</v>
          </cell>
        </row>
        <row r="12020">
          <cell r="A12020" t="str">
            <v>87-01-01-0013</v>
          </cell>
          <cell r="B12020">
            <v>0</v>
          </cell>
          <cell r="C12020" t="str">
            <v xml:space="preserve">  SALES OF USED MOBIL OIL</v>
          </cell>
          <cell r="D12020">
            <v>0</v>
          </cell>
          <cell r="E12020">
            <v>0</v>
          </cell>
          <cell r="F12020">
            <v>0</v>
          </cell>
          <cell r="G12020">
            <v>0</v>
          </cell>
        </row>
        <row r="12021">
          <cell r="A12021" t="str">
            <v>87-01-01-0014</v>
          </cell>
          <cell r="B12021">
            <v>0</v>
          </cell>
          <cell r="C12021" t="str">
            <v xml:space="preserve">  SALES OF USED LUBE OIL</v>
          </cell>
          <cell r="D12021">
            <v>0</v>
          </cell>
          <cell r="E12021">
            <v>744937</v>
          </cell>
          <cell r="F12021">
            <v>0</v>
          </cell>
          <cell r="G12021">
            <v>0</v>
          </cell>
        </row>
        <row r="12022">
          <cell r="A12022" t="str">
            <v>87-01-01-0015</v>
          </cell>
          <cell r="B12022">
            <v>0</v>
          </cell>
          <cell r="C12022" t="str">
            <v xml:space="preserve">  SALE OF COMPRESSOR OIL (REJECTED)</v>
          </cell>
          <cell r="D12022">
            <v>0</v>
          </cell>
          <cell r="E12022">
            <v>9729</v>
          </cell>
          <cell r="F12022">
            <v>0</v>
          </cell>
          <cell r="G12022">
            <v>0</v>
          </cell>
        </row>
        <row r="12023">
          <cell r="A12023" t="str">
            <v>87-01-01-0016</v>
          </cell>
          <cell r="B12023">
            <v>0</v>
          </cell>
          <cell r="C12023" t="str">
            <v xml:space="preserve">  SALES OF WAX ROLL</v>
          </cell>
          <cell r="D12023">
            <v>0</v>
          </cell>
          <cell r="E12023">
            <v>16659</v>
          </cell>
          <cell r="F12023">
            <v>0</v>
          </cell>
          <cell r="G12023">
            <v>0</v>
          </cell>
        </row>
        <row r="12024">
          <cell r="A12024" t="str">
            <v>87-01-01-0017</v>
          </cell>
          <cell r="B12024">
            <v>0</v>
          </cell>
          <cell r="C12024" t="str">
            <v xml:space="preserve">  SALES OF BAILING HOOPS</v>
          </cell>
          <cell r="D12024">
            <v>0</v>
          </cell>
          <cell r="E12024">
            <v>1605048</v>
          </cell>
          <cell r="F12024">
            <v>0</v>
          </cell>
          <cell r="G12024">
            <v>0</v>
          </cell>
        </row>
        <row r="12025">
          <cell r="A12025" t="str">
            <v>87-01-01-0018</v>
          </cell>
          <cell r="B12025">
            <v>0</v>
          </cell>
          <cell r="C12025" t="str">
            <v xml:space="preserve">  SALES OF DEMAGE CARTON</v>
          </cell>
          <cell r="D12025">
            <v>0</v>
          </cell>
          <cell r="E12025">
            <v>105512</v>
          </cell>
          <cell r="F12025">
            <v>0</v>
          </cell>
          <cell r="G12025">
            <v>0</v>
          </cell>
        </row>
        <row r="12026">
          <cell r="A12026" t="str">
            <v>87-01-01-0019</v>
          </cell>
          <cell r="B12026">
            <v>0</v>
          </cell>
          <cell r="C12026" t="str">
            <v xml:space="preserve">  SALES OF ELECTRICAL SCRAPE</v>
          </cell>
          <cell r="D12026">
            <v>0</v>
          </cell>
          <cell r="E12026">
            <v>446715</v>
          </cell>
          <cell r="F12026">
            <v>0</v>
          </cell>
          <cell r="G12026">
            <v>0</v>
          </cell>
        </row>
        <row r="12027">
          <cell r="A12027" t="str">
            <v>87-01-01-0020</v>
          </cell>
          <cell r="B12027">
            <v>0</v>
          </cell>
          <cell r="C12027" t="str">
            <v xml:space="preserve">  SALES OF SCRAPE -OTHERS</v>
          </cell>
          <cell r="D12027">
            <v>0</v>
          </cell>
          <cell r="E12027">
            <v>454985</v>
          </cell>
          <cell r="F12027">
            <v>0</v>
          </cell>
          <cell r="G12027">
            <v>0</v>
          </cell>
        </row>
        <row r="12028">
          <cell r="A12028" t="str">
            <v>87-01-02</v>
          </cell>
          <cell r="B12028">
            <v>0</v>
          </cell>
          <cell r="C12028" t="str">
            <v>***SALES OF SCRAPE WORK SHOP</v>
          </cell>
          <cell r="D12028">
            <v>0</v>
          </cell>
          <cell r="E12028">
            <v>235397</v>
          </cell>
          <cell r="F12028">
            <v>0</v>
          </cell>
          <cell r="G12028">
            <v>235397</v>
          </cell>
        </row>
        <row r="12029">
          <cell r="A12029" t="str">
            <v>87-01-02-0001</v>
          </cell>
          <cell r="B12029">
            <v>235397</v>
          </cell>
          <cell r="C12029" t="str">
            <v xml:space="preserve">  SALES OF SCRAPE WORK SHOP</v>
          </cell>
          <cell r="D12029">
            <v>0</v>
          </cell>
          <cell r="E12029">
            <v>235397</v>
          </cell>
          <cell r="F12029">
            <v>0</v>
          </cell>
          <cell r="G12029">
            <v>0</v>
          </cell>
        </row>
        <row r="12030">
          <cell r="A12030" t="str">
            <v>87-02</v>
          </cell>
          <cell r="B12030">
            <v>0</v>
          </cell>
          <cell r="C12030" t="str">
            <v>**RENT INCOME</v>
          </cell>
          <cell r="D12030">
            <v>0</v>
          </cell>
          <cell r="E12030">
            <v>319200</v>
          </cell>
          <cell r="F12030">
            <v>0</v>
          </cell>
          <cell r="G12030">
            <v>319200</v>
          </cell>
        </row>
        <row r="12031">
          <cell r="A12031" t="str">
            <v>87-02-01</v>
          </cell>
          <cell r="B12031">
            <v>319200</v>
          </cell>
          <cell r="C12031" t="str">
            <v>***DEFERRED RENT INCOME</v>
          </cell>
          <cell r="D12031">
            <v>0</v>
          </cell>
          <cell r="E12031">
            <v>319200</v>
          </cell>
          <cell r="F12031">
            <v>0</v>
          </cell>
          <cell r="G12031">
            <v>319200</v>
          </cell>
        </row>
        <row r="12032">
          <cell r="A12032" t="str">
            <v>87-02-01-0001</v>
          </cell>
          <cell r="B12032">
            <v>319200</v>
          </cell>
          <cell r="C12032" t="str">
            <v xml:space="preserve">  RENTAL INCOME OF WORKERS COLONY (STML)</v>
          </cell>
          <cell r="D12032">
            <v>0</v>
          </cell>
          <cell r="E12032">
            <v>319200</v>
          </cell>
          <cell r="F12032">
            <v>0</v>
          </cell>
          <cell r="G12032">
            <v>0</v>
          </cell>
        </row>
        <row r="12033">
          <cell r="A12033" t="str">
            <v>87-03</v>
          </cell>
          <cell r="B12033">
            <v>0</v>
          </cell>
          <cell r="C12033" t="str">
            <v>**INCOME ON DEPOSIT</v>
          </cell>
          <cell r="D12033">
            <v>0</v>
          </cell>
          <cell r="E12033">
            <v>3058074.81</v>
          </cell>
          <cell r="F12033">
            <v>0</v>
          </cell>
          <cell r="G12033">
            <v>3058074.81</v>
          </cell>
        </row>
        <row r="12034">
          <cell r="A12034" t="str">
            <v>87-03-01</v>
          </cell>
          <cell r="B12034">
            <v>3058074</v>
          </cell>
          <cell r="C12034" t="str">
            <v>***INCOME ON DEPOSIT H.B.L</v>
          </cell>
          <cell r="D12034">
            <v>0</v>
          </cell>
          <cell r="E12034">
            <v>0</v>
          </cell>
          <cell r="F12034">
            <v>0</v>
          </cell>
          <cell r="G12034">
            <v>0</v>
          </cell>
        </row>
        <row r="12035">
          <cell r="A12035" t="str">
            <v>87-03-01-0001</v>
          </cell>
          <cell r="B12035">
            <v>0</v>
          </cell>
          <cell r="C12035" t="str">
            <v xml:space="preserve">  INCOME ON SNTD - HBL CANTT. PESHAWAR</v>
          </cell>
          <cell r="D12035">
            <v>0</v>
          </cell>
          <cell r="E12035">
            <v>0</v>
          </cell>
          <cell r="F12035">
            <v>0</v>
          </cell>
          <cell r="G12035">
            <v>0</v>
          </cell>
        </row>
        <row r="12036">
          <cell r="A12036" t="str">
            <v>87-03-01-0002</v>
          </cell>
          <cell r="B12036">
            <v>0</v>
          </cell>
          <cell r="C12036" t="str">
            <v xml:space="preserve">  PROFIT ON L/C MARGIN-HBL.</v>
          </cell>
          <cell r="D12036">
            <v>0</v>
          </cell>
          <cell r="E12036">
            <v>0</v>
          </cell>
          <cell r="F12036">
            <v>0</v>
          </cell>
          <cell r="G12036">
            <v>0</v>
          </cell>
        </row>
        <row r="12037">
          <cell r="A12037" t="str">
            <v>87-03-02</v>
          </cell>
          <cell r="B12037">
            <v>0</v>
          </cell>
          <cell r="C12037" t="str">
            <v>***INCOME ON DEPOSIT M.C.B</v>
          </cell>
          <cell r="D12037">
            <v>0</v>
          </cell>
          <cell r="E12037">
            <v>0</v>
          </cell>
          <cell r="F12037">
            <v>0</v>
          </cell>
          <cell r="G12037">
            <v>0</v>
          </cell>
        </row>
        <row r="12038">
          <cell r="A12038" t="str">
            <v>87-03-02-0001</v>
          </cell>
          <cell r="B12038">
            <v>0</v>
          </cell>
          <cell r="C12038" t="str">
            <v xml:space="preserve">  INCOME ON PLS A/C - MCB CANTT. PESHAWA</v>
          </cell>
          <cell r="D12038">
            <v>0</v>
          </cell>
          <cell r="E12038">
            <v>0</v>
          </cell>
          <cell r="F12038">
            <v>0</v>
          </cell>
          <cell r="G12038">
            <v>0</v>
          </cell>
        </row>
        <row r="12039">
          <cell r="A12039" t="str">
            <v>87-03-03</v>
          </cell>
          <cell r="B12039">
            <v>0</v>
          </cell>
          <cell r="C12039" t="str">
            <v>***INCOME ON DEPOSIT S.B.L</v>
          </cell>
          <cell r="D12039">
            <v>0</v>
          </cell>
          <cell r="E12039">
            <v>0</v>
          </cell>
          <cell r="F12039">
            <v>0</v>
          </cell>
          <cell r="G12039">
            <v>0</v>
          </cell>
        </row>
        <row r="12040">
          <cell r="A12040" t="str">
            <v>87-03-03-0001</v>
          </cell>
          <cell r="B12040">
            <v>0</v>
          </cell>
          <cell r="C12040" t="str">
            <v xml:space="preserve">  INCOME ON SNTD SBL CANTT PESHAWAR.</v>
          </cell>
          <cell r="D12040">
            <v>0</v>
          </cell>
          <cell r="E12040">
            <v>0</v>
          </cell>
          <cell r="F12040">
            <v>0</v>
          </cell>
          <cell r="G12040">
            <v>0</v>
          </cell>
        </row>
        <row r="12041">
          <cell r="A12041" t="str">
            <v>87-03-03-0002</v>
          </cell>
          <cell r="B12041">
            <v>0</v>
          </cell>
          <cell r="C12041" t="str">
            <v xml:space="preserve">  PROFIT ON MARGIN A/C ON SBL</v>
          </cell>
          <cell r="D12041">
            <v>0</v>
          </cell>
          <cell r="E12041">
            <v>0</v>
          </cell>
          <cell r="F12041">
            <v>0</v>
          </cell>
          <cell r="G12041">
            <v>0</v>
          </cell>
        </row>
        <row r="12042">
          <cell r="A12042" t="str">
            <v>87-03-04</v>
          </cell>
          <cell r="B12042">
            <v>0</v>
          </cell>
          <cell r="C12042" t="str">
            <v>***INCOME ON DEPOSIT CITI</v>
          </cell>
          <cell r="D12042">
            <v>0</v>
          </cell>
          <cell r="E12042">
            <v>0</v>
          </cell>
          <cell r="F12042">
            <v>0</v>
          </cell>
          <cell r="G12042">
            <v>0</v>
          </cell>
        </row>
        <row r="12043">
          <cell r="A12043" t="str">
            <v>87-03-04-0001</v>
          </cell>
          <cell r="B12043">
            <v>0</v>
          </cell>
          <cell r="C12043" t="str">
            <v xml:space="preserve">  INCOME ON DEPOSIT CITI</v>
          </cell>
          <cell r="D12043">
            <v>0</v>
          </cell>
          <cell r="E12043">
            <v>0</v>
          </cell>
          <cell r="F12043">
            <v>0</v>
          </cell>
          <cell r="G12043">
            <v>0</v>
          </cell>
        </row>
        <row r="12044">
          <cell r="A12044" t="str">
            <v>87-03-05</v>
          </cell>
          <cell r="B12044">
            <v>0</v>
          </cell>
          <cell r="C12044" t="str">
            <v>***INCOME ON DEPOSIT MPBL</v>
          </cell>
          <cell r="D12044">
            <v>0</v>
          </cell>
          <cell r="E12044">
            <v>998728.68</v>
          </cell>
          <cell r="F12044">
            <v>0</v>
          </cell>
          <cell r="G12044">
            <v>998728.68</v>
          </cell>
        </row>
        <row r="12045">
          <cell r="A12045" t="str">
            <v>87-03-05-0001</v>
          </cell>
          <cell r="B12045">
            <v>998728.5</v>
          </cell>
          <cell r="C12045" t="str">
            <v xml:space="preserve">  INCOME ON DEPOSIT MPBL</v>
          </cell>
          <cell r="D12045">
            <v>0</v>
          </cell>
          <cell r="E12045">
            <v>0</v>
          </cell>
          <cell r="F12045">
            <v>0</v>
          </cell>
          <cell r="G12045">
            <v>0</v>
          </cell>
        </row>
        <row r="12046">
          <cell r="A12046" t="str">
            <v>87-03-05-0002</v>
          </cell>
          <cell r="B12046">
            <v>0</v>
          </cell>
          <cell r="C12046" t="str">
            <v xml:space="preserve">  INCOME ON FDR METROPOLITIAN BANK KARAC</v>
          </cell>
          <cell r="D12046">
            <v>0</v>
          </cell>
          <cell r="E12046">
            <v>998728.68</v>
          </cell>
          <cell r="F12046">
            <v>0</v>
          </cell>
          <cell r="G12046">
            <v>0</v>
          </cell>
        </row>
        <row r="12047">
          <cell r="A12047" t="str">
            <v>87-03-06</v>
          </cell>
          <cell r="B12047">
            <v>0</v>
          </cell>
          <cell r="C12047" t="str">
            <v>***INCOME ON DEPOSIT AG ZURICH</v>
          </cell>
          <cell r="D12047">
            <v>0</v>
          </cell>
          <cell r="E12047">
            <v>2775.89</v>
          </cell>
          <cell r="F12047">
            <v>0</v>
          </cell>
          <cell r="G12047">
            <v>2775.89</v>
          </cell>
        </row>
        <row r="12048">
          <cell r="A12048" t="str">
            <v>87-03-06-0001</v>
          </cell>
          <cell r="B12048">
            <v>2775.888671875</v>
          </cell>
          <cell r="C12048" t="str">
            <v xml:space="preserve">  INCOME ON FDR HB AG ZURICH</v>
          </cell>
          <cell r="D12048">
            <v>0</v>
          </cell>
          <cell r="E12048">
            <v>2775.89</v>
          </cell>
          <cell r="F12048">
            <v>0</v>
          </cell>
          <cell r="G12048">
            <v>0</v>
          </cell>
        </row>
        <row r="12049">
          <cell r="A12049" t="str">
            <v>87-03-09</v>
          </cell>
          <cell r="B12049">
            <v>0</v>
          </cell>
          <cell r="C12049" t="str">
            <v>***INCOME ON DEPOSIT-ABN AMRO.</v>
          </cell>
          <cell r="D12049">
            <v>0</v>
          </cell>
          <cell r="E12049">
            <v>0</v>
          </cell>
          <cell r="F12049">
            <v>0</v>
          </cell>
          <cell r="G12049">
            <v>0</v>
          </cell>
        </row>
        <row r="12050">
          <cell r="A12050" t="str">
            <v>87-03-09-0001</v>
          </cell>
          <cell r="B12050">
            <v>0</v>
          </cell>
          <cell r="C12050" t="str">
            <v xml:space="preserve">  INCOME ON SAVING $ A/C -ABN AMRO.</v>
          </cell>
          <cell r="D12050">
            <v>0</v>
          </cell>
          <cell r="E12050">
            <v>0</v>
          </cell>
          <cell r="F12050">
            <v>0</v>
          </cell>
          <cell r="G12050">
            <v>0</v>
          </cell>
        </row>
        <row r="12051">
          <cell r="A12051" t="str">
            <v>87-03-12</v>
          </cell>
          <cell r="B12051">
            <v>0</v>
          </cell>
          <cell r="C12051" t="str">
            <v>***INCOME ON DEPOSIT BANK AL HABIB</v>
          </cell>
          <cell r="D12051">
            <v>0</v>
          </cell>
          <cell r="E12051">
            <v>156638.54999999999</v>
          </cell>
          <cell r="F12051">
            <v>0</v>
          </cell>
          <cell r="G12051">
            <v>156638.54999999999</v>
          </cell>
        </row>
        <row r="12052">
          <cell r="A12052" t="str">
            <v>87-03-12-0001</v>
          </cell>
          <cell r="B12052">
            <v>156638.5</v>
          </cell>
          <cell r="C12052" t="str">
            <v xml:space="preserve">  INCOME ON FDR-BANK AL- HABIB</v>
          </cell>
          <cell r="D12052">
            <v>0</v>
          </cell>
          <cell r="E12052">
            <v>156638.54999999999</v>
          </cell>
          <cell r="F12052">
            <v>0</v>
          </cell>
          <cell r="G12052">
            <v>0</v>
          </cell>
        </row>
        <row r="12053">
          <cell r="A12053" t="str">
            <v>87-03-15</v>
          </cell>
          <cell r="B12053">
            <v>0</v>
          </cell>
          <cell r="C12053" t="str">
            <v>***INCOME ON DEPOSIT WITH NDLC</v>
          </cell>
          <cell r="D12053">
            <v>0</v>
          </cell>
          <cell r="E12053">
            <v>1899931.69</v>
          </cell>
          <cell r="F12053">
            <v>0</v>
          </cell>
          <cell r="G12053">
            <v>1899931.69</v>
          </cell>
        </row>
        <row r="12054">
          <cell r="A12054" t="str">
            <v>87-03-15-0001</v>
          </cell>
          <cell r="B12054">
            <v>1899931</v>
          </cell>
          <cell r="C12054" t="str">
            <v xml:space="preserve">  INCOME ON NDLC DEPOSIT</v>
          </cell>
          <cell r="D12054">
            <v>0</v>
          </cell>
          <cell r="E12054">
            <v>1899931.69</v>
          </cell>
          <cell r="F12054">
            <v>0</v>
          </cell>
          <cell r="G12054">
            <v>0</v>
          </cell>
        </row>
        <row r="12055">
          <cell r="A12055" t="str">
            <v>87-04</v>
          </cell>
          <cell r="B12055">
            <v>0</v>
          </cell>
          <cell r="C12055" t="str">
            <v>**OTHER INCOME</v>
          </cell>
          <cell r="D12055">
            <v>15025384.91</v>
          </cell>
          <cell r="E12055">
            <v>0</v>
          </cell>
          <cell r="F12055">
            <v>18783645.91</v>
          </cell>
          <cell r="G12055">
            <v>3758261</v>
          </cell>
        </row>
        <row r="12056">
          <cell r="A12056" t="str">
            <v>87-04-01</v>
          </cell>
          <cell r="B12056">
            <v>3758260</v>
          </cell>
          <cell r="C12056" t="str">
            <v>***OTHER INCOME</v>
          </cell>
          <cell r="D12056">
            <v>15025384.91</v>
          </cell>
          <cell r="E12056">
            <v>0</v>
          </cell>
          <cell r="F12056">
            <v>18783645.91</v>
          </cell>
          <cell r="G12056">
            <v>3758261</v>
          </cell>
        </row>
        <row r="12057">
          <cell r="A12057" t="str">
            <v>87-04-01-0001</v>
          </cell>
          <cell r="B12057">
            <v>3758260</v>
          </cell>
          <cell r="C12057" t="str">
            <v xml:space="preserve">  EXCHANGE GAIN OR LOSS</v>
          </cell>
          <cell r="D12057">
            <v>4177601.91</v>
          </cell>
          <cell r="E12057">
            <v>0</v>
          </cell>
          <cell r="F12057">
            <v>0</v>
          </cell>
          <cell r="G12057">
            <v>0</v>
          </cell>
        </row>
        <row r="12058">
          <cell r="A12058" t="str">
            <v>87-04-01-0002</v>
          </cell>
          <cell r="B12058">
            <v>0</v>
          </cell>
          <cell r="C12058" t="str">
            <v xml:space="preserve">  PROFIT ON DIMINUTION ON INVESTMENT</v>
          </cell>
          <cell r="D12058">
            <v>0</v>
          </cell>
          <cell r="E12058">
            <v>0</v>
          </cell>
          <cell r="F12058">
            <v>0</v>
          </cell>
          <cell r="G12058">
            <v>0</v>
          </cell>
        </row>
        <row r="12059">
          <cell r="A12059" t="str">
            <v>87-04-01-0003</v>
          </cell>
          <cell r="B12059">
            <v>0</v>
          </cell>
          <cell r="C12059" t="str">
            <v xml:space="preserve">  GAIN OR LOSS ON SALE OF FIXED ASSET</v>
          </cell>
          <cell r="D12059">
            <v>2606044</v>
          </cell>
          <cell r="E12059">
            <v>0</v>
          </cell>
          <cell r="F12059">
            <v>0</v>
          </cell>
          <cell r="G12059">
            <v>0</v>
          </cell>
        </row>
        <row r="12060">
          <cell r="A12060" t="str">
            <v>87-04-01-0004</v>
          </cell>
          <cell r="B12060">
            <v>0</v>
          </cell>
          <cell r="C12060" t="str">
            <v xml:space="preserve">  GAIN/LOSS ON SALES OF INVESTMENT</v>
          </cell>
          <cell r="D12060">
            <v>12000000</v>
          </cell>
          <cell r="E12060">
            <v>0</v>
          </cell>
          <cell r="F12060">
            <v>0</v>
          </cell>
          <cell r="G12060">
            <v>0</v>
          </cell>
        </row>
        <row r="12061">
          <cell r="A12061" t="str">
            <v>87-04-01-0005</v>
          </cell>
          <cell r="B12061">
            <v>0</v>
          </cell>
          <cell r="C12061" t="str">
            <v xml:space="preserve">  DIVIDEND INCOME</v>
          </cell>
          <cell r="D12061">
            <v>0</v>
          </cell>
          <cell r="E12061">
            <v>3753750</v>
          </cell>
          <cell r="F12061">
            <v>0</v>
          </cell>
          <cell r="G12061">
            <v>0</v>
          </cell>
        </row>
        <row r="12062">
          <cell r="A12062" t="str">
            <v>87-04-01-0006</v>
          </cell>
          <cell r="B12062">
            <v>0</v>
          </cell>
          <cell r="C12062" t="str">
            <v xml:space="preserve">  OTHER INCOME</v>
          </cell>
          <cell r="D12062">
            <v>0</v>
          </cell>
          <cell r="E12062">
            <v>4511</v>
          </cell>
          <cell r="F12062">
            <v>0</v>
          </cell>
          <cell r="G120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Cash Flow - Indirect Method"/>
      <sheetName val="Net Accounts Receivable"/>
      <sheetName val="Inventory Note"/>
      <sheetName val="Operating Expenses Note"/>
      <sheetName val="Reconciliation of Balance Sheet"/>
      <sheetName val="Cash Flow - CY Workings"/>
      <sheetName val="Cash Flow - PY Workings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D1" t="str">
            <v>#ACCOUNT</v>
          </cell>
          <cell r="E1" t="str">
            <v>#ACCOUNT</v>
          </cell>
          <cell r="F1" t="str">
            <v>#ACCOUNT</v>
          </cell>
          <cell r="G1" t="str">
            <v>#ACCOUNT</v>
          </cell>
          <cell r="H1" t="str">
            <v>#ACCOUNT</v>
          </cell>
          <cell r="I1" t="str">
            <v>#ACCOUNT</v>
          </cell>
          <cell r="J1" t="str">
            <v>#ACCOUNT</v>
          </cell>
          <cell r="K1" t="str">
            <v>#ACCOUNT</v>
          </cell>
          <cell r="N1" t="str">
            <v>#ACCOUNT</v>
          </cell>
          <cell r="P1" t="str">
            <v>#ACCOUNT</v>
          </cell>
          <cell r="S1" t="str">
            <v>#ACCOUNT</v>
          </cell>
        </row>
      </sheetData>
      <sheetData sheetId="8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3 (2)"/>
      <sheetName val="Insurance "/>
      <sheetName val="Gratuity"/>
      <sheetName val="FEB 2000"/>
      <sheetName val="UNIT NO 1"/>
      <sheetName val="UNIT NO 2"/>
      <sheetName val="UNIT 4 "/>
      <sheetName val="Lycra"/>
      <sheetName val="Lycra (2)"/>
      <sheetName val="Purchases"/>
      <sheetName val="Tranfd From U3"/>
      <sheetName val="Issue"/>
      <sheetName val="Sheet4"/>
      <sheetName val="Quantitative"/>
      <sheetName val="Sale Rec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3 (2)"/>
      <sheetName val="Insurance "/>
      <sheetName val="Gratuity"/>
      <sheetName val="FEB 2000"/>
      <sheetName val="UNIT NO 1"/>
      <sheetName val="UNIT NO 2"/>
      <sheetName val="UNIT 4 "/>
      <sheetName val="Lycra"/>
      <sheetName val="Lycra (2)"/>
      <sheetName val="Purchases"/>
      <sheetName val="Tranfd From U3"/>
      <sheetName val="Issue"/>
      <sheetName val="Sheet4"/>
      <sheetName val="Quantitative"/>
      <sheetName val="Sale Rec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Balance Sheet"/>
      <sheetName val="P&amp;L "/>
      <sheetName val="Cash flow"/>
      <sheetName val="changes in equity"/>
      <sheetName val="F-ASSETS"/>
      <sheetName val="NOTES 1-18"/>
      <sheetName val="NOTES 19-29"/>
      <sheetName val="F.Instruments"/>
      <sheetName val="Deferred tax"/>
      <sheetName val="Taxation (2)"/>
      <sheetName val="Tax dep."/>
      <sheetName val="Lead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Galance"/>
      <sheetName val="SOFP"/>
      <sheetName val="SOMFP"/>
      <sheetName val="SOCI"/>
      <sheetName val="SOMCI"/>
      <sheetName val="Comparisons"/>
      <sheetName val="SOCF"/>
      <sheetName val="Budget variance"/>
      <sheetName val="Creditors aging"/>
      <sheetName val="BRS"/>
      <sheetName val="Notes-PE&amp;IA"/>
    </sheetNames>
    <sheetDataSet>
      <sheetData sheetId="0">
        <row r="5">
          <cell r="H5">
            <v>1</v>
          </cell>
          <cell r="I5">
            <v>2</v>
          </cell>
          <cell r="J5">
            <v>3</v>
          </cell>
          <cell r="K5">
            <v>4</v>
          </cell>
          <cell r="L5">
            <v>5</v>
          </cell>
          <cell r="M5">
            <v>6</v>
          </cell>
          <cell r="N5">
            <v>7</v>
          </cell>
          <cell r="O5">
            <v>8</v>
          </cell>
          <cell r="P5">
            <v>9</v>
          </cell>
          <cell r="Q5">
            <v>10</v>
          </cell>
          <cell r="R5">
            <v>11</v>
          </cell>
        </row>
        <row r="6">
          <cell r="J6" t="str">
            <v>Months</v>
          </cell>
          <cell r="K6" t="str">
            <v xml:space="preserve">Current </v>
          </cell>
          <cell r="L6" t="str">
            <v>Last Year</v>
          </cell>
          <cell r="N6" t="str">
            <v>Cummulative Months</v>
          </cell>
          <cell r="O6" t="str">
            <v>Days</v>
          </cell>
          <cell r="P6" t="str">
            <v xml:space="preserve">Cumm </v>
          </cell>
          <cell r="Q6" t="str">
            <v xml:space="preserve">Heading </v>
          </cell>
          <cell r="R6" t="str">
            <v>Budget</v>
          </cell>
        </row>
        <row r="7">
          <cell r="H7">
            <v>1</v>
          </cell>
          <cell r="J7" t="str">
            <v>Current Month - January</v>
          </cell>
          <cell r="K7">
            <v>42370</v>
          </cell>
          <cell r="L7">
            <v>42005</v>
          </cell>
          <cell r="M7" t="str">
            <v>12/11</v>
          </cell>
          <cell r="N7" t="str">
            <v xml:space="preserve">Cumulative 1 Months ended January </v>
          </cell>
          <cell r="O7">
            <v>31</v>
          </cell>
          <cell r="P7">
            <v>31</v>
          </cell>
          <cell r="Q7" t="str">
            <v>January-2016</v>
          </cell>
        </row>
        <row r="8">
          <cell r="H8">
            <v>2</v>
          </cell>
          <cell r="J8" t="str">
            <v>Current Month - February</v>
          </cell>
          <cell r="K8">
            <v>42401</v>
          </cell>
          <cell r="L8">
            <v>42036</v>
          </cell>
          <cell r="M8" t="str">
            <v>12/11</v>
          </cell>
          <cell r="N8" t="str">
            <v xml:space="preserve">Cumulative 2 Months ended February </v>
          </cell>
          <cell r="O8">
            <v>28</v>
          </cell>
          <cell r="P8">
            <v>59</v>
          </cell>
          <cell r="Q8" t="str">
            <v>February-2016</v>
          </cell>
          <cell r="R8">
            <v>2016</v>
          </cell>
        </row>
        <row r="9">
          <cell r="H9">
            <v>3</v>
          </cell>
          <cell r="J9" t="str">
            <v>Current Month - March</v>
          </cell>
          <cell r="K9">
            <v>42430</v>
          </cell>
          <cell r="L9">
            <v>42064</v>
          </cell>
          <cell r="M9" t="str">
            <v>12/11</v>
          </cell>
          <cell r="N9" t="str">
            <v xml:space="preserve">Cumulative 3 Months ended March </v>
          </cell>
          <cell r="O9">
            <v>31</v>
          </cell>
          <cell r="P9">
            <v>90</v>
          </cell>
          <cell r="Q9" t="str">
            <v>March-2016</v>
          </cell>
          <cell r="R9">
            <v>2016</v>
          </cell>
        </row>
        <row r="10">
          <cell r="H10">
            <v>4</v>
          </cell>
          <cell r="J10" t="str">
            <v>Current Month - April</v>
          </cell>
          <cell r="K10">
            <v>42461</v>
          </cell>
          <cell r="L10">
            <v>42095</v>
          </cell>
          <cell r="M10" t="str">
            <v>12/11</v>
          </cell>
          <cell r="N10" t="str">
            <v xml:space="preserve">Cumulative 4 Months ended April </v>
          </cell>
          <cell r="O10">
            <v>30</v>
          </cell>
          <cell r="P10">
            <v>120</v>
          </cell>
          <cell r="Q10" t="str">
            <v>April-2016</v>
          </cell>
          <cell r="R10">
            <v>2016</v>
          </cell>
        </row>
        <row r="11">
          <cell r="H11">
            <v>5</v>
          </cell>
          <cell r="J11" t="str">
            <v>Current Month - May</v>
          </cell>
          <cell r="K11">
            <v>42491</v>
          </cell>
          <cell r="L11">
            <v>42125</v>
          </cell>
          <cell r="M11" t="str">
            <v>12/11</v>
          </cell>
          <cell r="N11" t="str">
            <v xml:space="preserve">Cumulative 5 Months ended May </v>
          </cell>
          <cell r="O11">
            <v>31</v>
          </cell>
          <cell r="P11">
            <v>151</v>
          </cell>
          <cell r="Q11" t="str">
            <v>May-2016</v>
          </cell>
          <cell r="R11">
            <v>2016</v>
          </cell>
        </row>
        <row r="12">
          <cell r="H12">
            <v>6</v>
          </cell>
          <cell r="J12" t="str">
            <v>Current Month - June</v>
          </cell>
          <cell r="K12">
            <v>42522</v>
          </cell>
          <cell r="L12">
            <v>42156</v>
          </cell>
          <cell r="M12" t="str">
            <v>12/11</v>
          </cell>
          <cell r="N12" t="str">
            <v xml:space="preserve">Cumulative 6 Months ended June </v>
          </cell>
          <cell r="O12">
            <v>30</v>
          </cell>
          <cell r="P12">
            <v>181</v>
          </cell>
          <cell r="Q12" t="str">
            <v>June-2016</v>
          </cell>
          <cell r="R12">
            <v>2016</v>
          </cell>
        </row>
        <row r="13">
          <cell r="H13">
            <v>7</v>
          </cell>
          <cell r="J13" t="str">
            <v>Current Month - July</v>
          </cell>
          <cell r="K13">
            <v>42552</v>
          </cell>
          <cell r="L13">
            <v>42186</v>
          </cell>
          <cell r="M13" t="str">
            <v>12/11</v>
          </cell>
          <cell r="N13" t="str">
            <v xml:space="preserve">Cumulative 7 Months ended July </v>
          </cell>
          <cell r="O13">
            <v>31</v>
          </cell>
          <cell r="P13">
            <v>212</v>
          </cell>
          <cell r="Q13" t="str">
            <v>July-2016</v>
          </cell>
          <cell r="R13">
            <v>2016</v>
          </cell>
        </row>
        <row r="14">
          <cell r="H14">
            <v>8</v>
          </cell>
          <cell r="J14" t="str">
            <v>Current Month - August</v>
          </cell>
          <cell r="K14">
            <v>42583</v>
          </cell>
          <cell r="L14">
            <v>42217</v>
          </cell>
          <cell r="M14" t="str">
            <v>12/11</v>
          </cell>
          <cell r="N14" t="str">
            <v xml:space="preserve">Cumulative 8 Months ended August </v>
          </cell>
          <cell r="O14">
            <v>31</v>
          </cell>
          <cell r="P14">
            <v>243</v>
          </cell>
          <cell r="Q14" t="str">
            <v>August-2016</v>
          </cell>
          <cell r="R14">
            <v>2016</v>
          </cell>
        </row>
        <row r="15">
          <cell r="H15">
            <v>9</v>
          </cell>
          <cell r="J15" t="str">
            <v>Current Month - September</v>
          </cell>
          <cell r="K15">
            <v>42614</v>
          </cell>
          <cell r="L15">
            <v>42248</v>
          </cell>
          <cell r="M15" t="str">
            <v>12/11</v>
          </cell>
          <cell r="N15" t="str">
            <v xml:space="preserve">Cumulative 9 Months ended September </v>
          </cell>
          <cell r="O15">
            <v>30</v>
          </cell>
          <cell r="P15">
            <v>273</v>
          </cell>
          <cell r="Q15" t="str">
            <v>September-2016</v>
          </cell>
          <cell r="R15">
            <v>2016</v>
          </cell>
        </row>
        <row r="16">
          <cell r="H16">
            <v>10</v>
          </cell>
          <cell r="J16" t="str">
            <v>Current Month - October</v>
          </cell>
          <cell r="K16">
            <v>42644</v>
          </cell>
          <cell r="L16">
            <v>42278</v>
          </cell>
          <cell r="M16" t="str">
            <v>12/11</v>
          </cell>
          <cell r="N16" t="str">
            <v xml:space="preserve">Cumulative 10 Months ended October </v>
          </cell>
          <cell r="O16">
            <v>31</v>
          </cell>
          <cell r="P16">
            <v>304</v>
          </cell>
          <cell r="Q16" t="str">
            <v>October-2016</v>
          </cell>
          <cell r="R16">
            <v>2016</v>
          </cell>
        </row>
        <row r="17">
          <cell r="H17">
            <v>11</v>
          </cell>
          <cell r="J17" t="str">
            <v>Current Month - November</v>
          </cell>
          <cell r="K17">
            <v>42675</v>
          </cell>
          <cell r="L17">
            <v>42309</v>
          </cell>
          <cell r="M17" t="str">
            <v>12/11</v>
          </cell>
          <cell r="N17" t="str">
            <v xml:space="preserve">Cumulative 11 Months ended November </v>
          </cell>
          <cell r="O17">
            <v>30</v>
          </cell>
          <cell r="P17">
            <v>334</v>
          </cell>
          <cell r="Q17" t="str">
            <v>November-2016</v>
          </cell>
          <cell r="R17">
            <v>2016</v>
          </cell>
        </row>
        <row r="18">
          <cell r="H18">
            <v>12</v>
          </cell>
          <cell r="J18" t="str">
            <v>Current Month - December</v>
          </cell>
          <cell r="K18">
            <v>42705</v>
          </cell>
          <cell r="L18">
            <v>42339</v>
          </cell>
          <cell r="M18" t="str">
            <v>12/11</v>
          </cell>
          <cell r="N18" t="str">
            <v xml:space="preserve">Cumulative 12 Months ended December </v>
          </cell>
          <cell r="O18">
            <v>31</v>
          </cell>
          <cell r="P18">
            <v>365</v>
          </cell>
          <cell r="Q18" t="str">
            <v>December-2016</v>
          </cell>
          <cell r="R18">
            <v>2016</v>
          </cell>
        </row>
      </sheetData>
      <sheetData sheetId="1"/>
      <sheetData sheetId="2">
        <row r="23">
          <cell r="C23">
            <v>42675</v>
          </cell>
          <cell r="D23">
            <v>42644</v>
          </cell>
          <cell r="E23">
            <v>42614</v>
          </cell>
          <cell r="F23">
            <v>42583</v>
          </cell>
          <cell r="G23">
            <v>42552</v>
          </cell>
          <cell r="H23">
            <v>42522</v>
          </cell>
        </row>
        <row r="25">
          <cell r="B25" t="str">
            <v>Revenue</v>
          </cell>
          <cell r="C25">
            <v>129315</v>
          </cell>
          <cell r="D25">
            <v>162815</v>
          </cell>
          <cell r="E25">
            <v>108440</v>
          </cell>
          <cell r="F25">
            <v>0</v>
          </cell>
          <cell r="G25">
            <v>0</v>
          </cell>
          <cell r="H2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ortization Table"/>
    </sheetNames>
    <sheetDataSet>
      <sheetData sheetId="0">
        <row r="6">
          <cell r="D6">
            <v>453600</v>
          </cell>
        </row>
        <row r="7">
          <cell r="D7">
            <v>0.21579999999999999</v>
          </cell>
        </row>
        <row r="8">
          <cell r="D8">
            <v>5</v>
          </cell>
        </row>
        <row r="10">
          <cell r="D10">
            <v>38635</v>
          </cell>
        </row>
        <row r="18">
          <cell r="I18">
            <v>449337.37968713487</v>
          </cell>
        </row>
        <row r="19">
          <cell r="I19">
            <v>444998.10325231007</v>
          </cell>
        </row>
        <row r="20">
          <cell r="I20">
            <v>440580.79216293234</v>
          </cell>
        </row>
        <row r="21">
          <cell r="I21">
            <v>436084.0430957973</v>
          </cell>
        </row>
        <row r="22">
          <cell r="I22">
            <v>431506.42749127164</v>
          </cell>
        </row>
        <row r="23">
          <cell r="I23">
            <v>426846.4910994579</v>
          </cell>
        </row>
        <row r="24">
          <cell r="I24">
            <v>422102.75351819803</v>
          </cell>
        </row>
        <row r="25">
          <cell r="I25">
            <v>417273.70772276854</v>
          </cell>
        </row>
        <row r="26">
          <cell r="I26">
            <v>412357.81958711788</v>
          </cell>
        </row>
        <row r="27">
          <cell r="I27">
            <v>407353.52739649441</v>
          </cell>
        </row>
        <row r="28">
          <cell r="I28">
            <v>402259.24135130958</v>
          </cell>
        </row>
        <row r="29">
          <cell r="I29">
            <v>397073.34306207887</v>
          </cell>
        </row>
        <row r="30">
          <cell r="I30">
            <v>391794.18503528013</v>
          </cell>
        </row>
        <row r="31">
          <cell r="I31">
            <v>386420.09014996613</v>
          </cell>
        </row>
        <row r="32">
          <cell r="I32">
            <v>380949.3511249646</v>
          </cell>
        </row>
        <row r="33">
          <cell r="I33">
            <v>375380.22997649678</v>
          </cell>
        </row>
        <row r="34">
          <cell r="I34">
            <v>369710.95746604231</v>
          </cell>
        </row>
        <row r="35">
          <cell r="I35">
            <v>363939.73253827484</v>
          </cell>
        </row>
        <row r="36">
          <cell r="I36">
            <v>358064.72174888971</v>
          </cell>
        </row>
        <row r="37">
          <cell r="I37">
            <v>352084.05868214212</v>
          </cell>
        </row>
        <row r="38">
          <cell r="I38">
            <v>345995.84335791087</v>
          </cell>
        </row>
        <row r="39">
          <cell r="I39">
            <v>339798.14162809885</v>
          </cell>
        </row>
        <row r="40">
          <cell r="I40">
            <v>333488.98456217907</v>
          </cell>
        </row>
        <row r="41">
          <cell r="I41">
            <v>327066.36782169051</v>
          </cell>
        </row>
        <row r="42">
          <cell r="I42">
            <v>320528.25102348544</v>
          </cell>
        </row>
        <row r="43">
          <cell r="I43">
            <v>313872.55709152599</v>
          </cell>
        </row>
        <row r="44">
          <cell r="I44">
            <v>307097.17159702349</v>
          </cell>
        </row>
        <row r="45">
          <cell r="I45">
            <v>300199.94208671153</v>
          </cell>
        </row>
        <row r="46">
          <cell r="I46">
            <v>293178.67739903909</v>
          </cell>
        </row>
        <row r="47">
          <cell r="I47">
            <v>286031.14696806669</v>
          </cell>
        </row>
        <row r="48">
          <cell r="I48">
            <v>278755.08011484396</v>
          </cell>
        </row>
        <row r="49">
          <cell r="I49">
            <v>271348.16532604414</v>
          </cell>
        </row>
        <row r="50">
          <cell r="I50">
            <v>263808.04951962573</v>
          </cell>
        </row>
        <row r="51">
          <cell r="I51">
            <v>256132.33729728856</v>
          </cell>
        </row>
        <row r="52">
          <cell r="I52">
            <v>248318.59018348635</v>
          </cell>
        </row>
        <row r="53">
          <cell r="I53">
            <v>240364.32585075428</v>
          </cell>
        </row>
        <row r="54">
          <cell r="I54">
            <v>232267.01733110522</v>
          </cell>
        </row>
        <row r="55">
          <cell r="I55">
            <v>224024.0922132445</v>
          </cell>
        </row>
        <row r="56">
          <cell r="I56">
            <v>215632.93182534756</v>
          </cell>
        </row>
        <row r="57">
          <cell r="I57">
            <v>207090.87040314163</v>
          </cell>
        </row>
        <row r="58">
          <cell r="I58">
            <v>198395.19424302634</v>
          </cell>
        </row>
        <row r="59">
          <cell r="I59">
            <v>189543.140839965</v>
          </cell>
        </row>
        <row r="60">
          <cell r="I60">
            <v>180531.89800987192</v>
          </cell>
        </row>
        <row r="61">
          <cell r="I61">
            <v>171358.60299621767</v>
          </cell>
        </row>
        <row r="62">
          <cell r="I62">
            <v>162020.34156056787</v>
          </cell>
        </row>
        <row r="63">
          <cell r="I63">
            <v>152514.14705676699</v>
          </cell>
        </row>
        <row r="64">
          <cell r="I64">
            <v>142836.99948847273</v>
          </cell>
        </row>
        <row r="65">
          <cell r="I65">
            <v>132985.82454974198</v>
          </cell>
        </row>
        <row r="66">
          <cell r="I66">
            <v>122957.49264836307</v>
          </cell>
        </row>
        <row r="67">
          <cell r="I67">
            <v>112748.81791162436</v>
          </cell>
        </row>
        <row r="68">
          <cell r="I68">
            <v>102356.55717420329</v>
          </cell>
        </row>
        <row r="69">
          <cell r="I69">
            <v>91777.408947854274</v>
          </cell>
        </row>
        <row r="70">
          <cell r="I70">
            <v>81008.012372568075</v>
          </cell>
        </row>
        <row r="71">
          <cell r="I71">
            <v>70044.94614886964</v>
          </cell>
        </row>
        <row r="72">
          <cell r="I72">
            <v>58884.727450915037</v>
          </cell>
        </row>
        <row r="73">
          <cell r="I73">
            <v>47523.810820042214</v>
          </cell>
        </row>
        <row r="74">
          <cell r="I74">
            <v>35958.587038424193</v>
          </cell>
        </row>
        <row r="75">
          <cell r="I75">
            <v>24185.381982466744</v>
          </cell>
        </row>
        <row r="76">
          <cell r="I76">
            <v>12200.455455586327</v>
          </cell>
        </row>
        <row r="77">
          <cell r="I77">
            <v>0</v>
          </cell>
        </row>
        <row r="78">
          <cell r="I78">
            <v>0</v>
          </cell>
        </row>
        <row r="79">
          <cell r="I79">
            <v>0</v>
          </cell>
        </row>
        <row r="80">
          <cell r="I80">
            <v>0</v>
          </cell>
        </row>
        <row r="81">
          <cell r="I81">
            <v>0</v>
          </cell>
        </row>
        <row r="82">
          <cell r="I82">
            <v>0</v>
          </cell>
        </row>
        <row r="83">
          <cell r="I83">
            <v>0</v>
          </cell>
        </row>
        <row r="84">
          <cell r="I84">
            <v>0</v>
          </cell>
        </row>
        <row r="85">
          <cell r="I85">
            <v>0</v>
          </cell>
        </row>
        <row r="86">
          <cell r="I86">
            <v>0</v>
          </cell>
        </row>
        <row r="87">
          <cell r="I87">
            <v>0</v>
          </cell>
        </row>
        <row r="88">
          <cell r="I88">
            <v>0</v>
          </cell>
        </row>
        <row r="89">
          <cell r="I89">
            <v>0</v>
          </cell>
        </row>
        <row r="90">
          <cell r="I90">
            <v>0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  <row r="99">
          <cell r="I99">
            <v>0</v>
          </cell>
        </row>
        <row r="100">
          <cell r="I100">
            <v>0</v>
          </cell>
        </row>
        <row r="101">
          <cell r="I101">
            <v>0</v>
          </cell>
        </row>
        <row r="102">
          <cell r="I102">
            <v>0</v>
          </cell>
        </row>
        <row r="103">
          <cell r="I103">
            <v>0</v>
          </cell>
        </row>
        <row r="104">
          <cell r="I104">
            <v>0</v>
          </cell>
        </row>
        <row r="105">
          <cell r="I105">
            <v>0</v>
          </cell>
        </row>
        <row r="106">
          <cell r="I106">
            <v>0</v>
          </cell>
        </row>
        <row r="107">
          <cell r="I107">
            <v>0</v>
          </cell>
        </row>
        <row r="108">
          <cell r="I108">
            <v>0</v>
          </cell>
        </row>
        <row r="109">
          <cell r="I109">
            <v>0</v>
          </cell>
        </row>
        <row r="110">
          <cell r="I110">
            <v>0</v>
          </cell>
        </row>
        <row r="111">
          <cell r="I111">
            <v>0</v>
          </cell>
        </row>
        <row r="112">
          <cell r="I112">
            <v>0</v>
          </cell>
        </row>
        <row r="113">
          <cell r="I113">
            <v>0</v>
          </cell>
        </row>
        <row r="114">
          <cell r="I114">
            <v>0</v>
          </cell>
        </row>
        <row r="115">
          <cell r="I115">
            <v>0</v>
          </cell>
        </row>
        <row r="116">
          <cell r="I116">
            <v>0</v>
          </cell>
        </row>
        <row r="117">
          <cell r="I117">
            <v>0</v>
          </cell>
        </row>
        <row r="118">
          <cell r="I118">
            <v>0</v>
          </cell>
        </row>
        <row r="119">
          <cell r="I119">
            <v>0</v>
          </cell>
        </row>
        <row r="120">
          <cell r="I120">
            <v>0</v>
          </cell>
        </row>
        <row r="121">
          <cell r="I121">
            <v>0</v>
          </cell>
        </row>
        <row r="122">
          <cell r="I122">
            <v>0</v>
          </cell>
        </row>
        <row r="123">
          <cell r="I123">
            <v>0</v>
          </cell>
        </row>
        <row r="124">
          <cell r="I124">
            <v>0</v>
          </cell>
        </row>
        <row r="125">
          <cell r="I125">
            <v>0</v>
          </cell>
        </row>
        <row r="126">
          <cell r="I126">
            <v>0</v>
          </cell>
        </row>
        <row r="127">
          <cell r="I127">
            <v>0</v>
          </cell>
        </row>
        <row r="128">
          <cell r="I128">
            <v>0</v>
          </cell>
        </row>
        <row r="129">
          <cell r="I129">
            <v>0</v>
          </cell>
        </row>
        <row r="130">
          <cell r="I130">
            <v>0</v>
          </cell>
        </row>
        <row r="131">
          <cell r="I131">
            <v>0</v>
          </cell>
        </row>
        <row r="132">
          <cell r="I132">
            <v>0</v>
          </cell>
        </row>
        <row r="133">
          <cell r="I133">
            <v>0</v>
          </cell>
        </row>
        <row r="134">
          <cell r="I134">
            <v>0</v>
          </cell>
        </row>
        <row r="135">
          <cell r="I135">
            <v>0</v>
          </cell>
        </row>
        <row r="136">
          <cell r="I136">
            <v>0</v>
          </cell>
        </row>
        <row r="137">
          <cell r="I137">
            <v>0</v>
          </cell>
        </row>
        <row r="138">
          <cell r="I138">
            <v>0</v>
          </cell>
        </row>
        <row r="139">
          <cell r="I139">
            <v>0</v>
          </cell>
        </row>
        <row r="140">
          <cell r="I140">
            <v>0</v>
          </cell>
        </row>
        <row r="141">
          <cell r="I141">
            <v>0</v>
          </cell>
        </row>
        <row r="142">
          <cell r="I142">
            <v>0</v>
          </cell>
        </row>
        <row r="143">
          <cell r="I143">
            <v>0</v>
          </cell>
        </row>
        <row r="144">
          <cell r="I144">
            <v>0</v>
          </cell>
        </row>
        <row r="145">
          <cell r="I145">
            <v>0</v>
          </cell>
        </row>
        <row r="146">
          <cell r="I146">
            <v>0</v>
          </cell>
        </row>
        <row r="147">
          <cell r="I147">
            <v>0</v>
          </cell>
        </row>
        <row r="148">
          <cell r="I148">
            <v>0</v>
          </cell>
        </row>
        <row r="149">
          <cell r="I149">
            <v>0</v>
          </cell>
        </row>
        <row r="150">
          <cell r="I150">
            <v>0</v>
          </cell>
        </row>
        <row r="151">
          <cell r="I151">
            <v>0</v>
          </cell>
        </row>
        <row r="152">
          <cell r="I152">
            <v>0</v>
          </cell>
        </row>
        <row r="153">
          <cell r="I153">
            <v>0</v>
          </cell>
        </row>
        <row r="154">
          <cell r="I154">
            <v>0</v>
          </cell>
        </row>
        <row r="155">
          <cell r="I155">
            <v>0</v>
          </cell>
        </row>
        <row r="156">
          <cell r="I156">
            <v>0</v>
          </cell>
        </row>
        <row r="157">
          <cell r="I157">
            <v>0</v>
          </cell>
        </row>
        <row r="158">
          <cell r="I158">
            <v>0</v>
          </cell>
        </row>
        <row r="159">
          <cell r="I159">
            <v>0</v>
          </cell>
        </row>
        <row r="160">
          <cell r="I160">
            <v>0</v>
          </cell>
        </row>
        <row r="161">
          <cell r="I161">
            <v>0</v>
          </cell>
        </row>
        <row r="162">
          <cell r="I162">
            <v>0</v>
          </cell>
        </row>
        <row r="163">
          <cell r="I163">
            <v>0</v>
          </cell>
        </row>
        <row r="164">
          <cell r="I164">
            <v>0</v>
          </cell>
        </row>
        <row r="165">
          <cell r="I165">
            <v>0</v>
          </cell>
        </row>
        <row r="166">
          <cell r="I166">
            <v>0</v>
          </cell>
        </row>
        <row r="167">
          <cell r="I167">
            <v>0</v>
          </cell>
        </row>
        <row r="168">
          <cell r="I168">
            <v>0</v>
          </cell>
        </row>
        <row r="169">
          <cell r="I169">
            <v>0</v>
          </cell>
        </row>
        <row r="170">
          <cell r="I170">
            <v>0</v>
          </cell>
        </row>
        <row r="171">
          <cell r="I171">
            <v>0</v>
          </cell>
        </row>
        <row r="172">
          <cell r="I172">
            <v>0</v>
          </cell>
        </row>
        <row r="173">
          <cell r="I173">
            <v>0</v>
          </cell>
        </row>
        <row r="174">
          <cell r="I174">
            <v>0</v>
          </cell>
        </row>
        <row r="175">
          <cell r="I175">
            <v>0</v>
          </cell>
        </row>
        <row r="176">
          <cell r="I176">
            <v>0</v>
          </cell>
        </row>
        <row r="177">
          <cell r="I177">
            <v>0</v>
          </cell>
        </row>
        <row r="178">
          <cell r="I178">
            <v>0</v>
          </cell>
        </row>
        <row r="179">
          <cell r="I179">
            <v>0</v>
          </cell>
        </row>
        <row r="180">
          <cell r="I180">
            <v>0</v>
          </cell>
        </row>
        <row r="181">
          <cell r="I181">
            <v>0</v>
          </cell>
        </row>
        <row r="182">
          <cell r="I182">
            <v>0</v>
          </cell>
        </row>
        <row r="183">
          <cell r="I183">
            <v>0</v>
          </cell>
        </row>
        <row r="184">
          <cell r="I184">
            <v>0</v>
          </cell>
        </row>
        <row r="185">
          <cell r="I185">
            <v>0</v>
          </cell>
        </row>
        <row r="186">
          <cell r="I186">
            <v>0</v>
          </cell>
        </row>
        <row r="187">
          <cell r="I187">
            <v>0</v>
          </cell>
        </row>
        <row r="188">
          <cell r="I188">
            <v>0</v>
          </cell>
        </row>
        <row r="189">
          <cell r="I189">
            <v>0</v>
          </cell>
        </row>
        <row r="190">
          <cell r="I190">
            <v>0</v>
          </cell>
        </row>
        <row r="191">
          <cell r="I191">
            <v>0</v>
          </cell>
        </row>
        <row r="192">
          <cell r="I192">
            <v>0</v>
          </cell>
        </row>
        <row r="193">
          <cell r="I193">
            <v>0</v>
          </cell>
        </row>
        <row r="194">
          <cell r="I194">
            <v>0</v>
          </cell>
        </row>
        <row r="195">
          <cell r="I195">
            <v>0</v>
          </cell>
        </row>
        <row r="196">
          <cell r="I196">
            <v>0</v>
          </cell>
        </row>
        <row r="197">
          <cell r="I197">
            <v>0</v>
          </cell>
        </row>
        <row r="198">
          <cell r="I198">
            <v>0</v>
          </cell>
        </row>
        <row r="199">
          <cell r="I199">
            <v>0</v>
          </cell>
        </row>
        <row r="200">
          <cell r="I200">
            <v>0</v>
          </cell>
        </row>
        <row r="201">
          <cell r="I201">
            <v>0</v>
          </cell>
        </row>
        <row r="202">
          <cell r="I202">
            <v>0</v>
          </cell>
        </row>
        <row r="203">
          <cell r="I203">
            <v>0</v>
          </cell>
        </row>
        <row r="204">
          <cell r="I204">
            <v>0</v>
          </cell>
        </row>
        <row r="205">
          <cell r="I205">
            <v>0</v>
          </cell>
        </row>
        <row r="206">
          <cell r="I206">
            <v>0</v>
          </cell>
        </row>
        <row r="207">
          <cell r="I207">
            <v>0</v>
          </cell>
        </row>
        <row r="208">
          <cell r="I208">
            <v>0</v>
          </cell>
        </row>
        <row r="209">
          <cell r="I209">
            <v>0</v>
          </cell>
        </row>
        <row r="210">
          <cell r="I210">
            <v>0</v>
          </cell>
        </row>
        <row r="211">
          <cell r="I211">
            <v>0</v>
          </cell>
        </row>
        <row r="212">
          <cell r="I212">
            <v>0</v>
          </cell>
        </row>
        <row r="213">
          <cell r="I213">
            <v>0</v>
          </cell>
        </row>
        <row r="214">
          <cell r="I214">
            <v>0</v>
          </cell>
        </row>
        <row r="215">
          <cell r="I215">
            <v>0</v>
          </cell>
        </row>
        <row r="216">
          <cell r="I216">
            <v>0</v>
          </cell>
        </row>
        <row r="217">
          <cell r="I217">
            <v>0</v>
          </cell>
        </row>
        <row r="218">
          <cell r="I218">
            <v>0</v>
          </cell>
        </row>
        <row r="219">
          <cell r="I219">
            <v>0</v>
          </cell>
        </row>
        <row r="220">
          <cell r="I220">
            <v>0</v>
          </cell>
        </row>
        <row r="221">
          <cell r="I221">
            <v>0</v>
          </cell>
        </row>
        <row r="222">
          <cell r="I222">
            <v>0</v>
          </cell>
        </row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I227">
            <v>0</v>
          </cell>
        </row>
        <row r="228">
          <cell r="I228">
            <v>0</v>
          </cell>
        </row>
        <row r="229">
          <cell r="I229">
            <v>0</v>
          </cell>
        </row>
        <row r="230">
          <cell r="I230">
            <v>0</v>
          </cell>
        </row>
        <row r="231">
          <cell r="I231">
            <v>0</v>
          </cell>
        </row>
        <row r="232">
          <cell r="I232">
            <v>0</v>
          </cell>
        </row>
        <row r="233">
          <cell r="I233">
            <v>0</v>
          </cell>
        </row>
        <row r="234">
          <cell r="I234">
            <v>0</v>
          </cell>
        </row>
        <row r="235">
          <cell r="I235">
            <v>0</v>
          </cell>
        </row>
        <row r="236">
          <cell r="I236">
            <v>0</v>
          </cell>
        </row>
        <row r="237">
          <cell r="I237">
            <v>0</v>
          </cell>
        </row>
        <row r="238">
          <cell r="I238">
            <v>0</v>
          </cell>
        </row>
        <row r="239">
          <cell r="I239">
            <v>0</v>
          </cell>
        </row>
        <row r="240">
          <cell r="I240">
            <v>0</v>
          </cell>
        </row>
        <row r="241">
          <cell r="I241">
            <v>0</v>
          </cell>
        </row>
        <row r="242">
          <cell r="I242">
            <v>0</v>
          </cell>
        </row>
        <row r="243">
          <cell r="I243">
            <v>0</v>
          </cell>
        </row>
        <row r="244">
          <cell r="I244">
            <v>0</v>
          </cell>
        </row>
        <row r="245">
          <cell r="I245">
            <v>0</v>
          </cell>
        </row>
        <row r="246">
          <cell r="I246">
            <v>0</v>
          </cell>
        </row>
        <row r="247">
          <cell r="I247">
            <v>0</v>
          </cell>
        </row>
        <row r="248">
          <cell r="I248">
            <v>0</v>
          </cell>
        </row>
        <row r="249">
          <cell r="I249">
            <v>0</v>
          </cell>
        </row>
        <row r="250">
          <cell r="I250">
            <v>0</v>
          </cell>
        </row>
        <row r="251">
          <cell r="I251">
            <v>0</v>
          </cell>
        </row>
        <row r="252">
          <cell r="I252">
            <v>0</v>
          </cell>
        </row>
        <row r="253">
          <cell r="I253">
            <v>0</v>
          </cell>
        </row>
        <row r="254">
          <cell r="I254">
            <v>0</v>
          </cell>
        </row>
        <row r="255">
          <cell r="I255">
            <v>0</v>
          </cell>
        </row>
        <row r="256">
          <cell r="I256">
            <v>0</v>
          </cell>
        </row>
        <row r="257">
          <cell r="I257">
            <v>0</v>
          </cell>
        </row>
        <row r="258">
          <cell r="I258">
            <v>0</v>
          </cell>
        </row>
        <row r="259">
          <cell r="I259">
            <v>0</v>
          </cell>
        </row>
        <row r="260">
          <cell r="I260">
            <v>0</v>
          </cell>
        </row>
        <row r="261">
          <cell r="I261">
            <v>0</v>
          </cell>
        </row>
        <row r="262">
          <cell r="I262">
            <v>0</v>
          </cell>
        </row>
        <row r="263">
          <cell r="I263">
            <v>0</v>
          </cell>
        </row>
        <row r="264">
          <cell r="I264">
            <v>0</v>
          </cell>
        </row>
        <row r="265">
          <cell r="I265">
            <v>0</v>
          </cell>
        </row>
        <row r="266">
          <cell r="I266">
            <v>0</v>
          </cell>
        </row>
        <row r="267">
          <cell r="I267">
            <v>0</v>
          </cell>
        </row>
        <row r="268">
          <cell r="I268">
            <v>0</v>
          </cell>
        </row>
        <row r="269">
          <cell r="I269">
            <v>0</v>
          </cell>
        </row>
        <row r="270">
          <cell r="I270">
            <v>0</v>
          </cell>
        </row>
        <row r="271">
          <cell r="I271">
            <v>0</v>
          </cell>
        </row>
        <row r="272">
          <cell r="I272">
            <v>0</v>
          </cell>
        </row>
        <row r="273">
          <cell r="I273">
            <v>0</v>
          </cell>
        </row>
        <row r="274">
          <cell r="I274">
            <v>0</v>
          </cell>
        </row>
        <row r="275">
          <cell r="I275">
            <v>0</v>
          </cell>
        </row>
        <row r="276">
          <cell r="I276">
            <v>0</v>
          </cell>
        </row>
        <row r="277">
          <cell r="I277">
            <v>0</v>
          </cell>
        </row>
        <row r="278">
          <cell r="I278">
            <v>0</v>
          </cell>
        </row>
        <row r="279">
          <cell r="I279">
            <v>0</v>
          </cell>
        </row>
        <row r="280">
          <cell r="I280">
            <v>0</v>
          </cell>
        </row>
        <row r="281">
          <cell r="I281">
            <v>0</v>
          </cell>
        </row>
        <row r="282">
          <cell r="I282">
            <v>0</v>
          </cell>
        </row>
        <row r="283">
          <cell r="I283">
            <v>0</v>
          </cell>
        </row>
        <row r="284">
          <cell r="I284">
            <v>0</v>
          </cell>
        </row>
        <row r="285">
          <cell r="I285">
            <v>0</v>
          </cell>
        </row>
        <row r="286">
          <cell r="I286">
            <v>0</v>
          </cell>
        </row>
        <row r="287">
          <cell r="I287">
            <v>0</v>
          </cell>
        </row>
        <row r="288">
          <cell r="I288">
            <v>0</v>
          </cell>
        </row>
        <row r="289">
          <cell r="I289">
            <v>0</v>
          </cell>
        </row>
        <row r="290">
          <cell r="I290">
            <v>0</v>
          </cell>
        </row>
        <row r="291">
          <cell r="I291">
            <v>0</v>
          </cell>
        </row>
        <row r="292">
          <cell r="I292">
            <v>0</v>
          </cell>
        </row>
        <row r="293">
          <cell r="I293">
            <v>0</v>
          </cell>
        </row>
        <row r="294">
          <cell r="I294">
            <v>0</v>
          </cell>
        </row>
        <row r="295">
          <cell r="I295">
            <v>0</v>
          </cell>
        </row>
        <row r="296">
          <cell r="I296">
            <v>0</v>
          </cell>
        </row>
        <row r="297">
          <cell r="I297">
            <v>0</v>
          </cell>
        </row>
        <row r="298">
          <cell r="I298">
            <v>0</v>
          </cell>
        </row>
        <row r="299">
          <cell r="I299">
            <v>0</v>
          </cell>
        </row>
        <row r="300">
          <cell r="I300">
            <v>0</v>
          </cell>
        </row>
        <row r="301">
          <cell r="I301">
            <v>0</v>
          </cell>
        </row>
        <row r="302">
          <cell r="I302">
            <v>0</v>
          </cell>
        </row>
        <row r="303">
          <cell r="I303">
            <v>0</v>
          </cell>
        </row>
        <row r="304">
          <cell r="I304">
            <v>0</v>
          </cell>
        </row>
        <row r="305">
          <cell r="I305">
            <v>0</v>
          </cell>
        </row>
        <row r="306">
          <cell r="I306">
            <v>0</v>
          </cell>
        </row>
        <row r="307">
          <cell r="I307">
            <v>0</v>
          </cell>
        </row>
        <row r="308">
          <cell r="I308">
            <v>0</v>
          </cell>
        </row>
        <row r="309">
          <cell r="I309">
            <v>0</v>
          </cell>
        </row>
        <row r="310">
          <cell r="I310">
            <v>0</v>
          </cell>
        </row>
        <row r="311">
          <cell r="I311">
            <v>0</v>
          </cell>
        </row>
        <row r="312">
          <cell r="I312">
            <v>0</v>
          </cell>
        </row>
        <row r="313">
          <cell r="I313">
            <v>0</v>
          </cell>
        </row>
        <row r="314">
          <cell r="I314">
            <v>0</v>
          </cell>
        </row>
        <row r="315">
          <cell r="I315">
            <v>0</v>
          </cell>
        </row>
        <row r="316">
          <cell r="I316">
            <v>0</v>
          </cell>
        </row>
        <row r="317">
          <cell r="I317">
            <v>0</v>
          </cell>
        </row>
        <row r="318">
          <cell r="I318">
            <v>0</v>
          </cell>
        </row>
        <row r="319">
          <cell r="I319">
            <v>0</v>
          </cell>
        </row>
        <row r="320">
          <cell r="I320">
            <v>0</v>
          </cell>
        </row>
        <row r="321">
          <cell r="I321">
            <v>0</v>
          </cell>
        </row>
        <row r="322">
          <cell r="I322">
            <v>0</v>
          </cell>
        </row>
        <row r="323">
          <cell r="I323">
            <v>0</v>
          </cell>
        </row>
        <row r="324">
          <cell r="I324">
            <v>0</v>
          </cell>
        </row>
        <row r="325">
          <cell r="I325">
            <v>0</v>
          </cell>
        </row>
        <row r="326">
          <cell r="I326">
            <v>0</v>
          </cell>
        </row>
        <row r="327">
          <cell r="I327">
            <v>0</v>
          </cell>
        </row>
        <row r="328">
          <cell r="I328">
            <v>0</v>
          </cell>
        </row>
        <row r="329">
          <cell r="I329">
            <v>0</v>
          </cell>
        </row>
        <row r="330">
          <cell r="I330">
            <v>0</v>
          </cell>
        </row>
        <row r="331">
          <cell r="I331">
            <v>0</v>
          </cell>
        </row>
        <row r="332">
          <cell r="I332">
            <v>0</v>
          </cell>
        </row>
        <row r="333">
          <cell r="I333">
            <v>0</v>
          </cell>
        </row>
        <row r="334">
          <cell r="I334">
            <v>0</v>
          </cell>
        </row>
        <row r="335">
          <cell r="I335">
            <v>0</v>
          </cell>
        </row>
        <row r="336">
          <cell r="I336">
            <v>0</v>
          </cell>
        </row>
        <row r="337">
          <cell r="I337">
            <v>0</v>
          </cell>
        </row>
        <row r="338">
          <cell r="I338">
            <v>0</v>
          </cell>
        </row>
        <row r="339">
          <cell r="I339">
            <v>0</v>
          </cell>
        </row>
        <row r="340">
          <cell r="I340">
            <v>0</v>
          </cell>
        </row>
        <row r="341">
          <cell r="I341">
            <v>0</v>
          </cell>
        </row>
        <row r="342">
          <cell r="I342">
            <v>0</v>
          </cell>
        </row>
        <row r="343">
          <cell r="I343">
            <v>0</v>
          </cell>
        </row>
        <row r="344">
          <cell r="I344">
            <v>0</v>
          </cell>
        </row>
        <row r="345">
          <cell r="I345">
            <v>0</v>
          </cell>
        </row>
        <row r="346">
          <cell r="I346">
            <v>0</v>
          </cell>
        </row>
        <row r="347">
          <cell r="I347">
            <v>0</v>
          </cell>
        </row>
        <row r="348">
          <cell r="I348">
            <v>0</v>
          </cell>
        </row>
        <row r="349">
          <cell r="I349">
            <v>0</v>
          </cell>
        </row>
        <row r="350">
          <cell r="I350">
            <v>0</v>
          </cell>
        </row>
        <row r="351">
          <cell r="I351">
            <v>0</v>
          </cell>
        </row>
        <row r="352">
          <cell r="I352">
            <v>0</v>
          </cell>
        </row>
        <row r="353">
          <cell r="I353">
            <v>0</v>
          </cell>
        </row>
        <row r="354">
          <cell r="I354">
            <v>0</v>
          </cell>
        </row>
        <row r="355">
          <cell r="I355">
            <v>0</v>
          </cell>
        </row>
        <row r="356">
          <cell r="I356">
            <v>0</v>
          </cell>
        </row>
        <row r="357">
          <cell r="I357">
            <v>0</v>
          </cell>
        </row>
        <row r="358">
          <cell r="I358">
            <v>0</v>
          </cell>
        </row>
        <row r="359">
          <cell r="I359">
            <v>0</v>
          </cell>
        </row>
        <row r="360">
          <cell r="I360">
            <v>0</v>
          </cell>
        </row>
        <row r="361">
          <cell r="I361">
            <v>0</v>
          </cell>
        </row>
        <row r="362">
          <cell r="I362">
            <v>0</v>
          </cell>
        </row>
        <row r="363">
          <cell r="I363">
            <v>0</v>
          </cell>
        </row>
        <row r="364">
          <cell r="I364">
            <v>0</v>
          </cell>
        </row>
        <row r="365">
          <cell r="I365">
            <v>0</v>
          </cell>
        </row>
        <row r="366">
          <cell r="I366">
            <v>0</v>
          </cell>
        </row>
        <row r="367">
          <cell r="I367">
            <v>0</v>
          </cell>
        </row>
        <row r="368">
          <cell r="I368">
            <v>0</v>
          </cell>
        </row>
        <row r="369">
          <cell r="I369">
            <v>0</v>
          </cell>
        </row>
        <row r="370">
          <cell r="I370">
            <v>0</v>
          </cell>
        </row>
        <row r="371">
          <cell r="I371">
            <v>0</v>
          </cell>
        </row>
        <row r="372">
          <cell r="I372">
            <v>0</v>
          </cell>
        </row>
        <row r="373">
          <cell r="I373">
            <v>0</v>
          </cell>
        </row>
        <row r="374">
          <cell r="I374">
            <v>0</v>
          </cell>
        </row>
        <row r="375">
          <cell r="I375">
            <v>0</v>
          </cell>
        </row>
        <row r="376">
          <cell r="I376">
            <v>0</v>
          </cell>
        </row>
        <row r="377">
          <cell r="I377">
            <v>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t"/>
      <sheetName val="Note13,14,15"/>
      <sheetName val="Note13.4"/>
      <sheetName val="Note33to 39"/>
      <sheetName val="Note40"/>
      <sheetName val="CF"/>
      <sheetName val="Assumptions"/>
      <sheetName val="17.1-18"/>
      <sheetName val="Graph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N"/>
      <sheetName val="LOOM"/>
      <sheetName val="QUALITY"/>
      <sheetName val="LOOM3"/>
      <sheetName val="SPIN3"/>
      <sheetName val="Graph"/>
      <sheetName val="Sheet1 (2)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Acct"/>
      <sheetName val="FEB 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3 (2)"/>
      <sheetName val="Insurance "/>
      <sheetName val="Gratuity"/>
      <sheetName val="FEB 2000"/>
      <sheetName val="UNIT NO 1"/>
      <sheetName val="UNIT NO 2"/>
      <sheetName val="UNIT 4 "/>
      <sheetName val="Lycra"/>
      <sheetName val="Lycra (2)"/>
      <sheetName val="Purchases"/>
      <sheetName val="Tranfd From U3"/>
      <sheetName val="Issue"/>
      <sheetName val="Sheet4"/>
      <sheetName val="Quantitative"/>
      <sheetName val="Sale Rec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  <sheetName val="XL4Test5"/>
      <sheetName val="Note 8"/>
    </sheetNames>
    <sheetDataSet>
      <sheetData sheetId="0" refreshError="1">
        <row r="22">
          <cell r="C22" t="str">
            <v>SUN</v>
          </cell>
          <cell r="D22" t="str">
            <v>MON</v>
          </cell>
          <cell r="E22" t="str">
            <v>TUE</v>
          </cell>
          <cell r="F22" t="str">
            <v>WED</v>
          </cell>
          <cell r="G22" t="str">
            <v>THU</v>
          </cell>
          <cell r="H22" t="str">
            <v>FRI</v>
          </cell>
          <cell r="I22" t="str">
            <v>SAT</v>
          </cell>
          <cell r="L22" t="str">
            <v>SUN</v>
          </cell>
          <cell r="M22" t="str">
            <v>MON</v>
          </cell>
          <cell r="N22" t="str">
            <v>TUE</v>
          </cell>
          <cell r="O22" t="str">
            <v>WED</v>
          </cell>
          <cell r="P22" t="str">
            <v>THU</v>
          </cell>
          <cell r="Q22" t="str">
            <v>FRI</v>
          </cell>
          <cell r="R22" t="str">
            <v>SAT</v>
          </cell>
          <cell r="U22" t="str">
            <v>SUN</v>
          </cell>
          <cell r="V22" t="str">
            <v>MON</v>
          </cell>
          <cell r="W22" t="str">
            <v>TUE</v>
          </cell>
          <cell r="X22" t="str">
            <v>WED</v>
          </cell>
          <cell r="Y22" t="str">
            <v>THU</v>
          </cell>
          <cell r="Z22" t="str">
            <v>FRI</v>
          </cell>
          <cell r="AA22" t="str">
            <v>SAT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1</v>
          </cell>
          <cell r="G23">
            <v>2</v>
          </cell>
          <cell r="H23">
            <v>3</v>
          </cell>
          <cell r="I23">
            <v>4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1</v>
          </cell>
        </row>
        <row r="24">
          <cell r="C24">
            <v>5</v>
          </cell>
          <cell r="D24">
            <v>6</v>
          </cell>
          <cell r="E24">
            <v>7</v>
          </cell>
          <cell r="F24">
            <v>8</v>
          </cell>
          <cell r="G24">
            <v>9</v>
          </cell>
          <cell r="H24">
            <v>10</v>
          </cell>
          <cell r="I24">
            <v>11</v>
          </cell>
          <cell r="L24">
            <v>2</v>
          </cell>
          <cell r="M24">
            <v>3</v>
          </cell>
          <cell r="N24">
            <v>4</v>
          </cell>
          <cell r="O24">
            <v>5</v>
          </cell>
          <cell r="P24">
            <v>6</v>
          </cell>
          <cell r="Q24">
            <v>7</v>
          </cell>
          <cell r="R24">
            <v>8</v>
          </cell>
          <cell r="U24">
            <v>2</v>
          </cell>
          <cell r="V24">
            <v>3</v>
          </cell>
          <cell r="W24">
            <v>4</v>
          </cell>
          <cell r="X24">
            <v>5</v>
          </cell>
          <cell r="Y24">
            <v>6</v>
          </cell>
          <cell r="Z24">
            <v>7</v>
          </cell>
          <cell r="AA24">
            <v>8</v>
          </cell>
        </row>
        <row r="25">
          <cell r="C25">
            <v>12</v>
          </cell>
          <cell r="D25">
            <v>13</v>
          </cell>
          <cell r="E25">
            <v>14</v>
          </cell>
          <cell r="F25">
            <v>15</v>
          </cell>
          <cell r="G25">
            <v>16</v>
          </cell>
          <cell r="H25">
            <v>17</v>
          </cell>
          <cell r="I25">
            <v>18</v>
          </cell>
          <cell r="L25">
            <v>9</v>
          </cell>
          <cell r="M25">
            <v>10</v>
          </cell>
          <cell r="N25">
            <v>11</v>
          </cell>
          <cell r="O25">
            <v>12</v>
          </cell>
          <cell r="P25">
            <v>13</v>
          </cell>
          <cell r="Q25">
            <v>14</v>
          </cell>
          <cell r="R25">
            <v>15</v>
          </cell>
          <cell r="U25">
            <v>9</v>
          </cell>
          <cell r="V25">
            <v>10</v>
          </cell>
          <cell r="W25">
            <v>11</v>
          </cell>
          <cell r="X25">
            <v>12</v>
          </cell>
          <cell r="Y25">
            <v>13</v>
          </cell>
          <cell r="Z25">
            <v>14</v>
          </cell>
          <cell r="AA25">
            <v>15</v>
          </cell>
        </row>
        <row r="26">
          <cell r="C26">
            <v>19</v>
          </cell>
          <cell r="D26">
            <v>20</v>
          </cell>
          <cell r="E26">
            <v>21</v>
          </cell>
          <cell r="F26">
            <v>22</v>
          </cell>
          <cell r="G26">
            <v>23</v>
          </cell>
          <cell r="H26">
            <v>24</v>
          </cell>
          <cell r="I26">
            <v>25</v>
          </cell>
          <cell r="L26">
            <v>16</v>
          </cell>
          <cell r="M26">
            <v>17</v>
          </cell>
          <cell r="N26">
            <v>18</v>
          </cell>
          <cell r="O26">
            <v>19</v>
          </cell>
          <cell r="P26">
            <v>20</v>
          </cell>
          <cell r="Q26">
            <v>21</v>
          </cell>
          <cell r="R26">
            <v>22</v>
          </cell>
          <cell r="U26">
            <v>16</v>
          </cell>
          <cell r="V26">
            <v>17</v>
          </cell>
          <cell r="W26">
            <v>18</v>
          </cell>
          <cell r="X26">
            <v>19</v>
          </cell>
          <cell r="Y26">
            <v>20</v>
          </cell>
          <cell r="Z26">
            <v>21</v>
          </cell>
          <cell r="AA26">
            <v>22</v>
          </cell>
        </row>
        <row r="27">
          <cell r="C27">
            <v>26</v>
          </cell>
          <cell r="D27">
            <v>27</v>
          </cell>
          <cell r="E27">
            <v>28</v>
          </cell>
          <cell r="F27">
            <v>29</v>
          </cell>
          <cell r="G27">
            <v>30</v>
          </cell>
          <cell r="H27">
            <v>31</v>
          </cell>
          <cell r="I27">
            <v>0</v>
          </cell>
          <cell r="L27">
            <v>23</v>
          </cell>
          <cell r="M27">
            <v>24</v>
          </cell>
          <cell r="N27">
            <v>25</v>
          </cell>
          <cell r="O27">
            <v>26</v>
          </cell>
          <cell r="P27">
            <v>27</v>
          </cell>
          <cell r="Q27">
            <v>28</v>
          </cell>
          <cell r="R27">
            <v>0</v>
          </cell>
          <cell r="U27">
            <v>23</v>
          </cell>
          <cell r="V27">
            <v>24</v>
          </cell>
          <cell r="W27">
            <v>25</v>
          </cell>
          <cell r="X27">
            <v>26</v>
          </cell>
          <cell r="Y27">
            <v>27</v>
          </cell>
          <cell r="Z27">
            <v>28</v>
          </cell>
          <cell r="AA27">
            <v>29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30</v>
          </cell>
          <cell r="V28">
            <v>31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36">
          <cell r="C36" t="str">
            <v>SUN</v>
          </cell>
          <cell r="D36" t="str">
            <v>MON</v>
          </cell>
          <cell r="E36" t="str">
            <v>TUE</v>
          </cell>
          <cell r="F36" t="str">
            <v>WED</v>
          </cell>
          <cell r="G36" t="str">
            <v>THU</v>
          </cell>
          <cell r="H36" t="str">
            <v>FRI</v>
          </cell>
          <cell r="I36" t="str">
            <v>SAT</v>
          </cell>
          <cell r="L36" t="str">
            <v>SUN</v>
          </cell>
          <cell r="M36" t="str">
            <v>MON</v>
          </cell>
          <cell r="N36" t="str">
            <v>TUE</v>
          </cell>
          <cell r="O36" t="str">
            <v>WED</v>
          </cell>
          <cell r="P36" t="str">
            <v>THU</v>
          </cell>
          <cell r="Q36" t="str">
            <v>FRI</v>
          </cell>
          <cell r="R36" t="str">
            <v>SAT</v>
          </cell>
          <cell r="U36" t="str">
            <v>SUN</v>
          </cell>
          <cell r="V36" t="str">
            <v>MON</v>
          </cell>
          <cell r="W36" t="str">
            <v>TUE</v>
          </cell>
          <cell r="X36" t="str">
            <v>WED</v>
          </cell>
          <cell r="Y36" t="str">
            <v>THU</v>
          </cell>
          <cell r="Z36" t="str">
            <v>FRI</v>
          </cell>
          <cell r="AA36" t="str">
            <v>SAT</v>
          </cell>
        </row>
        <row r="37">
          <cell r="C37">
            <v>0</v>
          </cell>
          <cell r="D37">
            <v>0</v>
          </cell>
          <cell r="E37">
            <v>1</v>
          </cell>
          <cell r="F37">
            <v>2</v>
          </cell>
          <cell r="G37">
            <v>3</v>
          </cell>
          <cell r="H37">
            <v>4</v>
          </cell>
          <cell r="I37">
            <v>5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1</v>
          </cell>
          <cell r="Q37">
            <v>2</v>
          </cell>
          <cell r="R37">
            <v>3</v>
          </cell>
          <cell r="U37">
            <v>1</v>
          </cell>
          <cell r="V37">
            <v>2</v>
          </cell>
          <cell r="W37">
            <v>3</v>
          </cell>
          <cell r="X37">
            <v>4</v>
          </cell>
          <cell r="Y37">
            <v>5</v>
          </cell>
          <cell r="Z37">
            <v>6</v>
          </cell>
          <cell r="AA37">
            <v>7</v>
          </cell>
        </row>
        <row r="38">
          <cell r="C38">
            <v>6</v>
          </cell>
          <cell r="D38">
            <v>7</v>
          </cell>
          <cell r="E38">
            <v>8</v>
          </cell>
          <cell r="F38">
            <v>9</v>
          </cell>
          <cell r="G38">
            <v>10</v>
          </cell>
          <cell r="H38">
            <v>11</v>
          </cell>
          <cell r="I38">
            <v>12</v>
          </cell>
          <cell r="L38">
            <v>4</v>
          </cell>
          <cell r="M38">
            <v>5</v>
          </cell>
          <cell r="N38">
            <v>6</v>
          </cell>
          <cell r="O38">
            <v>7</v>
          </cell>
          <cell r="P38">
            <v>8</v>
          </cell>
          <cell r="Q38">
            <v>9</v>
          </cell>
          <cell r="R38">
            <v>10</v>
          </cell>
          <cell r="U38">
            <v>8</v>
          </cell>
          <cell r="V38">
            <v>9</v>
          </cell>
          <cell r="W38">
            <v>10</v>
          </cell>
          <cell r="X38">
            <v>11</v>
          </cell>
          <cell r="Y38">
            <v>12</v>
          </cell>
          <cell r="Z38">
            <v>13</v>
          </cell>
          <cell r="AA38">
            <v>14</v>
          </cell>
        </row>
        <row r="39">
          <cell r="C39">
            <v>13</v>
          </cell>
          <cell r="D39">
            <v>14</v>
          </cell>
          <cell r="E39">
            <v>15</v>
          </cell>
          <cell r="F39">
            <v>16</v>
          </cell>
          <cell r="G39">
            <v>17</v>
          </cell>
          <cell r="H39">
            <v>18</v>
          </cell>
          <cell r="I39">
            <v>19</v>
          </cell>
          <cell r="L39">
            <v>11</v>
          </cell>
          <cell r="M39">
            <v>12</v>
          </cell>
          <cell r="N39">
            <v>13</v>
          </cell>
          <cell r="O39">
            <v>14</v>
          </cell>
          <cell r="P39">
            <v>15</v>
          </cell>
          <cell r="Q39">
            <v>16</v>
          </cell>
          <cell r="R39">
            <v>17</v>
          </cell>
          <cell r="U39">
            <v>15</v>
          </cell>
          <cell r="V39">
            <v>16</v>
          </cell>
          <cell r="W39">
            <v>17</v>
          </cell>
          <cell r="X39">
            <v>18</v>
          </cell>
          <cell r="Y39">
            <v>19</v>
          </cell>
          <cell r="Z39">
            <v>20</v>
          </cell>
          <cell r="AA39">
            <v>21</v>
          </cell>
        </row>
        <row r="40">
          <cell r="C40">
            <v>20</v>
          </cell>
          <cell r="D40">
            <v>21</v>
          </cell>
          <cell r="E40">
            <v>22</v>
          </cell>
          <cell r="F40">
            <v>23</v>
          </cell>
          <cell r="G40">
            <v>24</v>
          </cell>
          <cell r="H40">
            <v>25</v>
          </cell>
          <cell r="I40">
            <v>26</v>
          </cell>
          <cell r="L40">
            <v>18</v>
          </cell>
          <cell r="M40">
            <v>19</v>
          </cell>
          <cell r="N40">
            <v>20</v>
          </cell>
          <cell r="O40">
            <v>21</v>
          </cell>
          <cell r="P40">
            <v>22</v>
          </cell>
          <cell r="Q40">
            <v>23</v>
          </cell>
          <cell r="R40">
            <v>24</v>
          </cell>
          <cell r="U40">
            <v>22</v>
          </cell>
          <cell r="V40">
            <v>23</v>
          </cell>
          <cell r="W40">
            <v>24</v>
          </cell>
          <cell r="X40">
            <v>25</v>
          </cell>
          <cell r="Y40">
            <v>26</v>
          </cell>
          <cell r="Z40">
            <v>27</v>
          </cell>
          <cell r="AA40">
            <v>28</v>
          </cell>
        </row>
        <row r="41">
          <cell r="C41">
            <v>27</v>
          </cell>
          <cell r="D41">
            <v>28</v>
          </cell>
          <cell r="E41">
            <v>29</v>
          </cell>
          <cell r="F41">
            <v>30</v>
          </cell>
          <cell r="G41">
            <v>0</v>
          </cell>
          <cell r="H41">
            <v>0</v>
          </cell>
          <cell r="I41">
            <v>0</v>
          </cell>
          <cell r="L41">
            <v>25</v>
          </cell>
          <cell r="M41">
            <v>26</v>
          </cell>
          <cell r="N41">
            <v>27</v>
          </cell>
          <cell r="O41">
            <v>28</v>
          </cell>
          <cell r="P41">
            <v>29</v>
          </cell>
          <cell r="Q41">
            <v>30</v>
          </cell>
          <cell r="R41">
            <v>31</v>
          </cell>
          <cell r="U41">
            <v>29</v>
          </cell>
          <cell r="V41">
            <v>30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50">
          <cell r="C50" t="str">
            <v>SUN</v>
          </cell>
          <cell r="D50" t="str">
            <v>MON</v>
          </cell>
          <cell r="E50" t="str">
            <v>TUE</v>
          </cell>
          <cell r="F50" t="str">
            <v>WED</v>
          </cell>
          <cell r="G50" t="str">
            <v>THU</v>
          </cell>
          <cell r="H50" t="str">
            <v>FRI</v>
          </cell>
          <cell r="I50" t="str">
            <v>SAT</v>
          </cell>
          <cell r="L50" t="str">
            <v>SUN</v>
          </cell>
          <cell r="M50" t="str">
            <v>MON</v>
          </cell>
          <cell r="N50" t="str">
            <v>TUE</v>
          </cell>
          <cell r="O50" t="str">
            <v>WED</v>
          </cell>
          <cell r="P50" t="str">
            <v>THU</v>
          </cell>
          <cell r="Q50" t="str">
            <v>FRI</v>
          </cell>
          <cell r="R50" t="str">
            <v>SAT</v>
          </cell>
          <cell r="U50" t="str">
            <v>SUN</v>
          </cell>
          <cell r="V50" t="str">
            <v>MON</v>
          </cell>
          <cell r="W50" t="str">
            <v>TUE</v>
          </cell>
          <cell r="X50" t="str">
            <v>WED</v>
          </cell>
          <cell r="Y50" t="str">
            <v>THU</v>
          </cell>
          <cell r="Z50" t="str">
            <v>FRI</v>
          </cell>
          <cell r="AA50" t="str">
            <v>SAT</v>
          </cell>
        </row>
        <row r="51">
          <cell r="C51">
            <v>0</v>
          </cell>
          <cell r="D51">
            <v>0</v>
          </cell>
          <cell r="E51">
            <v>1</v>
          </cell>
          <cell r="F51">
            <v>2</v>
          </cell>
          <cell r="G51">
            <v>3</v>
          </cell>
          <cell r="H51">
            <v>4</v>
          </cell>
          <cell r="I51">
            <v>5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1</v>
          </cell>
          <cell r="R51">
            <v>2</v>
          </cell>
          <cell r="U51">
            <v>0</v>
          </cell>
          <cell r="V51">
            <v>1</v>
          </cell>
          <cell r="W51">
            <v>2</v>
          </cell>
          <cell r="X51">
            <v>3</v>
          </cell>
          <cell r="Y51">
            <v>4</v>
          </cell>
          <cell r="Z51">
            <v>5</v>
          </cell>
          <cell r="AA51">
            <v>6</v>
          </cell>
        </row>
        <row r="52">
          <cell r="C52">
            <v>6</v>
          </cell>
          <cell r="D52">
            <v>7</v>
          </cell>
          <cell r="E52">
            <v>8</v>
          </cell>
          <cell r="F52">
            <v>9</v>
          </cell>
          <cell r="G52">
            <v>10</v>
          </cell>
          <cell r="H52">
            <v>11</v>
          </cell>
          <cell r="I52">
            <v>12</v>
          </cell>
          <cell r="L52">
            <v>3</v>
          </cell>
          <cell r="M52">
            <v>4</v>
          </cell>
          <cell r="N52">
            <v>5</v>
          </cell>
          <cell r="O52">
            <v>6</v>
          </cell>
          <cell r="P52">
            <v>7</v>
          </cell>
          <cell r="Q52">
            <v>8</v>
          </cell>
          <cell r="R52">
            <v>9</v>
          </cell>
          <cell r="U52">
            <v>7</v>
          </cell>
          <cell r="V52">
            <v>8</v>
          </cell>
          <cell r="W52">
            <v>9</v>
          </cell>
          <cell r="X52">
            <v>10</v>
          </cell>
          <cell r="Y52">
            <v>11</v>
          </cell>
          <cell r="Z52">
            <v>12</v>
          </cell>
          <cell r="AA52">
            <v>13</v>
          </cell>
        </row>
        <row r="53">
          <cell r="C53">
            <v>13</v>
          </cell>
          <cell r="D53">
            <v>14</v>
          </cell>
          <cell r="E53">
            <v>15</v>
          </cell>
          <cell r="F53">
            <v>16</v>
          </cell>
          <cell r="G53">
            <v>17</v>
          </cell>
          <cell r="H53">
            <v>18</v>
          </cell>
          <cell r="I53">
            <v>19</v>
          </cell>
          <cell r="L53">
            <v>10</v>
          </cell>
          <cell r="M53">
            <v>11</v>
          </cell>
          <cell r="N53">
            <v>12</v>
          </cell>
          <cell r="O53">
            <v>13</v>
          </cell>
          <cell r="P53">
            <v>14</v>
          </cell>
          <cell r="Q53">
            <v>15</v>
          </cell>
          <cell r="R53">
            <v>16</v>
          </cell>
          <cell r="U53">
            <v>14</v>
          </cell>
          <cell r="V53">
            <v>15</v>
          </cell>
          <cell r="W53">
            <v>16</v>
          </cell>
          <cell r="X53">
            <v>17</v>
          </cell>
          <cell r="Y53">
            <v>18</v>
          </cell>
          <cell r="Z53">
            <v>19</v>
          </cell>
          <cell r="AA53">
            <v>20</v>
          </cell>
        </row>
        <row r="54">
          <cell r="C54">
            <v>20</v>
          </cell>
          <cell r="D54">
            <v>21</v>
          </cell>
          <cell r="E54">
            <v>22</v>
          </cell>
          <cell r="F54">
            <v>23</v>
          </cell>
          <cell r="G54">
            <v>24</v>
          </cell>
          <cell r="H54">
            <v>25</v>
          </cell>
          <cell r="I54">
            <v>26</v>
          </cell>
          <cell r="L54">
            <v>17</v>
          </cell>
          <cell r="M54">
            <v>18</v>
          </cell>
          <cell r="N54">
            <v>19</v>
          </cell>
          <cell r="O54">
            <v>20</v>
          </cell>
          <cell r="P54">
            <v>21</v>
          </cell>
          <cell r="Q54">
            <v>22</v>
          </cell>
          <cell r="R54">
            <v>23</v>
          </cell>
          <cell r="U54">
            <v>21</v>
          </cell>
          <cell r="V54">
            <v>22</v>
          </cell>
          <cell r="W54">
            <v>23</v>
          </cell>
          <cell r="X54">
            <v>24</v>
          </cell>
          <cell r="Y54">
            <v>25</v>
          </cell>
          <cell r="Z54">
            <v>26</v>
          </cell>
          <cell r="AA54">
            <v>27</v>
          </cell>
        </row>
        <row r="55">
          <cell r="C55">
            <v>27</v>
          </cell>
          <cell r="D55">
            <v>28</v>
          </cell>
          <cell r="E55">
            <v>29</v>
          </cell>
          <cell r="F55">
            <v>30</v>
          </cell>
          <cell r="G55">
            <v>31</v>
          </cell>
          <cell r="H55">
            <v>0</v>
          </cell>
          <cell r="I55">
            <v>0</v>
          </cell>
          <cell r="L55">
            <v>24</v>
          </cell>
          <cell r="M55">
            <v>25</v>
          </cell>
          <cell r="N55">
            <v>26</v>
          </cell>
          <cell r="O55">
            <v>27</v>
          </cell>
          <cell r="P55">
            <v>28</v>
          </cell>
          <cell r="Q55">
            <v>29</v>
          </cell>
          <cell r="R55">
            <v>30</v>
          </cell>
          <cell r="U55">
            <v>28</v>
          </cell>
          <cell r="V55">
            <v>29</v>
          </cell>
          <cell r="W55">
            <v>30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L56">
            <v>31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64">
          <cell r="C64" t="str">
            <v>SUN</v>
          </cell>
          <cell r="D64" t="str">
            <v>MON</v>
          </cell>
          <cell r="E64" t="str">
            <v>TUE</v>
          </cell>
          <cell r="F64" t="str">
            <v>WED</v>
          </cell>
          <cell r="G64" t="str">
            <v>THU</v>
          </cell>
          <cell r="H64" t="str">
            <v>FRI</v>
          </cell>
          <cell r="I64" t="str">
            <v>SAT</v>
          </cell>
          <cell r="L64" t="str">
            <v>SUN</v>
          </cell>
          <cell r="M64" t="str">
            <v>MON</v>
          </cell>
          <cell r="N64" t="str">
            <v>TUE</v>
          </cell>
          <cell r="O64" t="str">
            <v>WED</v>
          </cell>
          <cell r="P64" t="str">
            <v>THU</v>
          </cell>
          <cell r="Q64" t="str">
            <v>FRI</v>
          </cell>
          <cell r="R64" t="str">
            <v>SAT</v>
          </cell>
          <cell r="U64" t="str">
            <v>SUN</v>
          </cell>
          <cell r="V64" t="str">
            <v>MON</v>
          </cell>
          <cell r="W64" t="str">
            <v>TUE</v>
          </cell>
          <cell r="X64" t="str">
            <v>WED</v>
          </cell>
          <cell r="Y64" t="str">
            <v>THU</v>
          </cell>
          <cell r="Z64" t="str">
            <v>FRI</v>
          </cell>
          <cell r="AA64" t="str">
            <v>SAT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1</v>
          </cell>
          <cell r="G65">
            <v>2</v>
          </cell>
          <cell r="H65">
            <v>3</v>
          </cell>
          <cell r="I65">
            <v>4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1</v>
          </cell>
          <cell r="U65">
            <v>0</v>
          </cell>
          <cell r="V65">
            <v>1</v>
          </cell>
          <cell r="W65">
            <v>2</v>
          </cell>
          <cell r="X65">
            <v>3</v>
          </cell>
          <cell r="Y65">
            <v>4</v>
          </cell>
          <cell r="Z65">
            <v>5</v>
          </cell>
          <cell r="AA65">
            <v>6</v>
          </cell>
        </row>
        <row r="66">
          <cell r="C66">
            <v>5</v>
          </cell>
          <cell r="D66">
            <v>6</v>
          </cell>
          <cell r="E66">
            <v>7</v>
          </cell>
          <cell r="F66">
            <v>8</v>
          </cell>
          <cell r="G66">
            <v>9</v>
          </cell>
          <cell r="H66">
            <v>10</v>
          </cell>
          <cell r="I66">
            <v>11</v>
          </cell>
          <cell r="L66">
            <v>2</v>
          </cell>
          <cell r="M66">
            <v>3</v>
          </cell>
          <cell r="N66">
            <v>4</v>
          </cell>
          <cell r="O66">
            <v>5</v>
          </cell>
          <cell r="P66">
            <v>6</v>
          </cell>
          <cell r="Q66">
            <v>7</v>
          </cell>
          <cell r="R66">
            <v>8</v>
          </cell>
          <cell r="U66">
            <v>7</v>
          </cell>
          <cell r="V66">
            <v>8</v>
          </cell>
          <cell r="W66">
            <v>9</v>
          </cell>
          <cell r="X66">
            <v>10</v>
          </cell>
          <cell r="Y66">
            <v>11</v>
          </cell>
          <cell r="Z66">
            <v>12</v>
          </cell>
          <cell r="AA66">
            <v>13</v>
          </cell>
        </row>
        <row r="67">
          <cell r="C67">
            <v>12</v>
          </cell>
          <cell r="D67">
            <v>13</v>
          </cell>
          <cell r="E67">
            <v>14</v>
          </cell>
          <cell r="F67">
            <v>15</v>
          </cell>
          <cell r="G67">
            <v>16</v>
          </cell>
          <cell r="H67">
            <v>17</v>
          </cell>
          <cell r="I67">
            <v>18</v>
          </cell>
          <cell r="L67">
            <v>9</v>
          </cell>
          <cell r="M67">
            <v>10</v>
          </cell>
          <cell r="N67">
            <v>11</v>
          </cell>
          <cell r="O67">
            <v>12</v>
          </cell>
          <cell r="P67">
            <v>13</v>
          </cell>
          <cell r="Q67">
            <v>14</v>
          </cell>
          <cell r="R67">
            <v>15</v>
          </cell>
          <cell r="U67">
            <v>14</v>
          </cell>
          <cell r="V67">
            <v>15</v>
          </cell>
          <cell r="W67">
            <v>16</v>
          </cell>
          <cell r="X67">
            <v>17</v>
          </cell>
          <cell r="Y67">
            <v>18</v>
          </cell>
          <cell r="Z67">
            <v>19</v>
          </cell>
          <cell r="AA67">
            <v>20</v>
          </cell>
        </row>
        <row r="68">
          <cell r="C68">
            <v>19</v>
          </cell>
          <cell r="D68">
            <v>20</v>
          </cell>
          <cell r="E68">
            <v>21</v>
          </cell>
          <cell r="F68">
            <v>22</v>
          </cell>
          <cell r="G68">
            <v>23</v>
          </cell>
          <cell r="H68">
            <v>24</v>
          </cell>
          <cell r="I68">
            <v>25</v>
          </cell>
          <cell r="L68">
            <v>16</v>
          </cell>
          <cell r="M68">
            <v>17</v>
          </cell>
          <cell r="N68">
            <v>18</v>
          </cell>
          <cell r="O68">
            <v>19</v>
          </cell>
          <cell r="P68">
            <v>20</v>
          </cell>
          <cell r="Q68">
            <v>21</v>
          </cell>
          <cell r="R68">
            <v>22</v>
          </cell>
          <cell r="U68">
            <v>21</v>
          </cell>
          <cell r="V68">
            <v>22</v>
          </cell>
          <cell r="W68">
            <v>23</v>
          </cell>
          <cell r="X68">
            <v>24</v>
          </cell>
          <cell r="Y68">
            <v>25</v>
          </cell>
          <cell r="Z68">
            <v>26</v>
          </cell>
          <cell r="AA68">
            <v>27</v>
          </cell>
        </row>
        <row r="69">
          <cell r="C69">
            <v>26</v>
          </cell>
          <cell r="D69">
            <v>27</v>
          </cell>
          <cell r="E69">
            <v>28</v>
          </cell>
          <cell r="F69">
            <v>29</v>
          </cell>
          <cell r="G69">
            <v>30</v>
          </cell>
          <cell r="H69">
            <v>31</v>
          </cell>
          <cell r="I69">
            <v>0</v>
          </cell>
          <cell r="L69">
            <v>23</v>
          </cell>
          <cell r="M69">
            <v>24</v>
          </cell>
          <cell r="N69">
            <v>25</v>
          </cell>
          <cell r="O69">
            <v>26</v>
          </cell>
          <cell r="P69">
            <v>27</v>
          </cell>
          <cell r="Q69">
            <v>28</v>
          </cell>
          <cell r="R69">
            <v>29</v>
          </cell>
          <cell r="U69">
            <v>28</v>
          </cell>
          <cell r="V69">
            <v>29</v>
          </cell>
          <cell r="W69">
            <v>30</v>
          </cell>
          <cell r="X69">
            <v>31</v>
          </cell>
          <cell r="Y69">
            <v>0</v>
          </cell>
          <cell r="Z69">
            <v>0</v>
          </cell>
          <cell r="AA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L70">
            <v>30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</sheetData>
      <sheetData sheetId="1" refreshError="1"/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O-Point"/>
      <sheetName val="Out sta p"/>
      <sheetName val="Report"/>
      <sheetName val="B-SHEET"/>
      <sheetName val="P-LOSS"/>
      <sheetName val="NOTES"/>
      <sheetName val="cash flow"/>
      <sheetName val="Note 8"/>
      <sheetName val="Dep"/>
      <sheetName val="SubNote 8"/>
      <sheetName val="Report (2)"/>
      <sheetName val="NOTES (2)"/>
      <sheetName val="Graph"/>
      <sheetName val="Ac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ustments"/>
      <sheetName val="Copy note"/>
      <sheetName val="Acct"/>
      <sheetName val="Equity"/>
      <sheetName val="6"/>
      <sheetName val="15"/>
      <sheetName val="16"/>
      <sheetName val="40"/>
      <sheetName val="C.Flow"/>
      <sheetName val="sub"/>
      <sheetName val="ratios"/>
      <sheetName val="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  <sheetName val="L.SALE LOCAL COTTON "/>
    </sheetNames>
    <sheetDataSet>
      <sheetData sheetId="0">
        <row r="1">
          <cell r="F1" t="str">
            <v>Preliminary</v>
          </cell>
        </row>
      </sheetData>
      <sheetData sheetId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10806424</v>
          </cell>
          <cell r="G3">
            <v>0</v>
          </cell>
          <cell r="H3">
            <v>10806424</v>
          </cell>
          <cell r="I3">
            <v>0</v>
          </cell>
          <cell r="J3">
            <v>10806424</v>
          </cell>
          <cell r="K3">
            <v>9329708</v>
          </cell>
        </row>
        <row r="4">
          <cell r="F4">
            <v>97692654</v>
          </cell>
          <cell r="G4">
            <v>0</v>
          </cell>
          <cell r="H4">
            <v>97692654</v>
          </cell>
          <cell r="I4">
            <v>0</v>
          </cell>
          <cell r="J4">
            <v>97692654</v>
          </cell>
          <cell r="K4">
            <v>89041972</v>
          </cell>
        </row>
        <row r="5">
          <cell r="F5">
            <v>32100668</v>
          </cell>
          <cell r="G5">
            <v>0</v>
          </cell>
          <cell r="H5">
            <v>32100668</v>
          </cell>
          <cell r="I5">
            <v>0</v>
          </cell>
          <cell r="J5">
            <v>32100668</v>
          </cell>
          <cell r="K5">
            <v>28296596</v>
          </cell>
        </row>
        <row r="6">
          <cell r="F6">
            <v>662552046</v>
          </cell>
          <cell r="G6">
            <v>8166684</v>
          </cell>
          <cell r="H6">
            <v>670718730</v>
          </cell>
          <cell r="I6">
            <v>0</v>
          </cell>
          <cell r="J6">
            <v>670718730</v>
          </cell>
          <cell r="K6">
            <v>578601478</v>
          </cell>
        </row>
        <row r="7">
          <cell r="F7">
            <v>7105589</v>
          </cell>
          <cell r="G7">
            <v>0</v>
          </cell>
          <cell r="H7">
            <v>7105589</v>
          </cell>
          <cell r="I7">
            <v>0</v>
          </cell>
          <cell r="J7">
            <v>7105589</v>
          </cell>
          <cell r="K7">
            <v>7105589</v>
          </cell>
        </row>
        <row r="8">
          <cell r="F8">
            <v>12613611</v>
          </cell>
          <cell r="G8">
            <v>0</v>
          </cell>
          <cell r="H8">
            <v>12613611</v>
          </cell>
          <cell r="I8">
            <v>0</v>
          </cell>
          <cell r="J8">
            <v>12613611</v>
          </cell>
          <cell r="K8">
            <v>12613611</v>
          </cell>
        </row>
        <row r="9">
          <cell r="F9">
            <v>4900000</v>
          </cell>
          <cell r="G9">
            <v>0</v>
          </cell>
          <cell r="H9">
            <v>4900000</v>
          </cell>
          <cell r="I9">
            <v>0</v>
          </cell>
          <cell r="J9">
            <v>4900000</v>
          </cell>
          <cell r="K9">
            <v>4900000</v>
          </cell>
        </row>
        <row r="10">
          <cell r="F10">
            <v>47316959</v>
          </cell>
          <cell r="G10">
            <v>0</v>
          </cell>
          <cell r="H10">
            <v>47316959</v>
          </cell>
          <cell r="I10">
            <v>0</v>
          </cell>
          <cell r="J10">
            <v>47316959</v>
          </cell>
          <cell r="K10">
            <v>47316959</v>
          </cell>
        </row>
        <row r="11">
          <cell r="F11">
            <v>195500</v>
          </cell>
          <cell r="G11">
            <v>0</v>
          </cell>
          <cell r="H11">
            <v>195500</v>
          </cell>
          <cell r="I11">
            <v>0</v>
          </cell>
          <cell r="J11">
            <v>195500</v>
          </cell>
          <cell r="K11">
            <v>195500</v>
          </cell>
        </row>
        <row r="12">
          <cell r="F12">
            <v>285700</v>
          </cell>
          <cell r="G12">
            <v>0</v>
          </cell>
          <cell r="H12">
            <v>285700</v>
          </cell>
          <cell r="I12">
            <v>0</v>
          </cell>
          <cell r="J12">
            <v>285700</v>
          </cell>
          <cell r="K12">
            <v>207700</v>
          </cell>
        </row>
        <row r="13">
          <cell r="F13">
            <v>496901</v>
          </cell>
          <cell r="G13">
            <v>0</v>
          </cell>
          <cell r="H13">
            <v>496901</v>
          </cell>
          <cell r="I13">
            <v>0</v>
          </cell>
          <cell r="J13">
            <v>496901</v>
          </cell>
          <cell r="K13">
            <v>496901</v>
          </cell>
        </row>
        <row r="14">
          <cell r="F14">
            <v>6966222</v>
          </cell>
          <cell r="G14">
            <v>0</v>
          </cell>
          <cell r="H14">
            <v>6966222</v>
          </cell>
          <cell r="I14">
            <v>0</v>
          </cell>
          <cell r="J14">
            <v>6966222</v>
          </cell>
          <cell r="K14">
            <v>3901929</v>
          </cell>
        </row>
        <row r="15">
          <cell r="F15">
            <v>942965</v>
          </cell>
          <cell r="G15">
            <v>0</v>
          </cell>
          <cell r="H15">
            <v>942965</v>
          </cell>
          <cell r="I15">
            <v>0</v>
          </cell>
          <cell r="J15">
            <v>942965</v>
          </cell>
          <cell r="K15">
            <v>942965</v>
          </cell>
        </row>
        <row r="16">
          <cell r="F16">
            <v>142000</v>
          </cell>
          <cell r="G16">
            <v>0</v>
          </cell>
          <cell r="H16">
            <v>142000</v>
          </cell>
          <cell r="I16">
            <v>0</v>
          </cell>
          <cell r="J16">
            <v>142000</v>
          </cell>
          <cell r="K16">
            <v>0</v>
          </cell>
        </row>
        <row r="17">
          <cell r="F17">
            <v>1241624</v>
          </cell>
          <cell r="G17">
            <v>0</v>
          </cell>
          <cell r="H17">
            <v>1241624</v>
          </cell>
          <cell r="I17">
            <v>0</v>
          </cell>
          <cell r="J17">
            <v>1241624</v>
          </cell>
          <cell r="K17">
            <v>1210160</v>
          </cell>
        </row>
        <row r="18">
          <cell r="F18">
            <v>723302</v>
          </cell>
          <cell r="G18">
            <v>0</v>
          </cell>
          <cell r="H18">
            <v>723302</v>
          </cell>
          <cell r="I18">
            <v>0</v>
          </cell>
          <cell r="J18">
            <v>723302</v>
          </cell>
          <cell r="K18">
            <v>668702</v>
          </cell>
        </row>
        <row r="19">
          <cell r="F19">
            <v>706727</v>
          </cell>
          <cell r="G19">
            <v>0</v>
          </cell>
          <cell r="H19">
            <v>706727</v>
          </cell>
          <cell r="I19">
            <v>0</v>
          </cell>
          <cell r="J19">
            <v>706727</v>
          </cell>
          <cell r="K19">
            <v>706727</v>
          </cell>
        </row>
        <row r="20">
          <cell r="F20">
            <v>103500</v>
          </cell>
          <cell r="G20">
            <v>0</v>
          </cell>
          <cell r="H20">
            <v>103500</v>
          </cell>
          <cell r="I20">
            <v>0</v>
          </cell>
          <cell r="J20">
            <v>103500</v>
          </cell>
          <cell r="K20">
            <v>86500</v>
          </cell>
        </row>
        <row r="21">
          <cell r="F21">
            <v>361000</v>
          </cell>
          <cell r="G21">
            <v>0</v>
          </cell>
          <cell r="H21">
            <v>361000</v>
          </cell>
          <cell r="I21">
            <v>0</v>
          </cell>
          <cell r="J21">
            <v>361000</v>
          </cell>
          <cell r="K21">
            <v>361000</v>
          </cell>
        </row>
        <row r="22">
          <cell r="F22">
            <v>-50663933</v>
          </cell>
          <cell r="G22">
            <v>0</v>
          </cell>
          <cell r="H22">
            <v>-50663933</v>
          </cell>
          <cell r="I22">
            <v>0</v>
          </cell>
          <cell r="J22">
            <v>-50663933</v>
          </cell>
          <cell r="K22">
            <v>-50663933</v>
          </cell>
        </row>
        <row r="23">
          <cell r="F23">
            <v>-8229972</v>
          </cell>
          <cell r="G23">
            <v>0</v>
          </cell>
          <cell r="H23">
            <v>-8229972</v>
          </cell>
          <cell r="I23">
            <v>0</v>
          </cell>
          <cell r="J23">
            <v>-8229972</v>
          </cell>
          <cell r="K23">
            <v>-8229972</v>
          </cell>
        </row>
        <row r="24">
          <cell r="F24">
            <v>-258988244</v>
          </cell>
          <cell r="G24">
            <v>0</v>
          </cell>
          <cell r="H24">
            <v>-258988244</v>
          </cell>
          <cell r="I24">
            <v>0</v>
          </cell>
          <cell r="J24">
            <v>-258988244</v>
          </cell>
          <cell r="K24">
            <v>-258988244</v>
          </cell>
        </row>
        <row r="25">
          <cell r="F25">
            <v>-7650220</v>
          </cell>
          <cell r="G25">
            <v>0</v>
          </cell>
          <cell r="H25">
            <v>-7650220</v>
          </cell>
          <cell r="I25">
            <v>0</v>
          </cell>
          <cell r="J25">
            <v>-7650220</v>
          </cell>
          <cell r="K25">
            <v>-7650220</v>
          </cell>
        </row>
        <row r="26">
          <cell r="F26">
            <v>-3557588</v>
          </cell>
          <cell r="G26">
            <v>0</v>
          </cell>
          <cell r="H26">
            <v>-3557588</v>
          </cell>
          <cell r="I26">
            <v>0</v>
          </cell>
          <cell r="J26">
            <v>-3557588</v>
          </cell>
          <cell r="K26">
            <v>-3557588</v>
          </cell>
        </row>
        <row r="27">
          <cell r="F27">
            <v>-144020</v>
          </cell>
          <cell r="G27">
            <v>0</v>
          </cell>
          <cell r="H27">
            <v>-144020</v>
          </cell>
          <cell r="I27">
            <v>0</v>
          </cell>
          <cell r="J27">
            <v>-144020</v>
          </cell>
          <cell r="K27">
            <v>-144020</v>
          </cell>
        </row>
        <row r="28">
          <cell r="F28">
            <v>-61242</v>
          </cell>
          <cell r="G28">
            <v>0</v>
          </cell>
          <cell r="H28">
            <v>-61242</v>
          </cell>
          <cell r="I28">
            <v>0</v>
          </cell>
          <cell r="J28">
            <v>-61242</v>
          </cell>
          <cell r="K28">
            <v>-61242</v>
          </cell>
        </row>
        <row r="29">
          <cell r="F29">
            <v>-383508</v>
          </cell>
          <cell r="G29">
            <v>0</v>
          </cell>
          <cell r="H29">
            <v>-383508</v>
          </cell>
          <cell r="I29">
            <v>0</v>
          </cell>
          <cell r="J29">
            <v>-383508</v>
          </cell>
          <cell r="K29">
            <v>-383508</v>
          </cell>
        </row>
        <row r="30">
          <cell r="F30">
            <v>-1864224</v>
          </cell>
          <cell r="G30">
            <v>0</v>
          </cell>
          <cell r="H30">
            <v>-1864224</v>
          </cell>
          <cell r="I30">
            <v>0</v>
          </cell>
          <cell r="J30">
            <v>-1864224</v>
          </cell>
          <cell r="K30">
            <v>-2503748</v>
          </cell>
        </row>
        <row r="31">
          <cell r="F31">
            <v>-728619</v>
          </cell>
          <cell r="G31">
            <v>0</v>
          </cell>
          <cell r="H31">
            <v>-728619</v>
          </cell>
          <cell r="I31">
            <v>0</v>
          </cell>
          <cell r="J31">
            <v>-728619</v>
          </cell>
          <cell r="K31">
            <v>-728619</v>
          </cell>
        </row>
        <row r="32">
          <cell r="F32">
            <v>-3101</v>
          </cell>
          <cell r="G32">
            <v>0</v>
          </cell>
          <cell r="H32">
            <v>-3101</v>
          </cell>
          <cell r="I32">
            <v>0</v>
          </cell>
          <cell r="J32">
            <v>-3101</v>
          </cell>
          <cell r="K32">
            <v>-3101</v>
          </cell>
        </row>
        <row r="33">
          <cell r="F33">
            <v>-5231059</v>
          </cell>
          <cell r="G33">
            <v>0</v>
          </cell>
          <cell r="H33">
            <v>-5231059</v>
          </cell>
          <cell r="I33">
            <v>0</v>
          </cell>
          <cell r="J33">
            <v>-5231059</v>
          </cell>
          <cell r="K33">
            <v>-5231059</v>
          </cell>
        </row>
        <row r="34">
          <cell r="F34">
            <v>-329991</v>
          </cell>
          <cell r="G34">
            <v>0</v>
          </cell>
          <cell r="H34">
            <v>-329991</v>
          </cell>
          <cell r="I34">
            <v>0</v>
          </cell>
          <cell r="J34">
            <v>-329991</v>
          </cell>
          <cell r="K34">
            <v>-329991</v>
          </cell>
        </row>
        <row r="35">
          <cell r="F35">
            <v>-49763463</v>
          </cell>
          <cell r="G35">
            <v>-249025</v>
          </cell>
          <cell r="H35">
            <v>-50012488</v>
          </cell>
          <cell r="I35">
            <v>0</v>
          </cell>
          <cell r="J35">
            <v>-50012488</v>
          </cell>
          <cell r="K35">
            <v>0</v>
          </cell>
        </row>
        <row r="36">
          <cell r="F36">
            <v>499654208</v>
          </cell>
          <cell r="G36">
            <v>7917659</v>
          </cell>
          <cell r="H36">
            <v>507571867</v>
          </cell>
          <cell r="I36">
            <v>0</v>
          </cell>
          <cell r="J36">
            <v>507571867</v>
          </cell>
          <cell r="K36">
            <v>447508752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6600</v>
          </cell>
        </row>
        <row r="39"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2779665</v>
          </cell>
        </row>
        <row r="40"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7574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5003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44839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2843681</v>
          </cell>
        </row>
        <row r="45">
          <cell r="F45">
            <v>587689</v>
          </cell>
          <cell r="G45">
            <v>0</v>
          </cell>
          <cell r="H45">
            <v>587689</v>
          </cell>
          <cell r="I45">
            <v>0</v>
          </cell>
          <cell r="J45">
            <v>587689</v>
          </cell>
          <cell r="K45">
            <v>1698985</v>
          </cell>
        </row>
        <row r="46">
          <cell r="F46">
            <v>878624</v>
          </cell>
          <cell r="G46">
            <v>0</v>
          </cell>
          <cell r="H46">
            <v>878624</v>
          </cell>
          <cell r="I46">
            <v>0</v>
          </cell>
          <cell r="J46">
            <v>878624</v>
          </cell>
          <cell r="K46">
            <v>1940998</v>
          </cell>
        </row>
        <row r="47">
          <cell r="F47">
            <v>204809</v>
          </cell>
          <cell r="G47">
            <v>0</v>
          </cell>
          <cell r="H47">
            <v>204809</v>
          </cell>
          <cell r="I47">
            <v>0</v>
          </cell>
          <cell r="J47">
            <v>204809</v>
          </cell>
          <cell r="K47">
            <v>92674</v>
          </cell>
        </row>
        <row r="48">
          <cell r="F48">
            <v>-9130</v>
          </cell>
          <cell r="G48">
            <v>0</v>
          </cell>
          <cell r="H48">
            <v>-9130</v>
          </cell>
          <cell r="I48">
            <v>0</v>
          </cell>
          <cell r="J48">
            <v>-9130</v>
          </cell>
          <cell r="K48">
            <v>56605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147044</v>
          </cell>
        </row>
        <row r="50">
          <cell r="F50">
            <v>1661992</v>
          </cell>
          <cell r="G50">
            <v>0</v>
          </cell>
          <cell r="H50">
            <v>1661992</v>
          </cell>
          <cell r="I50">
            <v>0</v>
          </cell>
          <cell r="J50">
            <v>1661992</v>
          </cell>
          <cell r="K50">
            <v>3936306</v>
          </cell>
        </row>
        <row r="52">
          <cell r="F52">
            <v>6472005</v>
          </cell>
          <cell r="G52">
            <v>0</v>
          </cell>
          <cell r="H52">
            <v>6472005</v>
          </cell>
          <cell r="I52">
            <v>0</v>
          </cell>
          <cell r="J52">
            <v>6472005</v>
          </cell>
          <cell r="K52">
            <v>7126316</v>
          </cell>
        </row>
        <row r="53">
          <cell r="F53">
            <v>6472005</v>
          </cell>
          <cell r="G53">
            <v>0</v>
          </cell>
          <cell r="H53">
            <v>6472005</v>
          </cell>
          <cell r="I53">
            <v>0</v>
          </cell>
          <cell r="J53">
            <v>6472005</v>
          </cell>
          <cell r="K53">
            <v>7126316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1619500</v>
          </cell>
        </row>
        <row r="56">
          <cell r="F56">
            <v>1400163</v>
          </cell>
          <cell r="G56">
            <v>0</v>
          </cell>
          <cell r="H56">
            <v>1400163</v>
          </cell>
          <cell r="I56">
            <v>0</v>
          </cell>
          <cell r="J56">
            <v>1400163</v>
          </cell>
          <cell r="K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1680000</v>
          </cell>
        </row>
        <row r="58">
          <cell r="F58">
            <v>1400163</v>
          </cell>
          <cell r="G58">
            <v>0</v>
          </cell>
          <cell r="H58">
            <v>1400163</v>
          </cell>
          <cell r="I58">
            <v>0</v>
          </cell>
          <cell r="J58">
            <v>1400163</v>
          </cell>
          <cell r="K58">
            <v>3299500</v>
          </cell>
        </row>
        <row r="60">
          <cell r="F60">
            <v>8166684</v>
          </cell>
          <cell r="G60">
            <v>-8166684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F61">
            <v>8166684</v>
          </cell>
          <cell r="G61">
            <v>-8166684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3">
          <cell r="F63">
            <v>216980</v>
          </cell>
          <cell r="G63">
            <v>0</v>
          </cell>
          <cell r="H63">
            <v>216980</v>
          </cell>
          <cell r="I63">
            <v>0</v>
          </cell>
          <cell r="J63">
            <v>216980</v>
          </cell>
          <cell r="K63">
            <v>216980</v>
          </cell>
        </row>
        <row r="64">
          <cell r="F64">
            <v>2400</v>
          </cell>
          <cell r="G64">
            <v>0</v>
          </cell>
          <cell r="H64">
            <v>2400</v>
          </cell>
          <cell r="I64">
            <v>0</v>
          </cell>
          <cell r="J64">
            <v>2400</v>
          </cell>
          <cell r="K64">
            <v>2400</v>
          </cell>
        </row>
        <row r="65">
          <cell r="F65">
            <v>25000</v>
          </cell>
          <cell r="G65">
            <v>0</v>
          </cell>
          <cell r="H65">
            <v>25000</v>
          </cell>
          <cell r="I65">
            <v>0</v>
          </cell>
          <cell r="J65">
            <v>25000</v>
          </cell>
          <cell r="K65">
            <v>50000</v>
          </cell>
        </row>
        <row r="66">
          <cell r="F66">
            <v>48000</v>
          </cell>
          <cell r="G66">
            <v>0</v>
          </cell>
          <cell r="H66">
            <v>48000</v>
          </cell>
          <cell r="I66">
            <v>0</v>
          </cell>
          <cell r="J66">
            <v>48000</v>
          </cell>
          <cell r="K66">
            <v>48000</v>
          </cell>
        </row>
        <row r="67">
          <cell r="F67">
            <v>292380</v>
          </cell>
          <cell r="G67">
            <v>0</v>
          </cell>
          <cell r="H67">
            <v>292380</v>
          </cell>
          <cell r="I67">
            <v>0</v>
          </cell>
          <cell r="J67">
            <v>292380</v>
          </cell>
          <cell r="K67">
            <v>317380</v>
          </cell>
        </row>
        <row r="69">
          <cell r="F69">
            <v>2765686</v>
          </cell>
          <cell r="G69">
            <v>0</v>
          </cell>
          <cell r="H69">
            <v>2765686</v>
          </cell>
          <cell r="I69">
            <v>0</v>
          </cell>
          <cell r="J69">
            <v>2765686</v>
          </cell>
          <cell r="K69">
            <v>0</v>
          </cell>
        </row>
        <row r="70">
          <cell r="F70">
            <v>11458689</v>
          </cell>
          <cell r="G70">
            <v>0</v>
          </cell>
          <cell r="H70">
            <v>11458689</v>
          </cell>
          <cell r="I70">
            <v>0</v>
          </cell>
          <cell r="J70">
            <v>11458689</v>
          </cell>
          <cell r="K70">
            <v>8913715</v>
          </cell>
        </row>
        <row r="71">
          <cell r="F71">
            <v>4996957</v>
          </cell>
          <cell r="G71">
            <v>0</v>
          </cell>
          <cell r="H71">
            <v>4996957</v>
          </cell>
          <cell r="I71">
            <v>0</v>
          </cell>
          <cell r="J71">
            <v>4996957</v>
          </cell>
          <cell r="K71">
            <v>5473899</v>
          </cell>
        </row>
        <row r="72">
          <cell r="F72">
            <v>728348</v>
          </cell>
          <cell r="G72">
            <v>0</v>
          </cell>
          <cell r="H72">
            <v>728348</v>
          </cell>
          <cell r="I72">
            <v>0</v>
          </cell>
          <cell r="J72">
            <v>728348</v>
          </cell>
          <cell r="K72">
            <v>790283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1002694</v>
          </cell>
        </row>
        <row r="74">
          <cell r="F74">
            <v>419924</v>
          </cell>
          <cell r="G74">
            <v>0</v>
          </cell>
          <cell r="H74">
            <v>419924</v>
          </cell>
          <cell r="I74">
            <v>0</v>
          </cell>
          <cell r="J74">
            <v>419924</v>
          </cell>
          <cell r="K74">
            <v>0</v>
          </cell>
        </row>
        <row r="75">
          <cell r="F75">
            <v>20369604</v>
          </cell>
          <cell r="G75">
            <v>0</v>
          </cell>
          <cell r="H75">
            <v>20369604</v>
          </cell>
          <cell r="I75">
            <v>0</v>
          </cell>
          <cell r="J75">
            <v>20369604</v>
          </cell>
          <cell r="K75">
            <v>16180591</v>
          </cell>
        </row>
        <row r="77"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</row>
        <row r="79"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1">
          <cell r="F81">
            <v>106969281</v>
          </cell>
          <cell r="G81">
            <v>0</v>
          </cell>
          <cell r="H81">
            <v>106969281</v>
          </cell>
          <cell r="I81">
            <v>0</v>
          </cell>
          <cell r="J81">
            <v>106969281</v>
          </cell>
          <cell r="K81">
            <v>153155511</v>
          </cell>
        </row>
        <row r="82">
          <cell r="F82">
            <v>182578</v>
          </cell>
          <cell r="G82">
            <v>0</v>
          </cell>
          <cell r="H82">
            <v>182578</v>
          </cell>
          <cell r="I82">
            <v>0</v>
          </cell>
          <cell r="J82">
            <v>182578</v>
          </cell>
          <cell r="K82">
            <v>182578</v>
          </cell>
        </row>
        <row r="83">
          <cell r="F83">
            <v>54039751</v>
          </cell>
          <cell r="G83">
            <v>0</v>
          </cell>
          <cell r="H83">
            <v>54039751</v>
          </cell>
          <cell r="I83">
            <v>0</v>
          </cell>
          <cell r="J83">
            <v>54039751</v>
          </cell>
          <cell r="K83">
            <v>68249199</v>
          </cell>
        </row>
        <row r="84">
          <cell r="F84">
            <v>140290</v>
          </cell>
          <cell r="G84">
            <v>0</v>
          </cell>
          <cell r="H84">
            <v>140290</v>
          </cell>
          <cell r="I84">
            <v>0</v>
          </cell>
          <cell r="J84">
            <v>140290</v>
          </cell>
          <cell r="K84">
            <v>0</v>
          </cell>
        </row>
        <row r="85">
          <cell r="F85">
            <v>80798</v>
          </cell>
          <cell r="G85">
            <v>0</v>
          </cell>
          <cell r="H85">
            <v>80798</v>
          </cell>
          <cell r="I85">
            <v>0</v>
          </cell>
          <cell r="J85">
            <v>80798</v>
          </cell>
          <cell r="K85">
            <v>0</v>
          </cell>
        </row>
        <row r="86">
          <cell r="F86">
            <v>8227056</v>
          </cell>
          <cell r="G86">
            <v>0</v>
          </cell>
          <cell r="H86">
            <v>8227056</v>
          </cell>
          <cell r="I86">
            <v>0</v>
          </cell>
          <cell r="J86">
            <v>8227056</v>
          </cell>
          <cell r="K86">
            <v>0</v>
          </cell>
        </row>
        <row r="87">
          <cell r="F87">
            <v>10588958</v>
          </cell>
          <cell r="G87">
            <v>0</v>
          </cell>
          <cell r="H87">
            <v>10588958</v>
          </cell>
          <cell r="I87">
            <v>0</v>
          </cell>
          <cell r="J87">
            <v>10588958</v>
          </cell>
          <cell r="K87">
            <v>0</v>
          </cell>
        </row>
        <row r="88">
          <cell r="F88">
            <v>5216487</v>
          </cell>
          <cell r="G88">
            <v>0</v>
          </cell>
          <cell r="H88">
            <v>5216487</v>
          </cell>
          <cell r="I88">
            <v>0</v>
          </cell>
          <cell r="J88">
            <v>5216487</v>
          </cell>
          <cell r="K88">
            <v>0</v>
          </cell>
        </row>
        <row r="89">
          <cell r="F89">
            <v>185445199</v>
          </cell>
          <cell r="G89">
            <v>0</v>
          </cell>
          <cell r="H89">
            <v>185445199</v>
          </cell>
          <cell r="I89">
            <v>0</v>
          </cell>
          <cell r="J89">
            <v>185445199</v>
          </cell>
          <cell r="K89">
            <v>221587288</v>
          </cell>
        </row>
        <row r="91">
          <cell r="F91">
            <v>6750999</v>
          </cell>
          <cell r="G91">
            <v>0</v>
          </cell>
          <cell r="H91">
            <v>6750999</v>
          </cell>
          <cell r="I91">
            <v>0</v>
          </cell>
          <cell r="J91">
            <v>6750999</v>
          </cell>
          <cell r="K91">
            <v>10743000</v>
          </cell>
        </row>
        <row r="92">
          <cell r="F92">
            <v>7136001</v>
          </cell>
          <cell r="G92">
            <v>0</v>
          </cell>
          <cell r="H92">
            <v>7136001</v>
          </cell>
          <cell r="I92">
            <v>0</v>
          </cell>
          <cell r="J92">
            <v>7136001</v>
          </cell>
          <cell r="K92">
            <v>3962000</v>
          </cell>
        </row>
        <row r="93">
          <cell r="F93">
            <v>13887000</v>
          </cell>
          <cell r="G93">
            <v>0</v>
          </cell>
          <cell r="H93">
            <v>13887000</v>
          </cell>
          <cell r="I93">
            <v>0</v>
          </cell>
          <cell r="J93">
            <v>13887000</v>
          </cell>
          <cell r="K93">
            <v>14705000</v>
          </cell>
        </row>
        <row r="95">
          <cell r="F95">
            <v>102958000</v>
          </cell>
          <cell r="G95">
            <v>0</v>
          </cell>
          <cell r="H95">
            <v>102958000</v>
          </cell>
          <cell r="I95">
            <v>0</v>
          </cell>
          <cell r="J95">
            <v>102958000</v>
          </cell>
          <cell r="K95">
            <v>38781000</v>
          </cell>
        </row>
        <row r="96">
          <cell r="F96">
            <v>102958000</v>
          </cell>
          <cell r="G96">
            <v>0</v>
          </cell>
          <cell r="H96">
            <v>102958000</v>
          </cell>
          <cell r="I96">
            <v>0</v>
          </cell>
          <cell r="J96">
            <v>102958000</v>
          </cell>
          <cell r="K96">
            <v>38781000</v>
          </cell>
        </row>
        <row r="98">
          <cell r="F98">
            <v>847000</v>
          </cell>
          <cell r="G98">
            <v>0</v>
          </cell>
          <cell r="H98">
            <v>847000</v>
          </cell>
          <cell r="I98">
            <v>0</v>
          </cell>
          <cell r="J98">
            <v>847000</v>
          </cell>
          <cell r="K98">
            <v>2997000</v>
          </cell>
        </row>
        <row r="99">
          <cell r="F99">
            <v>847000</v>
          </cell>
          <cell r="G99">
            <v>0</v>
          </cell>
          <cell r="H99">
            <v>847000</v>
          </cell>
          <cell r="I99">
            <v>0</v>
          </cell>
          <cell r="J99">
            <v>847000</v>
          </cell>
          <cell r="K99">
            <v>2997000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12903311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537309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434997</v>
          </cell>
        </row>
        <row r="104"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244821</v>
          </cell>
        </row>
        <row r="105"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6442832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20563270</v>
          </cell>
        </row>
        <row r="108">
          <cell r="F108">
            <v>88374428</v>
          </cell>
          <cell r="G108">
            <v>0</v>
          </cell>
          <cell r="H108">
            <v>88374428</v>
          </cell>
          <cell r="I108">
            <v>0</v>
          </cell>
          <cell r="J108">
            <v>88374428</v>
          </cell>
          <cell r="K108">
            <v>126562787</v>
          </cell>
        </row>
        <row r="109">
          <cell r="F109">
            <v>6150</v>
          </cell>
          <cell r="G109">
            <v>0</v>
          </cell>
          <cell r="H109">
            <v>6150</v>
          </cell>
          <cell r="I109">
            <v>0</v>
          </cell>
          <cell r="J109">
            <v>6150</v>
          </cell>
          <cell r="K109">
            <v>-1</v>
          </cell>
        </row>
        <row r="110">
          <cell r="F110">
            <v>88380578</v>
          </cell>
          <cell r="G110">
            <v>0</v>
          </cell>
          <cell r="H110">
            <v>88380578</v>
          </cell>
          <cell r="I110">
            <v>0</v>
          </cell>
          <cell r="J110">
            <v>88380578</v>
          </cell>
          <cell r="K110">
            <v>126562786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4">
          <cell r="F114">
            <v>3504374</v>
          </cell>
          <cell r="G114">
            <v>0</v>
          </cell>
          <cell r="H114">
            <v>3504374</v>
          </cell>
          <cell r="I114">
            <v>0</v>
          </cell>
          <cell r="J114">
            <v>3504374</v>
          </cell>
          <cell r="K114">
            <v>1140985</v>
          </cell>
        </row>
        <row r="115">
          <cell r="F115">
            <v>79091768</v>
          </cell>
          <cell r="G115">
            <v>0</v>
          </cell>
          <cell r="H115">
            <v>79091768</v>
          </cell>
          <cell r="I115">
            <v>0</v>
          </cell>
          <cell r="J115">
            <v>79091768</v>
          </cell>
          <cell r="K115">
            <v>96128964</v>
          </cell>
        </row>
        <row r="116">
          <cell r="F116">
            <v>6023027</v>
          </cell>
          <cell r="G116">
            <v>0</v>
          </cell>
          <cell r="H116">
            <v>6023027</v>
          </cell>
          <cell r="I116">
            <v>0</v>
          </cell>
          <cell r="J116">
            <v>6023027</v>
          </cell>
          <cell r="K116">
            <v>771523</v>
          </cell>
        </row>
        <row r="117">
          <cell r="F117">
            <v>-957825</v>
          </cell>
          <cell r="G117">
            <v>0</v>
          </cell>
          <cell r="H117">
            <v>-957825</v>
          </cell>
          <cell r="I117">
            <v>0</v>
          </cell>
          <cell r="J117">
            <v>-957825</v>
          </cell>
          <cell r="K117">
            <v>0</v>
          </cell>
        </row>
        <row r="118">
          <cell r="F118">
            <v>-1146025</v>
          </cell>
          <cell r="G118">
            <v>0</v>
          </cell>
          <cell r="H118">
            <v>-1146025</v>
          </cell>
          <cell r="I118">
            <v>0</v>
          </cell>
          <cell r="J118">
            <v>-1146025</v>
          </cell>
          <cell r="K118">
            <v>0</v>
          </cell>
        </row>
        <row r="119">
          <cell r="F119">
            <v>86515319</v>
          </cell>
          <cell r="G119">
            <v>0</v>
          </cell>
          <cell r="H119">
            <v>86515319</v>
          </cell>
          <cell r="I119">
            <v>0</v>
          </cell>
          <cell r="J119">
            <v>86515319</v>
          </cell>
          <cell r="K119">
            <v>98041472</v>
          </cell>
        </row>
        <row r="121">
          <cell r="F121">
            <v>237050</v>
          </cell>
          <cell r="G121">
            <v>0</v>
          </cell>
          <cell r="H121">
            <v>237050</v>
          </cell>
          <cell r="I121">
            <v>0</v>
          </cell>
          <cell r="J121">
            <v>237050</v>
          </cell>
          <cell r="K121">
            <v>203900</v>
          </cell>
        </row>
        <row r="122">
          <cell r="F122">
            <v>150000</v>
          </cell>
          <cell r="G122">
            <v>0</v>
          </cell>
          <cell r="H122">
            <v>150000</v>
          </cell>
          <cell r="I122">
            <v>0</v>
          </cell>
          <cell r="J122">
            <v>150000</v>
          </cell>
          <cell r="K122">
            <v>100000</v>
          </cell>
        </row>
        <row r="123">
          <cell r="F123">
            <v>100000</v>
          </cell>
          <cell r="G123">
            <v>0</v>
          </cell>
          <cell r="H123">
            <v>100000</v>
          </cell>
          <cell r="I123">
            <v>0</v>
          </cell>
          <cell r="J123">
            <v>100000</v>
          </cell>
          <cell r="K123">
            <v>50000</v>
          </cell>
        </row>
        <row r="124">
          <cell r="F124">
            <v>487050</v>
          </cell>
          <cell r="G124">
            <v>0</v>
          </cell>
          <cell r="H124">
            <v>487050</v>
          </cell>
          <cell r="I124">
            <v>0</v>
          </cell>
          <cell r="J124">
            <v>487050</v>
          </cell>
          <cell r="K124">
            <v>353900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296448</v>
          </cell>
        </row>
        <row r="127"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435131</v>
          </cell>
        </row>
        <row r="128">
          <cell r="F128">
            <v>245700</v>
          </cell>
          <cell r="G128">
            <v>0</v>
          </cell>
          <cell r="H128">
            <v>245700</v>
          </cell>
          <cell r="I128">
            <v>0</v>
          </cell>
          <cell r="J128">
            <v>245700</v>
          </cell>
          <cell r="K128">
            <v>0</v>
          </cell>
        </row>
        <row r="129">
          <cell r="F129">
            <v>2384462</v>
          </cell>
          <cell r="G129">
            <v>0</v>
          </cell>
          <cell r="H129">
            <v>2384462</v>
          </cell>
          <cell r="I129">
            <v>0</v>
          </cell>
          <cell r="J129">
            <v>2384462</v>
          </cell>
          <cell r="K129">
            <v>0</v>
          </cell>
        </row>
        <row r="130"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13800</v>
          </cell>
        </row>
        <row r="131">
          <cell r="F131">
            <v>520000</v>
          </cell>
          <cell r="G131">
            <v>0</v>
          </cell>
          <cell r="H131">
            <v>520000</v>
          </cell>
          <cell r="I131">
            <v>0</v>
          </cell>
          <cell r="J131">
            <v>520000</v>
          </cell>
          <cell r="K131">
            <v>0</v>
          </cell>
        </row>
        <row r="132">
          <cell r="F132">
            <v>3150162</v>
          </cell>
          <cell r="G132">
            <v>0</v>
          </cell>
          <cell r="H132">
            <v>3150162</v>
          </cell>
          <cell r="I132">
            <v>0</v>
          </cell>
          <cell r="J132">
            <v>3150162</v>
          </cell>
          <cell r="K132">
            <v>745379</v>
          </cell>
        </row>
        <row r="134"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21129480</v>
          </cell>
        </row>
        <row r="135">
          <cell r="F135">
            <v>2410727</v>
          </cell>
          <cell r="G135">
            <v>0</v>
          </cell>
          <cell r="H135">
            <v>2410727</v>
          </cell>
          <cell r="I135">
            <v>0</v>
          </cell>
          <cell r="J135">
            <v>2410727</v>
          </cell>
          <cell r="K135">
            <v>100000</v>
          </cell>
        </row>
        <row r="136">
          <cell r="F136">
            <v>4028960</v>
          </cell>
          <cell r="G136">
            <v>0</v>
          </cell>
          <cell r="H136">
            <v>4028960</v>
          </cell>
          <cell r="I136">
            <v>0</v>
          </cell>
          <cell r="J136">
            <v>4028960</v>
          </cell>
          <cell r="K136">
            <v>0</v>
          </cell>
        </row>
        <row r="137">
          <cell r="F137">
            <v>131618</v>
          </cell>
          <cell r="G137">
            <v>0</v>
          </cell>
          <cell r="H137">
            <v>131618</v>
          </cell>
          <cell r="I137">
            <v>0</v>
          </cell>
          <cell r="J137">
            <v>131618</v>
          </cell>
          <cell r="K137">
            <v>0</v>
          </cell>
        </row>
        <row r="138">
          <cell r="F138">
            <v>1958698</v>
          </cell>
          <cell r="G138">
            <v>0</v>
          </cell>
          <cell r="H138">
            <v>1958698</v>
          </cell>
          <cell r="I138">
            <v>0</v>
          </cell>
          <cell r="J138">
            <v>1958698</v>
          </cell>
          <cell r="K138">
            <v>0</v>
          </cell>
        </row>
        <row r="139">
          <cell r="F139">
            <v>85217</v>
          </cell>
          <cell r="G139">
            <v>0</v>
          </cell>
          <cell r="H139">
            <v>85217</v>
          </cell>
          <cell r="I139">
            <v>0</v>
          </cell>
          <cell r="J139">
            <v>85217</v>
          </cell>
          <cell r="K139">
            <v>0</v>
          </cell>
        </row>
        <row r="140">
          <cell r="F140">
            <v>5852611</v>
          </cell>
          <cell r="G140">
            <v>0</v>
          </cell>
          <cell r="H140">
            <v>5852611</v>
          </cell>
          <cell r="I140">
            <v>0</v>
          </cell>
          <cell r="J140">
            <v>5852611</v>
          </cell>
          <cell r="K140">
            <v>0</v>
          </cell>
        </row>
        <row r="141">
          <cell r="F141">
            <v>10585</v>
          </cell>
          <cell r="G141">
            <v>0</v>
          </cell>
          <cell r="H141">
            <v>10585</v>
          </cell>
          <cell r="I141">
            <v>0</v>
          </cell>
          <cell r="J141">
            <v>10585</v>
          </cell>
          <cell r="K141">
            <v>0</v>
          </cell>
        </row>
        <row r="142">
          <cell r="F142">
            <v>411172</v>
          </cell>
          <cell r="G142">
            <v>0</v>
          </cell>
          <cell r="H142">
            <v>411172</v>
          </cell>
          <cell r="I142">
            <v>0</v>
          </cell>
          <cell r="J142">
            <v>411172</v>
          </cell>
          <cell r="K142">
            <v>0</v>
          </cell>
        </row>
        <row r="143">
          <cell r="F143">
            <v>518732</v>
          </cell>
          <cell r="G143">
            <v>0</v>
          </cell>
          <cell r="H143">
            <v>518732</v>
          </cell>
          <cell r="I143">
            <v>0</v>
          </cell>
          <cell r="J143">
            <v>518732</v>
          </cell>
          <cell r="K143">
            <v>0</v>
          </cell>
        </row>
        <row r="144">
          <cell r="F144">
            <v>20000</v>
          </cell>
          <cell r="G144">
            <v>0</v>
          </cell>
          <cell r="H144">
            <v>20000</v>
          </cell>
          <cell r="I144">
            <v>0</v>
          </cell>
          <cell r="J144">
            <v>20000</v>
          </cell>
          <cell r="K144">
            <v>0</v>
          </cell>
        </row>
        <row r="145">
          <cell r="F145">
            <v>16451</v>
          </cell>
          <cell r="G145">
            <v>0</v>
          </cell>
          <cell r="H145">
            <v>16451</v>
          </cell>
          <cell r="I145">
            <v>0</v>
          </cell>
          <cell r="J145">
            <v>16451</v>
          </cell>
          <cell r="K145">
            <v>0</v>
          </cell>
        </row>
        <row r="146">
          <cell r="F146">
            <v>736</v>
          </cell>
          <cell r="G146">
            <v>0</v>
          </cell>
          <cell r="H146">
            <v>736</v>
          </cell>
          <cell r="I146">
            <v>0</v>
          </cell>
          <cell r="J146">
            <v>736</v>
          </cell>
          <cell r="K146">
            <v>0</v>
          </cell>
        </row>
        <row r="147">
          <cell r="F147">
            <v>15445507</v>
          </cell>
          <cell r="G147">
            <v>0</v>
          </cell>
          <cell r="H147">
            <v>15445507</v>
          </cell>
          <cell r="I147">
            <v>0</v>
          </cell>
          <cell r="J147">
            <v>15445507</v>
          </cell>
          <cell r="K147">
            <v>21229480</v>
          </cell>
        </row>
        <row r="149">
          <cell r="F149">
            <v>173809</v>
          </cell>
          <cell r="G149">
            <v>0</v>
          </cell>
          <cell r="H149">
            <v>173809</v>
          </cell>
          <cell r="I149">
            <v>0</v>
          </cell>
          <cell r="J149">
            <v>173809</v>
          </cell>
          <cell r="K149">
            <v>173809</v>
          </cell>
        </row>
        <row r="150">
          <cell r="F150">
            <v>173809</v>
          </cell>
          <cell r="G150">
            <v>0</v>
          </cell>
          <cell r="H150">
            <v>173809</v>
          </cell>
          <cell r="I150">
            <v>0</v>
          </cell>
          <cell r="J150">
            <v>173809</v>
          </cell>
          <cell r="K150">
            <v>173809</v>
          </cell>
        </row>
        <row r="152">
          <cell r="F152">
            <v>2181</v>
          </cell>
          <cell r="G152">
            <v>0</v>
          </cell>
          <cell r="H152">
            <v>2181</v>
          </cell>
          <cell r="I152">
            <v>0</v>
          </cell>
          <cell r="J152">
            <v>2181</v>
          </cell>
          <cell r="K152">
            <v>0</v>
          </cell>
        </row>
        <row r="153">
          <cell r="F153">
            <v>2137</v>
          </cell>
          <cell r="G153">
            <v>0</v>
          </cell>
          <cell r="H153">
            <v>2137</v>
          </cell>
          <cell r="I153">
            <v>0</v>
          </cell>
          <cell r="J153">
            <v>2137</v>
          </cell>
          <cell r="K153">
            <v>0</v>
          </cell>
        </row>
        <row r="154">
          <cell r="F154">
            <v>2401</v>
          </cell>
          <cell r="G154">
            <v>0</v>
          </cell>
          <cell r="H154">
            <v>2401</v>
          </cell>
          <cell r="I154">
            <v>0</v>
          </cell>
          <cell r="J154">
            <v>2401</v>
          </cell>
          <cell r="K154">
            <v>0</v>
          </cell>
        </row>
        <row r="155">
          <cell r="F155">
            <v>6833</v>
          </cell>
          <cell r="G155">
            <v>0</v>
          </cell>
          <cell r="H155">
            <v>6833</v>
          </cell>
          <cell r="I155">
            <v>0</v>
          </cell>
          <cell r="J155">
            <v>6833</v>
          </cell>
          <cell r="K155">
            <v>0</v>
          </cell>
        </row>
        <row r="156">
          <cell r="F156">
            <v>17665</v>
          </cell>
          <cell r="G156">
            <v>0</v>
          </cell>
          <cell r="H156">
            <v>17665</v>
          </cell>
          <cell r="I156">
            <v>0</v>
          </cell>
          <cell r="J156">
            <v>17665</v>
          </cell>
          <cell r="K156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39075</v>
          </cell>
        </row>
        <row r="158"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6032</v>
          </cell>
        </row>
        <row r="159"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13799</v>
          </cell>
        </row>
        <row r="160">
          <cell r="F160">
            <v>4805</v>
          </cell>
          <cell r="G160">
            <v>0</v>
          </cell>
          <cell r="H160">
            <v>4805</v>
          </cell>
          <cell r="I160">
            <v>0</v>
          </cell>
          <cell r="J160">
            <v>4805</v>
          </cell>
          <cell r="K160">
            <v>0</v>
          </cell>
        </row>
        <row r="161">
          <cell r="F161">
            <v>4303</v>
          </cell>
          <cell r="G161">
            <v>0</v>
          </cell>
          <cell r="H161">
            <v>4303</v>
          </cell>
          <cell r="I161">
            <v>0</v>
          </cell>
          <cell r="J161">
            <v>4303</v>
          </cell>
          <cell r="K161">
            <v>0</v>
          </cell>
        </row>
        <row r="162">
          <cell r="F162">
            <v>14178</v>
          </cell>
          <cell r="G162">
            <v>0</v>
          </cell>
          <cell r="H162">
            <v>14178</v>
          </cell>
          <cell r="I162">
            <v>0</v>
          </cell>
          <cell r="J162">
            <v>14178</v>
          </cell>
          <cell r="K162">
            <v>0</v>
          </cell>
        </row>
        <row r="163">
          <cell r="F163">
            <v>54503</v>
          </cell>
          <cell r="G163">
            <v>0</v>
          </cell>
          <cell r="H163">
            <v>54503</v>
          </cell>
          <cell r="I163">
            <v>0</v>
          </cell>
          <cell r="J163">
            <v>54503</v>
          </cell>
          <cell r="K163">
            <v>58906</v>
          </cell>
        </row>
        <row r="165">
          <cell r="F165">
            <v>1703353</v>
          </cell>
          <cell r="G165">
            <v>0</v>
          </cell>
          <cell r="H165">
            <v>1703353</v>
          </cell>
          <cell r="I165">
            <v>0</v>
          </cell>
          <cell r="J165">
            <v>1703353</v>
          </cell>
          <cell r="K165">
            <v>13508600</v>
          </cell>
        </row>
        <row r="166">
          <cell r="F166">
            <v>1703353</v>
          </cell>
          <cell r="G166">
            <v>0</v>
          </cell>
          <cell r="H166">
            <v>1703353</v>
          </cell>
          <cell r="I166">
            <v>0</v>
          </cell>
          <cell r="J166">
            <v>1703353</v>
          </cell>
          <cell r="K166">
            <v>13508600</v>
          </cell>
        </row>
        <row r="168"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70"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2">
          <cell r="F172">
            <v>1739</v>
          </cell>
          <cell r="G172">
            <v>0</v>
          </cell>
          <cell r="H172">
            <v>1739</v>
          </cell>
          <cell r="I172">
            <v>0</v>
          </cell>
          <cell r="J172">
            <v>1739</v>
          </cell>
          <cell r="K172">
            <v>1739</v>
          </cell>
        </row>
        <row r="173">
          <cell r="F173">
            <v>143600</v>
          </cell>
          <cell r="G173">
            <v>0</v>
          </cell>
          <cell r="H173">
            <v>143600</v>
          </cell>
          <cell r="I173">
            <v>0</v>
          </cell>
          <cell r="J173">
            <v>143600</v>
          </cell>
          <cell r="K173">
            <v>143600</v>
          </cell>
        </row>
        <row r="174">
          <cell r="F174">
            <v>45165</v>
          </cell>
          <cell r="G174">
            <v>0</v>
          </cell>
          <cell r="H174">
            <v>45165</v>
          </cell>
          <cell r="I174">
            <v>0</v>
          </cell>
          <cell r="J174">
            <v>45165</v>
          </cell>
          <cell r="K174">
            <v>50000</v>
          </cell>
        </row>
        <row r="175">
          <cell r="F175">
            <v>14649</v>
          </cell>
          <cell r="G175">
            <v>0</v>
          </cell>
          <cell r="H175">
            <v>14649</v>
          </cell>
          <cell r="I175">
            <v>0</v>
          </cell>
          <cell r="J175">
            <v>14649</v>
          </cell>
          <cell r="K175">
            <v>14649</v>
          </cell>
        </row>
        <row r="176">
          <cell r="F176">
            <v>205153</v>
          </cell>
          <cell r="G176">
            <v>0</v>
          </cell>
          <cell r="H176">
            <v>205153</v>
          </cell>
          <cell r="I176">
            <v>0</v>
          </cell>
          <cell r="J176">
            <v>205153</v>
          </cell>
          <cell r="K176">
            <v>209988</v>
          </cell>
        </row>
        <row r="178">
          <cell r="F178">
            <v>-149480</v>
          </cell>
          <cell r="G178">
            <v>0</v>
          </cell>
          <cell r="H178">
            <v>-149480</v>
          </cell>
          <cell r="I178">
            <v>0</v>
          </cell>
          <cell r="J178">
            <v>-149480</v>
          </cell>
          <cell r="K178">
            <v>0</v>
          </cell>
        </row>
        <row r="179">
          <cell r="F179">
            <v>-33401</v>
          </cell>
          <cell r="G179">
            <v>0</v>
          </cell>
          <cell r="H179">
            <v>-33401</v>
          </cell>
          <cell r="I179">
            <v>0</v>
          </cell>
          <cell r="J179">
            <v>-33401</v>
          </cell>
          <cell r="K179">
            <v>0</v>
          </cell>
        </row>
        <row r="180">
          <cell r="F180">
            <v>-172688</v>
          </cell>
          <cell r="G180">
            <v>0</v>
          </cell>
          <cell r="H180">
            <v>-172688</v>
          </cell>
          <cell r="I180">
            <v>0</v>
          </cell>
          <cell r="J180">
            <v>-172688</v>
          </cell>
          <cell r="K180">
            <v>0</v>
          </cell>
        </row>
        <row r="181">
          <cell r="F181">
            <v>4988086</v>
          </cell>
          <cell r="G181">
            <v>0</v>
          </cell>
          <cell r="H181">
            <v>4988086</v>
          </cell>
          <cell r="I181">
            <v>0</v>
          </cell>
          <cell r="J181">
            <v>4988086</v>
          </cell>
          <cell r="K181">
            <v>0</v>
          </cell>
        </row>
        <row r="182">
          <cell r="F182">
            <v>2704857</v>
          </cell>
          <cell r="G182">
            <v>0</v>
          </cell>
          <cell r="H182">
            <v>2704857</v>
          </cell>
          <cell r="I182">
            <v>0</v>
          </cell>
          <cell r="J182">
            <v>2704857</v>
          </cell>
          <cell r="K182">
            <v>0</v>
          </cell>
        </row>
        <row r="183">
          <cell r="F183">
            <v>3298472</v>
          </cell>
          <cell r="G183">
            <v>0</v>
          </cell>
          <cell r="H183">
            <v>3298472</v>
          </cell>
          <cell r="I183">
            <v>0</v>
          </cell>
          <cell r="J183">
            <v>3298472</v>
          </cell>
          <cell r="K183">
            <v>32372733</v>
          </cell>
        </row>
        <row r="184">
          <cell r="F184">
            <v>154384</v>
          </cell>
          <cell r="G184">
            <v>0</v>
          </cell>
          <cell r="H184">
            <v>154384</v>
          </cell>
          <cell r="I184">
            <v>0</v>
          </cell>
          <cell r="J184">
            <v>154384</v>
          </cell>
          <cell r="K184">
            <v>0</v>
          </cell>
        </row>
        <row r="185">
          <cell r="F185">
            <v>74820</v>
          </cell>
          <cell r="G185">
            <v>0</v>
          </cell>
          <cell r="H185">
            <v>74820</v>
          </cell>
          <cell r="I185">
            <v>0</v>
          </cell>
          <cell r="J185">
            <v>74820</v>
          </cell>
          <cell r="K185">
            <v>0</v>
          </cell>
        </row>
        <row r="186">
          <cell r="F186">
            <v>686417</v>
          </cell>
          <cell r="G186">
            <v>0</v>
          </cell>
          <cell r="H186">
            <v>686417</v>
          </cell>
          <cell r="I186">
            <v>0</v>
          </cell>
          <cell r="J186">
            <v>686417</v>
          </cell>
          <cell r="K186">
            <v>0</v>
          </cell>
        </row>
        <row r="187">
          <cell r="F187">
            <v>1330519</v>
          </cell>
          <cell r="G187">
            <v>0</v>
          </cell>
          <cell r="H187">
            <v>1330519</v>
          </cell>
          <cell r="I187">
            <v>0</v>
          </cell>
          <cell r="J187">
            <v>1330519</v>
          </cell>
          <cell r="K187">
            <v>0</v>
          </cell>
        </row>
        <row r="188">
          <cell r="F188">
            <v>62014</v>
          </cell>
          <cell r="G188">
            <v>0</v>
          </cell>
          <cell r="H188">
            <v>62014</v>
          </cell>
          <cell r="I188">
            <v>0</v>
          </cell>
          <cell r="J188">
            <v>62014</v>
          </cell>
          <cell r="K188">
            <v>0</v>
          </cell>
        </row>
        <row r="189">
          <cell r="F189">
            <v>42447</v>
          </cell>
          <cell r="G189">
            <v>0</v>
          </cell>
          <cell r="H189">
            <v>42447</v>
          </cell>
          <cell r="I189">
            <v>0</v>
          </cell>
          <cell r="J189">
            <v>42447</v>
          </cell>
          <cell r="K189">
            <v>0</v>
          </cell>
        </row>
        <row r="190">
          <cell r="F190">
            <v>12986447</v>
          </cell>
          <cell r="G190">
            <v>0</v>
          </cell>
          <cell r="H190">
            <v>12986447</v>
          </cell>
          <cell r="I190">
            <v>0</v>
          </cell>
          <cell r="J190">
            <v>12986447</v>
          </cell>
          <cell r="K190">
            <v>32372733</v>
          </cell>
        </row>
        <row r="192">
          <cell r="F192">
            <v>7284333</v>
          </cell>
          <cell r="G192">
            <v>0</v>
          </cell>
          <cell r="H192">
            <v>7284333</v>
          </cell>
          <cell r="I192">
            <v>0</v>
          </cell>
          <cell r="J192">
            <v>7284333</v>
          </cell>
          <cell r="K192">
            <v>11540442</v>
          </cell>
        </row>
        <row r="193">
          <cell r="F193">
            <v>7284333</v>
          </cell>
          <cell r="G193">
            <v>0</v>
          </cell>
          <cell r="H193">
            <v>7284333</v>
          </cell>
          <cell r="I193">
            <v>0</v>
          </cell>
          <cell r="J193">
            <v>7284333</v>
          </cell>
          <cell r="K193">
            <v>11540442</v>
          </cell>
        </row>
        <row r="195">
          <cell r="F195">
            <v>50000</v>
          </cell>
          <cell r="G195">
            <v>0</v>
          </cell>
          <cell r="H195">
            <v>50000</v>
          </cell>
          <cell r="I195">
            <v>0</v>
          </cell>
          <cell r="J195">
            <v>50000</v>
          </cell>
          <cell r="K195">
            <v>50000</v>
          </cell>
        </row>
        <row r="196">
          <cell r="F196">
            <v>100000</v>
          </cell>
          <cell r="G196">
            <v>0</v>
          </cell>
          <cell r="H196">
            <v>100000</v>
          </cell>
          <cell r="I196">
            <v>0</v>
          </cell>
          <cell r="J196">
            <v>100000</v>
          </cell>
          <cell r="K196">
            <v>100000</v>
          </cell>
        </row>
        <row r="197">
          <cell r="F197">
            <v>462534</v>
          </cell>
          <cell r="G197">
            <v>0</v>
          </cell>
          <cell r="H197">
            <v>462534</v>
          </cell>
          <cell r="I197">
            <v>0</v>
          </cell>
          <cell r="J197">
            <v>462534</v>
          </cell>
          <cell r="K197">
            <v>18334</v>
          </cell>
        </row>
        <row r="198">
          <cell r="F198">
            <v>7000</v>
          </cell>
          <cell r="G198">
            <v>0</v>
          </cell>
          <cell r="H198">
            <v>7000</v>
          </cell>
          <cell r="I198">
            <v>0</v>
          </cell>
          <cell r="J198">
            <v>7000</v>
          </cell>
          <cell r="K198">
            <v>7000</v>
          </cell>
        </row>
        <row r="199">
          <cell r="F199">
            <v>619534</v>
          </cell>
          <cell r="G199">
            <v>0</v>
          </cell>
          <cell r="H199">
            <v>619534</v>
          </cell>
          <cell r="I199">
            <v>0</v>
          </cell>
          <cell r="J199">
            <v>619534</v>
          </cell>
          <cell r="K199">
            <v>175334</v>
          </cell>
        </row>
        <row r="201">
          <cell r="F201">
            <v>12650</v>
          </cell>
          <cell r="G201">
            <v>0</v>
          </cell>
          <cell r="H201">
            <v>12650</v>
          </cell>
          <cell r="I201">
            <v>0</v>
          </cell>
          <cell r="J201">
            <v>12650</v>
          </cell>
          <cell r="K201">
            <v>46200</v>
          </cell>
        </row>
        <row r="202">
          <cell r="F202">
            <v>47525</v>
          </cell>
          <cell r="G202">
            <v>0</v>
          </cell>
          <cell r="H202">
            <v>47525</v>
          </cell>
          <cell r="I202">
            <v>0</v>
          </cell>
          <cell r="J202">
            <v>47525</v>
          </cell>
          <cell r="K202">
            <v>5912</v>
          </cell>
        </row>
        <row r="203">
          <cell r="F203">
            <v>12937</v>
          </cell>
          <cell r="G203">
            <v>0</v>
          </cell>
          <cell r="H203">
            <v>12937</v>
          </cell>
          <cell r="I203">
            <v>0</v>
          </cell>
          <cell r="J203">
            <v>12937</v>
          </cell>
          <cell r="K203">
            <v>232762</v>
          </cell>
        </row>
        <row r="204">
          <cell r="F204">
            <v>15199</v>
          </cell>
          <cell r="G204">
            <v>0</v>
          </cell>
          <cell r="H204">
            <v>15199</v>
          </cell>
          <cell r="I204">
            <v>0</v>
          </cell>
          <cell r="J204">
            <v>15199</v>
          </cell>
          <cell r="K204">
            <v>9428</v>
          </cell>
        </row>
        <row r="205">
          <cell r="F205">
            <v>493083</v>
          </cell>
          <cell r="G205">
            <v>0</v>
          </cell>
          <cell r="H205">
            <v>493083</v>
          </cell>
          <cell r="I205">
            <v>0</v>
          </cell>
          <cell r="J205">
            <v>493083</v>
          </cell>
          <cell r="K205">
            <v>0</v>
          </cell>
        </row>
        <row r="206"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132366</v>
          </cell>
        </row>
        <row r="207">
          <cell r="F207">
            <v>107789</v>
          </cell>
          <cell r="G207">
            <v>0</v>
          </cell>
          <cell r="H207">
            <v>107789</v>
          </cell>
          <cell r="I207">
            <v>0</v>
          </cell>
          <cell r="J207">
            <v>107789</v>
          </cell>
          <cell r="K207">
            <v>98268</v>
          </cell>
        </row>
        <row r="208">
          <cell r="F208">
            <v>142243</v>
          </cell>
          <cell r="G208">
            <v>0</v>
          </cell>
          <cell r="H208">
            <v>142243</v>
          </cell>
          <cell r="I208">
            <v>0</v>
          </cell>
          <cell r="J208">
            <v>142243</v>
          </cell>
          <cell r="K208">
            <v>15489</v>
          </cell>
        </row>
        <row r="209">
          <cell r="F209">
            <v>9206</v>
          </cell>
          <cell r="G209">
            <v>0</v>
          </cell>
          <cell r="H209">
            <v>9206</v>
          </cell>
          <cell r="I209">
            <v>0</v>
          </cell>
          <cell r="J209">
            <v>9206</v>
          </cell>
          <cell r="K209">
            <v>674895</v>
          </cell>
        </row>
        <row r="210">
          <cell r="F210">
            <v>42371</v>
          </cell>
          <cell r="G210">
            <v>0</v>
          </cell>
          <cell r="H210">
            <v>42371</v>
          </cell>
          <cell r="I210">
            <v>0</v>
          </cell>
          <cell r="J210">
            <v>42371</v>
          </cell>
          <cell r="K210">
            <v>45121</v>
          </cell>
        </row>
        <row r="211">
          <cell r="F211">
            <v>850626</v>
          </cell>
          <cell r="G211">
            <v>0</v>
          </cell>
          <cell r="H211">
            <v>850626</v>
          </cell>
          <cell r="I211">
            <v>0</v>
          </cell>
          <cell r="J211">
            <v>850626</v>
          </cell>
          <cell r="K211">
            <v>3214490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50639</v>
          </cell>
        </row>
        <row r="213">
          <cell r="F213">
            <v>333445</v>
          </cell>
          <cell r="G213">
            <v>0</v>
          </cell>
          <cell r="H213">
            <v>333445</v>
          </cell>
          <cell r="I213">
            <v>0</v>
          </cell>
          <cell r="J213">
            <v>333445</v>
          </cell>
          <cell r="K213">
            <v>1556734</v>
          </cell>
        </row>
        <row r="214">
          <cell r="F214">
            <v>72575</v>
          </cell>
          <cell r="G214">
            <v>0</v>
          </cell>
          <cell r="H214">
            <v>72575</v>
          </cell>
          <cell r="I214">
            <v>0</v>
          </cell>
          <cell r="J214">
            <v>72575</v>
          </cell>
          <cell r="K214">
            <v>72575</v>
          </cell>
        </row>
        <row r="215">
          <cell r="F215">
            <v>387019</v>
          </cell>
          <cell r="G215">
            <v>0</v>
          </cell>
          <cell r="H215">
            <v>387019</v>
          </cell>
          <cell r="I215">
            <v>0</v>
          </cell>
          <cell r="J215">
            <v>387019</v>
          </cell>
          <cell r="K215">
            <v>0</v>
          </cell>
        </row>
        <row r="216">
          <cell r="F216">
            <v>179607</v>
          </cell>
          <cell r="G216">
            <v>0</v>
          </cell>
          <cell r="H216">
            <v>179607</v>
          </cell>
          <cell r="I216">
            <v>0</v>
          </cell>
          <cell r="J216">
            <v>179607</v>
          </cell>
          <cell r="K216">
            <v>0</v>
          </cell>
        </row>
        <row r="217">
          <cell r="F217">
            <v>60341</v>
          </cell>
          <cell r="G217">
            <v>0</v>
          </cell>
          <cell r="H217">
            <v>60341</v>
          </cell>
          <cell r="I217">
            <v>0</v>
          </cell>
          <cell r="J217">
            <v>60341</v>
          </cell>
          <cell r="K217">
            <v>65955</v>
          </cell>
        </row>
        <row r="218">
          <cell r="F218">
            <v>354433</v>
          </cell>
          <cell r="G218">
            <v>0</v>
          </cell>
          <cell r="H218">
            <v>354433</v>
          </cell>
          <cell r="I218">
            <v>0</v>
          </cell>
          <cell r="J218">
            <v>354433</v>
          </cell>
          <cell r="K218">
            <v>3037427</v>
          </cell>
        </row>
        <row r="219">
          <cell r="F219">
            <v>3121049</v>
          </cell>
          <cell r="G219">
            <v>0</v>
          </cell>
          <cell r="H219">
            <v>3121049</v>
          </cell>
          <cell r="I219">
            <v>0</v>
          </cell>
          <cell r="J219">
            <v>3121049</v>
          </cell>
          <cell r="K219">
            <v>9258261</v>
          </cell>
        </row>
        <row r="221">
          <cell r="F221">
            <v>-102920000</v>
          </cell>
          <cell r="G221">
            <v>0</v>
          </cell>
          <cell r="H221">
            <v>-102920000</v>
          </cell>
          <cell r="I221">
            <v>0</v>
          </cell>
          <cell r="J221">
            <v>-102920000</v>
          </cell>
          <cell r="K221">
            <v>-102920000</v>
          </cell>
        </row>
        <row r="222">
          <cell r="F222">
            <v>-102920000</v>
          </cell>
          <cell r="G222">
            <v>0</v>
          </cell>
          <cell r="H222">
            <v>-102920000</v>
          </cell>
          <cell r="I222">
            <v>0</v>
          </cell>
          <cell r="J222">
            <v>-102920000</v>
          </cell>
          <cell r="K222">
            <v>-102920000</v>
          </cell>
        </row>
        <row r="224">
          <cell r="F224">
            <v>-130000000</v>
          </cell>
          <cell r="G224">
            <v>0</v>
          </cell>
          <cell r="H224">
            <v>-130000000</v>
          </cell>
          <cell r="I224">
            <v>0</v>
          </cell>
          <cell r="J224">
            <v>-130000000</v>
          </cell>
          <cell r="K224">
            <v>-130000000</v>
          </cell>
        </row>
        <row r="225">
          <cell r="F225">
            <v>-130000000</v>
          </cell>
          <cell r="G225">
            <v>0</v>
          </cell>
          <cell r="H225">
            <v>-130000000</v>
          </cell>
          <cell r="I225">
            <v>0</v>
          </cell>
          <cell r="J225">
            <v>-130000000</v>
          </cell>
          <cell r="K225">
            <v>-130000000</v>
          </cell>
        </row>
        <row r="227"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9">
          <cell r="F229">
            <v>-145980328</v>
          </cell>
          <cell r="G229">
            <v>0</v>
          </cell>
          <cell r="H229">
            <v>-145980328</v>
          </cell>
          <cell r="I229">
            <v>0</v>
          </cell>
          <cell r="J229">
            <v>-145980328</v>
          </cell>
          <cell r="K229">
            <v>-110715465</v>
          </cell>
        </row>
        <row r="230">
          <cell r="F230">
            <v>12865000</v>
          </cell>
          <cell r="G230">
            <v>0</v>
          </cell>
          <cell r="H230">
            <v>12865000</v>
          </cell>
          <cell r="I230">
            <v>0</v>
          </cell>
          <cell r="J230">
            <v>12865000</v>
          </cell>
          <cell r="K230">
            <v>12865000</v>
          </cell>
        </row>
        <row r="231">
          <cell r="F231">
            <v>-133115328</v>
          </cell>
          <cell r="G231">
            <v>0</v>
          </cell>
          <cell r="H231">
            <v>-133115328</v>
          </cell>
          <cell r="I231">
            <v>0</v>
          </cell>
          <cell r="J231">
            <v>-133115328</v>
          </cell>
          <cell r="K231">
            <v>-97850465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</row>
        <row r="235">
          <cell r="F235">
            <v>-100000000</v>
          </cell>
          <cell r="G235">
            <v>100000000</v>
          </cell>
          <cell r="H235">
            <v>0</v>
          </cell>
          <cell r="I235">
            <v>0</v>
          </cell>
          <cell r="J235">
            <v>0</v>
          </cell>
          <cell r="K235">
            <v>-100000000</v>
          </cell>
        </row>
        <row r="236">
          <cell r="F236">
            <v>-200000000</v>
          </cell>
          <cell r="G236">
            <v>40000000</v>
          </cell>
          <cell r="H236">
            <v>-160000000</v>
          </cell>
          <cell r="I236">
            <v>0</v>
          </cell>
          <cell r="J236">
            <v>-160000000</v>
          </cell>
          <cell r="K236">
            <v>0</v>
          </cell>
        </row>
        <row r="237">
          <cell r="F237">
            <v>-300000000</v>
          </cell>
          <cell r="G237">
            <v>140000000</v>
          </cell>
          <cell r="H237">
            <v>-160000000</v>
          </cell>
          <cell r="I237">
            <v>0</v>
          </cell>
          <cell r="J237">
            <v>-160000000</v>
          </cell>
          <cell r="K237">
            <v>-100000000</v>
          </cell>
        </row>
        <row r="239">
          <cell r="F239">
            <v>-5467472</v>
          </cell>
          <cell r="G239">
            <v>0</v>
          </cell>
          <cell r="H239">
            <v>-5467472</v>
          </cell>
          <cell r="I239">
            <v>0</v>
          </cell>
          <cell r="J239">
            <v>-5467472</v>
          </cell>
          <cell r="K239">
            <v>-4106976</v>
          </cell>
        </row>
        <row r="240">
          <cell r="F240">
            <v>-2948270</v>
          </cell>
          <cell r="G240">
            <v>0</v>
          </cell>
          <cell r="H240">
            <v>-2948270</v>
          </cell>
          <cell r="I240">
            <v>0</v>
          </cell>
          <cell r="J240">
            <v>-2948270</v>
          </cell>
          <cell r="K240">
            <v>-2157530</v>
          </cell>
        </row>
        <row r="241">
          <cell r="F241">
            <v>-8415742</v>
          </cell>
          <cell r="G241">
            <v>0</v>
          </cell>
          <cell r="H241">
            <v>-8415742</v>
          </cell>
          <cell r="I241">
            <v>0</v>
          </cell>
          <cell r="J241">
            <v>-8415742</v>
          </cell>
          <cell r="K241">
            <v>-6264506</v>
          </cell>
        </row>
        <row r="243">
          <cell r="F243">
            <v>-6742422</v>
          </cell>
          <cell r="G243">
            <v>0</v>
          </cell>
          <cell r="H243">
            <v>-6742422</v>
          </cell>
          <cell r="I243">
            <v>0</v>
          </cell>
          <cell r="J243">
            <v>-6742422</v>
          </cell>
          <cell r="K243">
            <v>-7619215</v>
          </cell>
        </row>
        <row r="244">
          <cell r="F244">
            <v>-6742422</v>
          </cell>
          <cell r="G244">
            <v>0</v>
          </cell>
          <cell r="H244">
            <v>-6742422</v>
          </cell>
          <cell r="I244">
            <v>0</v>
          </cell>
          <cell r="J244">
            <v>-6742422</v>
          </cell>
          <cell r="K244">
            <v>-7619215</v>
          </cell>
        </row>
        <row r="246">
          <cell r="F246">
            <v>-15454157</v>
          </cell>
          <cell r="G246">
            <v>0</v>
          </cell>
          <cell r="H246">
            <v>-15454157</v>
          </cell>
          <cell r="I246">
            <v>0</v>
          </cell>
          <cell r="J246">
            <v>-15454157</v>
          </cell>
          <cell r="K246">
            <v>0</v>
          </cell>
        </row>
        <row r="247"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</row>
        <row r="248">
          <cell r="F248">
            <v>-7075624</v>
          </cell>
          <cell r="G248">
            <v>0</v>
          </cell>
          <cell r="H248">
            <v>-7075624</v>
          </cell>
          <cell r="I248">
            <v>0</v>
          </cell>
          <cell r="J248">
            <v>-7075624</v>
          </cell>
          <cell r="K248">
            <v>-5747611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-6170817</v>
          </cell>
        </row>
        <row r="250">
          <cell r="F250">
            <v>-22529781</v>
          </cell>
          <cell r="G250">
            <v>0</v>
          </cell>
          <cell r="H250">
            <v>-22529781</v>
          </cell>
          <cell r="I250">
            <v>0</v>
          </cell>
          <cell r="J250">
            <v>-22529781</v>
          </cell>
          <cell r="K250">
            <v>-11918428</v>
          </cell>
        </row>
        <row r="252">
          <cell r="F252">
            <v>-28000</v>
          </cell>
          <cell r="G252">
            <v>0</v>
          </cell>
          <cell r="H252">
            <v>-28000</v>
          </cell>
          <cell r="I252">
            <v>0</v>
          </cell>
          <cell r="J252">
            <v>-28000</v>
          </cell>
          <cell r="K252">
            <v>-19500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F254">
            <v>-28000</v>
          </cell>
          <cell r="G254">
            <v>0</v>
          </cell>
          <cell r="H254">
            <v>-28000</v>
          </cell>
          <cell r="I254">
            <v>0</v>
          </cell>
          <cell r="J254">
            <v>-28000</v>
          </cell>
          <cell r="K254">
            <v>-19500</v>
          </cell>
        </row>
        <row r="256"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8"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-229840</v>
          </cell>
        </row>
        <row r="259"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-229840</v>
          </cell>
        </row>
        <row r="261"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-6980140</v>
          </cell>
        </row>
        <row r="262"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-6980140</v>
          </cell>
        </row>
        <row r="264">
          <cell r="F264">
            <v>-3714287</v>
          </cell>
          <cell r="G264">
            <v>0</v>
          </cell>
          <cell r="H264">
            <v>-3714287</v>
          </cell>
          <cell r="I264">
            <v>0</v>
          </cell>
          <cell r="J264">
            <v>-3714287</v>
          </cell>
          <cell r="K264">
            <v>-7749647</v>
          </cell>
        </row>
        <row r="265">
          <cell r="F265">
            <v>-3373833</v>
          </cell>
          <cell r="G265">
            <v>0</v>
          </cell>
          <cell r="H265">
            <v>-3373833</v>
          </cell>
          <cell r="I265">
            <v>0</v>
          </cell>
          <cell r="J265">
            <v>-3373833</v>
          </cell>
          <cell r="K265">
            <v>0</v>
          </cell>
        </row>
        <row r="266">
          <cell r="F266">
            <v>-22655</v>
          </cell>
          <cell r="G266">
            <v>0</v>
          </cell>
          <cell r="H266">
            <v>-22655</v>
          </cell>
          <cell r="I266">
            <v>0</v>
          </cell>
          <cell r="J266">
            <v>-22655</v>
          </cell>
          <cell r="K266">
            <v>-11529</v>
          </cell>
        </row>
        <row r="267">
          <cell r="F267">
            <v>-1431075</v>
          </cell>
          <cell r="G267">
            <v>0</v>
          </cell>
          <cell r="H267">
            <v>-1431075</v>
          </cell>
          <cell r="I267">
            <v>0</v>
          </cell>
          <cell r="J267">
            <v>-1431075</v>
          </cell>
          <cell r="K267">
            <v>-1055128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-714733</v>
          </cell>
        </row>
        <row r="269">
          <cell r="F269">
            <v>-3729324</v>
          </cell>
          <cell r="G269">
            <v>0</v>
          </cell>
          <cell r="H269">
            <v>-3729324</v>
          </cell>
          <cell r="I269">
            <v>0</v>
          </cell>
          <cell r="J269">
            <v>-3729324</v>
          </cell>
          <cell r="K269">
            <v>-6224198</v>
          </cell>
        </row>
        <row r="270">
          <cell r="F270">
            <v>-407025</v>
          </cell>
          <cell r="G270">
            <v>0</v>
          </cell>
          <cell r="H270">
            <v>-407025</v>
          </cell>
          <cell r="I270">
            <v>0</v>
          </cell>
          <cell r="J270">
            <v>-407025</v>
          </cell>
          <cell r="K270">
            <v>-460773</v>
          </cell>
        </row>
        <row r="271">
          <cell r="F271">
            <v>-4021231</v>
          </cell>
          <cell r="G271">
            <v>0</v>
          </cell>
          <cell r="H271">
            <v>-4021231</v>
          </cell>
          <cell r="I271">
            <v>0</v>
          </cell>
          <cell r="J271">
            <v>-4021231</v>
          </cell>
          <cell r="K271">
            <v>-1830082</v>
          </cell>
        </row>
        <row r="272">
          <cell r="F272">
            <v>-344840</v>
          </cell>
          <cell r="G272">
            <v>0</v>
          </cell>
          <cell r="H272">
            <v>-344840</v>
          </cell>
          <cell r="I272">
            <v>0</v>
          </cell>
          <cell r="J272">
            <v>-344840</v>
          </cell>
          <cell r="K272">
            <v>-1560</v>
          </cell>
        </row>
        <row r="273">
          <cell r="F273">
            <v>-36382056</v>
          </cell>
          <cell r="G273">
            <v>0</v>
          </cell>
          <cell r="H273">
            <v>-36382056</v>
          </cell>
          <cell r="I273">
            <v>0</v>
          </cell>
          <cell r="J273">
            <v>-36382056</v>
          </cell>
          <cell r="K273">
            <v>-6328139</v>
          </cell>
        </row>
        <row r="274">
          <cell r="F274">
            <v>33955935</v>
          </cell>
          <cell r="G274">
            <v>0</v>
          </cell>
          <cell r="H274">
            <v>33955935</v>
          </cell>
          <cell r="I274">
            <v>0</v>
          </cell>
          <cell r="J274">
            <v>33955935</v>
          </cell>
          <cell r="K274">
            <v>0</v>
          </cell>
        </row>
        <row r="275">
          <cell r="F275">
            <v>-23924</v>
          </cell>
          <cell r="G275">
            <v>0</v>
          </cell>
          <cell r="H275">
            <v>-23924</v>
          </cell>
          <cell r="I275">
            <v>0</v>
          </cell>
          <cell r="J275">
            <v>-23924</v>
          </cell>
          <cell r="K275">
            <v>-1057956</v>
          </cell>
        </row>
        <row r="276">
          <cell r="F276">
            <v>-296914</v>
          </cell>
          <cell r="G276">
            <v>0</v>
          </cell>
          <cell r="H276">
            <v>-296914</v>
          </cell>
          <cell r="I276">
            <v>0</v>
          </cell>
          <cell r="J276">
            <v>-296914</v>
          </cell>
          <cell r="K276">
            <v>-522643</v>
          </cell>
        </row>
        <row r="277"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-94573</v>
          </cell>
        </row>
        <row r="278">
          <cell r="F278">
            <v>-394005</v>
          </cell>
          <cell r="G278">
            <v>0</v>
          </cell>
          <cell r="H278">
            <v>-394005</v>
          </cell>
          <cell r="I278">
            <v>0</v>
          </cell>
          <cell r="J278">
            <v>-394005</v>
          </cell>
          <cell r="K278">
            <v>-48755</v>
          </cell>
        </row>
        <row r="279">
          <cell r="F279">
            <v>-20185234</v>
          </cell>
          <cell r="G279">
            <v>0</v>
          </cell>
          <cell r="H279">
            <v>-20185234</v>
          </cell>
          <cell r="I279">
            <v>0</v>
          </cell>
          <cell r="J279">
            <v>-20185234</v>
          </cell>
          <cell r="K279">
            <v>-26099716</v>
          </cell>
        </row>
        <row r="281">
          <cell r="F281">
            <v>-1751924</v>
          </cell>
          <cell r="G281">
            <v>0</v>
          </cell>
          <cell r="H281">
            <v>-1751924</v>
          </cell>
          <cell r="I281">
            <v>0</v>
          </cell>
          <cell r="J281">
            <v>-1751924</v>
          </cell>
          <cell r="K281">
            <v>-3129097</v>
          </cell>
        </row>
        <row r="282">
          <cell r="F282">
            <v>-1751924</v>
          </cell>
          <cell r="G282">
            <v>0</v>
          </cell>
          <cell r="H282">
            <v>-1751924</v>
          </cell>
          <cell r="I282">
            <v>0</v>
          </cell>
          <cell r="J282">
            <v>-1751924</v>
          </cell>
          <cell r="K282">
            <v>-3129097</v>
          </cell>
        </row>
        <row r="284">
          <cell r="F284">
            <v>-109510</v>
          </cell>
          <cell r="G284">
            <v>0</v>
          </cell>
          <cell r="H284">
            <v>-109510</v>
          </cell>
          <cell r="I284">
            <v>0</v>
          </cell>
          <cell r="J284">
            <v>-109510</v>
          </cell>
          <cell r="K284">
            <v>-109510</v>
          </cell>
        </row>
        <row r="285">
          <cell r="F285">
            <v>-109510</v>
          </cell>
          <cell r="G285">
            <v>0</v>
          </cell>
          <cell r="H285">
            <v>-109510</v>
          </cell>
          <cell r="I285">
            <v>0</v>
          </cell>
          <cell r="J285">
            <v>-109510</v>
          </cell>
          <cell r="K285">
            <v>-109510</v>
          </cell>
        </row>
        <row r="287">
          <cell r="F287">
            <v>-4418980</v>
          </cell>
          <cell r="G287">
            <v>0</v>
          </cell>
          <cell r="H287">
            <v>-4418980</v>
          </cell>
          <cell r="I287">
            <v>0</v>
          </cell>
          <cell r="J287">
            <v>-4418980</v>
          </cell>
          <cell r="K287">
            <v>-3149932</v>
          </cell>
        </row>
        <row r="288">
          <cell r="F288">
            <v>-4418980</v>
          </cell>
          <cell r="G288">
            <v>0</v>
          </cell>
          <cell r="H288">
            <v>-4418980</v>
          </cell>
          <cell r="I288">
            <v>0</v>
          </cell>
          <cell r="J288">
            <v>-4418980</v>
          </cell>
          <cell r="K288">
            <v>-3149932</v>
          </cell>
        </row>
        <row r="290">
          <cell r="F290">
            <v>-127904</v>
          </cell>
          <cell r="G290">
            <v>0</v>
          </cell>
          <cell r="H290">
            <v>-127904</v>
          </cell>
          <cell r="I290">
            <v>0</v>
          </cell>
          <cell r="J290">
            <v>-127904</v>
          </cell>
          <cell r="K290">
            <v>-118383</v>
          </cell>
        </row>
        <row r="291">
          <cell r="F291">
            <v>-127904</v>
          </cell>
          <cell r="G291">
            <v>0</v>
          </cell>
          <cell r="H291">
            <v>-127904</v>
          </cell>
          <cell r="I291">
            <v>0</v>
          </cell>
          <cell r="J291">
            <v>-127904</v>
          </cell>
          <cell r="K291">
            <v>-118383</v>
          </cell>
        </row>
        <row r="293">
          <cell r="F293">
            <v>-578630</v>
          </cell>
          <cell r="G293">
            <v>0</v>
          </cell>
          <cell r="H293">
            <v>-578630</v>
          </cell>
          <cell r="I293">
            <v>0</v>
          </cell>
          <cell r="J293">
            <v>-578630</v>
          </cell>
          <cell r="K293">
            <v>-1367069</v>
          </cell>
        </row>
        <row r="294"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-129562</v>
          </cell>
        </row>
        <row r="295">
          <cell r="F295">
            <v>-578630</v>
          </cell>
          <cell r="G295">
            <v>0</v>
          </cell>
          <cell r="H295">
            <v>-578630</v>
          </cell>
          <cell r="I295">
            <v>0</v>
          </cell>
          <cell r="J295">
            <v>-578630</v>
          </cell>
          <cell r="K295">
            <v>-1496631</v>
          </cell>
        </row>
        <row r="297">
          <cell r="F297">
            <v>-447866</v>
          </cell>
          <cell r="G297">
            <v>0</v>
          </cell>
          <cell r="H297">
            <v>-447866</v>
          </cell>
          <cell r="I297">
            <v>0</v>
          </cell>
          <cell r="J297">
            <v>-447866</v>
          </cell>
          <cell r="K297">
            <v>-529147</v>
          </cell>
        </row>
        <row r="298">
          <cell r="F298">
            <v>-662113</v>
          </cell>
          <cell r="G298">
            <v>0</v>
          </cell>
          <cell r="H298">
            <v>-662113</v>
          </cell>
          <cell r="I298">
            <v>0</v>
          </cell>
          <cell r="J298">
            <v>-662113</v>
          </cell>
          <cell r="K298">
            <v>-529943</v>
          </cell>
        </row>
        <row r="299">
          <cell r="F299">
            <v>-57530</v>
          </cell>
          <cell r="G299">
            <v>0</v>
          </cell>
          <cell r="H299">
            <v>-57530</v>
          </cell>
          <cell r="I299">
            <v>0</v>
          </cell>
          <cell r="J299">
            <v>-57530</v>
          </cell>
          <cell r="K299">
            <v>0</v>
          </cell>
        </row>
        <row r="300"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-1337403</v>
          </cell>
        </row>
        <row r="301">
          <cell r="F301">
            <v>-316231</v>
          </cell>
          <cell r="G301">
            <v>0</v>
          </cell>
          <cell r="H301">
            <v>-316231</v>
          </cell>
          <cell r="I301">
            <v>0</v>
          </cell>
          <cell r="J301">
            <v>-316231</v>
          </cell>
          <cell r="K301">
            <v>0</v>
          </cell>
        </row>
        <row r="302">
          <cell r="F302">
            <v>-841308</v>
          </cell>
          <cell r="G302">
            <v>0</v>
          </cell>
          <cell r="H302">
            <v>-841308</v>
          </cell>
          <cell r="I302">
            <v>0</v>
          </cell>
          <cell r="J302">
            <v>-841308</v>
          </cell>
          <cell r="K302">
            <v>-881246</v>
          </cell>
        </row>
        <row r="303">
          <cell r="F303">
            <v>-1202588</v>
          </cell>
          <cell r="G303">
            <v>0</v>
          </cell>
          <cell r="H303">
            <v>-1202588</v>
          </cell>
          <cell r="I303">
            <v>0</v>
          </cell>
          <cell r="J303">
            <v>-1202588</v>
          </cell>
          <cell r="K303">
            <v>-239783</v>
          </cell>
        </row>
        <row r="304">
          <cell r="F304">
            <v>-1951350</v>
          </cell>
          <cell r="G304">
            <v>0</v>
          </cell>
          <cell r="H304">
            <v>-1951350</v>
          </cell>
          <cell r="I304">
            <v>0</v>
          </cell>
          <cell r="J304">
            <v>-1951350</v>
          </cell>
          <cell r="K304">
            <v>-1581905</v>
          </cell>
        </row>
        <row r="305">
          <cell r="F305">
            <v>-602322</v>
          </cell>
          <cell r="G305">
            <v>0</v>
          </cell>
          <cell r="H305">
            <v>-602322</v>
          </cell>
          <cell r="I305">
            <v>0</v>
          </cell>
          <cell r="J305">
            <v>-602322</v>
          </cell>
          <cell r="K305">
            <v>-2312028</v>
          </cell>
        </row>
        <row r="306">
          <cell r="F306">
            <v>-72965</v>
          </cell>
          <cell r="G306">
            <v>0</v>
          </cell>
          <cell r="H306">
            <v>-72965</v>
          </cell>
          <cell r="I306">
            <v>0</v>
          </cell>
          <cell r="J306">
            <v>-72965</v>
          </cell>
          <cell r="K306">
            <v>-237705</v>
          </cell>
        </row>
        <row r="307">
          <cell r="F307">
            <v>-926345</v>
          </cell>
          <cell r="G307">
            <v>0</v>
          </cell>
          <cell r="H307">
            <v>-926345</v>
          </cell>
          <cell r="I307">
            <v>0</v>
          </cell>
          <cell r="J307">
            <v>-926345</v>
          </cell>
          <cell r="K307">
            <v>-434623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-483021</v>
          </cell>
        </row>
        <row r="309">
          <cell r="F309">
            <v>-108500</v>
          </cell>
          <cell r="G309">
            <v>0</v>
          </cell>
          <cell r="H309">
            <v>-108500</v>
          </cell>
          <cell r="I309">
            <v>0</v>
          </cell>
          <cell r="J309">
            <v>-108500</v>
          </cell>
          <cell r="K309">
            <v>-989965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-149821</v>
          </cell>
        </row>
        <row r="311">
          <cell r="F311">
            <v>-2423956</v>
          </cell>
          <cell r="G311">
            <v>0</v>
          </cell>
          <cell r="H311">
            <v>-2423956</v>
          </cell>
          <cell r="I311">
            <v>0</v>
          </cell>
          <cell r="J311">
            <v>-2423956</v>
          </cell>
          <cell r="K311">
            <v>0</v>
          </cell>
        </row>
        <row r="312">
          <cell r="F312">
            <v>100</v>
          </cell>
          <cell r="G312">
            <v>0</v>
          </cell>
          <cell r="H312">
            <v>100</v>
          </cell>
          <cell r="I312">
            <v>0</v>
          </cell>
          <cell r="J312">
            <v>100</v>
          </cell>
          <cell r="K312">
            <v>0</v>
          </cell>
        </row>
        <row r="313">
          <cell r="F313">
            <v>-9612974</v>
          </cell>
          <cell r="G313">
            <v>0</v>
          </cell>
          <cell r="H313">
            <v>-9612974</v>
          </cell>
          <cell r="I313">
            <v>0</v>
          </cell>
          <cell r="J313">
            <v>-9612974</v>
          </cell>
          <cell r="K313">
            <v>-9706590</v>
          </cell>
        </row>
        <row r="315">
          <cell r="F315">
            <v>-24677860</v>
          </cell>
          <cell r="G315">
            <v>0</v>
          </cell>
          <cell r="H315">
            <v>-24677860</v>
          </cell>
          <cell r="I315">
            <v>0</v>
          </cell>
          <cell r="J315">
            <v>-24677860</v>
          </cell>
          <cell r="K315">
            <v>0</v>
          </cell>
        </row>
        <row r="316">
          <cell r="F316">
            <v>-2917707</v>
          </cell>
          <cell r="G316">
            <v>0</v>
          </cell>
          <cell r="H316">
            <v>-2917707</v>
          </cell>
          <cell r="I316">
            <v>0</v>
          </cell>
          <cell r="J316">
            <v>-2917707</v>
          </cell>
          <cell r="K316">
            <v>-38485870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-65000000</v>
          </cell>
        </row>
        <row r="318">
          <cell r="F318">
            <v>-1075146</v>
          </cell>
          <cell r="G318">
            <v>0</v>
          </cell>
          <cell r="H318">
            <v>-1075146</v>
          </cell>
          <cell r="I318">
            <v>0</v>
          </cell>
          <cell r="J318">
            <v>-1075146</v>
          </cell>
          <cell r="K318">
            <v>-6716586</v>
          </cell>
        </row>
        <row r="319">
          <cell r="F319">
            <v>-2150104</v>
          </cell>
          <cell r="G319">
            <v>0</v>
          </cell>
          <cell r="H319">
            <v>-2150104</v>
          </cell>
          <cell r="I319">
            <v>0</v>
          </cell>
          <cell r="J319">
            <v>-2150104</v>
          </cell>
          <cell r="K319">
            <v>0</v>
          </cell>
        </row>
        <row r="320">
          <cell r="F320">
            <v>-9496203</v>
          </cell>
          <cell r="G320">
            <v>0</v>
          </cell>
          <cell r="H320">
            <v>-9496203</v>
          </cell>
          <cell r="I320">
            <v>0</v>
          </cell>
          <cell r="J320">
            <v>-9496203</v>
          </cell>
          <cell r="K320">
            <v>-52658255</v>
          </cell>
        </row>
        <row r="321">
          <cell r="F321">
            <v>-4060468</v>
          </cell>
          <cell r="G321">
            <v>0</v>
          </cell>
          <cell r="H321">
            <v>-4060468</v>
          </cell>
          <cell r="I321">
            <v>0</v>
          </cell>
          <cell r="J321">
            <v>-4060468</v>
          </cell>
          <cell r="K321">
            <v>0</v>
          </cell>
        </row>
        <row r="322">
          <cell r="F322">
            <v>-73259725</v>
          </cell>
          <cell r="G322">
            <v>0</v>
          </cell>
          <cell r="H322">
            <v>-73259725</v>
          </cell>
          <cell r="I322">
            <v>0</v>
          </cell>
          <cell r="J322">
            <v>-73259725</v>
          </cell>
          <cell r="K322">
            <v>-3113759</v>
          </cell>
        </row>
        <row r="323">
          <cell r="F323">
            <v>-20156476</v>
          </cell>
          <cell r="G323">
            <v>0</v>
          </cell>
          <cell r="H323">
            <v>-20156476</v>
          </cell>
          <cell r="I323">
            <v>0</v>
          </cell>
          <cell r="J323">
            <v>-20156476</v>
          </cell>
          <cell r="K323">
            <v>0</v>
          </cell>
        </row>
        <row r="324">
          <cell r="F324">
            <v>-11413841</v>
          </cell>
          <cell r="G324">
            <v>0</v>
          </cell>
          <cell r="H324">
            <v>-11413841</v>
          </cell>
          <cell r="I324">
            <v>0</v>
          </cell>
          <cell r="J324">
            <v>-11413841</v>
          </cell>
          <cell r="K324">
            <v>-28759884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-94857563</v>
          </cell>
        </row>
        <row r="326">
          <cell r="F326">
            <v>-149207530</v>
          </cell>
          <cell r="G326">
            <v>0</v>
          </cell>
          <cell r="H326">
            <v>-149207530</v>
          </cell>
          <cell r="I326">
            <v>0</v>
          </cell>
          <cell r="J326">
            <v>-149207530</v>
          </cell>
          <cell r="K326">
            <v>-289591917</v>
          </cell>
        </row>
        <row r="328">
          <cell r="F328">
            <v>-5765839</v>
          </cell>
          <cell r="G328">
            <v>0</v>
          </cell>
          <cell r="H328">
            <v>-5765839</v>
          </cell>
          <cell r="I328">
            <v>0</v>
          </cell>
          <cell r="J328">
            <v>-5765839</v>
          </cell>
          <cell r="K328">
            <v>-90197204</v>
          </cell>
        </row>
        <row r="329">
          <cell r="F329">
            <v>-5765839</v>
          </cell>
          <cell r="G329">
            <v>0</v>
          </cell>
          <cell r="H329">
            <v>-5765839</v>
          </cell>
          <cell r="I329">
            <v>0</v>
          </cell>
          <cell r="J329">
            <v>-5765839</v>
          </cell>
          <cell r="K329">
            <v>-90197204</v>
          </cell>
        </row>
        <row r="331">
          <cell r="F331">
            <v>-30175000</v>
          </cell>
          <cell r="G331">
            <v>0</v>
          </cell>
          <cell r="H331">
            <v>-30175000</v>
          </cell>
          <cell r="I331">
            <v>0</v>
          </cell>
          <cell r="J331">
            <v>-30175000</v>
          </cell>
          <cell r="K331">
            <v>0</v>
          </cell>
        </row>
        <row r="332">
          <cell r="F332">
            <v>-39000000</v>
          </cell>
          <cell r="G332">
            <v>0</v>
          </cell>
          <cell r="H332">
            <v>-39000000</v>
          </cell>
          <cell r="I332">
            <v>0</v>
          </cell>
          <cell r="J332">
            <v>-39000000</v>
          </cell>
          <cell r="K332">
            <v>-35000000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-29940000</v>
          </cell>
        </row>
        <row r="334">
          <cell r="F334">
            <v>-60350000</v>
          </cell>
          <cell r="G334">
            <v>0</v>
          </cell>
          <cell r="H334">
            <v>-60350000</v>
          </cell>
          <cell r="I334">
            <v>0</v>
          </cell>
          <cell r="J334">
            <v>-60350000</v>
          </cell>
          <cell r="K334">
            <v>0</v>
          </cell>
        </row>
        <row r="335"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-70000000</v>
          </cell>
        </row>
        <row r="336">
          <cell r="F336">
            <v>-129525000</v>
          </cell>
          <cell r="G336">
            <v>0</v>
          </cell>
          <cell r="H336">
            <v>-129525000</v>
          </cell>
          <cell r="I336">
            <v>0</v>
          </cell>
          <cell r="J336">
            <v>-129525000</v>
          </cell>
          <cell r="K336">
            <v>-134940000</v>
          </cell>
        </row>
        <row r="338"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-1828243</v>
          </cell>
        </row>
        <row r="339"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-1828243</v>
          </cell>
        </row>
        <row r="341">
          <cell r="F341">
            <v>-11289789</v>
          </cell>
          <cell r="G341">
            <v>0</v>
          </cell>
          <cell r="H341">
            <v>-11289789</v>
          </cell>
          <cell r="I341">
            <v>0</v>
          </cell>
          <cell r="J341">
            <v>-11289789</v>
          </cell>
          <cell r="K341">
            <v>-15931948</v>
          </cell>
        </row>
        <row r="342">
          <cell r="F342">
            <v>-11289789</v>
          </cell>
          <cell r="G342">
            <v>0</v>
          </cell>
          <cell r="H342">
            <v>-11289789</v>
          </cell>
          <cell r="I342">
            <v>0</v>
          </cell>
          <cell r="J342">
            <v>-11289789</v>
          </cell>
          <cell r="K342">
            <v>-15931948</v>
          </cell>
        </row>
        <row r="344"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-5846042</v>
          </cell>
        </row>
        <row r="345">
          <cell r="F345">
            <v>0</v>
          </cell>
          <cell r="G345">
            <v>-100000000</v>
          </cell>
          <cell r="H345">
            <v>-100000000</v>
          </cell>
          <cell r="I345">
            <v>0</v>
          </cell>
          <cell r="J345">
            <v>-100000000</v>
          </cell>
          <cell r="K345">
            <v>0</v>
          </cell>
        </row>
        <row r="346">
          <cell r="F346">
            <v>0</v>
          </cell>
          <cell r="G346">
            <v>-40000000</v>
          </cell>
          <cell r="H346">
            <v>-40000000</v>
          </cell>
          <cell r="I346">
            <v>0</v>
          </cell>
          <cell r="J346">
            <v>-40000000</v>
          </cell>
          <cell r="K346">
            <v>0</v>
          </cell>
        </row>
        <row r="347">
          <cell r="F347">
            <v>0</v>
          </cell>
          <cell r="G347">
            <v>-140000000</v>
          </cell>
          <cell r="H347">
            <v>-140000000</v>
          </cell>
          <cell r="I347">
            <v>0</v>
          </cell>
          <cell r="J347">
            <v>-140000000</v>
          </cell>
          <cell r="K347">
            <v>-5846042</v>
          </cell>
        </row>
        <row r="349"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</row>
        <row r="351">
          <cell r="F351">
            <v>5372475</v>
          </cell>
          <cell r="G351">
            <v>0</v>
          </cell>
          <cell r="H351">
            <v>5372475</v>
          </cell>
          <cell r="I351">
            <v>0</v>
          </cell>
          <cell r="J351">
            <v>5372475</v>
          </cell>
          <cell r="K351">
            <v>3220887</v>
          </cell>
        </row>
        <row r="352">
          <cell r="F352">
            <v>39604204</v>
          </cell>
          <cell r="G352">
            <v>0</v>
          </cell>
          <cell r="H352">
            <v>39604204</v>
          </cell>
          <cell r="I352">
            <v>0</v>
          </cell>
          <cell r="J352">
            <v>39604204</v>
          </cell>
          <cell r="K352">
            <v>26400863</v>
          </cell>
        </row>
        <row r="353">
          <cell r="F353">
            <v>286902</v>
          </cell>
          <cell r="G353">
            <v>0</v>
          </cell>
          <cell r="H353">
            <v>286902</v>
          </cell>
          <cell r="I353">
            <v>0</v>
          </cell>
          <cell r="J353">
            <v>286902</v>
          </cell>
          <cell r="K353">
            <v>269754</v>
          </cell>
        </row>
        <row r="354">
          <cell r="F354">
            <v>2570852</v>
          </cell>
          <cell r="G354">
            <v>0</v>
          </cell>
          <cell r="H354">
            <v>2570852</v>
          </cell>
          <cell r="I354">
            <v>0</v>
          </cell>
          <cell r="J354">
            <v>2570852</v>
          </cell>
          <cell r="K354">
            <v>4109535</v>
          </cell>
        </row>
        <row r="355">
          <cell r="F355">
            <v>30120</v>
          </cell>
          <cell r="G355">
            <v>0</v>
          </cell>
          <cell r="H355">
            <v>30120</v>
          </cell>
          <cell r="I355">
            <v>0</v>
          </cell>
          <cell r="J355">
            <v>30120</v>
          </cell>
          <cell r="K355">
            <v>0</v>
          </cell>
        </row>
        <row r="356">
          <cell r="F356">
            <v>177300</v>
          </cell>
          <cell r="G356">
            <v>0</v>
          </cell>
          <cell r="H356">
            <v>177300</v>
          </cell>
          <cell r="I356">
            <v>0</v>
          </cell>
          <cell r="J356">
            <v>177300</v>
          </cell>
          <cell r="K356">
            <v>113400</v>
          </cell>
        </row>
        <row r="357">
          <cell r="F357">
            <v>3178929</v>
          </cell>
          <cell r="G357">
            <v>0</v>
          </cell>
          <cell r="H357">
            <v>3178929</v>
          </cell>
          <cell r="I357">
            <v>0</v>
          </cell>
          <cell r="J357">
            <v>3178929</v>
          </cell>
          <cell r="K357">
            <v>1277637</v>
          </cell>
        </row>
        <row r="358">
          <cell r="F358">
            <v>382622</v>
          </cell>
          <cell r="G358">
            <v>0</v>
          </cell>
          <cell r="H358">
            <v>382622</v>
          </cell>
          <cell r="I358">
            <v>0</v>
          </cell>
          <cell r="J358">
            <v>382622</v>
          </cell>
          <cell r="K358">
            <v>109003</v>
          </cell>
        </row>
        <row r="359">
          <cell r="F359">
            <v>103280</v>
          </cell>
          <cell r="G359">
            <v>0</v>
          </cell>
          <cell r="H359">
            <v>103280</v>
          </cell>
          <cell r="I359">
            <v>0</v>
          </cell>
          <cell r="J359">
            <v>103280</v>
          </cell>
          <cell r="K359">
            <v>88759</v>
          </cell>
        </row>
        <row r="360">
          <cell r="F360">
            <v>338167</v>
          </cell>
          <cell r="G360">
            <v>0</v>
          </cell>
          <cell r="H360">
            <v>338167</v>
          </cell>
          <cell r="I360">
            <v>0</v>
          </cell>
          <cell r="J360">
            <v>338167</v>
          </cell>
          <cell r="K360">
            <v>226604</v>
          </cell>
        </row>
        <row r="361"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300</v>
          </cell>
        </row>
        <row r="362">
          <cell r="F362">
            <v>50</v>
          </cell>
          <cell r="G362">
            <v>0</v>
          </cell>
          <cell r="H362">
            <v>50</v>
          </cell>
          <cell r="I362">
            <v>0</v>
          </cell>
          <cell r="J362">
            <v>50</v>
          </cell>
          <cell r="K362">
            <v>666</v>
          </cell>
        </row>
        <row r="363">
          <cell r="F363">
            <v>2584</v>
          </cell>
          <cell r="G363">
            <v>0</v>
          </cell>
          <cell r="H363">
            <v>2584</v>
          </cell>
          <cell r="I363">
            <v>0</v>
          </cell>
          <cell r="J363">
            <v>2584</v>
          </cell>
          <cell r="K363">
            <v>12478</v>
          </cell>
        </row>
        <row r="364">
          <cell r="F364">
            <v>52047485</v>
          </cell>
          <cell r="G364">
            <v>0</v>
          </cell>
          <cell r="H364">
            <v>52047485</v>
          </cell>
          <cell r="I364">
            <v>0</v>
          </cell>
          <cell r="J364">
            <v>52047485</v>
          </cell>
          <cell r="K364">
            <v>35829886</v>
          </cell>
        </row>
        <row r="366"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</row>
        <row r="368">
          <cell r="F368">
            <v>159100</v>
          </cell>
          <cell r="G368">
            <v>0</v>
          </cell>
          <cell r="H368">
            <v>159100</v>
          </cell>
          <cell r="I368">
            <v>0</v>
          </cell>
          <cell r="J368">
            <v>159100</v>
          </cell>
          <cell r="K368">
            <v>79520</v>
          </cell>
        </row>
        <row r="369">
          <cell r="F369">
            <v>159100</v>
          </cell>
          <cell r="G369">
            <v>0</v>
          </cell>
          <cell r="H369">
            <v>159100</v>
          </cell>
          <cell r="I369">
            <v>0</v>
          </cell>
          <cell r="J369">
            <v>159100</v>
          </cell>
          <cell r="K369">
            <v>79520</v>
          </cell>
        </row>
        <row r="371">
          <cell r="F371">
            <v>-941347771</v>
          </cell>
          <cell r="G371">
            <v>0</v>
          </cell>
          <cell r="H371">
            <v>-941347771</v>
          </cell>
          <cell r="I371">
            <v>0</v>
          </cell>
          <cell r="J371">
            <v>-941347771</v>
          </cell>
          <cell r="K371">
            <v>-534020535</v>
          </cell>
        </row>
        <row r="372">
          <cell r="F372">
            <v>-38861</v>
          </cell>
          <cell r="G372">
            <v>0</v>
          </cell>
          <cell r="H372">
            <v>-38861</v>
          </cell>
          <cell r="I372">
            <v>0</v>
          </cell>
          <cell r="J372">
            <v>-38861</v>
          </cell>
          <cell r="K372">
            <v>-55882</v>
          </cell>
        </row>
        <row r="373">
          <cell r="F373">
            <v>1010136</v>
          </cell>
          <cell r="G373">
            <v>0</v>
          </cell>
          <cell r="H373">
            <v>1010136</v>
          </cell>
          <cell r="I373">
            <v>0</v>
          </cell>
          <cell r="J373">
            <v>1010136</v>
          </cell>
          <cell r="K373">
            <v>671050</v>
          </cell>
        </row>
        <row r="374">
          <cell r="F374">
            <v>2959622</v>
          </cell>
          <cell r="G374">
            <v>0</v>
          </cell>
          <cell r="H374">
            <v>2959622</v>
          </cell>
          <cell r="I374">
            <v>0</v>
          </cell>
          <cell r="J374">
            <v>2959622</v>
          </cell>
          <cell r="K374">
            <v>257529</v>
          </cell>
        </row>
        <row r="375">
          <cell r="F375">
            <v>105080</v>
          </cell>
          <cell r="G375">
            <v>0</v>
          </cell>
          <cell r="H375">
            <v>105080</v>
          </cell>
          <cell r="I375">
            <v>0</v>
          </cell>
          <cell r="J375">
            <v>105080</v>
          </cell>
          <cell r="K375">
            <v>-365854</v>
          </cell>
        </row>
        <row r="376">
          <cell r="F376">
            <v>1000</v>
          </cell>
          <cell r="G376">
            <v>0</v>
          </cell>
          <cell r="H376">
            <v>1000</v>
          </cell>
          <cell r="I376">
            <v>0</v>
          </cell>
          <cell r="J376">
            <v>1000</v>
          </cell>
          <cell r="K376">
            <v>3700</v>
          </cell>
        </row>
        <row r="377">
          <cell r="F377">
            <v>-937310794</v>
          </cell>
          <cell r="G377">
            <v>0</v>
          </cell>
          <cell r="H377">
            <v>-937310794</v>
          </cell>
          <cell r="I377">
            <v>0</v>
          </cell>
          <cell r="J377">
            <v>-937310794</v>
          </cell>
          <cell r="K377">
            <v>-533509992</v>
          </cell>
        </row>
        <row r="379">
          <cell r="F379">
            <v>-187347158</v>
          </cell>
          <cell r="G379">
            <v>0</v>
          </cell>
          <cell r="H379">
            <v>-187347158</v>
          </cell>
          <cell r="I379">
            <v>0</v>
          </cell>
          <cell r="J379">
            <v>-187347158</v>
          </cell>
          <cell r="K379">
            <v>-208539520</v>
          </cell>
        </row>
        <row r="380">
          <cell r="F380">
            <v>-1299928</v>
          </cell>
          <cell r="G380">
            <v>0</v>
          </cell>
          <cell r="H380">
            <v>-1299928</v>
          </cell>
          <cell r="I380">
            <v>0</v>
          </cell>
          <cell r="J380">
            <v>-1299928</v>
          </cell>
          <cell r="K380">
            <v>-12457</v>
          </cell>
        </row>
        <row r="381">
          <cell r="F381">
            <v>-188647086</v>
          </cell>
          <cell r="G381">
            <v>0</v>
          </cell>
          <cell r="H381">
            <v>-188647086</v>
          </cell>
          <cell r="I381">
            <v>0</v>
          </cell>
          <cell r="J381">
            <v>-188647086</v>
          </cell>
          <cell r="K381">
            <v>-208551977</v>
          </cell>
        </row>
        <row r="383"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</row>
        <row r="385">
          <cell r="F385">
            <v>-3155772</v>
          </cell>
          <cell r="G385">
            <v>0</v>
          </cell>
          <cell r="H385">
            <v>-3155772</v>
          </cell>
          <cell r="I385">
            <v>0</v>
          </cell>
          <cell r="J385">
            <v>-3155772</v>
          </cell>
          <cell r="K385">
            <v>-2217915</v>
          </cell>
        </row>
        <row r="386">
          <cell r="F386">
            <v>-14757235</v>
          </cell>
          <cell r="G386">
            <v>0</v>
          </cell>
          <cell r="H386">
            <v>-14757235</v>
          </cell>
          <cell r="I386">
            <v>0</v>
          </cell>
          <cell r="J386">
            <v>-14757235</v>
          </cell>
          <cell r="K386">
            <v>0</v>
          </cell>
        </row>
        <row r="387">
          <cell r="F387">
            <v>-17913007</v>
          </cell>
          <cell r="G387">
            <v>0</v>
          </cell>
          <cell r="H387">
            <v>-17913007</v>
          </cell>
          <cell r="I387">
            <v>0</v>
          </cell>
          <cell r="J387">
            <v>-17913007</v>
          </cell>
          <cell r="K387">
            <v>-2217915</v>
          </cell>
        </row>
        <row r="389">
          <cell r="F389">
            <v>-4593703</v>
          </cell>
          <cell r="G389">
            <v>0</v>
          </cell>
          <cell r="H389">
            <v>-4593703</v>
          </cell>
          <cell r="I389">
            <v>0</v>
          </cell>
          <cell r="J389">
            <v>-4593703</v>
          </cell>
          <cell r="K389">
            <v>-6725166</v>
          </cell>
        </row>
        <row r="390">
          <cell r="F390">
            <v>-4593703</v>
          </cell>
          <cell r="G390">
            <v>0</v>
          </cell>
          <cell r="H390">
            <v>-4593703</v>
          </cell>
          <cell r="I390">
            <v>0</v>
          </cell>
          <cell r="J390">
            <v>-4593703</v>
          </cell>
          <cell r="K390">
            <v>-6725166</v>
          </cell>
        </row>
        <row r="392"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-1436434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-1436434</v>
          </cell>
        </row>
        <row r="395">
          <cell r="F395">
            <v>-5989261</v>
          </cell>
          <cell r="G395">
            <v>0</v>
          </cell>
          <cell r="H395">
            <v>-5989261</v>
          </cell>
          <cell r="I395">
            <v>0</v>
          </cell>
          <cell r="J395">
            <v>-5989261</v>
          </cell>
          <cell r="K395">
            <v>-16757487</v>
          </cell>
        </row>
        <row r="396">
          <cell r="F396">
            <v>-5989261</v>
          </cell>
          <cell r="G396">
            <v>0</v>
          </cell>
          <cell r="H396">
            <v>-5989261</v>
          </cell>
          <cell r="I396">
            <v>0</v>
          </cell>
          <cell r="J396">
            <v>-5989261</v>
          </cell>
          <cell r="K396">
            <v>-16757487</v>
          </cell>
        </row>
        <row r="398"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</row>
        <row r="400">
          <cell r="F400">
            <v>2140739</v>
          </cell>
          <cell r="G400">
            <v>0</v>
          </cell>
          <cell r="H400">
            <v>2140739</v>
          </cell>
          <cell r="I400">
            <v>0</v>
          </cell>
          <cell r="J400">
            <v>2140739</v>
          </cell>
          <cell r="K400">
            <v>1179683</v>
          </cell>
        </row>
        <row r="401">
          <cell r="F401">
            <v>2140739</v>
          </cell>
          <cell r="G401">
            <v>0</v>
          </cell>
          <cell r="H401">
            <v>2140739</v>
          </cell>
          <cell r="I401">
            <v>0</v>
          </cell>
          <cell r="J401">
            <v>2140739</v>
          </cell>
          <cell r="K401">
            <v>1179683</v>
          </cell>
        </row>
        <row r="403">
          <cell r="F403">
            <v>1590453</v>
          </cell>
          <cell r="G403">
            <v>0</v>
          </cell>
          <cell r="H403">
            <v>1590453</v>
          </cell>
          <cell r="I403">
            <v>0</v>
          </cell>
          <cell r="J403">
            <v>1590453</v>
          </cell>
          <cell r="K403">
            <v>636089</v>
          </cell>
        </row>
        <row r="404">
          <cell r="F404">
            <v>2044</v>
          </cell>
          <cell r="G404">
            <v>0</v>
          </cell>
          <cell r="H404">
            <v>2044</v>
          </cell>
          <cell r="I404">
            <v>0</v>
          </cell>
          <cell r="J404">
            <v>2044</v>
          </cell>
          <cell r="K404">
            <v>-32623</v>
          </cell>
        </row>
        <row r="405">
          <cell r="F405">
            <v>1592497</v>
          </cell>
          <cell r="G405">
            <v>0</v>
          </cell>
          <cell r="H405">
            <v>1592497</v>
          </cell>
          <cell r="I405">
            <v>0</v>
          </cell>
          <cell r="J405">
            <v>1592497</v>
          </cell>
          <cell r="K405">
            <v>603466</v>
          </cell>
        </row>
        <row r="407">
          <cell r="F407">
            <v>30041974</v>
          </cell>
          <cell r="G407">
            <v>0</v>
          </cell>
          <cell r="H407">
            <v>30041974</v>
          </cell>
          <cell r="I407">
            <v>0</v>
          </cell>
          <cell r="J407">
            <v>30041974</v>
          </cell>
          <cell r="K407">
            <v>16924809</v>
          </cell>
        </row>
        <row r="408">
          <cell r="F408">
            <v>30041974</v>
          </cell>
          <cell r="G408">
            <v>0</v>
          </cell>
          <cell r="H408">
            <v>30041974</v>
          </cell>
          <cell r="I408">
            <v>0</v>
          </cell>
          <cell r="J408">
            <v>30041974</v>
          </cell>
          <cell r="K408">
            <v>16924809</v>
          </cell>
        </row>
        <row r="410">
          <cell r="F410">
            <v>1344480</v>
          </cell>
          <cell r="G410">
            <v>0</v>
          </cell>
          <cell r="H410">
            <v>1344480</v>
          </cell>
          <cell r="I410">
            <v>0</v>
          </cell>
          <cell r="J410">
            <v>1344480</v>
          </cell>
          <cell r="K410">
            <v>278081</v>
          </cell>
        </row>
        <row r="411">
          <cell r="F411">
            <v>11035</v>
          </cell>
          <cell r="G411">
            <v>0</v>
          </cell>
          <cell r="H411">
            <v>11035</v>
          </cell>
          <cell r="I411">
            <v>0</v>
          </cell>
          <cell r="J411">
            <v>11035</v>
          </cell>
          <cell r="K411">
            <v>864</v>
          </cell>
        </row>
        <row r="412">
          <cell r="F412">
            <v>2608</v>
          </cell>
          <cell r="G412">
            <v>0</v>
          </cell>
          <cell r="H412">
            <v>2608</v>
          </cell>
          <cell r="I412">
            <v>0</v>
          </cell>
          <cell r="J412">
            <v>2608</v>
          </cell>
          <cell r="K412">
            <v>44495</v>
          </cell>
        </row>
        <row r="413">
          <cell r="F413">
            <v>1358123</v>
          </cell>
          <cell r="G413">
            <v>0</v>
          </cell>
          <cell r="H413">
            <v>1358123</v>
          </cell>
          <cell r="I413">
            <v>0</v>
          </cell>
          <cell r="J413">
            <v>1358123</v>
          </cell>
          <cell r="K413">
            <v>323440</v>
          </cell>
        </row>
        <row r="415">
          <cell r="F415">
            <v>20036</v>
          </cell>
          <cell r="G415">
            <v>0</v>
          </cell>
          <cell r="H415">
            <v>20036</v>
          </cell>
          <cell r="I415">
            <v>0</v>
          </cell>
          <cell r="J415">
            <v>20036</v>
          </cell>
          <cell r="K415">
            <v>0</v>
          </cell>
        </row>
        <row r="416">
          <cell r="F416">
            <v>-653598</v>
          </cell>
          <cell r="G416">
            <v>0</v>
          </cell>
          <cell r="H416">
            <v>-653598</v>
          </cell>
          <cell r="I416">
            <v>0</v>
          </cell>
          <cell r="J416">
            <v>-653598</v>
          </cell>
          <cell r="K416">
            <v>0</v>
          </cell>
        </row>
        <row r="417">
          <cell r="F417">
            <v>265213989</v>
          </cell>
          <cell r="G417">
            <v>0</v>
          </cell>
          <cell r="H417">
            <v>265213989</v>
          </cell>
          <cell r="I417">
            <v>0</v>
          </cell>
          <cell r="J417">
            <v>265213989</v>
          </cell>
          <cell r="K417">
            <v>162498138</v>
          </cell>
        </row>
        <row r="418">
          <cell r="F418">
            <v>55853304</v>
          </cell>
          <cell r="G418">
            <v>0</v>
          </cell>
          <cell r="H418">
            <v>55853304</v>
          </cell>
          <cell r="I418">
            <v>0</v>
          </cell>
          <cell r="J418">
            <v>55853304</v>
          </cell>
          <cell r="K418">
            <v>17834790</v>
          </cell>
        </row>
        <row r="419">
          <cell r="F419">
            <v>448945</v>
          </cell>
          <cell r="G419">
            <v>0</v>
          </cell>
          <cell r="H419">
            <v>448945</v>
          </cell>
          <cell r="I419">
            <v>0</v>
          </cell>
          <cell r="J419">
            <v>448945</v>
          </cell>
          <cell r="K419">
            <v>0</v>
          </cell>
        </row>
        <row r="420">
          <cell r="F420">
            <v>284466</v>
          </cell>
          <cell r="G420">
            <v>0</v>
          </cell>
          <cell r="H420">
            <v>284466</v>
          </cell>
          <cell r="I420">
            <v>0</v>
          </cell>
          <cell r="J420">
            <v>284466</v>
          </cell>
          <cell r="K420">
            <v>145328</v>
          </cell>
        </row>
        <row r="421">
          <cell r="F421">
            <v>205769304</v>
          </cell>
          <cell r="G421">
            <v>0</v>
          </cell>
          <cell r="H421">
            <v>205769304</v>
          </cell>
          <cell r="I421">
            <v>0</v>
          </cell>
          <cell r="J421">
            <v>205769304</v>
          </cell>
          <cell r="K421">
            <v>147667198</v>
          </cell>
        </row>
        <row r="422">
          <cell r="F422">
            <v>155639129</v>
          </cell>
          <cell r="G422">
            <v>0</v>
          </cell>
          <cell r="H422">
            <v>155639129</v>
          </cell>
          <cell r="I422">
            <v>0</v>
          </cell>
          <cell r="J422">
            <v>155639129</v>
          </cell>
          <cell r="K422">
            <v>106493789</v>
          </cell>
        </row>
        <row r="423">
          <cell r="F423">
            <v>-39065</v>
          </cell>
          <cell r="G423">
            <v>0</v>
          </cell>
          <cell r="H423">
            <v>-39065</v>
          </cell>
          <cell r="I423">
            <v>0</v>
          </cell>
          <cell r="J423">
            <v>-39065</v>
          </cell>
          <cell r="K423">
            <v>0</v>
          </cell>
        </row>
        <row r="424">
          <cell r="F424">
            <v>682536510</v>
          </cell>
          <cell r="G424">
            <v>0</v>
          </cell>
          <cell r="H424">
            <v>682536510</v>
          </cell>
          <cell r="I424">
            <v>0</v>
          </cell>
          <cell r="J424">
            <v>682536510</v>
          </cell>
          <cell r="K424">
            <v>434639243</v>
          </cell>
        </row>
        <row r="426">
          <cell r="F426">
            <v>18111056</v>
          </cell>
          <cell r="G426">
            <v>0</v>
          </cell>
          <cell r="H426">
            <v>18111056</v>
          </cell>
          <cell r="I426">
            <v>0</v>
          </cell>
          <cell r="J426">
            <v>18111056</v>
          </cell>
          <cell r="K426">
            <v>10174043</v>
          </cell>
        </row>
        <row r="427">
          <cell r="F427">
            <v>43200</v>
          </cell>
          <cell r="G427">
            <v>0</v>
          </cell>
          <cell r="H427">
            <v>43200</v>
          </cell>
          <cell r="I427">
            <v>0</v>
          </cell>
          <cell r="J427">
            <v>43200</v>
          </cell>
          <cell r="K427">
            <v>0</v>
          </cell>
        </row>
        <row r="428">
          <cell r="F428">
            <v>18154256</v>
          </cell>
          <cell r="G428">
            <v>0</v>
          </cell>
          <cell r="H428">
            <v>18154256</v>
          </cell>
          <cell r="I428">
            <v>0</v>
          </cell>
          <cell r="J428">
            <v>18154256</v>
          </cell>
          <cell r="K428">
            <v>10174043</v>
          </cell>
        </row>
        <row r="430">
          <cell r="F430">
            <v>20128045</v>
          </cell>
          <cell r="G430">
            <v>0</v>
          </cell>
          <cell r="H430">
            <v>20128045</v>
          </cell>
          <cell r="I430">
            <v>0</v>
          </cell>
          <cell r="J430">
            <v>20128045</v>
          </cell>
          <cell r="K430">
            <v>11109664</v>
          </cell>
        </row>
        <row r="431">
          <cell r="F431">
            <v>1035636</v>
          </cell>
          <cell r="G431">
            <v>0</v>
          </cell>
          <cell r="H431">
            <v>1035636</v>
          </cell>
          <cell r="I431">
            <v>0</v>
          </cell>
          <cell r="J431">
            <v>1035636</v>
          </cell>
          <cell r="K431">
            <v>0</v>
          </cell>
        </row>
        <row r="432">
          <cell r="F432">
            <v>197511</v>
          </cell>
          <cell r="G432">
            <v>0</v>
          </cell>
          <cell r="H432">
            <v>197511</v>
          </cell>
          <cell r="I432">
            <v>0</v>
          </cell>
          <cell r="J432">
            <v>197511</v>
          </cell>
          <cell r="K432">
            <v>15000</v>
          </cell>
        </row>
        <row r="433">
          <cell r="F433">
            <v>995790</v>
          </cell>
          <cell r="G433">
            <v>0</v>
          </cell>
          <cell r="H433">
            <v>995790</v>
          </cell>
          <cell r="I433">
            <v>0</v>
          </cell>
          <cell r="J433">
            <v>995790</v>
          </cell>
          <cell r="K433">
            <v>390283</v>
          </cell>
        </row>
        <row r="434">
          <cell r="F434">
            <v>-592</v>
          </cell>
          <cell r="G434">
            <v>0</v>
          </cell>
          <cell r="H434">
            <v>-592</v>
          </cell>
          <cell r="I434">
            <v>0</v>
          </cell>
          <cell r="J434">
            <v>-592</v>
          </cell>
          <cell r="K434">
            <v>0</v>
          </cell>
        </row>
        <row r="435">
          <cell r="F435">
            <v>79042</v>
          </cell>
          <cell r="G435">
            <v>0</v>
          </cell>
          <cell r="H435">
            <v>79042</v>
          </cell>
          <cell r="I435">
            <v>0</v>
          </cell>
          <cell r="J435">
            <v>79042</v>
          </cell>
          <cell r="K435">
            <v>67518</v>
          </cell>
        </row>
        <row r="436">
          <cell r="F436">
            <v>22435432</v>
          </cell>
          <cell r="G436">
            <v>0</v>
          </cell>
          <cell r="H436">
            <v>22435432</v>
          </cell>
          <cell r="I436">
            <v>0</v>
          </cell>
          <cell r="J436">
            <v>22435432</v>
          </cell>
          <cell r="K436">
            <v>11582465</v>
          </cell>
        </row>
        <row r="438">
          <cell r="F438">
            <v>22851255</v>
          </cell>
          <cell r="G438">
            <v>0</v>
          </cell>
          <cell r="H438">
            <v>22851255</v>
          </cell>
          <cell r="I438">
            <v>0</v>
          </cell>
          <cell r="J438">
            <v>22851255</v>
          </cell>
          <cell r="K438">
            <v>14719922</v>
          </cell>
        </row>
        <row r="439">
          <cell r="F439">
            <v>21659550</v>
          </cell>
          <cell r="G439">
            <v>0</v>
          </cell>
          <cell r="H439">
            <v>21659550</v>
          </cell>
          <cell r="I439">
            <v>0</v>
          </cell>
          <cell r="J439">
            <v>21659550</v>
          </cell>
          <cell r="K439">
            <v>13473018</v>
          </cell>
        </row>
        <row r="440"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3014079</v>
          </cell>
        </row>
        <row r="441">
          <cell r="F441">
            <v>639808</v>
          </cell>
          <cell r="G441">
            <v>0</v>
          </cell>
          <cell r="H441">
            <v>639808</v>
          </cell>
          <cell r="I441">
            <v>0</v>
          </cell>
          <cell r="J441">
            <v>639808</v>
          </cell>
          <cell r="K441">
            <v>323881</v>
          </cell>
        </row>
        <row r="442">
          <cell r="F442">
            <v>128677</v>
          </cell>
          <cell r="G442">
            <v>0</v>
          </cell>
          <cell r="H442">
            <v>128677</v>
          </cell>
          <cell r="I442">
            <v>0</v>
          </cell>
          <cell r="J442">
            <v>128677</v>
          </cell>
          <cell r="K442">
            <v>62000</v>
          </cell>
        </row>
        <row r="443">
          <cell r="F443">
            <v>174138</v>
          </cell>
          <cell r="G443">
            <v>0</v>
          </cell>
          <cell r="H443">
            <v>174138</v>
          </cell>
          <cell r="I443">
            <v>0</v>
          </cell>
          <cell r="J443">
            <v>174138</v>
          </cell>
          <cell r="K443">
            <v>5958</v>
          </cell>
        </row>
        <row r="444">
          <cell r="F444">
            <v>1200000</v>
          </cell>
          <cell r="G444">
            <v>0</v>
          </cell>
          <cell r="H444">
            <v>1200000</v>
          </cell>
          <cell r="I444">
            <v>0</v>
          </cell>
          <cell r="J444">
            <v>1200000</v>
          </cell>
          <cell r="K444">
            <v>720000</v>
          </cell>
        </row>
        <row r="445">
          <cell r="F445">
            <v>962788</v>
          </cell>
          <cell r="G445">
            <v>0</v>
          </cell>
          <cell r="H445">
            <v>962788</v>
          </cell>
          <cell r="I445">
            <v>0</v>
          </cell>
          <cell r="J445">
            <v>962788</v>
          </cell>
          <cell r="K445">
            <v>742692</v>
          </cell>
        </row>
        <row r="446">
          <cell r="F446">
            <v>5236735</v>
          </cell>
          <cell r="G446">
            <v>0</v>
          </cell>
          <cell r="H446">
            <v>5236735</v>
          </cell>
          <cell r="I446">
            <v>0</v>
          </cell>
          <cell r="J446">
            <v>5236735</v>
          </cell>
          <cell r="K446">
            <v>0</v>
          </cell>
        </row>
        <row r="447">
          <cell r="F447">
            <v>1305335</v>
          </cell>
          <cell r="G447">
            <v>0</v>
          </cell>
          <cell r="H447">
            <v>1305335</v>
          </cell>
          <cell r="I447">
            <v>0</v>
          </cell>
          <cell r="J447">
            <v>1305335</v>
          </cell>
          <cell r="K447">
            <v>747385</v>
          </cell>
        </row>
        <row r="448">
          <cell r="F448">
            <v>3047783</v>
          </cell>
          <cell r="G448">
            <v>0</v>
          </cell>
          <cell r="H448">
            <v>3047783</v>
          </cell>
          <cell r="I448">
            <v>0</v>
          </cell>
          <cell r="J448">
            <v>3047783</v>
          </cell>
          <cell r="K448">
            <v>1782171</v>
          </cell>
        </row>
        <row r="449">
          <cell r="F449">
            <v>2686791</v>
          </cell>
          <cell r="G449">
            <v>0</v>
          </cell>
          <cell r="H449">
            <v>2686791</v>
          </cell>
          <cell r="I449">
            <v>0</v>
          </cell>
          <cell r="J449">
            <v>2686791</v>
          </cell>
          <cell r="K449">
            <v>2234859</v>
          </cell>
        </row>
        <row r="450">
          <cell r="F450">
            <v>1035841</v>
          </cell>
          <cell r="G450">
            <v>0</v>
          </cell>
          <cell r="H450">
            <v>1035841</v>
          </cell>
          <cell r="I450">
            <v>0</v>
          </cell>
          <cell r="J450">
            <v>1035841</v>
          </cell>
          <cell r="K450">
            <v>580469</v>
          </cell>
        </row>
        <row r="451"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96200</v>
          </cell>
        </row>
        <row r="452">
          <cell r="F452">
            <v>1048975</v>
          </cell>
          <cell r="G452">
            <v>0</v>
          </cell>
          <cell r="H452">
            <v>1048975</v>
          </cell>
          <cell r="I452">
            <v>0</v>
          </cell>
          <cell r="J452">
            <v>1048975</v>
          </cell>
          <cell r="K452">
            <v>705080</v>
          </cell>
        </row>
        <row r="453">
          <cell r="F453">
            <v>501037</v>
          </cell>
          <cell r="G453">
            <v>0</v>
          </cell>
          <cell r="H453">
            <v>501037</v>
          </cell>
          <cell r="I453">
            <v>0</v>
          </cell>
          <cell r="J453">
            <v>501037</v>
          </cell>
          <cell r="K453">
            <v>59671</v>
          </cell>
        </row>
        <row r="454">
          <cell r="F454">
            <v>1376203</v>
          </cell>
          <cell r="G454">
            <v>0</v>
          </cell>
          <cell r="H454">
            <v>1376203</v>
          </cell>
          <cell r="I454">
            <v>0</v>
          </cell>
          <cell r="J454">
            <v>1376203</v>
          </cell>
          <cell r="K454">
            <v>250577</v>
          </cell>
        </row>
        <row r="455">
          <cell r="F455">
            <v>96000</v>
          </cell>
          <cell r="G455">
            <v>0</v>
          </cell>
          <cell r="H455">
            <v>96000</v>
          </cell>
          <cell r="I455">
            <v>0</v>
          </cell>
          <cell r="J455">
            <v>96000</v>
          </cell>
          <cell r="K455">
            <v>18296</v>
          </cell>
        </row>
        <row r="456">
          <cell r="F456">
            <v>63950916</v>
          </cell>
          <cell r="G456">
            <v>0</v>
          </cell>
          <cell r="H456">
            <v>63950916</v>
          </cell>
          <cell r="I456">
            <v>0</v>
          </cell>
          <cell r="J456">
            <v>63950916</v>
          </cell>
          <cell r="K456">
            <v>39536258</v>
          </cell>
        </row>
        <row r="458">
          <cell r="F458">
            <v>5116652</v>
          </cell>
          <cell r="G458">
            <v>0</v>
          </cell>
          <cell r="H458">
            <v>5116652</v>
          </cell>
          <cell r="I458">
            <v>0</v>
          </cell>
          <cell r="J458">
            <v>5116652</v>
          </cell>
          <cell r="K458">
            <v>3013193</v>
          </cell>
        </row>
        <row r="459">
          <cell r="F459">
            <v>67177</v>
          </cell>
          <cell r="G459">
            <v>0</v>
          </cell>
          <cell r="H459">
            <v>67177</v>
          </cell>
          <cell r="I459">
            <v>0</v>
          </cell>
          <cell r="J459">
            <v>67177</v>
          </cell>
          <cell r="K459">
            <v>294029</v>
          </cell>
        </row>
        <row r="460">
          <cell r="F460">
            <v>12836698</v>
          </cell>
          <cell r="G460">
            <v>0</v>
          </cell>
          <cell r="H460">
            <v>12836698</v>
          </cell>
          <cell r="I460">
            <v>0</v>
          </cell>
          <cell r="J460">
            <v>12836698</v>
          </cell>
          <cell r="K460">
            <v>41335441</v>
          </cell>
        </row>
        <row r="461">
          <cell r="F461">
            <v>44722134</v>
          </cell>
          <cell r="G461">
            <v>0</v>
          </cell>
          <cell r="H461">
            <v>44722134</v>
          </cell>
          <cell r="I461">
            <v>0</v>
          </cell>
          <cell r="J461">
            <v>44722134</v>
          </cell>
          <cell r="K461">
            <v>7590768</v>
          </cell>
        </row>
        <row r="462">
          <cell r="F462">
            <v>782118</v>
          </cell>
          <cell r="G462">
            <v>0</v>
          </cell>
          <cell r="H462">
            <v>782118</v>
          </cell>
          <cell r="I462">
            <v>0</v>
          </cell>
          <cell r="J462">
            <v>782118</v>
          </cell>
          <cell r="K462">
            <v>0</v>
          </cell>
        </row>
        <row r="463">
          <cell r="F463">
            <v>9930000</v>
          </cell>
          <cell r="G463">
            <v>0</v>
          </cell>
          <cell r="H463">
            <v>9930000</v>
          </cell>
          <cell r="I463">
            <v>0</v>
          </cell>
          <cell r="J463">
            <v>9930000</v>
          </cell>
          <cell r="K463">
            <v>0</v>
          </cell>
        </row>
        <row r="464">
          <cell r="F464">
            <v>73454779</v>
          </cell>
          <cell r="G464">
            <v>0</v>
          </cell>
          <cell r="H464">
            <v>73454779</v>
          </cell>
          <cell r="I464">
            <v>0</v>
          </cell>
          <cell r="J464">
            <v>73454779</v>
          </cell>
          <cell r="K464">
            <v>52233431</v>
          </cell>
        </row>
        <row r="466">
          <cell r="F466">
            <v>4779613</v>
          </cell>
          <cell r="G466">
            <v>0</v>
          </cell>
          <cell r="H466">
            <v>4779613</v>
          </cell>
          <cell r="I466">
            <v>0</v>
          </cell>
          <cell r="J466">
            <v>4779613</v>
          </cell>
          <cell r="K466">
            <v>3513271</v>
          </cell>
        </row>
        <row r="467">
          <cell r="F467">
            <v>4779613</v>
          </cell>
          <cell r="G467">
            <v>0</v>
          </cell>
          <cell r="H467">
            <v>4779613</v>
          </cell>
          <cell r="I467">
            <v>0</v>
          </cell>
          <cell r="J467">
            <v>4779613</v>
          </cell>
          <cell r="K467">
            <v>3513271</v>
          </cell>
        </row>
        <row r="469">
          <cell r="F469">
            <v>1188639</v>
          </cell>
          <cell r="G469">
            <v>0</v>
          </cell>
          <cell r="H469">
            <v>1188639</v>
          </cell>
          <cell r="I469">
            <v>0</v>
          </cell>
          <cell r="J469">
            <v>1188639</v>
          </cell>
          <cell r="K469">
            <v>356954</v>
          </cell>
        </row>
        <row r="470">
          <cell r="F470">
            <v>1674587</v>
          </cell>
          <cell r="G470">
            <v>0</v>
          </cell>
          <cell r="H470">
            <v>1674587</v>
          </cell>
          <cell r="I470">
            <v>0</v>
          </cell>
          <cell r="J470">
            <v>1674587</v>
          </cell>
          <cell r="K470">
            <v>840014</v>
          </cell>
        </row>
        <row r="471">
          <cell r="F471">
            <v>344150</v>
          </cell>
          <cell r="G471">
            <v>0</v>
          </cell>
          <cell r="H471">
            <v>344150</v>
          </cell>
          <cell r="I471">
            <v>0</v>
          </cell>
          <cell r="J471">
            <v>344150</v>
          </cell>
          <cell r="K471">
            <v>254767</v>
          </cell>
        </row>
        <row r="472"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16875</v>
          </cell>
        </row>
        <row r="473">
          <cell r="F473">
            <v>3207376</v>
          </cell>
          <cell r="G473">
            <v>0</v>
          </cell>
          <cell r="H473">
            <v>3207376</v>
          </cell>
          <cell r="I473">
            <v>0</v>
          </cell>
          <cell r="J473">
            <v>3207376</v>
          </cell>
          <cell r="K473">
            <v>1468610</v>
          </cell>
        </row>
        <row r="475">
          <cell r="F475">
            <v>9175</v>
          </cell>
          <cell r="G475">
            <v>0</v>
          </cell>
          <cell r="H475">
            <v>9175</v>
          </cell>
          <cell r="I475">
            <v>0</v>
          </cell>
          <cell r="J475">
            <v>9175</v>
          </cell>
          <cell r="K475">
            <v>0</v>
          </cell>
        </row>
        <row r="476">
          <cell r="F476">
            <v>13981956</v>
          </cell>
          <cell r="G476">
            <v>0</v>
          </cell>
          <cell r="H476">
            <v>13981956</v>
          </cell>
          <cell r="I476">
            <v>0</v>
          </cell>
          <cell r="J476">
            <v>13981956</v>
          </cell>
          <cell r="K476">
            <v>14735045</v>
          </cell>
        </row>
        <row r="477">
          <cell r="F477">
            <v>232275</v>
          </cell>
          <cell r="G477">
            <v>0</v>
          </cell>
          <cell r="H477">
            <v>232275</v>
          </cell>
          <cell r="I477">
            <v>0</v>
          </cell>
          <cell r="J477">
            <v>232275</v>
          </cell>
          <cell r="K477">
            <v>122832</v>
          </cell>
        </row>
        <row r="478">
          <cell r="F478">
            <v>14223406</v>
          </cell>
          <cell r="G478">
            <v>0</v>
          </cell>
          <cell r="H478">
            <v>14223406</v>
          </cell>
          <cell r="I478">
            <v>0</v>
          </cell>
          <cell r="J478">
            <v>14223406</v>
          </cell>
          <cell r="K478">
            <v>14857877</v>
          </cell>
        </row>
        <row r="480"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5150</v>
          </cell>
        </row>
        <row r="481">
          <cell r="F481">
            <v>375821</v>
          </cell>
          <cell r="G481">
            <v>0</v>
          </cell>
          <cell r="H481">
            <v>375821</v>
          </cell>
          <cell r="I481">
            <v>0</v>
          </cell>
          <cell r="J481">
            <v>375821</v>
          </cell>
          <cell r="K481">
            <v>43172</v>
          </cell>
        </row>
        <row r="482">
          <cell r="F482">
            <v>837337</v>
          </cell>
          <cell r="G482">
            <v>0</v>
          </cell>
          <cell r="H482">
            <v>837337</v>
          </cell>
          <cell r="I482">
            <v>0</v>
          </cell>
          <cell r="J482">
            <v>837337</v>
          </cell>
          <cell r="K482">
            <v>562624</v>
          </cell>
        </row>
        <row r="483">
          <cell r="F483">
            <v>571453</v>
          </cell>
          <cell r="G483">
            <v>0</v>
          </cell>
          <cell r="H483">
            <v>571453</v>
          </cell>
          <cell r="I483">
            <v>0</v>
          </cell>
          <cell r="J483">
            <v>571453</v>
          </cell>
          <cell r="K483">
            <v>543912</v>
          </cell>
        </row>
        <row r="484">
          <cell r="F484">
            <v>279279</v>
          </cell>
          <cell r="G484">
            <v>0</v>
          </cell>
          <cell r="H484">
            <v>279279</v>
          </cell>
          <cell r="I484">
            <v>0</v>
          </cell>
          <cell r="J484">
            <v>279279</v>
          </cell>
          <cell r="K484">
            <v>115087</v>
          </cell>
        </row>
        <row r="485">
          <cell r="F485">
            <v>169406</v>
          </cell>
          <cell r="G485">
            <v>0</v>
          </cell>
          <cell r="H485">
            <v>169406</v>
          </cell>
          <cell r="I485">
            <v>0</v>
          </cell>
          <cell r="J485">
            <v>169406</v>
          </cell>
          <cell r="K485">
            <v>189698</v>
          </cell>
        </row>
        <row r="486">
          <cell r="F486">
            <v>135696</v>
          </cell>
          <cell r="G486">
            <v>0</v>
          </cell>
          <cell r="H486">
            <v>135696</v>
          </cell>
          <cell r="I486">
            <v>0</v>
          </cell>
          <cell r="J486">
            <v>135696</v>
          </cell>
          <cell r="K486">
            <v>262437</v>
          </cell>
        </row>
        <row r="487">
          <cell r="F487">
            <v>92019</v>
          </cell>
          <cell r="G487">
            <v>0</v>
          </cell>
          <cell r="H487">
            <v>92019</v>
          </cell>
          <cell r="I487">
            <v>0</v>
          </cell>
          <cell r="J487">
            <v>92019</v>
          </cell>
          <cell r="K487">
            <v>147389</v>
          </cell>
        </row>
        <row r="488"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32000</v>
          </cell>
        </row>
        <row r="489">
          <cell r="F489">
            <v>40753</v>
          </cell>
          <cell r="G489">
            <v>0</v>
          </cell>
          <cell r="H489">
            <v>40753</v>
          </cell>
          <cell r="I489">
            <v>0</v>
          </cell>
          <cell r="J489">
            <v>40753</v>
          </cell>
          <cell r="K489">
            <v>30806</v>
          </cell>
        </row>
        <row r="490">
          <cell r="F490">
            <v>38146</v>
          </cell>
          <cell r="G490">
            <v>0</v>
          </cell>
          <cell r="H490">
            <v>38146</v>
          </cell>
          <cell r="I490">
            <v>0</v>
          </cell>
          <cell r="J490">
            <v>38146</v>
          </cell>
          <cell r="K490">
            <v>36092</v>
          </cell>
        </row>
        <row r="491">
          <cell r="F491">
            <v>150522</v>
          </cell>
          <cell r="G491">
            <v>0</v>
          </cell>
          <cell r="H491">
            <v>150522</v>
          </cell>
          <cell r="I491">
            <v>0</v>
          </cell>
          <cell r="J491">
            <v>150522</v>
          </cell>
          <cell r="K491">
            <v>154467</v>
          </cell>
        </row>
        <row r="492">
          <cell r="F492">
            <v>32048</v>
          </cell>
          <cell r="G492">
            <v>0</v>
          </cell>
          <cell r="H492">
            <v>32048</v>
          </cell>
          <cell r="I492">
            <v>0</v>
          </cell>
          <cell r="J492">
            <v>32048</v>
          </cell>
          <cell r="K492">
            <v>6242</v>
          </cell>
        </row>
        <row r="493">
          <cell r="F493">
            <v>3888</v>
          </cell>
          <cell r="G493">
            <v>0</v>
          </cell>
          <cell r="H493">
            <v>3888</v>
          </cell>
          <cell r="I493">
            <v>0</v>
          </cell>
          <cell r="J493">
            <v>3888</v>
          </cell>
          <cell r="K493">
            <v>0</v>
          </cell>
        </row>
        <row r="494"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574</v>
          </cell>
        </row>
        <row r="495">
          <cell r="F495">
            <v>20400</v>
          </cell>
          <cell r="G495">
            <v>0</v>
          </cell>
          <cell r="H495">
            <v>20400</v>
          </cell>
          <cell r="I495">
            <v>0</v>
          </cell>
          <cell r="J495">
            <v>20400</v>
          </cell>
          <cell r="K495">
            <v>122015</v>
          </cell>
        </row>
        <row r="496">
          <cell r="F496">
            <v>75000</v>
          </cell>
          <cell r="G496">
            <v>0</v>
          </cell>
          <cell r="H496">
            <v>75000</v>
          </cell>
          <cell r="I496">
            <v>0</v>
          </cell>
          <cell r="J496">
            <v>75000</v>
          </cell>
          <cell r="K496">
            <v>75000</v>
          </cell>
        </row>
        <row r="497">
          <cell r="F497">
            <v>82244</v>
          </cell>
          <cell r="G497">
            <v>0</v>
          </cell>
          <cell r="H497">
            <v>82244</v>
          </cell>
          <cell r="I497">
            <v>0</v>
          </cell>
          <cell r="J497">
            <v>82244</v>
          </cell>
          <cell r="K497">
            <v>57285</v>
          </cell>
        </row>
        <row r="498"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49728</v>
          </cell>
        </row>
        <row r="499">
          <cell r="F499">
            <v>10414</v>
          </cell>
          <cell r="G499">
            <v>0</v>
          </cell>
          <cell r="H499">
            <v>10414</v>
          </cell>
          <cell r="I499">
            <v>0</v>
          </cell>
          <cell r="J499">
            <v>10414</v>
          </cell>
          <cell r="K499">
            <v>79291</v>
          </cell>
        </row>
        <row r="500">
          <cell r="F500">
            <v>2914426</v>
          </cell>
          <cell r="G500">
            <v>0</v>
          </cell>
          <cell r="H500">
            <v>2914426</v>
          </cell>
          <cell r="I500">
            <v>0</v>
          </cell>
          <cell r="J500">
            <v>2914426</v>
          </cell>
          <cell r="K500">
            <v>2512969</v>
          </cell>
        </row>
        <row r="502">
          <cell r="F502">
            <v>49763463</v>
          </cell>
          <cell r="G502">
            <v>249025</v>
          </cell>
          <cell r="H502">
            <v>50012488</v>
          </cell>
          <cell r="I502">
            <v>0</v>
          </cell>
          <cell r="J502">
            <v>50012488</v>
          </cell>
          <cell r="K502">
            <v>29413566</v>
          </cell>
        </row>
        <row r="503">
          <cell r="F503">
            <v>49763463</v>
          </cell>
          <cell r="G503">
            <v>249025</v>
          </cell>
          <cell r="H503">
            <v>50012488</v>
          </cell>
          <cell r="I503">
            <v>0</v>
          </cell>
          <cell r="J503">
            <v>50012488</v>
          </cell>
          <cell r="K503">
            <v>29413566</v>
          </cell>
        </row>
        <row r="505">
          <cell r="F505">
            <v>3992001</v>
          </cell>
          <cell r="G505">
            <v>0</v>
          </cell>
          <cell r="H505">
            <v>3992001</v>
          </cell>
          <cell r="I505">
            <v>0</v>
          </cell>
          <cell r="J505">
            <v>3992001</v>
          </cell>
          <cell r="K505">
            <v>-7487004</v>
          </cell>
        </row>
        <row r="506">
          <cell r="F506">
            <v>-3174001</v>
          </cell>
          <cell r="G506">
            <v>0</v>
          </cell>
          <cell r="H506">
            <v>-3174001</v>
          </cell>
          <cell r="I506">
            <v>0</v>
          </cell>
          <cell r="J506">
            <v>-3174001</v>
          </cell>
          <cell r="K506">
            <v>2736144</v>
          </cell>
        </row>
        <row r="507">
          <cell r="F507">
            <v>818000</v>
          </cell>
          <cell r="G507">
            <v>0</v>
          </cell>
          <cell r="H507">
            <v>818000</v>
          </cell>
          <cell r="I507">
            <v>0</v>
          </cell>
          <cell r="J507">
            <v>818000</v>
          </cell>
          <cell r="K507">
            <v>-4750860</v>
          </cell>
        </row>
        <row r="509">
          <cell r="F509">
            <v>83423789</v>
          </cell>
          <cell r="G509">
            <v>0</v>
          </cell>
          <cell r="H509">
            <v>83423789</v>
          </cell>
          <cell r="I509">
            <v>0</v>
          </cell>
          <cell r="J509">
            <v>83423789</v>
          </cell>
          <cell r="K509">
            <v>0</v>
          </cell>
        </row>
        <row r="510">
          <cell r="F510">
            <v>2604553</v>
          </cell>
          <cell r="G510">
            <v>0</v>
          </cell>
          <cell r="H510">
            <v>2604553</v>
          </cell>
          <cell r="I510">
            <v>0</v>
          </cell>
          <cell r="J510">
            <v>2604553</v>
          </cell>
          <cell r="K510">
            <v>0</v>
          </cell>
        </row>
        <row r="511">
          <cell r="F511">
            <v>-66781610</v>
          </cell>
          <cell r="G511">
            <v>0</v>
          </cell>
          <cell r="H511">
            <v>-66781610</v>
          </cell>
          <cell r="I511">
            <v>0</v>
          </cell>
          <cell r="J511">
            <v>-66781610</v>
          </cell>
          <cell r="K511">
            <v>19479198</v>
          </cell>
        </row>
        <row r="512">
          <cell r="F512">
            <v>2150000</v>
          </cell>
          <cell r="G512">
            <v>0</v>
          </cell>
          <cell r="H512">
            <v>2150000</v>
          </cell>
          <cell r="I512">
            <v>0</v>
          </cell>
          <cell r="J512">
            <v>2150000</v>
          </cell>
          <cell r="K512">
            <v>-448759</v>
          </cell>
        </row>
        <row r="513">
          <cell r="F513">
            <v>21396732</v>
          </cell>
          <cell r="G513">
            <v>0</v>
          </cell>
          <cell r="H513">
            <v>21396732</v>
          </cell>
          <cell r="I513">
            <v>0</v>
          </cell>
          <cell r="J513">
            <v>21396732</v>
          </cell>
          <cell r="K513">
            <v>19030439</v>
          </cell>
        </row>
        <row r="515">
          <cell r="F515">
            <v>1232241</v>
          </cell>
          <cell r="G515">
            <v>0</v>
          </cell>
          <cell r="H515">
            <v>1232241</v>
          </cell>
          <cell r="I515">
            <v>0</v>
          </cell>
          <cell r="J515">
            <v>1232241</v>
          </cell>
          <cell r="K515">
            <v>697718</v>
          </cell>
        </row>
        <row r="516">
          <cell r="F516">
            <v>120000</v>
          </cell>
          <cell r="G516">
            <v>0</v>
          </cell>
          <cell r="H516">
            <v>120000</v>
          </cell>
          <cell r="I516">
            <v>0</v>
          </cell>
          <cell r="J516">
            <v>120000</v>
          </cell>
          <cell r="K516">
            <v>60000</v>
          </cell>
        </row>
        <row r="517">
          <cell r="F517">
            <v>190570</v>
          </cell>
          <cell r="G517">
            <v>0</v>
          </cell>
          <cell r="H517">
            <v>190570</v>
          </cell>
          <cell r="I517">
            <v>0</v>
          </cell>
          <cell r="J517">
            <v>190570</v>
          </cell>
          <cell r="K517">
            <v>90215</v>
          </cell>
        </row>
        <row r="518">
          <cell r="F518">
            <v>37615</v>
          </cell>
          <cell r="G518">
            <v>0</v>
          </cell>
          <cell r="H518">
            <v>37615</v>
          </cell>
          <cell r="I518">
            <v>0</v>
          </cell>
          <cell r="J518">
            <v>37615</v>
          </cell>
          <cell r="K518">
            <v>80762</v>
          </cell>
        </row>
        <row r="519">
          <cell r="F519">
            <v>360</v>
          </cell>
          <cell r="G519">
            <v>0</v>
          </cell>
          <cell r="H519">
            <v>360</v>
          </cell>
          <cell r="I519">
            <v>0</v>
          </cell>
          <cell r="J519">
            <v>360</v>
          </cell>
          <cell r="K519">
            <v>130</v>
          </cell>
        </row>
        <row r="520"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45139</v>
          </cell>
        </row>
        <row r="521"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30000</v>
          </cell>
        </row>
        <row r="522">
          <cell r="F522">
            <v>12020</v>
          </cell>
          <cell r="G522">
            <v>0</v>
          </cell>
          <cell r="H522">
            <v>12020</v>
          </cell>
          <cell r="I522">
            <v>0</v>
          </cell>
          <cell r="J522">
            <v>12020</v>
          </cell>
          <cell r="K522">
            <v>3240</v>
          </cell>
        </row>
        <row r="523">
          <cell r="F523">
            <v>1592806</v>
          </cell>
          <cell r="G523">
            <v>0</v>
          </cell>
          <cell r="H523">
            <v>1592806</v>
          </cell>
          <cell r="I523">
            <v>0</v>
          </cell>
          <cell r="J523">
            <v>1592806</v>
          </cell>
          <cell r="K523">
            <v>1007204</v>
          </cell>
        </row>
        <row r="525">
          <cell r="F525">
            <v>113941</v>
          </cell>
          <cell r="G525">
            <v>0</v>
          </cell>
          <cell r="H525">
            <v>113941</v>
          </cell>
          <cell r="I525">
            <v>0</v>
          </cell>
          <cell r="J525">
            <v>113941</v>
          </cell>
          <cell r="K525">
            <v>319765</v>
          </cell>
        </row>
        <row r="526">
          <cell r="F526">
            <v>45029</v>
          </cell>
          <cell r="G526">
            <v>0</v>
          </cell>
          <cell r="H526">
            <v>45029</v>
          </cell>
          <cell r="I526">
            <v>0</v>
          </cell>
          <cell r="J526">
            <v>45029</v>
          </cell>
          <cell r="K526">
            <v>57070</v>
          </cell>
        </row>
        <row r="527">
          <cell r="F527">
            <v>28071</v>
          </cell>
          <cell r="G527">
            <v>0</v>
          </cell>
          <cell r="H527">
            <v>28071</v>
          </cell>
          <cell r="I527">
            <v>0</v>
          </cell>
          <cell r="J527">
            <v>28071</v>
          </cell>
          <cell r="K527">
            <v>38548</v>
          </cell>
        </row>
        <row r="528"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4500</v>
          </cell>
        </row>
        <row r="529">
          <cell r="F529">
            <v>187041</v>
          </cell>
          <cell r="G529">
            <v>0</v>
          </cell>
          <cell r="H529">
            <v>187041</v>
          </cell>
          <cell r="I529">
            <v>0</v>
          </cell>
          <cell r="J529">
            <v>187041</v>
          </cell>
          <cell r="K529">
            <v>419883</v>
          </cell>
        </row>
        <row r="531">
          <cell r="F531">
            <v>42410</v>
          </cell>
          <cell r="G531">
            <v>0</v>
          </cell>
          <cell r="H531">
            <v>42410</v>
          </cell>
          <cell r="I531">
            <v>0</v>
          </cell>
          <cell r="J531">
            <v>42410</v>
          </cell>
          <cell r="K531">
            <v>14099</v>
          </cell>
        </row>
        <row r="532">
          <cell r="F532">
            <v>90</v>
          </cell>
          <cell r="G532">
            <v>0</v>
          </cell>
          <cell r="H532">
            <v>90</v>
          </cell>
          <cell r="I532">
            <v>0</v>
          </cell>
          <cell r="J532">
            <v>90</v>
          </cell>
          <cell r="K532">
            <v>0</v>
          </cell>
        </row>
        <row r="533">
          <cell r="F533">
            <v>2200</v>
          </cell>
          <cell r="G533">
            <v>0</v>
          </cell>
          <cell r="H533">
            <v>2200</v>
          </cell>
          <cell r="I533">
            <v>0</v>
          </cell>
          <cell r="J533">
            <v>2200</v>
          </cell>
          <cell r="K533">
            <v>0</v>
          </cell>
        </row>
        <row r="534">
          <cell r="F534">
            <v>44700</v>
          </cell>
          <cell r="G534">
            <v>0</v>
          </cell>
          <cell r="H534">
            <v>44700</v>
          </cell>
          <cell r="I534">
            <v>0</v>
          </cell>
          <cell r="J534">
            <v>44700</v>
          </cell>
          <cell r="K534">
            <v>14099</v>
          </cell>
        </row>
        <row r="536">
          <cell r="F536">
            <v>24252</v>
          </cell>
          <cell r="G536">
            <v>0</v>
          </cell>
          <cell r="H536">
            <v>24252</v>
          </cell>
          <cell r="I536">
            <v>0</v>
          </cell>
          <cell r="J536">
            <v>24252</v>
          </cell>
          <cell r="K536">
            <v>3311</v>
          </cell>
        </row>
        <row r="537">
          <cell r="F537">
            <v>300</v>
          </cell>
          <cell r="G537">
            <v>0</v>
          </cell>
          <cell r="H537">
            <v>300</v>
          </cell>
          <cell r="I537">
            <v>0</v>
          </cell>
          <cell r="J537">
            <v>300</v>
          </cell>
          <cell r="K537">
            <v>0</v>
          </cell>
        </row>
        <row r="538">
          <cell r="F538">
            <v>52235</v>
          </cell>
          <cell r="G538">
            <v>0</v>
          </cell>
          <cell r="H538">
            <v>52235</v>
          </cell>
          <cell r="I538">
            <v>0</v>
          </cell>
          <cell r="J538">
            <v>52235</v>
          </cell>
          <cell r="K538">
            <v>128351</v>
          </cell>
        </row>
        <row r="539">
          <cell r="F539">
            <v>242840</v>
          </cell>
          <cell r="G539">
            <v>0</v>
          </cell>
          <cell r="H539">
            <v>242840</v>
          </cell>
          <cell r="I539">
            <v>0</v>
          </cell>
          <cell r="J539">
            <v>242840</v>
          </cell>
          <cell r="K539">
            <v>79018</v>
          </cell>
        </row>
        <row r="540"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13158</v>
          </cell>
        </row>
        <row r="541">
          <cell r="F541">
            <v>319627</v>
          </cell>
          <cell r="G541">
            <v>0</v>
          </cell>
          <cell r="H541">
            <v>319627</v>
          </cell>
          <cell r="I541">
            <v>0</v>
          </cell>
          <cell r="J541">
            <v>319627</v>
          </cell>
          <cell r="K541">
            <v>223838</v>
          </cell>
        </row>
        <row r="543"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</row>
        <row r="545">
          <cell r="F545">
            <v>4492797</v>
          </cell>
          <cell r="G545">
            <v>0</v>
          </cell>
          <cell r="H545">
            <v>4492797</v>
          </cell>
          <cell r="I545">
            <v>0</v>
          </cell>
          <cell r="J545">
            <v>4492797</v>
          </cell>
          <cell r="K545">
            <v>2528970</v>
          </cell>
        </row>
        <row r="546">
          <cell r="F546">
            <v>5543</v>
          </cell>
          <cell r="G546">
            <v>0</v>
          </cell>
          <cell r="H546">
            <v>5543</v>
          </cell>
          <cell r="I546">
            <v>0</v>
          </cell>
          <cell r="J546">
            <v>5543</v>
          </cell>
          <cell r="K546">
            <v>5405</v>
          </cell>
        </row>
        <row r="547">
          <cell r="F547">
            <v>537039</v>
          </cell>
          <cell r="G547">
            <v>0</v>
          </cell>
          <cell r="H547">
            <v>537039</v>
          </cell>
          <cell r="I547">
            <v>0</v>
          </cell>
          <cell r="J547">
            <v>537039</v>
          </cell>
          <cell r="K547">
            <v>462295</v>
          </cell>
        </row>
        <row r="548">
          <cell r="F548">
            <v>445733</v>
          </cell>
          <cell r="G548">
            <v>0</v>
          </cell>
          <cell r="H548">
            <v>445733</v>
          </cell>
          <cell r="I548">
            <v>0</v>
          </cell>
          <cell r="J548">
            <v>445733</v>
          </cell>
          <cell r="K548">
            <v>278234</v>
          </cell>
        </row>
        <row r="549">
          <cell r="F549">
            <v>1024318</v>
          </cell>
          <cell r="G549">
            <v>0</v>
          </cell>
          <cell r="H549">
            <v>1024318</v>
          </cell>
          <cell r="I549">
            <v>0</v>
          </cell>
          <cell r="J549">
            <v>1024318</v>
          </cell>
          <cell r="K549">
            <v>665755</v>
          </cell>
        </row>
        <row r="550">
          <cell r="F550">
            <v>480242</v>
          </cell>
          <cell r="G550">
            <v>0</v>
          </cell>
          <cell r="H550">
            <v>480242</v>
          </cell>
          <cell r="I550">
            <v>0</v>
          </cell>
          <cell r="J550">
            <v>480242</v>
          </cell>
          <cell r="K550">
            <v>262119</v>
          </cell>
        </row>
        <row r="551">
          <cell r="F551">
            <v>24900</v>
          </cell>
          <cell r="G551">
            <v>0</v>
          </cell>
          <cell r="H551">
            <v>24900</v>
          </cell>
          <cell r="I551">
            <v>0</v>
          </cell>
          <cell r="J551">
            <v>24900</v>
          </cell>
          <cell r="K551">
            <v>13410</v>
          </cell>
        </row>
        <row r="552">
          <cell r="F552">
            <v>4860</v>
          </cell>
          <cell r="G552">
            <v>0</v>
          </cell>
          <cell r="H552">
            <v>4860</v>
          </cell>
          <cell r="I552">
            <v>0</v>
          </cell>
          <cell r="J552">
            <v>4860</v>
          </cell>
          <cell r="K552">
            <v>460</v>
          </cell>
        </row>
        <row r="553">
          <cell r="F553">
            <v>-60238</v>
          </cell>
          <cell r="G553">
            <v>0</v>
          </cell>
          <cell r="H553">
            <v>-60238</v>
          </cell>
          <cell r="I553">
            <v>0</v>
          </cell>
          <cell r="J553">
            <v>-60238</v>
          </cell>
          <cell r="K553">
            <v>126549</v>
          </cell>
        </row>
        <row r="554">
          <cell r="F554">
            <v>12000</v>
          </cell>
          <cell r="G554">
            <v>0</v>
          </cell>
          <cell r="H554">
            <v>12000</v>
          </cell>
          <cell r="I554">
            <v>0</v>
          </cell>
          <cell r="J554">
            <v>12000</v>
          </cell>
          <cell r="K554">
            <v>1200</v>
          </cell>
        </row>
        <row r="555">
          <cell r="F555">
            <v>6967194</v>
          </cell>
          <cell r="G555">
            <v>0</v>
          </cell>
          <cell r="H555">
            <v>6967194</v>
          </cell>
          <cell r="I555">
            <v>0</v>
          </cell>
          <cell r="J555">
            <v>6967194</v>
          </cell>
          <cell r="K555">
            <v>4344397</v>
          </cell>
        </row>
        <row r="557">
          <cell r="F557">
            <v>72016</v>
          </cell>
          <cell r="G557">
            <v>0</v>
          </cell>
          <cell r="H557">
            <v>72016</v>
          </cell>
          <cell r="I557">
            <v>0</v>
          </cell>
          <cell r="J557">
            <v>72016</v>
          </cell>
          <cell r="K557">
            <v>52461</v>
          </cell>
        </row>
        <row r="558">
          <cell r="F558">
            <v>27097</v>
          </cell>
          <cell r="G558">
            <v>0</v>
          </cell>
          <cell r="H558">
            <v>27097</v>
          </cell>
          <cell r="I558">
            <v>0</v>
          </cell>
          <cell r="J558">
            <v>27097</v>
          </cell>
          <cell r="K558">
            <v>22607</v>
          </cell>
        </row>
        <row r="559">
          <cell r="F559">
            <v>16098</v>
          </cell>
          <cell r="G559">
            <v>0</v>
          </cell>
          <cell r="H559">
            <v>16098</v>
          </cell>
          <cell r="I559">
            <v>0</v>
          </cell>
          <cell r="J559">
            <v>16098</v>
          </cell>
          <cell r="K559">
            <v>11208</v>
          </cell>
        </row>
        <row r="560">
          <cell r="F560">
            <v>6104</v>
          </cell>
          <cell r="G560">
            <v>0</v>
          </cell>
          <cell r="H560">
            <v>6104</v>
          </cell>
          <cell r="I560">
            <v>0</v>
          </cell>
          <cell r="J560">
            <v>6104</v>
          </cell>
          <cell r="K560">
            <v>5339</v>
          </cell>
        </row>
        <row r="561">
          <cell r="F561">
            <v>21957</v>
          </cell>
          <cell r="G561">
            <v>0</v>
          </cell>
          <cell r="H561">
            <v>21957</v>
          </cell>
          <cell r="I561">
            <v>0</v>
          </cell>
          <cell r="J561">
            <v>21957</v>
          </cell>
          <cell r="K561">
            <v>14357</v>
          </cell>
        </row>
        <row r="562">
          <cell r="F562">
            <v>26438</v>
          </cell>
          <cell r="G562">
            <v>0</v>
          </cell>
          <cell r="H562">
            <v>26438</v>
          </cell>
          <cell r="I562">
            <v>0</v>
          </cell>
          <cell r="J562">
            <v>26438</v>
          </cell>
          <cell r="K562">
            <v>23933</v>
          </cell>
        </row>
        <row r="563">
          <cell r="F563">
            <v>27600</v>
          </cell>
          <cell r="G563">
            <v>0</v>
          </cell>
          <cell r="H563">
            <v>27600</v>
          </cell>
          <cell r="I563">
            <v>0</v>
          </cell>
          <cell r="J563">
            <v>27600</v>
          </cell>
          <cell r="K563">
            <v>96793</v>
          </cell>
        </row>
        <row r="564">
          <cell r="F564">
            <v>5000</v>
          </cell>
          <cell r="G564">
            <v>0</v>
          </cell>
          <cell r="H564">
            <v>5000</v>
          </cell>
          <cell r="I564">
            <v>0</v>
          </cell>
          <cell r="J564">
            <v>5000</v>
          </cell>
          <cell r="K564">
            <v>52485</v>
          </cell>
        </row>
        <row r="565">
          <cell r="F565">
            <v>151481</v>
          </cell>
          <cell r="G565">
            <v>0</v>
          </cell>
          <cell r="H565">
            <v>151481</v>
          </cell>
          <cell r="I565">
            <v>0</v>
          </cell>
          <cell r="J565">
            <v>151481</v>
          </cell>
          <cell r="K565">
            <v>0</v>
          </cell>
        </row>
        <row r="566">
          <cell r="F566">
            <v>353791</v>
          </cell>
          <cell r="G566">
            <v>0</v>
          </cell>
          <cell r="H566">
            <v>353791</v>
          </cell>
          <cell r="I566">
            <v>0</v>
          </cell>
          <cell r="J566">
            <v>353791</v>
          </cell>
          <cell r="K566">
            <v>279183</v>
          </cell>
        </row>
        <row r="568">
          <cell r="F568">
            <v>356816</v>
          </cell>
          <cell r="G568">
            <v>0</v>
          </cell>
          <cell r="H568">
            <v>356816</v>
          </cell>
          <cell r="I568">
            <v>0</v>
          </cell>
          <cell r="J568">
            <v>356816</v>
          </cell>
          <cell r="K568">
            <v>39800</v>
          </cell>
        </row>
        <row r="569">
          <cell r="F569">
            <v>24200</v>
          </cell>
          <cell r="G569">
            <v>0</v>
          </cell>
          <cell r="H569">
            <v>24200</v>
          </cell>
          <cell r="I569">
            <v>0</v>
          </cell>
          <cell r="J569">
            <v>24200</v>
          </cell>
          <cell r="K569">
            <v>4800</v>
          </cell>
        </row>
        <row r="570">
          <cell r="F570">
            <v>381016</v>
          </cell>
          <cell r="G570">
            <v>0</v>
          </cell>
          <cell r="H570">
            <v>381016</v>
          </cell>
          <cell r="I570">
            <v>0</v>
          </cell>
          <cell r="J570">
            <v>381016</v>
          </cell>
          <cell r="K570">
            <v>44600</v>
          </cell>
        </row>
        <row r="572">
          <cell r="F572">
            <v>60078</v>
          </cell>
          <cell r="G572">
            <v>0</v>
          </cell>
          <cell r="H572">
            <v>60078</v>
          </cell>
          <cell r="I572">
            <v>0</v>
          </cell>
          <cell r="J572">
            <v>60078</v>
          </cell>
          <cell r="K572">
            <v>32936</v>
          </cell>
        </row>
        <row r="573">
          <cell r="F573">
            <v>12450</v>
          </cell>
          <cell r="G573">
            <v>0</v>
          </cell>
          <cell r="H573">
            <v>12450</v>
          </cell>
          <cell r="I573">
            <v>0</v>
          </cell>
          <cell r="J573">
            <v>12450</v>
          </cell>
          <cell r="K573">
            <v>10673</v>
          </cell>
        </row>
        <row r="574">
          <cell r="F574">
            <v>133961</v>
          </cell>
          <cell r="G574">
            <v>0</v>
          </cell>
          <cell r="H574">
            <v>133961</v>
          </cell>
          <cell r="I574">
            <v>0</v>
          </cell>
          <cell r="J574">
            <v>133961</v>
          </cell>
          <cell r="K574">
            <v>90468</v>
          </cell>
        </row>
        <row r="575">
          <cell r="F575">
            <v>12373</v>
          </cell>
          <cell r="G575">
            <v>0</v>
          </cell>
          <cell r="H575">
            <v>12373</v>
          </cell>
          <cell r="I575">
            <v>0</v>
          </cell>
          <cell r="J575">
            <v>12373</v>
          </cell>
          <cell r="K575">
            <v>3776</v>
          </cell>
        </row>
        <row r="576"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1260</v>
          </cell>
        </row>
        <row r="577">
          <cell r="F577">
            <v>1949</v>
          </cell>
          <cell r="G577">
            <v>0</v>
          </cell>
          <cell r="H577">
            <v>1949</v>
          </cell>
          <cell r="I577">
            <v>0</v>
          </cell>
          <cell r="J577">
            <v>1949</v>
          </cell>
          <cell r="K577">
            <v>0</v>
          </cell>
        </row>
        <row r="578">
          <cell r="F578">
            <v>1200</v>
          </cell>
          <cell r="G578">
            <v>0</v>
          </cell>
          <cell r="H578">
            <v>1200</v>
          </cell>
          <cell r="I578">
            <v>0</v>
          </cell>
          <cell r="J578">
            <v>1200</v>
          </cell>
          <cell r="K578">
            <v>0</v>
          </cell>
        </row>
        <row r="579">
          <cell r="F579">
            <v>222011</v>
          </cell>
          <cell r="G579">
            <v>0</v>
          </cell>
          <cell r="H579">
            <v>222011</v>
          </cell>
          <cell r="I579">
            <v>0</v>
          </cell>
          <cell r="J579">
            <v>222011</v>
          </cell>
          <cell r="K579">
            <v>139113</v>
          </cell>
        </row>
        <row r="581"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59800</v>
          </cell>
        </row>
        <row r="582">
          <cell r="F582">
            <v>414964</v>
          </cell>
          <cell r="G582">
            <v>0</v>
          </cell>
          <cell r="H582">
            <v>414964</v>
          </cell>
          <cell r="I582">
            <v>0</v>
          </cell>
          <cell r="J582">
            <v>414964</v>
          </cell>
          <cell r="K582">
            <v>32221</v>
          </cell>
        </row>
        <row r="583">
          <cell r="F583">
            <v>53957</v>
          </cell>
          <cell r="G583">
            <v>0</v>
          </cell>
          <cell r="H583">
            <v>53957</v>
          </cell>
          <cell r="I583">
            <v>0</v>
          </cell>
          <cell r="J583">
            <v>53957</v>
          </cell>
          <cell r="K583">
            <v>65824</v>
          </cell>
        </row>
        <row r="584">
          <cell r="F584">
            <v>468921</v>
          </cell>
          <cell r="G584">
            <v>0</v>
          </cell>
          <cell r="H584">
            <v>468921</v>
          </cell>
          <cell r="I584">
            <v>0</v>
          </cell>
          <cell r="J584">
            <v>468921</v>
          </cell>
          <cell r="K584">
            <v>157845</v>
          </cell>
        </row>
        <row r="586">
          <cell r="F586">
            <v>6719</v>
          </cell>
          <cell r="G586">
            <v>0</v>
          </cell>
          <cell r="H586">
            <v>6719</v>
          </cell>
          <cell r="I586">
            <v>0</v>
          </cell>
          <cell r="J586">
            <v>6719</v>
          </cell>
          <cell r="K586">
            <v>22460</v>
          </cell>
        </row>
        <row r="587"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11316</v>
          </cell>
        </row>
        <row r="588">
          <cell r="F588">
            <v>604360</v>
          </cell>
          <cell r="G588">
            <v>0</v>
          </cell>
          <cell r="H588">
            <v>604360</v>
          </cell>
          <cell r="I588">
            <v>0</v>
          </cell>
          <cell r="J588">
            <v>604360</v>
          </cell>
          <cell r="K588">
            <v>282654</v>
          </cell>
        </row>
        <row r="589">
          <cell r="F589">
            <v>30220</v>
          </cell>
          <cell r="G589">
            <v>0</v>
          </cell>
          <cell r="H589">
            <v>30220</v>
          </cell>
          <cell r="I589">
            <v>0</v>
          </cell>
          <cell r="J589">
            <v>30220</v>
          </cell>
          <cell r="K589">
            <v>0</v>
          </cell>
        </row>
        <row r="590">
          <cell r="F590">
            <v>48880</v>
          </cell>
          <cell r="G590">
            <v>0</v>
          </cell>
          <cell r="H590">
            <v>48880</v>
          </cell>
          <cell r="I590">
            <v>0</v>
          </cell>
          <cell r="J590">
            <v>48880</v>
          </cell>
          <cell r="K590">
            <v>35765</v>
          </cell>
        </row>
        <row r="591">
          <cell r="F591">
            <v>590</v>
          </cell>
          <cell r="G591">
            <v>0</v>
          </cell>
          <cell r="H591">
            <v>590</v>
          </cell>
          <cell r="I591">
            <v>0</v>
          </cell>
          <cell r="J591">
            <v>590</v>
          </cell>
          <cell r="K591">
            <v>0</v>
          </cell>
        </row>
        <row r="592">
          <cell r="F592">
            <v>32078</v>
          </cell>
          <cell r="G592">
            <v>0</v>
          </cell>
          <cell r="H592">
            <v>32078</v>
          </cell>
          <cell r="I592">
            <v>0</v>
          </cell>
          <cell r="J592">
            <v>32078</v>
          </cell>
          <cell r="K592">
            <v>48932</v>
          </cell>
        </row>
        <row r="593">
          <cell r="F593">
            <v>722847</v>
          </cell>
          <cell r="G593">
            <v>0</v>
          </cell>
          <cell r="H593">
            <v>722847</v>
          </cell>
          <cell r="I593">
            <v>0</v>
          </cell>
          <cell r="J593">
            <v>722847</v>
          </cell>
          <cell r="K593">
            <v>401127</v>
          </cell>
        </row>
        <row r="595">
          <cell r="F595">
            <v>196175</v>
          </cell>
          <cell r="G595">
            <v>0</v>
          </cell>
          <cell r="H595">
            <v>196175</v>
          </cell>
          <cell r="I595">
            <v>0</v>
          </cell>
          <cell r="J595">
            <v>196175</v>
          </cell>
          <cell r="K595">
            <v>335100</v>
          </cell>
        </row>
        <row r="596">
          <cell r="F596">
            <v>190000</v>
          </cell>
          <cell r="G596">
            <v>0</v>
          </cell>
          <cell r="H596">
            <v>190000</v>
          </cell>
          <cell r="I596">
            <v>0</v>
          </cell>
          <cell r="J596">
            <v>190000</v>
          </cell>
          <cell r="K596">
            <v>0</v>
          </cell>
        </row>
        <row r="597">
          <cell r="F597">
            <v>477500</v>
          </cell>
          <cell r="G597">
            <v>0</v>
          </cell>
          <cell r="H597">
            <v>477500</v>
          </cell>
          <cell r="I597">
            <v>0</v>
          </cell>
          <cell r="J597">
            <v>477500</v>
          </cell>
          <cell r="K597">
            <v>25000</v>
          </cell>
        </row>
        <row r="598">
          <cell r="F598">
            <v>863675</v>
          </cell>
          <cell r="G598">
            <v>0</v>
          </cell>
          <cell r="H598">
            <v>863675</v>
          </cell>
          <cell r="I598">
            <v>0</v>
          </cell>
          <cell r="J598">
            <v>863675</v>
          </cell>
          <cell r="K598">
            <v>360100</v>
          </cell>
        </row>
        <row r="600">
          <cell r="F600">
            <v>53284</v>
          </cell>
          <cell r="G600">
            <v>0</v>
          </cell>
          <cell r="H600">
            <v>53284</v>
          </cell>
          <cell r="I600">
            <v>0</v>
          </cell>
          <cell r="J600">
            <v>53284</v>
          </cell>
          <cell r="K600">
            <v>227684</v>
          </cell>
        </row>
        <row r="601">
          <cell r="F601">
            <v>53284</v>
          </cell>
          <cell r="G601">
            <v>0</v>
          </cell>
          <cell r="H601">
            <v>53284</v>
          </cell>
          <cell r="I601">
            <v>0</v>
          </cell>
          <cell r="J601">
            <v>53284</v>
          </cell>
          <cell r="K601">
            <v>227684</v>
          </cell>
        </row>
        <row r="603">
          <cell r="F603">
            <v>14071</v>
          </cell>
          <cell r="G603">
            <v>0</v>
          </cell>
          <cell r="H603">
            <v>14071</v>
          </cell>
          <cell r="I603">
            <v>0</v>
          </cell>
          <cell r="J603">
            <v>14071</v>
          </cell>
          <cell r="K603">
            <v>5720</v>
          </cell>
        </row>
        <row r="604"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6000</v>
          </cell>
        </row>
        <row r="605">
          <cell r="F605">
            <v>48121</v>
          </cell>
          <cell r="G605">
            <v>0</v>
          </cell>
          <cell r="H605">
            <v>48121</v>
          </cell>
          <cell r="I605">
            <v>0</v>
          </cell>
          <cell r="J605">
            <v>48121</v>
          </cell>
          <cell r="K605">
            <v>17439</v>
          </cell>
        </row>
        <row r="606">
          <cell r="F606">
            <v>42412</v>
          </cell>
          <cell r="G606">
            <v>0</v>
          </cell>
          <cell r="H606">
            <v>42412</v>
          </cell>
          <cell r="I606">
            <v>0</v>
          </cell>
          <cell r="J606">
            <v>42412</v>
          </cell>
          <cell r="K606">
            <v>0</v>
          </cell>
        </row>
        <row r="607">
          <cell r="F607">
            <v>104604</v>
          </cell>
          <cell r="G607">
            <v>0</v>
          </cell>
          <cell r="H607">
            <v>104604</v>
          </cell>
          <cell r="I607">
            <v>0</v>
          </cell>
          <cell r="J607">
            <v>104604</v>
          </cell>
          <cell r="K607">
            <v>29159</v>
          </cell>
        </row>
        <row r="609">
          <cell r="F609">
            <v>34894</v>
          </cell>
          <cell r="G609">
            <v>0</v>
          </cell>
          <cell r="H609">
            <v>34894</v>
          </cell>
          <cell r="I609">
            <v>0</v>
          </cell>
          <cell r="J609">
            <v>34894</v>
          </cell>
          <cell r="K609">
            <v>20690</v>
          </cell>
        </row>
        <row r="610">
          <cell r="F610">
            <v>426535</v>
          </cell>
          <cell r="G610">
            <v>0</v>
          </cell>
          <cell r="H610">
            <v>426535</v>
          </cell>
          <cell r="I610">
            <v>0</v>
          </cell>
          <cell r="J610">
            <v>426535</v>
          </cell>
          <cell r="K610">
            <v>197888</v>
          </cell>
        </row>
        <row r="611">
          <cell r="F611">
            <v>115685</v>
          </cell>
          <cell r="G611">
            <v>0</v>
          </cell>
          <cell r="H611">
            <v>115685</v>
          </cell>
          <cell r="I611">
            <v>0</v>
          </cell>
          <cell r="J611">
            <v>115685</v>
          </cell>
          <cell r="K611">
            <v>0</v>
          </cell>
        </row>
        <row r="612">
          <cell r="F612">
            <v>161365</v>
          </cell>
          <cell r="G612">
            <v>0</v>
          </cell>
          <cell r="H612">
            <v>161365</v>
          </cell>
          <cell r="I612">
            <v>0</v>
          </cell>
          <cell r="J612">
            <v>161365</v>
          </cell>
          <cell r="K612">
            <v>68382</v>
          </cell>
        </row>
        <row r="613">
          <cell r="F613">
            <v>35716</v>
          </cell>
          <cell r="G613">
            <v>0</v>
          </cell>
          <cell r="H613">
            <v>35716</v>
          </cell>
          <cell r="I613">
            <v>0</v>
          </cell>
          <cell r="J613">
            <v>35716</v>
          </cell>
          <cell r="K613">
            <v>2221</v>
          </cell>
        </row>
        <row r="614"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6790</v>
          </cell>
        </row>
        <row r="615">
          <cell r="F615">
            <v>774195</v>
          </cell>
          <cell r="G615">
            <v>0</v>
          </cell>
          <cell r="H615">
            <v>774195</v>
          </cell>
          <cell r="I615">
            <v>0</v>
          </cell>
          <cell r="J615">
            <v>774195</v>
          </cell>
          <cell r="K615">
            <v>295971</v>
          </cell>
        </row>
        <row r="617">
          <cell r="F617">
            <v>405760</v>
          </cell>
          <cell r="G617">
            <v>0</v>
          </cell>
          <cell r="H617">
            <v>405760</v>
          </cell>
          <cell r="I617">
            <v>0</v>
          </cell>
          <cell r="J617">
            <v>405760</v>
          </cell>
          <cell r="K617">
            <v>500000</v>
          </cell>
        </row>
        <row r="618">
          <cell r="F618">
            <v>405760</v>
          </cell>
          <cell r="G618">
            <v>0</v>
          </cell>
          <cell r="H618">
            <v>405760</v>
          </cell>
          <cell r="I618">
            <v>0</v>
          </cell>
          <cell r="J618">
            <v>405760</v>
          </cell>
          <cell r="K618">
            <v>500000</v>
          </cell>
        </row>
        <row r="620">
          <cell r="F620">
            <v>71682</v>
          </cell>
          <cell r="G620">
            <v>0</v>
          </cell>
          <cell r="H620">
            <v>71682</v>
          </cell>
          <cell r="I620">
            <v>0</v>
          </cell>
          <cell r="J620">
            <v>71682</v>
          </cell>
          <cell r="K620">
            <v>32315</v>
          </cell>
        </row>
        <row r="621">
          <cell r="F621">
            <v>168007</v>
          </cell>
          <cell r="G621">
            <v>0</v>
          </cell>
          <cell r="H621">
            <v>168007</v>
          </cell>
          <cell r="I621">
            <v>0</v>
          </cell>
          <cell r="J621">
            <v>168007</v>
          </cell>
          <cell r="K621">
            <v>70551</v>
          </cell>
        </row>
        <row r="622">
          <cell r="F622">
            <v>4472</v>
          </cell>
          <cell r="G622">
            <v>0</v>
          </cell>
          <cell r="H622">
            <v>4472</v>
          </cell>
          <cell r="I622">
            <v>0</v>
          </cell>
          <cell r="J622">
            <v>4472</v>
          </cell>
          <cell r="K622">
            <v>2774</v>
          </cell>
        </row>
        <row r="623">
          <cell r="F623">
            <v>244161</v>
          </cell>
          <cell r="G623">
            <v>0</v>
          </cell>
          <cell r="H623">
            <v>244161</v>
          </cell>
          <cell r="I623">
            <v>0</v>
          </cell>
          <cell r="J623">
            <v>244161</v>
          </cell>
          <cell r="K623">
            <v>105640</v>
          </cell>
        </row>
        <row r="625">
          <cell r="F625">
            <v>240000</v>
          </cell>
          <cell r="G625">
            <v>0</v>
          </cell>
          <cell r="H625">
            <v>240000</v>
          </cell>
          <cell r="I625">
            <v>0</v>
          </cell>
          <cell r="J625">
            <v>240000</v>
          </cell>
          <cell r="K625">
            <v>200000</v>
          </cell>
        </row>
        <row r="626">
          <cell r="F626">
            <v>240000</v>
          </cell>
          <cell r="G626">
            <v>0</v>
          </cell>
          <cell r="H626">
            <v>240000</v>
          </cell>
          <cell r="I626">
            <v>0</v>
          </cell>
          <cell r="J626">
            <v>240000</v>
          </cell>
          <cell r="K626">
            <v>200000</v>
          </cell>
        </row>
        <row r="628">
          <cell r="F628">
            <v>1751926</v>
          </cell>
          <cell r="G628">
            <v>0</v>
          </cell>
          <cell r="H628">
            <v>1751926</v>
          </cell>
          <cell r="I628">
            <v>0</v>
          </cell>
          <cell r="J628">
            <v>1751926</v>
          </cell>
          <cell r="K628">
            <v>3129099</v>
          </cell>
        </row>
        <row r="629">
          <cell r="F629">
            <v>1751926</v>
          </cell>
          <cell r="G629">
            <v>0</v>
          </cell>
          <cell r="H629">
            <v>1751926</v>
          </cell>
          <cell r="I629">
            <v>0</v>
          </cell>
          <cell r="J629">
            <v>1751926</v>
          </cell>
          <cell r="K629">
            <v>3129099</v>
          </cell>
        </row>
        <row r="631"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</row>
        <row r="633">
          <cell r="F633">
            <v>-1291806</v>
          </cell>
          <cell r="G633">
            <v>0</v>
          </cell>
          <cell r="H633">
            <v>-1291806</v>
          </cell>
          <cell r="I633">
            <v>0</v>
          </cell>
          <cell r="J633">
            <v>-1291806</v>
          </cell>
          <cell r="K633">
            <v>-50226</v>
          </cell>
        </row>
        <row r="634">
          <cell r="F634">
            <v>-1291806</v>
          </cell>
          <cell r="G634">
            <v>0</v>
          </cell>
          <cell r="H634">
            <v>-1291806</v>
          </cell>
          <cell r="I634">
            <v>0</v>
          </cell>
          <cell r="J634">
            <v>-1291806</v>
          </cell>
          <cell r="K634">
            <v>-50226</v>
          </cell>
        </row>
        <row r="636">
          <cell r="F636">
            <v>-2370461</v>
          </cell>
          <cell r="G636">
            <v>0</v>
          </cell>
          <cell r="H636">
            <v>-2370461</v>
          </cell>
          <cell r="I636">
            <v>0</v>
          </cell>
          <cell r="J636">
            <v>-2370461</v>
          </cell>
          <cell r="K636">
            <v>-1002489</v>
          </cell>
        </row>
        <row r="637">
          <cell r="F637">
            <v>-41484</v>
          </cell>
          <cell r="G637">
            <v>0</v>
          </cell>
          <cell r="H637">
            <v>-41484</v>
          </cell>
          <cell r="I637">
            <v>0</v>
          </cell>
          <cell r="J637">
            <v>-41484</v>
          </cell>
          <cell r="K637">
            <v>0</v>
          </cell>
        </row>
        <row r="638">
          <cell r="F638">
            <v>-2411945</v>
          </cell>
          <cell r="G638">
            <v>0</v>
          </cell>
          <cell r="H638">
            <v>-2411945</v>
          </cell>
          <cell r="I638">
            <v>0</v>
          </cell>
          <cell r="J638">
            <v>-2411945</v>
          </cell>
          <cell r="K638">
            <v>-1002489</v>
          </cell>
        </row>
        <row r="640">
          <cell r="F640">
            <v>-2359302</v>
          </cell>
          <cell r="G640">
            <v>0</v>
          </cell>
          <cell r="H640">
            <v>-2359302</v>
          </cell>
          <cell r="I640">
            <v>0</v>
          </cell>
          <cell r="J640">
            <v>-2359302</v>
          </cell>
          <cell r="K640">
            <v>0</v>
          </cell>
        </row>
        <row r="641">
          <cell r="F641">
            <v>-2359302</v>
          </cell>
          <cell r="G641">
            <v>0</v>
          </cell>
          <cell r="H641">
            <v>-2359302</v>
          </cell>
          <cell r="I641">
            <v>0</v>
          </cell>
          <cell r="J641">
            <v>-2359302</v>
          </cell>
          <cell r="K641">
            <v>0</v>
          </cell>
        </row>
        <row r="643">
          <cell r="F643">
            <v>8833</v>
          </cell>
          <cell r="G643">
            <v>0</v>
          </cell>
          <cell r="H643">
            <v>8833</v>
          </cell>
          <cell r="I643">
            <v>0</v>
          </cell>
          <cell r="J643">
            <v>8833</v>
          </cell>
          <cell r="K643">
            <v>637405</v>
          </cell>
        </row>
        <row r="644">
          <cell r="F644">
            <v>9155233</v>
          </cell>
          <cell r="G644">
            <v>0</v>
          </cell>
          <cell r="H644">
            <v>9155233</v>
          </cell>
          <cell r="I644">
            <v>0</v>
          </cell>
          <cell r="J644">
            <v>9155233</v>
          </cell>
          <cell r="K644">
            <v>4156558</v>
          </cell>
        </row>
        <row r="645">
          <cell r="F645">
            <v>111781</v>
          </cell>
          <cell r="G645">
            <v>0</v>
          </cell>
          <cell r="H645">
            <v>111781</v>
          </cell>
          <cell r="I645">
            <v>0</v>
          </cell>
          <cell r="J645">
            <v>111781</v>
          </cell>
          <cell r="K645">
            <v>0</v>
          </cell>
        </row>
        <row r="646">
          <cell r="F646">
            <v>9275847</v>
          </cell>
          <cell r="G646">
            <v>0</v>
          </cell>
          <cell r="H646">
            <v>9275847</v>
          </cell>
          <cell r="I646">
            <v>0</v>
          </cell>
          <cell r="J646">
            <v>9275847</v>
          </cell>
          <cell r="K646">
            <v>4793963</v>
          </cell>
        </row>
        <row r="648">
          <cell r="F648">
            <v>439541</v>
          </cell>
          <cell r="G648">
            <v>0</v>
          </cell>
          <cell r="H648">
            <v>439541</v>
          </cell>
          <cell r="I648">
            <v>0</v>
          </cell>
          <cell r="J648">
            <v>439541</v>
          </cell>
          <cell r="K648">
            <v>370187</v>
          </cell>
        </row>
        <row r="649">
          <cell r="F649">
            <v>1864271</v>
          </cell>
          <cell r="G649">
            <v>0</v>
          </cell>
          <cell r="H649">
            <v>1864271</v>
          </cell>
          <cell r="I649">
            <v>0</v>
          </cell>
          <cell r="J649">
            <v>1864271</v>
          </cell>
          <cell r="K649">
            <v>804619</v>
          </cell>
        </row>
        <row r="650">
          <cell r="F650">
            <v>964953</v>
          </cell>
          <cell r="G650">
            <v>0</v>
          </cell>
          <cell r="H650">
            <v>964953</v>
          </cell>
          <cell r="I650">
            <v>0</v>
          </cell>
          <cell r="J650">
            <v>964953</v>
          </cell>
          <cell r="K650">
            <v>149821</v>
          </cell>
        </row>
        <row r="651">
          <cell r="F651">
            <v>3356515</v>
          </cell>
          <cell r="G651">
            <v>0</v>
          </cell>
          <cell r="H651">
            <v>3356515</v>
          </cell>
          <cell r="I651">
            <v>0</v>
          </cell>
          <cell r="J651">
            <v>3356515</v>
          </cell>
          <cell r="K651">
            <v>1945581</v>
          </cell>
        </row>
        <row r="652">
          <cell r="F652">
            <v>1468419</v>
          </cell>
          <cell r="G652">
            <v>0</v>
          </cell>
          <cell r="H652">
            <v>1468419</v>
          </cell>
          <cell r="I652">
            <v>0</v>
          </cell>
          <cell r="J652">
            <v>1468419</v>
          </cell>
          <cell r="K652">
            <v>0</v>
          </cell>
        </row>
        <row r="653"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476560</v>
          </cell>
        </row>
        <row r="654">
          <cell r="F654">
            <v>2464</v>
          </cell>
          <cell r="G654">
            <v>0</v>
          </cell>
          <cell r="H654">
            <v>2464</v>
          </cell>
          <cell r="I654">
            <v>0</v>
          </cell>
          <cell r="J654">
            <v>2464</v>
          </cell>
          <cell r="K654">
            <v>1151158</v>
          </cell>
        </row>
        <row r="655">
          <cell r="F655">
            <v>7974139</v>
          </cell>
          <cell r="G655">
            <v>0</v>
          </cell>
          <cell r="H655">
            <v>7974139</v>
          </cell>
          <cell r="I655">
            <v>0</v>
          </cell>
          <cell r="J655">
            <v>7974139</v>
          </cell>
          <cell r="K655">
            <v>3586208</v>
          </cell>
        </row>
        <row r="656">
          <cell r="F656">
            <v>57530</v>
          </cell>
          <cell r="G656">
            <v>0</v>
          </cell>
          <cell r="H656">
            <v>57530</v>
          </cell>
          <cell r="I656">
            <v>0</v>
          </cell>
          <cell r="J656">
            <v>57530</v>
          </cell>
          <cell r="K656">
            <v>322695</v>
          </cell>
        </row>
        <row r="657"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33198</v>
          </cell>
        </row>
        <row r="658">
          <cell r="F658">
            <v>4321022</v>
          </cell>
          <cell r="G658">
            <v>0</v>
          </cell>
          <cell r="H658">
            <v>4321022</v>
          </cell>
          <cell r="I658">
            <v>0</v>
          </cell>
          <cell r="J658">
            <v>4321022</v>
          </cell>
          <cell r="K658">
            <v>846088</v>
          </cell>
        </row>
        <row r="659">
          <cell r="F659">
            <v>925875</v>
          </cell>
          <cell r="G659">
            <v>0</v>
          </cell>
          <cell r="H659">
            <v>925875</v>
          </cell>
          <cell r="I659">
            <v>0</v>
          </cell>
          <cell r="J659">
            <v>925875</v>
          </cell>
          <cell r="K659">
            <v>1492257</v>
          </cell>
        </row>
        <row r="660"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9322</v>
          </cell>
        </row>
        <row r="661">
          <cell r="F661">
            <v>1722612</v>
          </cell>
          <cell r="G661">
            <v>0</v>
          </cell>
          <cell r="H661">
            <v>1722612</v>
          </cell>
          <cell r="I661">
            <v>0</v>
          </cell>
          <cell r="J661">
            <v>1722612</v>
          </cell>
          <cell r="K661">
            <v>0</v>
          </cell>
        </row>
        <row r="662">
          <cell r="F662">
            <v>6232723</v>
          </cell>
          <cell r="G662">
            <v>0</v>
          </cell>
          <cell r="H662">
            <v>6232723</v>
          </cell>
          <cell r="I662">
            <v>0</v>
          </cell>
          <cell r="J662">
            <v>6232723</v>
          </cell>
          <cell r="K662">
            <v>3258146</v>
          </cell>
        </row>
        <row r="663">
          <cell r="F663">
            <v>7334710</v>
          </cell>
          <cell r="G663">
            <v>0</v>
          </cell>
          <cell r="H663">
            <v>7334710</v>
          </cell>
          <cell r="I663">
            <v>0</v>
          </cell>
          <cell r="J663">
            <v>7334710</v>
          </cell>
          <cell r="K663">
            <v>3373750</v>
          </cell>
        </row>
        <row r="664"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1603315</v>
          </cell>
        </row>
        <row r="665">
          <cell r="F665">
            <v>3154805</v>
          </cell>
          <cell r="G665">
            <v>0</v>
          </cell>
          <cell r="H665">
            <v>3154805</v>
          </cell>
          <cell r="I665">
            <v>0</v>
          </cell>
          <cell r="J665">
            <v>3154805</v>
          </cell>
          <cell r="K665">
            <v>583775</v>
          </cell>
        </row>
        <row r="666">
          <cell r="F666">
            <v>782466</v>
          </cell>
          <cell r="G666">
            <v>0</v>
          </cell>
          <cell r="H666">
            <v>782466</v>
          </cell>
          <cell r="I666">
            <v>0</v>
          </cell>
          <cell r="J666">
            <v>782466</v>
          </cell>
          <cell r="K666">
            <v>873356</v>
          </cell>
        </row>
        <row r="667">
          <cell r="F667">
            <v>6908906</v>
          </cell>
          <cell r="G667">
            <v>0</v>
          </cell>
          <cell r="H667">
            <v>6908906</v>
          </cell>
          <cell r="I667">
            <v>0</v>
          </cell>
          <cell r="J667">
            <v>6908906</v>
          </cell>
          <cell r="K667">
            <v>0</v>
          </cell>
        </row>
        <row r="668">
          <cell r="F668">
            <v>1914592</v>
          </cell>
          <cell r="G668">
            <v>0</v>
          </cell>
          <cell r="H668">
            <v>1914592</v>
          </cell>
          <cell r="I668">
            <v>0</v>
          </cell>
          <cell r="J668">
            <v>1914592</v>
          </cell>
          <cell r="K668">
            <v>0</v>
          </cell>
        </row>
        <row r="669"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1063984</v>
          </cell>
        </row>
        <row r="670">
          <cell r="F670">
            <v>49425543</v>
          </cell>
          <cell r="G670">
            <v>0</v>
          </cell>
          <cell r="H670">
            <v>49425543</v>
          </cell>
          <cell r="I670">
            <v>0</v>
          </cell>
          <cell r="J670">
            <v>49425543</v>
          </cell>
          <cell r="K670">
            <v>21944020</v>
          </cell>
        </row>
        <row r="672">
          <cell r="F672">
            <v>150840</v>
          </cell>
          <cell r="G672">
            <v>0</v>
          </cell>
          <cell r="H672">
            <v>150840</v>
          </cell>
          <cell r="I672">
            <v>0</v>
          </cell>
          <cell r="J672">
            <v>150840</v>
          </cell>
          <cell r="K672">
            <v>97741</v>
          </cell>
        </row>
        <row r="673">
          <cell r="F673">
            <v>150840</v>
          </cell>
          <cell r="G673">
            <v>0</v>
          </cell>
          <cell r="H673">
            <v>150840</v>
          </cell>
          <cell r="I673">
            <v>0</v>
          </cell>
          <cell r="J673">
            <v>150840</v>
          </cell>
          <cell r="K673">
            <v>97741</v>
          </cell>
        </row>
        <row r="675">
          <cell r="F675">
            <v>625355</v>
          </cell>
          <cell r="G675">
            <v>0</v>
          </cell>
          <cell r="H675">
            <v>625355</v>
          </cell>
          <cell r="I675">
            <v>0</v>
          </cell>
          <cell r="J675">
            <v>625355</v>
          </cell>
          <cell r="K675">
            <v>612690</v>
          </cell>
        </row>
        <row r="676">
          <cell r="F676">
            <v>54445</v>
          </cell>
          <cell r="G676">
            <v>0</v>
          </cell>
          <cell r="H676">
            <v>54445</v>
          </cell>
          <cell r="I676">
            <v>0</v>
          </cell>
          <cell r="J676">
            <v>54445</v>
          </cell>
          <cell r="K676">
            <v>204000</v>
          </cell>
        </row>
        <row r="677">
          <cell r="F677">
            <v>1011950</v>
          </cell>
          <cell r="G677">
            <v>0</v>
          </cell>
          <cell r="H677">
            <v>1011950</v>
          </cell>
          <cell r="I677">
            <v>0</v>
          </cell>
          <cell r="J677">
            <v>1011950</v>
          </cell>
          <cell r="K677">
            <v>576007</v>
          </cell>
        </row>
        <row r="678">
          <cell r="F678">
            <v>1336072</v>
          </cell>
          <cell r="G678">
            <v>0</v>
          </cell>
          <cell r="H678">
            <v>1336072</v>
          </cell>
          <cell r="I678">
            <v>0</v>
          </cell>
          <cell r="J678">
            <v>1336072</v>
          </cell>
          <cell r="K678">
            <v>28100</v>
          </cell>
        </row>
        <row r="679">
          <cell r="F679">
            <v>2979944</v>
          </cell>
          <cell r="G679">
            <v>0</v>
          </cell>
          <cell r="H679">
            <v>2979944</v>
          </cell>
          <cell r="I679">
            <v>0</v>
          </cell>
          <cell r="J679">
            <v>2979944</v>
          </cell>
          <cell r="K679">
            <v>1250799</v>
          </cell>
        </row>
        <row r="680">
          <cell r="F680">
            <v>107767</v>
          </cell>
          <cell r="G680">
            <v>0</v>
          </cell>
          <cell r="H680">
            <v>107767</v>
          </cell>
          <cell r="I680">
            <v>0</v>
          </cell>
          <cell r="J680">
            <v>107767</v>
          </cell>
          <cell r="K680">
            <v>16781</v>
          </cell>
        </row>
        <row r="681">
          <cell r="F681">
            <v>47837</v>
          </cell>
          <cell r="G681">
            <v>0</v>
          </cell>
          <cell r="H681">
            <v>47837</v>
          </cell>
          <cell r="I681">
            <v>0</v>
          </cell>
          <cell r="J681">
            <v>47837</v>
          </cell>
          <cell r="K681">
            <v>63084</v>
          </cell>
        </row>
        <row r="682">
          <cell r="F682">
            <v>2500</v>
          </cell>
          <cell r="G682">
            <v>0</v>
          </cell>
          <cell r="H682">
            <v>2500</v>
          </cell>
          <cell r="I682">
            <v>0</v>
          </cell>
          <cell r="J682">
            <v>2500</v>
          </cell>
          <cell r="K682">
            <v>3010</v>
          </cell>
        </row>
        <row r="683"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118651</v>
          </cell>
        </row>
        <row r="684">
          <cell r="F684">
            <v>457291</v>
          </cell>
          <cell r="G684">
            <v>0</v>
          </cell>
          <cell r="H684">
            <v>457291</v>
          </cell>
          <cell r="I684">
            <v>0</v>
          </cell>
          <cell r="J684">
            <v>457291</v>
          </cell>
          <cell r="K684">
            <v>173551</v>
          </cell>
        </row>
        <row r="685"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9797</v>
          </cell>
        </row>
        <row r="686">
          <cell r="F686">
            <v>6635</v>
          </cell>
          <cell r="G686">
            <v>0</v>
          </cell>
          <cell r="H686">
            <v>6635</v>
          </cell>
          <cell r="I686">
            <v>0</v>
          </cell>
          <cell r="J686">
            <v>6635</v>
          </cell>
          <cell r="K686">
            <v>0</v>
          </cell>
        </row>
        <row r="687">
          <cell r="F687">
            <v>107695</v>
          </cell>
          <cell r="G687">
            <v>0</v>
          </cell>
          <cell r="H687">
            <v>107695</v>
          </cell>
          <cell r="I687">
            <v>0</v>
          </cell>
          <cell r="J687">
            <v>107695</v>
          </cell>
          <cell r="K687">
            <v>40733</v>
          </cell>
        </row>
        <row r="688">
          <cell r="F688">
            <v>6737491</v>
          </cell>
          <cell r="G688">
            <v>0</v>
          </cell>
          <cell r="H688">
            <v>6737491</v>
          </cell>
          <cell r="I688">
            <v>0</v>
          </cell>
          <cell r="J688">
            <v>6737491</v>
          </cell>
          <cell r="K688">
            <v>3097203</v>
          </cell>
        </row>
        <row r="690"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-25554</v>
          </cell>
        </row>
        <row r="691">
          <cell r="F691">
            <v>338567</v>
          </cell>
          <cell r="G691">
            <v>0</v>
          </cell>
          <cell r="H691">
            <v>338567</v>
          </cell>
          <cell r="I691">
            <v>0</v>
          </cell>
          <cell r="J691">
            <v>338567</v>
          </cell>
          <cell r="K691">
            <v>-139622</v>
          </cell>
        </row>
        <row r="692">
          <cell r="F692">
            <v>338567</v>
          </cell>
          <cell r="G692">
            <v>0</v>
          </cell>
          <cell r="H692">
            <v>338567</v>
          </cell>
          <cell r="I692">
            <v>0</v>
          </cell>
          <cell r="J692">
            <v>338567</v>
          </cell>
          <cell r="K692">
            <v>-165176</v>
          </cell>
        </row>
        <row r="694">
          <cell r="F694">
            <v>11289789</v>
          </cell>
          <cell r="G694">
            <v>0</v>
          </cell>
          <cell r="H694">
            <v>11289789</v>
          </cell>
          <cell r="I694">
            <v>0</v>
          </cell>
          <cell r="J694">
            <v>11289789</v>
          </cell>
          <cell r="K694">
            <v>7342286</v>
          </cell>
        </row>
        <row r="695">
          <cell r="F695">
            <v>11289789</v>
          </cell>
          <cell r="G695">
            <v>0</v>
          </cell>
          <cell r="H695">
            <v>11289789</v>
          </cell>
          <cell r="I695">
            <v>0</v>
          </cell>
          <cell r="J695">
            <v>11289789</v>
          </cell>
          <cell r="K695">
            <v>7342286</v>
          </cell>
        </row>
        <row r="697"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</row>
        <row r="698">
          <cell r="F698">
            <v>-1453211</v>
          </cell>
          <cell r="G698">
            <v>0</v>
          </cell>
          <cell r="H698">
            <v>-1453211</v>
          </cell>
          <cell r="I698">
            <v>0</v>
          </cell>
          <cell r="J698">
            <v>-1453211</v>
          </cell>
          <cell r="K698">
            <v>-1658914</v>
          </cell>
        </row>
        <row r="699">
          <cell r="F699">
            <v>-1453211</v>
          </cell>
          <cell r="G699">
            <v>0</v>
          </cell>
          <cell r="H699">
            <v>-1453211</v>
          </cell>
          <cell r="I699">
            <v>0</v>
          </cell>
          <cell r="J699">
            <v>-1453211</v>
          </cell>
          <cell r="K699">
            <v>-1658914</v>
          </cell>
        </row>
        <row r="701">
          <cell r="F701">
            <v>-876793</v>
          </cell>
          <cell r="G701">
            <v>0</v>
          </cell>
          <cell r="H701">
            <v>-876793</v>
          </cell>
          <cell r="I701">
            <v>0</v>
          </cell>
          <cell r="J701">
            <v>-876793</v>
          </cell>
          <cell r="K701">
            <v>5639638</v>
          </cell>
        </row>
        <row r="702">
          <cell r="F702">
            <v>-876793</v>
          </cell>
          <cell r="G702">
            <v>0</v>
          </cell>
          <cell r="H702">
            <v>-876793</v>
          </cell>
          <cell r="I702">
            <v>0</v>
          </cell>
          <cell r="J702">
            <v>-876793</v>
          </cell>
          <cell r="K702">
            <v>5639638</v>
          </cell>
        </row>
        <row r="703"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</row>
      </sheetData>
      <sheetData sheetId="2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Sheet1"/>
      <sheetName val="L.SALE LOCAL COTTON "/>
      <sheetName val="L.SALE IMPORTED COTTON"/>
      <sheetName val="Sheet2"/>
      <sheetName val="Sheet3"/>
      <sheetName val="SALE RETURN"/>
    </sheetNames>
    <sheetDataSet>
      <sheetData sheetId="0" refreshError="1"/>
      <sheetData sheetId="1" refreshError="1"/>
      <sheetData sheetId="2">
        <row r="1">
          <cell r="B1" t="str">
            <v>GULISTAN SPINNING MILLS LTD.</v>
          </cell>
        </row>
        <row r="2">
          <cell r="B2" t="str">
            <v>DETAIL OF  LOCAL  SALES.</v>
          </cell>
        </row>
        <row r="3">
          <cell r="B3" t="str">
            <v>AS AT JUNE 30, 2011</v>
          </cell>
        </row>
        <row r="5">
          <cell r="A5" t="str">
            <v xml:space="preserve">   DISCRIPTION</v>
          </cell>
          <cell r="E5" t="str">
            <v>TOTAL 2011</v>
          </cell>
          <cell r="G5">
            <v>40390</v>
          </cell>
          <cell r="J5">
            <v>40421</v>
          </cell>
          <cell r="M5">
            <v>40451</v>
          </cell>
          <cell r="P5">
            <v>40482</v>
          </cell>
          <cell r="S5">
            <v>40512</v>
          </cell>
          <cell r="V5">
            <v>40543</v>
          </cell>
        </row>
        <row r="6">
          <cell r="A6" t="str">
            <v xml:space="preserve">COUNT </v>
          </cell>
          <cell r="B6" t="str">
            <v>VARIETY</v>
          </cell>
          <cell r="D6" t="str">
            <v>Kgs</v>
          </cell>
          <cell r="E6" t="str">
            <v>RATE</v>
          </cell>
          <cell r="F6" t="str">
            <v>AMOUNT</v>
          </cell>
          <cell r="G6" t="str">
            <v>QTY</v>
          </cell>
          <cell r="H6" t="str">
            <v>RATE</v>
          </cell>
          <cell r="I6" t="str">
            <v>AMOUNT</v>
          </cell>
          <cell r="J6" t="str">
            <v>QTY</v>
          </cell>
          <cell r="K6" t="str">
            <v>RATE</v>
          </cell>
          <cell r="L6" t="str">
            <v>AMOUNT</v>
          </cell>
          <cell r="M6" t="str">
            <v>QTY</v>
          </cell>
          <cell r="N6" t="str">
            <v>RATE</v>
          </cell>
          <cell r="O6" t="str">
            <v>AMOUNT</v>
          </cell>
          <cell r="P6" t="str">
            <v>QTY</v>
          </cell>
          <cell r="Q6" t="str">
            <v>RATE</v>
          </cell>
          <cell r="R6" t="str">
            <v>AMOUNT</v>
          </cell>
          <cell r="S6" t="str">
            <v>QTY</v>
          </cell>
          <cell r="T6" t="str">
            <v>RATE</v>
          </cell>
          <cell r="U6" t="str">
            <v>AMOUNT</v>
          </cell>
          <cell r="V6" t="str">
            <v>QTY</v>
          </cell>
          <cell r="W6" t="str">
            <v>RATE</v>
          </cell>
          <cell r="X6" t="str">
            <v>AMOUNT</v>
          </cell>
        </row>
        <row r="8">
          <cell r="N8">
            <v>40543</v>
          </cell>
        </row>
        <row r="9">
          <cell r="A9" t="str">
            <v>4.8/1</v>
          </cell>
          <cell r="B9" t="str">
            <v>CARDED</v>
          </cell>
          <cell r="D9">
            <v>0</v>
          </cell>
          <cell r="E9">
            <v>0</v>
          </cell>
          <cell r="F9">
            <v>0</v>
          </cell>
          <cell r="K9">
            <v>0</v>
          </cell>
          <cell r="N9">
            <v>0</v>
          </cell>
          <cell r="Q9">
            <v>0</v>
          </cell>
        </row>
        <row r="10">
          <cell r="A10" t="str">
            <v>06/1</v>
          </cell>
          <cell r="B10" t="str">
            <v>CARDED</v>
          </cell>
          <cell r="D10">
            <v>0</v>
          </cell>
          <cell r="E10">
            <v>0</v>
          </cell>
          <cell r="F10">
            <v>0</v>
          </cell>
          <cell r="K10">
            <v>0</v>
          </cell>
          <cell r="N10">
            <v>0</v>
          </cell>
          <cell r="Q10">
            <v>0</v>
          </cell>
        </row>
        <row r="11">
          <cell r="A11" t="str">
            <v>06/2</v>
          </cell>
          <cell r="B11" t="str">
            <v>CARDED</v>
          </cell>
          <cell r="D11">
            <v>0</v>
          </cell>
          <cell r="E11">
            <v>0</v>
          </cell>
          <cell r="F11">
            <v>0</v>
          </cell>
          <cell r="K11">
            <v>0</v>
          </cell>
          <cell r="N11">
            <v>0</v>
          </cell>
          <cell r="Q11">
            <v>0</v>
          </cell>
        </row>
        <row r="12">
          <cell r="A12" t="str">
            <v>07/1</v>
          </cell>
          <cell r="B12" t="str">
            <v>CARDED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K12">
            <v>0</v>
          </cell>
          <cell r="N12">
            <v>0</v>
          </cell>
          <cell r="Q12">
            <v>0</v>
          </cell>
          <cell r="T12">
            <v>0</v>
          </cell>
        </row>
        <row r="13">
          <cell r="A13" t="str">
            <v>07.25/1</v>
          </cell>
          <cell r="B13" t="str">
            <v>CARDED</v>
          </cell>
          <cell r="D13">
            <v>0</v>
          </cell>
          <cell r="E13">
            <v>0</v>
          </cell>
          <cell r="F13">
            <v>0</v>
          </cell>
          <cell r="H13">
            <v>0</v>
          </cell>
          <cell r="K13">
            <v>0</v>
          </cell>
          <cell r="N13">
            <v>0</v>
          </cell>
          <cell r="Q13">
            <v>0</v>
          </cell>
          <cell r="T13">
            <v>0</v>
          </cell>
        </row>
        <row r="14">
          <cell r="A14" t="str">
            <v>07.5/1</v>
          </cell>
          <cell r="B14" t="str">
            <v>CARDED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K14">
            <v>0</v>
          </cell>
          <cell r="N14">
            <v>0</v>
          </cell>
          <cell r="Q14">
            <v>0</v>
          </cell>
          <cell r="T14">
            <v>0</v>
          </cell>
        </row>
        <row r="15">
          <cell r="A15" t="str">
            <v>08/1</v>
          </cell>
          <cell r="B15" t="str">
            <v>CARDED</v>
          </cell>
          <cell r="D15">
            <v>7620.48</v>
          </cell>
          <cell r="E15">
            <v>295.41446208112876</v>
          </cell>
          <cell r="F15">
            <v>2251200</v>
          </cell>
          <cell r="H15">
            <v>2251200</v>
          </cell>
          <cell r="K15">
            <v>2251200</v>
          </cell>
          <cell r="N15">
            <v>2251200</v>
          </cell>
          <cell r="Q15">
            <v>2251200</v>
          </cell>
          <cell r="T15">
            <v>2251200</v>
          </cell>
          <cell r="W15">
            <v>2251200</v>
          </cell>
        </row>
        <row r="16">
          <cell r="A16" t="str">
            <v>08/2</v>
          </cell>
          <cell r="B16" t="str">
            <v>CARDED</v>
          </cell>
          <cell r="C16" t="str">
            <v>08/2CARDED</v>
          </cell>
          <cell r="D16">
            <v>5760.72</v>
          </cell>
          <cell r="E16">
            <v>310.84656084656081</v>
          </cell>
          <cell r="F16">
            <v>1790700</v>
          </cell>
          <cell r="H16">
            <v>1790700</v>
          </cell>
          <cell r="K16">
            <v>1790700</v>
          </cell>
          <cell r="N16">
            <v>1790700</v>
          </cell>
          <cell r="Q16">
            <v>1790700</v>
          </cell>
          <cell r="T16">
            <v>1790700</v>
          </cell>
        </row>
        <row r="17">
          <cell r="A17" t="str">
            <v>09/1</v>
          </cell>
          <cell r="B17" t="str">
            <v>CD MULTI</v>
          </cell>
          <cell r="C17" t="str">
            <v>09/1CD MULTI</v>
          </cell>
          <cell r="D17">
            <v>0</v>
          </cell>
          <cell r="E17">
            <v>0</v>
          </cell>
          <cell r="F17">
            <v>0</v>
          </cell>
          <cell r="H17">
            <v>0</v>
          </cell>
          <cell r="K17">
            <v>0</v>
          </cell>
          <cell r="N17">
            <v>0</v>
          </cell>
          <cell r="Q17">
            <v>0</v>
          </cell>
          <cell r="T17">
            <v>0</v>
          </cell>
          <cell r="W17">
            <v>0</v>
          </cell>
        </row>
        <row r="18">
          <cell r="A18" t="str">
            <v>9.25/1</v>
          </cell>
          <cell r="B18" t="str">
            <v>CD MULTI</v>
          </cell>
          <cell r="C18" t="str">
            <v>9.25/1CD MULTI</v>
          </cell>
          <cell r="D18">
            <v>0</v>
          </cell>
          <cell r="E18">
            <v>0</v>
          </cell>
          <cell r="F18">
            <v>0</v>
          </cell>
          <cell r="H18">
            <v>0</v>
          </cell>
          <cell r="K18">
            <v>0</v>
          </cell>
          <cell r="N18">
            <v>0</v>
          </cell>
          <cell r="Q18">
            <v>0</v>
          </cell>
          <cell r="T18">
            <v>0</v>
          </cell>
          <cell r="W18">
            <v>0</v>
          </cell>
        </row>
        <row r="19">
          <cell r="A19" t="str">
            <v>9.5/1</v>
          </cell>
          <cell r="B19" t="str">
            <v>CD MULTI</v>
          </cell>
          <cell r="C19" t="str">
            <v>9.5/1CD MULTI</v>
          </cell>
          <cell r="D19">
            <v>0</v>
          </cell>
          <cell r="E19">
            <v>0</v>
          </cell>
          <cell r="F19">
            <v>0</v>
          </cell>
          <cell r="H19">
            <v>0</v>
          </cell>
          <cell r="K19">
            <v>0</v>
          </cell>
          <cell r="N19">
            <v>0</v>
          </cell>
          <cell r="Q19">
            <v>0</v>
          </cell>
          <cell r="T19">
            <v>0</v>
          </cell>
          <cell r="W19">
            <v>0</v>
          </cell>
        </row>
        <row r="20">
          <cell r="A20" t="str">
            <v>10/1</v>
          </cell>
          <cell r="B20" t="str">
            <v>CARDED</v>
          </cell>
          <cell r="C20" t="str">
            <v>10/1CARDED</v>
          </cell>
          <cell r="D20">
            <v>39145.68</v>
          </cell>
          <cell r="E20">
            <v>372.44978245364496</v>
          </cell>
          <cell r="F20">
            <v>14579800</v>
          </cell>
          <cell r="H20">
            <v>14579800</v>
          </cell>
          <cell r="K20">
            <v>14579800</v>
          </cell>
          <cell r="N20">
            <v>14579800</v>
          </cell>
          <cell r="Q20">
            <v>14579800</v>
          </cell>
          <cell r="T20">
            <v>14579800</v>
          </cell>
          <cell r="W20">
            <v>14579800</v>
          </cell>
        </row>
        <row r="21">
          <cell r="A21" t="str">
            <v>10/2</v>
          </cell>
          <cell r="B21" t="str">
            <v>CARDED</v>
          </cell>
          <cell r="C21" t="str">
            <v>10/2CARDED</v>
          </cell>
          <cell r="D21">
            <v>0</v>
          </cell>
          <cell r="E21">
            <v>0</v>
          </cell>
          <cell r="F21">
            <v>0</v>
          </cell>
          <cell r="H21">
            <v>0</v>
          </cell>
          <cell r="K21">
            <v>0</v>
          </cell>
          <cell r="N21">
            <v>0</v>
          </cell>
          <cell r="Q21">
            <v>0</v>
          </cell>
          <cell r="T21">
            <v>0</v>
          </cell>
          <cell r="W21">
            <v>0</v>
          </cell>
        </row>
        <row r="22">
          <cell r="A22" t="str">
            <v>10/1</v>
          </cell>
          <cell r="B22" t="str">
            <v>CD SOFT</v>
          </cell>
          <cell r="C22" t="str">
            <v>10/1CD SOFT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K22">
            <v>0</v>
          </cell>
          <cell r="N22">
            <v>0</v>
          </cell>
          <cell r="Q22">
            <v>0</v>
          </cell>
          <cell r="T22">
            <v>0</v>
          </cell>
          <cell r="W22">
            <v>0</v>
          </cell>
        </row>
        <row r="23">
          <cell r="A23" t="str">
            <v>12/1</v>
          </cell>
          <cell r="B23" t="str">
            <v>CD SOFT</v>
          </cell>
          <cell r="C23" t="str">
            <v>12/1CD SOFT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K23">
            <v>0</v>
          </cell>
          <cell r="N23">
            <v>0</v>
          </cell>
          <cell r="Q23">
            <v>0</v>
          </cell>
          <cell r="T23">
            <v>0</v>
          </cell>
          <cell r="W23">
            <v>0</v>
          </cell>
        </row>
        <row r="24">
          <cell r="A24" t="str">
            <v>12/1</v>
          </cell>
          <cell r="B24" t="str">
            <v>CARDED</v>
          </cell>
          <cell r="D24">
            <v>17871.84</v>
          </cell>
          <cell r="E24">
            <v>286.14848834814995</v>
          </cell>
          <cell r="F24">
            <v>5114000</v>
          </cell>
        </row>
        <row r="25">
          <cell r="A25" t="str">
            <v>12/2</v>
          </cell>
          <cell r="B25" t="str">
            <v>CARDED</v>
          </cell>
          <cell r="C25" t="str">
            <v>12/2CARDED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K25">
            <v>0</v>
          </cell>
          <cell r="N25">
            <v>0</v>
          </cell>
          <cell r="Q25">
            <v>0</v>
          </cell>
          <cell r="T25">
            <v>0</v>
          </cell>
          <cell r="W25">
            <v>0</v>
          </cell>
        </row>
        <row r="26">
          <cell r="A26" t="str">
            <v>12/1</v>
          </cell>
          <cell r="B26" t="str">
            <v>Zero Twist</v>
          </cell>
          <cell r="C26" t="str">
            <v>12/1Zero Twist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K26">
            <v>0</v>
          </cell>
          <cell r="N26">
            <v>0</v>
          </cell>
          <cell r="Q26">
            <v>0</v>
          </cell>
          <cell r="T26">
            <v>0</v>
          </cell>
          <cell r="W26">
            <v>0</v>
          </cell>
        </row>
        <row r="27">
          <cell r="A27" t="str">
            <v>13/1</v>
          </cell>
          <cell r="B27" t="str">
            <v>Zero Twist</v>
          </cell>
          <cell r="C27" t="str">
            <v>13/1Zero Twist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K27">
            <v>0</v>
          </cell>
          <cell r="N27">
            <v>0</v>
          </cell>
          <cell r="Q27">
            <v>0</v>
          </cell>
          <cell r="T27">
            <v>0</v>
          </cell>
          <cell r="W27">
            <v>0</v>
          </cell>
        </row>
        <row r="28">
          <cell r="A28" t="str">
            <v>14/1</v>
          </cell>
          <cell r="B28" t="str">
            <v>C.MULTI</v>
          </cell>
          <cell r="C28" t="str">
            <v>14/1C.MULTI</v>
          </cell>
          <cell r="D28">
            <v>6395.76</v>
          </cell>
          <cell r="E28">
            <v>288.8007054673721</v>
          </cell>
          <cell r="F28">
            <v>1847100</v>
          </cell>
          <cell r="H28">
            <v>1847100</v>
          </cell>
          <cell r="K28">
            <v>1847100</v>
          </cell>
          <cell r="N28">
            <v>1847100</v>
          </cell>
          <cell r="P28">
            <v>6395.76</v>
          </cell>
          <cell r="Q28">
            <v>288.8007054673721</v>
          </cell>
          <cell r="R28">
            <v>1847100</v>
          </cell>
          <cell r="T28">
            <v>1847100</v>
          </cell>
          <cell r="W28">
            <v>1847100</v>
          </cell>
        </row>
        <row r="29">
          <cell r="A29" t="str">
            <v>14/1</v>
          </cell>
          <cell r="B29" t="str">
            <v>Zeor Twist</v>
          </cell>
          <cell r="C29" t="str">
            <v>14/1Zeor Twist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K29">
            <v>0</v>
          </cell>
          <cell r="N29">
            <v>0</v>
          </cell>
          <cell r="Q29">
            <v>0</v>
          </cell>
          <cell r="T29">
            <v>0</v>
          </cell>
          <cell r="W29">
            <v>0</v>
          </cell>
        </row>
        <row r="30">
          <cell r="A30" t="str">
            <v>16/1</v>
          </cell>
          <cell r="B30" t="str">
            <v>CARDED</v>
          </cell>
          <cell r="C30" t="str">
            <v>16/1CARDED</v>
          </cell>
          <cell r="D30">
            <v>683030.88</v>
          </cell>
          <cell r="E30">
            <v>256.48778280712577</v>
          </cell>
          <cell r="F30">
            <v>175189076</v>
          </cell>
          <cell r="H30">
            <v>175188992</v>
          </cell>
          <cell r="J30">
            <v>34020</v>
          </cell>
          <cell r="K30">
            <v>210.67019400352734</v>
          </cell>
          <cell r="L30">
            <v>7167000</v>
          </cell>
          <cell r="M30">
            <v>124603.92</v>
          </cell>
          <cell r="N30">
            <v>221.75192401651569</v>
          </cell>
          <cell r="O30">
            <v>27631159</v>
          </cell>
          <cell r="P30">
            <v>72802.8</v>
          </cell>
          <cell r="Q30">
            <v>234.14964809045804</v>
          </cell>
          <cell r="R30">
            <v>17046750</v>
          </cell>
          <cell r="S30">
            <v>3129.84</v>
          </cell>
          <cell r="T30">
            <v>246.91358024691357</v>
          </cell>
          <cell r="U30">
            <v>772800</v>
          </cell>
          <cell r="V30">
            <v>89268.479999999996</v>
          </cell>
          <cell r="W30">
            <v>297.5148675097862</v>
          </cell>
          <cell r="X30">
            <v>26558700</v>
          </cell>
        </row>
        <row r="31">
          <cell r="A31" t="str">
            <v>16/2</v>
          </cell>
          <cell r="B31" t="str">
            <v>CARDED</v>
          </cell>
          <cell r="C31" t="str">
            <v>16/2CARDED</v>
          </cell>
          <cell r="D31">
            <v>0</v>
          </cell>
          <cell r="E31">
            <v>0</v>
          </cell>
          <cell r="F31">
            <v>0</v>
          </cell>
          <cell r="H31">
            <v>0</v>
          </cell>
          <cell r="K31">
            <v>0</v>
          </cell>
          <cell r="N31">
            <v>0</v>
          </cell>
          <cell r="Q31">
            <v>0</v>
          </cell>
          <cell r="T31">
            <v>0</v>
          </cell>
          <cell r="W31">
            <v>0</v>
          </cell>
        </row>
        <row r="32">
          <cell r="A32" t="str">
            <v>16/1</v>
          </cell>
          <cell r="B32" t="str">
            <v>Zeor Twist</v>
          </cell>
          <cell r="C32" t="str">
            <v>16/1Zeor Twist</v>
          </cell>
          <cell r="D32">
            <v>0</v>
          </cell>
          <cell r="E32">
            <v>0</v>
          </cell>
          <cell r="F32">
            <v>0</v>
          </cell>
          <cell r="H32">
            <v>0</v>
          </cell>
          <cell r="K32">
            <v>0</v>
          </cell>
          <cell r="N32">
            <v>0</v>
          </cell>
          <cell r="Q32">
            <v>0</v>
          </cell>
          <cell r="T32">
            <v>0</v>
          </cell>
          <cell r="W32">
            <v>0</v>
          </cell>
        </row>
        <row r="33">
          <cell r="A33" t="str">
            <v>17/1</v>
          </cell>
          <cell r="B33" t="str">
            <v>CARDED</v>
          </cell>
          <cell r="C33" t="str">
            <v>17/1CARDED</v>
          </cell>
          <cell r="D33">
            <v>0</v>
          </cell>
          <cell r="E33">
            <v>0</v>
          </cell>
          <cell r="F33">
            <v>0</v>
          </cell>
          <cell r="H33">
            <v>0</v>
          </cell>
          <cell r="K33">
            <v>0</v>
          </cell>
          <cell r="N33">
            <v>0</v>
          </cell>
          <cell r="Q33">
            <v>0</v>
          </cell>
          <cell r="T33">
            <v>0</v>
          </cell>
          <cell r="W33">
            <v>0</v>
          </cell>
        </row>
        <row r="34">
          <cell r="A34" t="str">
            <v>18/1</v>
          </cell>
          <cell r="B34" t="str">
            <v>CARDED</v>
          </cell>
          <cell r="C34" t="str">
            <v>18/1CARDED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K34">
            <v>0</v>
          </cell>
          <cell r="N34">
            <v>0</v>
          </cell>
          <cell r="Q34">
            <v>0</v>
          </cell>
          <cell r="T34">
            <v>0</v>
          </cell>
          <cell r="W34">
            <v>0</v>
          </cell>
        </row>
        <row r="35">
          <cell r="A35" t="str">
            <v>20/1</v>
          </cell>
          <cell r="B35" t="str">
            <v>CARDED</v>
          </cell>
          <cell r="C35" t="str">
            <v>20/1CARDED</v>
          </cell>
          <cell r="D35">
            <v>323598.24000000005</v>
          </cell>
          <cell r="E35">
            <v>331.94302589532003</v>
          </cell>
          <cell r="F35">
            <v>107416178.96000001</v>
          </cell>
          <cell r="G35">
            <v>14787.36</v>
          </cell>
          <cell r="H35">
            <v>222.47378842470866</v>
          </cell>
          <cell r="I35">
            <v>3289800</v>
          </cell>
          <cell r="J35">
            <v>3039.12</v>
          </cell>
          <cell r="K35">
            <v>231.58051014767432</v>
          </cell>
          <cell r="L35">
            <v>703800.96</v>
          </cell>
          <cell r="M35">
            <v>75978</v>
          </cell>
          <cell r="N35">
            <v>258.09929190028691</v>
          </cell>
          <cell r="O35">
            <v>19609868</v>
          </cell>
          <cell r="P35">
            <v>44634.239999999998</v>
          </cell>
          <cell r="Q35">
            <v>296.44730144391394</v>
          </cell>
          <cell r="R35">
            <v>13231700</v>
          </cell>
          <cell r="T35">
            <v>13231696</v>
          </cell>
          <cell r="V35">
            <v>53116.56</v>
          </cell>
          <cell r="W35">
            <v>396.76891726422042</v>
          </cell>
          <cell r="X35">
            <v>21075000</v>
          </cell>
        </row>
        <row r="36">
          <cell r="A36" t="str">
            <v>20/2</v>
          </cell>
          <cell r="B36" t="str">
            <v>CD SOFT</v>
          </cell>
          <cell r="C36" t="str">
            <v>20/2CD SOFT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K36">
            <v>0</v>
          </cell>
          <cell r="N36">
            <v>0</v>
          </cell>
          <cell r="Q36">
            <v>0</v>
          </cell>
          <cell r="T36">
            <v>0</v>
          </cell>
          <cell r="W36">
            <v>0</v>
          </cell>
        </row>
        <row r="37">
          <cell r="A37" t="str">
            <v>20/1</v>
          </cell>
          <cell r="B37" t="str">
            <v>Polyster</v>
          </cell>
          <cell r="C37" t="str">
            <v>20/1Polyster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K37">
            <v>0</v>
          </cell>
          <cell r="N37">
            <v>0</v>
          </cell>
          <cell r="Q37">
            <v>0</v>
          </cell>
          <cell r="T37">
            <v>0</v>
          </cell>
          <cell r="W37">
            <v>0</v>
          </cell>
        </row>
        <row r="38">
          <cell r="A38" t="str">
            <v>20/2</v>
          </cell>
          <cell r="B38" t="str">
            <v>CARDED</v>
          </cell>
          <cell r="C38" t="str">
            <v>20/2CARDED</v>
          </cell>
          <cell r="D38">
            <v>87590.16</v>
          </cell>
          <cell r="E38">
            <v>326.03628078770492</v>
          </cell>
          <cell r="F38">
            <v>28557570</v>
          </cell>
          <cell r="G38">
            <v>21546</v>
          </cell>
          <cell r="H38">
            <v>257.24960549521955</v>
          </cell>
          <cell r="I38">
            <v>5542700</v>
          </cell>
          <cell r="K38">
            <v>5542700</v>
          </cell>
          <cell r="N38">
            <v>5542700</v>
          </cell>
          <cell r="Q38">
            <v>5542700</v>
          </cell>
          <cell r="T38">
            <v>5542700</v>
          </cell>
          <cell r="V38">
            <v>17690.400000000001</v>
          </cell>
          <cell r="W38">
            <v>396.82539682539681</v>
          </cell>
          <cell r="X38">
            <v>7020000</v>
          </cell>
        </row>
        <row r="39">
          <cell r="A39" t="str">
            <v>22/1</v>
          </cell>
          <cell r="B39" t="str">
            <v>CARDED</v>
          </cell>
          <cell r="C39" t="str">
            <v>22/1CARDED</v>
          </cell>
          <cell r="D39">
            <v>45632.160000000003</v>
          </cell>
          <cell r="E39">
            <v>416.68419816199798</v>
          </cell>
          <cell r="F39">
            <v>19014200</v>
          </cell>
          <cell r="H39">
            <v>19014192</v>
          </cell>
          <cell r="K39">
            <v>19014192</v>
          </cell>
          <cell r="N39">
            <v>19014192</v>
          </cell>
          <cell r="Q39">
            <v>19014192</v>
          </cell>
          <cell r="T39">
            <v>19014192</v>
          </cell>
          <cell r="W39">
            <v>19014192</v>
          </cell>
        </row>
        <row r="40">
          <cell r="A40" t="str">
            <v>21/1</v>
          </cell>
          <cell r="B40" t="str">
            <v>Multi Cont</v>
          </cell>
          <cell r="C40" t="str">
            <v>21/1Multi Cont</v>
          </cell>
          <cell r="D40">
            <v>0</v>
          </cell>
          <cell r="E40">
            <v>0</v>
          </cell>
          <cell r="F40">
            <v>0</v>
          </cell>
          <cell r="H40">
            <v>0</v>
          </cell>
          <cell r="K40">
            <v>0</v>
          </cell>
          <cell r="N40">
            <v>0</v>
          </cell>
          <cell r="Q40">
            <v>0</v>
          </cell>
          <cell r="T40">
            <v>0</v>
          </cell>
          <cell r="W40">
            <v>0</v>
          </cell>
        </row>
        <row r="41">
          <cell r="A41" t="str">
            <v>24/1</v>
          </cell>
          <cell r="B41" t="str">
            <v>CARDED</v>
          </cell>
          <cell r="C41" t="str">
            <v>24/1CARDED</v>
          </cell>
          <cell r="D41">
            <v>272.16000000000003</v>
          </cell>
          <cell r="E41">
            <v>313.05114638447969</v>
          </cell>
          <cell r="F41">
            <v>85200</v>
          </cell>
          <cell r="H41">
            <v>85200</v>
          </cell>
          <cell r="K41">
            <v>85200</v>
          </cell>
          <cell r="N41">
            <v>85200</v>
          </cell>
          <cell r="Q41">
            <v>85200</v>
          </cell>
          <cell r="T41">
            <v>85200</v>
          </cell>
          <cell r="W41">
            <v>85200</v>
          </cell>
        </row>
        <row r="42">
          <cell r="A42" t="str">
            <v>24/2</v>
          </cell>
          <cell r="B42" t="str">
            <v>CARDED</v>
          </cell>
          <cell r="C42" t="str">
            <v>24/2CARDED</v>
          </cell>
          <cell r="D42">
            <v>22080</v>
          </cell>
          <cell r="E42">
            <v>330.68997282608694</v>
          </cell>
          <cell r="F42">
            <v>7301634.5999999996</v>
          </cell>
          <cell r="H42">
            <v>7301632</v>
          </cell>
          <cell r="K42">
            <v>7301632</v>
          </cell>
          <cell r="N42">
            <v>7301632</v>
          </cell>
          <cell r="Q42">
            <v>7301632</v>
          </cell>
          <cell r="T42">
            <v>7301632</v>
          </cell>
          <cell r="W42">
            <v>7301632</v>
          </cell>
        </row>
        <row r="43">
          <cell r="A43" t="str">
            <v>26/1</v>
          </cell>
          <cell r="B43" t="str">
            <v>CARDED</v>
          </cell>
          <cell r="C43" t="str">
            <v>26/1CARDED</v>
          </cell>
          <cell r="D43">
            <v>0</v>
          </cell>
          <cell r="E43">
            <v>0</v>
          </cell>
          <cell r="F43">
            <v>0</v>
          </cell>
          <cell r="H43">
            <v>0</v>
          </cell>
          <cell r="K43">
            <v>0</v>
          </cell>
          <cell r="N43">
            <v>0</v>
          </cell>
          <cell r="Q43">
            <v>0</v>
          </cell>
          <cell r="T43">
            <v>0</v>
          </cell>
          <cell r="W43">
            <v>0</v>
          </cell>
        </row>
        <row r="44">
          <cell r="A44" t="str">
            <v>26/1</v>
          </cell>
          <cell r="B44" t="str">
            <v>CARDED</v>
          </cell>
          <cell r="C44" t="str">
            <v>26/1CARDED</v>
          </cell>
          <cell r="D44">
            <v>0</v>
          </cell>
          <cell r="E44">
            <v>0</v>
          </cell>
          <cell r="F44">
            <v>0</v>
          </cell>
          <cell r="H44">
            <v>0</v>
          </cell>
          <cell r="K44">
            <v>0</v>
          </cell>
          <cell r="N44">
            <v>0</v>
          </cell>
          <cell r="Q44">
            <v>0</v>
          </cell>
          <cell r="T44">
            <v>0</v>
          </cell>
          <cell r="W44">
            <v>0</v>
          </cell>
        </row>
        <row r="45">
          <cell r="A45" t="str">
            <v>30/1</v>
          </cell>
          <cell r="B45" t="str">
            <v>CARDED</v>
          </cell>
          <cell r="C45" t="str">
            <v>30/1CARDED</v>
          </cell>
          <cell r="D45">
            <v>317.52000000000004</v>
          </cell>
          <cell r="E45">
            <v>251.00781053162004</v>
          </cell>
          <cell r="F45">
            <v>79700</v>
          </cell>
          <cell r="H45">
            <v>79700</v>
          </cell>
          <cell r="K45">
            <v>79700</v>
          </cell>
          <cell r="N45">
            <v>79700</v>
          </cell>
          <cell r="Q45">
            <v>79700</v>
          </cell>
          <cell r="T45">
            <v>79700</v>
          </cell>
          <cell r="W45">
            <v>79700</v>
          </cell>
        </row>
        <row r="46">
          <cell r="A46" t="str">
            <v>30/2</v>
          </cell>
          <cell r="B46" t="str">
            <v>CARDED</v>
          </cell>
          <cell r="D46">
            <v>0</v>
          </cell>
          <cell r="E46">
            <v>0</v>
          </cell>
          <cell r="F46">
            <v>0</v>
          </cell>
          <cell r="H46">
            <v>0</v>
          </cell>
          <cell r="K46">
            <v>0</v>
          </cell>
          <cell r="N46">
            <v>0</v>
          </cell>
          <cell r="Q46">
            <v>0</v>
          </cell>
          <cell r="T46">
            <v>0</v>
          </cell>
          <cell r="W46">
            <v>0</v>
          </cell>
        </row>
        <row r="47">
          <cell r="A47" t="str">
            <v>32/1</v>
          </cell>
          <cell r="B47" t="str">
            <v>CARDED</v>
          </cell>
          <cell r="D47">
            <v>0</v>
          </cell>
          <cell r="E47">
            <v>0</v>
          </cell>
          <cell r="F47">
            <v>0</v>
          </cell>
          <cell r="H47">
            <v>0</v>
          </cell>
          <cell r="K47">
            <v>0</v>
          </cell>
          <cell r="N47">
            <v>0</v>
          </cell>
          <cell r="Q47">
            <v>0</v>
          </cell>
          <cell r="T47">
            <v>0</v>
          </cell>
          <cell r="W47">
            <v>0</v>
          </cell>
        </row>
        <row r="48">
          <cell r="A48" t="str">
            <v>34/1</v>
          </cell>
          <cell r="B48" t="str">
            <v>CARDED</v>
          </cell>
          <cell r="D48">
            <v>0</v>
          </cell>
          <cell r="E48">
            <v>0</v>
          </cell>
          <cell r="F48">
            <v>0</v>
          </cell>
          <cell r="H48">
            <v>0</v>
          </cell>
          <cell r="K48">
            <v>0</v>
          </cell>
          <cell r="N48">
            <v>0</v>
          </cell>
          <cell r="Q48">
            <v>0</v>
          </cell>
          <cell r="T48">
            <v>0</v>
          </cell>
          <cell r="W48">
            <v>0</v>
          </cell>
        </row>
        <row r="49">
          <cell r="A49" t="str">
            <v>16/1</v>
          </cell>
          <cell r="B49" t="str">
            <v>Multi Cont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K49">
            <v>0</v>
          </cell>
          <cell r="N49">
            <v>0</v>
          </cell>
          <cell r="Q49">
            <v>0</v>
          </cell>
          <cell r="T49">
            <v>0</v>
          </cell>
          <cell r="W49">
            <v>0</v>
          </cell>
        </row>
        <row r="50">
          <cell r="B50" t="str">
            <v>MIX</v>
          </cell>
          <cell r="D50">
            <v>2494.8000000000002</v>
          </cell>
          <cell r="E50">
            <v>235.28940195606862</v>
          </cell>
          <cell r="F50">
            <v>587000</v>
          </cell>
          <cell r="H50">
            <v>587000</v>
          </cell>
          <cell r="K50">
            <v>587000</v>
          </cell>
          <cell r="N50">
            <v>587000</v>
          </cell>
          <cell r="Q50">
            <v>587000</v>
          </cell>
          <cell r="T50">
            <v>587000</v>
          </cell>
          <cell r="W50">
            <v>587000</v>
          </cell>
        </row>
        <row r="51">
          <cell r="H51">
            <v>587000</v>
          </cell>
        </row>
        <row r="52">
          <cell r="D52">
            <v>1241810.3999999999</v>
          </cell>
          <cell r="E52">
            <v>292.97013421694658</v>
          </cell>
          <cell r="F52">
            <v>363813359.56000006</v>
          </cell>
          <cell r="G52">
            <v>36333.360000000001</v>
          </cell>
          <cell r="H52">
            <v>243.09615185603533</v>
          </cell>
          <cell r="I52">
            <v>8832500</v>
          </cell>
          <cell r="J52">
            <v>37059.120000000003</v>
          </cell>
          <cell r="K52">
            <v>212.38499349148063</v>
          </cell>
          <cell r="L52">
            <v>7870800.96</v>
          </cell>
          <cell r="M52">
            <v>200581.91999999998</v>
          </cell>
          <cell r="N52">
            <v>235.51986639673208</v>
          </cell>
          <cell r="O52">
            <v>47241027</v>
          </cell>
          <cell r="P52">
            <v>123832.79999999999</v>
          </cell>
          <cell r="Q52">
            <v>259.42682391095093</v>
          </cell>
          <cell r="R52">
            <v>32125550</v>
          </cell>
          <cell r="S52">
            <v>3129.84</v>
          </cell>
          <cell r="T52">
            <v>246.91358024691357</v>
          </cell>
          <cell r="U52">
            <v>772800</v>
          </cell>
          <cell r="V52">
            <v>160075.43999999997</v>
          </cell>
          <cell r="W52">
            <v>341.4246432806932</v>
          </cell>
          <cell r="X52">
            <v>54653700</v>
          </cell>
        </row>
        <row r="54">
          <cell r="A54" t="str">
            <v>06/1</v>
          </cell>
          <cell r="B54" t="str">
            <v>SLUB</v>
          </cell>
          <cell r="D54">
            <v>0</v>
          </cell>
          <cell r="E54">
            <v>0</v>
          </cell>
          <cell r="F54">
            <v>0</v>
          </cell>
          <cell r="H54">
            <v>0</v>
          </cell>
          <cell r="K54">
            <v>0</v>
          </cell>
          <cell r="N54">
            <v>0</v>
          </cell>
          <cell r="Q54">
            <v>0</v>
          </cell>
          <cell r="T54">
            <v>0</v>
          </cell>
          <cell r="W54">
            <v>0</v>
          </cell>
        </row>
        <row r="55">
          <cell r="A55" t="str">
            <v>07/1</v>
          </cell>
          <cell r="B55" t="str">
            <v>SLUB</v>
          </cell>
          <cell r="C55" t="str">
            <v>07/1SLUB</v>
          </cell>
          <cell r="D55">
            <v>12519.36</v>
          </cell>
          <cell r="E55">
            <v>375.81793318508295</v>
          </cell>
          <cell r="F55">
            <v>4705000</v>
          </cell>
          <cell r="H55">
            <v>4705000</v>
          </cell>
          <cell r="K55">
            <v>4705000</v>
          </cell>
          <cell r="N55">
            <v>4705000</v>
          </cell>
          <cell r="Q55">
            <v>4705000</v>
          </cell>
          <cell r="T55">
            <v>4705000</v>
          </cell>
          <cell r="W55">
            <v>4705000</v>
          </cell>
        </row>
        <row r="56">
          <cell r="A56" t="str">
            <v>07/2</v>
          </cell>
          <cell r="B56" t="str">
            <v>SLUB</v>
          </cell>
          <cell r="C56" t="str">
            <v>07/2SLUB</v>
          </cell>
          <cell r="D56">
            <v>57240.650000000009</v>
          </cell>
          <cell r="E56">
            <v>289.39328955908076</v>
          </cell>
          <cell r="F56">
            <v>16565060</v>
          </cell>
          <cell r="H56">
            <v>16565056</v>
          </cell>
          <cell r="K56">
            <v>16565056</v>
          </cell>
          <cell r="M56">
            <v>35290.080000000002</v>
          </cell>
          <cell r="N56">
            <v>255.55056831834895</v>
          </cell>
          <cell r="O56">
            <v>9018400</v>
          </cell>
          <cell r="P56">
            <v>1769.04</v>
          </cell>
          <cell r="Q56">
            <v>260.14109347442684</v>
          </cell>
          <cell r="R56">
            <v>460200</v>
          </cell>
          <cell r="S56">
            <v>41.69</v>
          </cell>
          <cell r="T56">
            <v>176.54113696330057</v>
          </cell>
          <cell r="U56">
            <v>7360</v>
          </cell>
          <cell r="V56">
            <v>6894.72</v>
          </cell>
          <cell r="W56">
            <v>260.14109347442678</v>
          </cell>
          <cell r="X56">
            <v>1793600</v>
          </cell>
        </row>
        <row r="57">
          <cell r="A57" t="str">
            <v>08/1</v>
          </cell>
          <cell r="B57" t="str">
            <v>SLUB</v>
          </cell>
          <cell r="C57" t="str">
            <v>08/1SLUB</v>
          </cell>
          <cell r="D57">
            <v>181.44</v>
          </cell>
          <cell r="E57">
            <v>446.42857142857144</v>
          </cell>
          <cell r="F57">
            <v>81000</v>
          </cell>
          <cell r="H57">
            <v>81000</v>
          </cell>
          <cell r="K57">
            <v>81000</v>
          </cell>
          <cell r="N57">
            <v>81000</v>
          </cell>
          <cell r="Q57">
            <v>81000</v>
          </cell>
          <cell r="T57">
            <v>81000</v>
          </cell>
          <cell r="W57">
            <v>81000</v>
          </cell>
        </row>
        <row r="58">
          <cell r="A58" t="str">
            <v>8.7/1</v>
          </cell>
          <cell r="B58" t="str">
            <v>SLUB</v>
          </cell>
          <cell r="D58">
            <v>5987.52</v>
          </cell>
          <cell r="E58">
            <v>363.75661375661372</v>
          </cell>
          <cell r="F58">
            <v>2178000</v>
          </cell>
        </row>
        <row r="59">
          <cell r="A59" t="str">
            <v>09/1</v>
          </cell>
          <cell r="B59" t="str">
            <v>SLUB</v>
          </cell>
          <cell r="C59" t="str">
            <v>09/1SLUB</v>
          </cell>
          <cell r="D59">
            <v>17055.36</v>
          </cell>
          <cell r="E59">
            <v>303.04842583211376</v>
          </cell>
          <cell r="F59">
            <v>5168600</v>
          </cell>
          <cell r="G59">
            <v>771.12</v>
          </cell>
          <cell r="H59">
            <v>231.48148148148147</v>
          </cell>
          <cell r="I59">
            <v>178500</v>
          </cell>
          <cell r="K59">
            <v>178500</v>
          </cell>
          <cell r="N59">
            <v>178500</v>
          </cell>
          <cell r="Q59">
            <v>178500</v>
          </cell>
          <cell r="S59">
            <v>16284.24</v>
          </cell>
          <cell r="T59">
            <v>306.43738977072309</v>
          </cell>
          <cell r="U59">
            <v>4990100</v>
          </cell>
          <cell r="W59">
            <v>4990100</v>
          </cell>
        </row>
        <row r="60">
          <cell r="A60" t="str">
            <v>09.5/1</v>
          </cell>
          <cell r="B60" t="str">
            <v>SLUB</v>
          </cell>
          <cell r="C60" t="str">
            <v>09.5/1SLUB</v>
          </cell>
          <cell r="D60">
            <v>0</v>
          </cell>
          <cell r="E60">
            <v>0</v>
          </cell>
          <cell r="F60">
            <v>0</v>
          </cell>
          <cell r="H60">
            <v>0</v>
          </cell>
          <cell r="K60">
            <v>0</v>
          </cell>
          <cell r="N60">
            <v>0</v>
          </cell>
          <cell r="Q60">
            <v>0</v>
          </cell>
          <cell r="T60">
            <v>0</v>
          </cell>
          <cell r="W60">
            <v>0</v>
          </cell>
        </row>
        <row r="61">
          <cell r="A61" t="str">
            <v>10/1</v>
          </cell>
          <cell r="B61" t="str">
            <v>SLUB</v>
          </cell>
          <cell r="C61" t="str">
            <v>10/1SLUB</v>
          </cell>
          <cell r="D61">
            <v>37331.279999999999</v>
          </cell>
          <cell r="E61">
            <v>321.56947203524766</v>
          </cell>
          <cell r="F61">
            <v>12004600</v>
          </cell>
          <cell r="H61">
            <v>12004600</v>
          </cell>
          <cell r="K61">
            <v>12004600</v>
          </cell>
          <cell r="M61">
            <v>10841.04</v>
          </cell>
          <cell r="N61">
            <v>244.70899470899468</v>
          </cell>
          <cell r="O61">
            <v>2652900</v>
          </cell>
          <cell r="P61">
            <v>4490.6400000000003</v>
          </cell>
          <cell r="Q61">
            <v>291.16117079080038</v>
          </cell>
          <cell r="R61">
            <v>1307500</v>
          </cell>
          <cell r="S61">
            <v>90.72</v>
          </cell>
          <cell r="T61">
            <v>187.38977072310405</v>
          </cell>
          <cell r="U61">
            <v>17000</v>
          </cell>
          <cell r="V61">
            <v>5443.2</v>
          </cell>
          <cell r="W61">
            <v>314.28203997648444</v>
          </cell>
          <cell r="X61">
            <v>1710700</v>
          </cell>
        </row>
        <row r="62">
          <cell r="A62" t="str">
            <v>10/2</v>
          </cell>
          <cell r="B62" t="str">
            <v>SLUB</v>
          </cell>
          <cell r="C62" t="str">
            <v>10/2SLUB</v>
          </cell>
          <cell r="D62">
            <v>117346.31999999999</v>
          </cell>
          <cell r="E62">
            <v>319.35726659344749</v>
          </cell>
          <cell r="F62">
            <v>37475400</v>
          </cell>
          <cell r="H62">
            <v>37475392</v>
          </cell>
          <cell r="K62">
            <v>37475392</v>
          </cell>
          <cell r="N62">
            <v>37475392</v>
          </cell>
          <cell r="P62">
            <v>33521.040000000001</v>
          </cell>
          <cell r="Q62">
            <v>258.62861056816854</v>
          </cell>
          <cell r="R62">
            <v>8669500</v>
          </cell>
          <cell r="S62">
            <v>42366.239999999998</v>
          </cell>
          <cell r="T62">
            <v>266.75485008818345</v>
          </cell>
          <cell r="U62">
            <v>11301400</v>
          </cell>
          <cell r="V62">
            <v>18552.240000000002</v>
          </cell>
          <cell r="W62">
            <v>424.98372164223832</v>
          </cell>
          <cell r="X62">
            <v>7884400</v>
          </cell>
        </row>
        <row r="63">
          <cell r="A63" t="str">
            <v>10/1</v>
          </cell>
          <cell r="B63" t="str">
            <v>CMD SLUB</v>
          </cell>
          <cell r="C63" t="str">
            <v>10/1CMD SLUB</v>
          </cell>
          <cell r="D63">
            <v>23269.68</v>
          </cell>
          <cell r="E63">
            <v>280.62268153236312</v>
          </cell>
          <cell r="F63">
            <v>6530000</v>
          </cell>
          <cell r="H63">
            <v>6530000</v>
          </cell>
          <cell r="K63">
            <v>6530000</v>
          </cell>
          <cell r="N63">
            <v>6530000</v>
          </cell>
          <cell r="Q63">
            <v>6530000</v>
          </cell>
          <cell r="T63">
            <v>6530000</v>
          </cell>
          <cell r="W63">
            <v>6530000</v>
          </cell>
        </row>
        <row r="64">
          <cell r="A64" t="str">
            <v>12/1</v>
          </cell>
          <cell r="B64" t="str">
            <v>SLUB</v>
          </cell>
          <cell r="C64" t="str">
            <v>12/1SLUB</v>
          </cell>
          <cell r="D64">
            <v>45949.68</v>
          </cell>
          <cell r="E64">
            <v>274.85246904875072</v>
          </cell>
          <cell r="F64">
            <v>12629383</v>
          </cell>
          <cell r="H64">
            <v>12629376</v>
          </cell>
          <cell r="K64">
            <v>12629376</v>
          </cell>
          <cell r="N64">
            <v>12629376</v>
          </cell>
          <cell r="P64">
            <v>24494.400000000001</v>
          </cell>
          <cell r="Q64">
            <v>262.83252498530277</v>
          </cell>
          <cell r="R64">
            <v>6437925</v>
          </cell>
          <cell r="S64">
            <v>14152.32</v>
          </cell>
          <cell r="T64">
            <v>278.27380952380952</v>
          </cell>
          <cell r="U64">
            <v>3938220</v>
          </cell>
          <cell r="V64">
            <v>7257.6</v>
          </cell>
          <cell r="W64">
            <v>309.12946428571428</v>
          </cell>
          <cell r="X64">
            <v>2243538</v>
          </cell>
        </row>
        <row r="65">
          <cell r="A65" t="str">
            <v>14/1</v>
          </cell>
          <cell r="B65" t="str">
            <v>SLUB</v>
          </cell>
          <cell r="C65" t="str">
            <v>14/1SLUB</v>
          </cell>
          <cell r="D65">
            <v>0</v>
          </cell>
          <cell r="E65">
            <v>0</v>
          </cell>
          <cell r="F65">
            <v>0</v>
          </cell>
          <cell r="H65">
            <v>0</v>
          </cell>
          <cell r="K65">
            <v>0</v>
          </cell>
          <cell r="N65">
            <v>0</v>
          </cell>
          <cell r="Q65">
            <v>0</v>
          </cell>
          <cell r="T65">
            <v>0</v>
          </cell>
          <cell r="W65">
            <v>0</v>
          </cell>
        </row>
        <row r="66">
          <cell r="A66" t="str">
            <v>16/1</v>
          </cell>
          <cell r="B66" t="str">
            <v>SLUB</v>
          </cell>
          <cell r="C66" t="str">
            <v>16/1SLUB</v>
          </cell>
          <cell r="D66">
            <v>19051.199999999997</v>
          </cell>
          <cell r="E66">
            <v>362.62282690854124</v>
          </cell>
          <cell r="F66">
            <v>6908400</v>
          </cell>
          <cell r="H66">
            <v>6908400</v>
          </cell>
          <cell r="K66">
            <v>6908400</v>
          </cell>
          <cell r="M66">
            <v>2812.32</v>
          </cell>
          <cell r="N66">
            <v>293.10320304943957</v>
          </cell>
          <cell r="O66">
            <v>824300</v>
          </cell>
          <cell r="P66">
            <v>771.12</v>
          </cell>
          <cell r="Q66">
            <v>328.4832451499118</v>
          </cell>
          <cell r="R66">
            <v>253300</v>
          </cell>
          <cell r="S66">
            <v>4762.8</v>
          </cell>
          <cell r="T66">
            <v>328.4832451499118</v>
          </cell>
          <cell r="U66">
            <v>1564500</v>
          </cell>
          <cell r="V66">
            <v>90.72</v>
          </cell>
          <cell r="W66">
            <v>220.45855379188714</v>
          </cell>
          <cell r="X66">
            <v>20000</v>
          </cell>
        </row>
        <row r="67">
          <cell r="A67" t="str">
            <v>18/1</v>
          </cell>
          <cell r="B67" t="str">
            <v>SLUB</v>
          </cell>
          <cell r="C67" t="str">
            <v>18/1SLUB</v>
          </cell>
          <cell r="D67">
            <v>0</v>
          </cell>
          <cell r="E67">
            <v>0</v>
          </cell>
          <cell r="F67">
            <v>0</v>
          </cell>
          <cell r="H67">
            <v>0</v>
          </cell>
          <cell r="K67">
            <v>0</v>
          </cell>
          <cell r="N67">
            <v>0</v>
          </cell>
          <cell r="W67">
            <v>0</v>
          </cell>
        </row>
        <row r="68">
          <cell r="A68" t="str">
            <v>20/1</v>
          </cell>
          <cell r="B68" t="str">
            <v>SLUB</v>
          </cell>
          <cell r="C68" t="str">
            <v>20/1SLUB</v>
          </cell>
          <cell r="D68">
            <v>5034.96</v>
          </cell>
          <cell r="E68">
            <v>350.08818342151676</v>
          </cell>
          <cell r="F68">
            <v>1762680</v>
          </cell>
          <cell r="H68">
            <v>1762680</v>
          </cell>
          <cell r="K68">
            <v>1762680</v>
          </cell>
          <cell r="N68">
            <v>1762680</v>
          </cell>
          <cell r="Q68">
            <v>1762680</v>
          </cell>
          <cell r="T68">
            <v>1762680</v>
          </cell>
          <cell r="W68">
            <v>1762680</v>
          </cell>
        </row>
        <row r="69">
          <cell r="A69" t="str">
            <v>21/1</v>
          </cell>
          <cell r="B69" t="str">
            <v>SLUB</v>
          </cell>
          <cell r="C69" t="str">
            <v>21/1SLUB</v>
          </cell>
          <cell r="D69">
            <v>1542.24</v>
          </cell>
          <cell r="E69">
            <v>314.15343915343914</v>
          </cell>
          <cell r="F69">
            <v>484500</v>
          </cell>
          <cell r="H69">
            <v>484500</v>
          </cell>
          <cell r="K69">
            <v>484500</v>
          </cell>
          <cell r="M69">
            <v>1542.24</v>
          </cell>
          <cell r="N69">
            <v>314.15343915343914</v>
          </cell>
          <cell r="O69">
            <v>484500</v>
          </cell>
          <cell r="W69">
            <v>484500</v>
          </cell>
        </row>
        <row r="70">
          <cell r="A70" t="str">
            <v>22/1</v>
          </cell>
          <cell r="B70" t="str">
            <v>SLUB</v>
          </cell>
          <cell r="C70" t="str">
            <v>22/1SLUB</v>
          </cell>
          <cell r="D70">
            <v>22362.48</v>
          </cell>
          <cell r="E70">
            <v>424.01200582404101</v>
          </cell>
          <cell r="F70">
            <v>9481960</v>
          </cell>
          <cell r="H70">
            <v>9481960</v>
          </cell>
          <cell r="K70">
            <v>9481960</v>
          </cell>
          <cell r="N70">
            <v>9481960</v>
          </cell>
          <cell r="Q70">
            <v>9481960</v>
          </cell>
          <cell r="T70">
            <v>9481960</v>
          </cell>
          <cell r="V70">
            <v>4536</v>
          </cell>
          <cell r="W70">
            <v>451.94003527336861</v>
          </cell>
          <cell r="X70">
            <v>2050000</v>
          </cell>
        </row>
        <row r="71">
          <cell r="A71" t="str">
            <v>28/1</v>
          </cell>
          <cell r="B71" t="str">
            <v>SLUB</v>
          </cell>
          <cell r="D71">
            <v>0</v>
          </cell>
          <cell r="E71">
            <v>0</v>
          </cell>
          <cell r="F71">
            <v>0</v>
          </cell>
          <cell r="H71">
            <v>0</v>
          </cell>
          <cell r="K71">
            <v>0</v>
          </cell>
          <cell r="N71">
            <v>0</v>
          </cell>
          <cell r="Q71">
            <v>0</v>
          </cell>
          <cell r="T71">
            <v>0</v>
          </cell>
          <cell r="W71">
            <v>0</v>
          </cell>
        </row>
        <row r="72">
          <cell r="A72" t="str">
            <v>30/1</v>
          </cell>
          <cell r="B72" t="str">
            <v>SLUB</v>
          </cell>
          <cell r="D72">
            <v>0</v>
          </cell>
          <cell r="E72">
            <v>0</v>
          </cell>
          <cell r="F72">
            <v>0</v>
          </cell>
          <cell r="H72">
            <v>0</v>
          </cell>
          <cell r="K72">
            <v>0</v>
          </cell>
          <cell r="N72">
            <v>0</v>
          </cell>
          <cell r="Q72">
            <v>0</v>
          </cell>
          <cell r="T72">
            <v>0</v>
          </cell>
          <cell r="W72">
            <v>0</v>
          </cell>
        </row>
        <row r="73">
          <cell r="A73" t="str">
            <v>20/1</v>
          </cell>
          <cell r="B73" t="str">
            <v>S/Crd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K73">
            <v>0</v>
          </cell>
          <cell r="N73">
            <v>0</v>
          </cell>
        </row>
        <row r="74">
          <cell r="A74" t="str">
            <v>16/1</v>
          </cell>
          <cell r="B74" t="str">
            <v>S/Jaguar</v>
          </cell>
          <cell r="D74">
            <v>0</v>
          </cell>
          <cell r="E74">
            <v>0</v>
          </cell>
          <cell r="F74">
            <v>0</v>
          </cell>
          <cell r="H74">
            <v>0</v>
          </cell>
          <cell r="K74">
            <v>0</v>
          </cell>
          <cell r="N74">
            <v>0</v>
          </cell>
        </row>
        <row r="75">
          <cell r="A75" t="str">
            <v>18/1</v>
          </cell>
          <cell r="B75" t="str">
            <v>S/Jaguar</v>
          </cell>
          <cell r="D75">
            <v>0</v>
          </cell>
          <cell r="E75">
            <v>0</v>
          </cell>
          <cell r="F75">
            <v>0</v>
          </cell>
          <cell r="H75">
            <v>0</v>
          </cell>
          <cell r="K75">
            <v>0</v>
          </cell>
          <cell r="N75">
            <v>0</v>
          </cell>
        </row>
        <row r="76">
          <cell r="A76" t="str">
            <v>20/1</v>
          </cell>
          <cell r="B76" t="str">
            <v>S/Jaguar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K76">
            <v>0</v>
          </cell>
          <cell r="N76">
            <v>0</v>
          </cell>
        </row>
        <row r="77">
          <cell r="A77" t="str">
            <v>30/1</v>
          </cell>
          <cell r="B77" t="str">
            <v>S/Jaguar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K77">
            <v>0</v>
          </cell>
          <cell r="N77">
            <v>0</v>
          </cell>
        </row>
        <row r="78">
          <cell r="H78">
            <v>0</v>
          </cell>
        </row>
        <row r="79">
          <cell r="D79">
            <v>364872.17</v>
          </cell>
          <cell r="E79">
            <v>317.84990069261795</v>
          </cell>
          <cell r="F79">
            <v>115974583</v>
          </cell>
          <cell r="G79">
            <v>771.12</v>
          </cell>
          <cell r="H79">
            <v>231.48148148148147</v>
          </cell>
          <cell r="I79">
            <v>178500</v>
          </cell>
          <cell r="J79">
            <v>0</v>
          </cell>
          <cell r="K79">
            <v>0</v>
          </cell>
          <cell r="L79">
            <v>0</v>
          </cell>
          <cell r="M79">
            <v>50485.68</v>
          </cell>
          <cell r="N79">
            <v>257.10458886559513</v>
          </cell>
          <cell r="O79">
            <v>12980100</v>
          </cell>
          <cell r="P79">
            <v>65046.240000000005</v>
          </cell>
          <cell r="Q79">
            <v>263.32690406086499</v>
          </cell>
          <cell r="R79">
            <v>17128425</v>
          </cell>
          <cell r="S79">
            <v>77698.009999999995</v>
          </cell>
          <cell r="T79">
            <v>280.81259738827288</v>
          </cell>
          <cell r="U79">
            <v>21818580</v>
          </cell>
          <cell r="V79">
            <v>42774.48</v>
          </cell>
          <cell r="W79">
            <v>367.09360347571726</v>
          </cell>
          <cell r="X79">
            <v>15702238</v>
          </cell>
        </row>
        <row r="82">
          <cell r="A82" t="str">
            <v>SUB TOTAL Carded</v>
          </cell>
          <cell r="D82">
            <v>1606682.5699999998</v>
          </cell>
          <cell r="E82">
            <v>298.62024491869613</v>
          </cell>
          <cell r="F82">
            <v>479787942.56000006</v>
          </cell>
          <cell r="G82">
            <v>37104.480000000003</v>
          </cell>
          <cell r="H82">
            <v>242.85477117587956</v>
          </cell>
          <cell r="I82">
            <v>9011000</v>
          </cell>
          <cell r="J82">
            <v>37059.120000000003</v>
          </cell>
          <cell r="K82">
            <v>212.38499349148063</v>
          </cell>
          <cell r="L82">
            <v>7870800.96</v>
          </cell>
          <cell r="M82">
            <v>251067.59999999998</v>
          </cell>
          <cell r="N82">
            <v>239.8602089636417</v>
          </cell>
          <cell r="O82">
            <v>60221127</v>
          </cell>
          <cell r="P82">
            <v>188879.03999999998</v>
          </cell>
          <cell r="Q82">
            <v>260.7699350864977</v>
          </cell>
          <cell r="R82">
            <v>49253975</v>
          </cell>
          <cell r="S82">
            <v>80827.849999999991</v>
          </cell>
          <cell r="T82">
            <v>279.49994958420893</v>
          </cell>
          <cell r="U82">
            <v>22591380</v>
          </cell>
          <cell r="V82">
            <v>202849.91999999998</v>
          </cell>
          <cell r="W82">
            <v>346.83739584417884</v>
          </cell>
          <cell r="X82">
            <v>70355938</v>
          </cell>
        </row>
        <row r="85">
          <cell r="A85" t="str">
            <v>09/1</v>
          </cell>
          <cell r="B85" t="str">
            <v>COMBED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K85">
            <v>0</v>
          </cell>
          <cell r="N85">
            <v>0</v>
          </cell>
          <cell r="Q85">
            <v>0</v>
          </cell>
        </row>
        <row r="86">
          <cell r="A86" t="str">
            <v>9.5/1</v>
          </cell>
          <cell r="B86" t="str">
            <v>COMBED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K86">
            <v>0</v>
          </cell>
          <cell r="N86">
            <v>0</v>
          </cell>
          <cell r="Q86">
            <v>0</v>
          </cell>
          <cell r="W86">
            <v>0</v>
          </cell>
        </row>
        <row r="87">
          <cell r="A87" t="str">
            <v>12/1</v>
          </cell>
          <cell r="B87" t="str">
            <v>COMBED</v>
          </cell>
          <cell r="D87">
            <v>90.72</v>
          </cell>
          <cell r="E87">
            <v>308.64197530864197</v>
          </cell>
          <cell r="F87">
            <v>28000</v>
          </cell>
          <cell r="H87">
            <v>28000</v>
          </cell>
          <cell r="K87">
            <v>28000</v>
          </cell>
          <cell r="N87">
            <v>28000</v>
          </cell>
          <cell r="Q87">
            <v>28000</v>
          </cell>
          <cell r="W87">
            <v>28000</v>
          </cell>
        </row>
        <row r="88">
          <cell r="A88" t="str">
            <v>14/1</v>
          </cell>
          <cell r="B88" t="str">
            <v>COMBED</v>
          </cell>
          <cell r="D88">
            <v>0</v>
          </cell>
          <cell r="E88">
            <v>0</v>
          </cell>
          <cell r="F88">
            <v>0</v>
          </cell>
          <cell r="H88">
            <v>0</v>
          </cell>
          <cell r="K88">
            <v>0</v>
          </cell>
          <cell r="N88">
            <v>0</v>
          </cell>
          <cell r="Q88">
            <v>0</v>
          </cell>
          <cell r="W88">
            <v>0</v>
          </cell>
        </row>
        <row r="89">
          <cell r="A89" t="str">
            <v>13/1</v>
          </cell>
          <cell r="B89" t="str">
            <v>CBD Z.Twist</v>
          </cell>
          <cell r="D89">
            <v>0</v>
          </cell>
          <cell r="E89">
            <v>0</v>
          </cell>
          <cell r="F89">
            <v>0</v>
          </cell>
          <cell r="H89">
            <v>0</v>
          </cell>
          <cell r="K89">
            <v>0</v>
          </cell>
          <cell r="N89">
            <v>0</v>
          </cell>
          <cell r="Q89">
            <v>0</v>
          </cell>
          <cell r="T89">
            <v>0</v>
          </cell>
          <cell r="W89">
            <v>0</v>
          </cell>
        </row>
        <row r="90">
          <cell r="A90" t="str">
            <v>16/1</v>
          </cell>
          <cell r="B90" t="str">
            <v>COMBED</v>
          </cell>
          <cell r="D90">
            <v>17826.480000000003</v>
          </cell>
          <cell r="E90">
            <v>436.0311177529158</v>
          </cell>
          <cell r="F90">
            <v>7772900</v>
          </cell>
          <cell r="H90">
            <v>7772900</v>
          </cell>
          <cell r="K90">
            <v>7772900</v>
          </cell>
          <cell r="N90">
            <v>7772900</v>
          </cell>
          <cell r="Q90">
            <v>7772900</v>
          </cell>
          <cell r="T90">
            <v>7772900</v>
          </cell>
          <cell r="V90">
            <v>17690.400000000001</v>
          </cell>
          <cell r="W90">
            <v>437.61022927689589</v>
          </cell>
          <cell r="X90">
            <v>7741500</v>
          </cell>
        </row>
        <row r="91">
          <cell r="A91" t="str">
            <v>17/1</v>
          </cell>
          <cell r="B91" t="str">
            <v>COMBED</v>
          </cell>
          <cell r="D91">
            <v>0</v>
          </cell>
          <cell r="E91">
            <v>0</v>
          </cell>
          <cell r="F91">
            <v>0</v>
          </cell>
          <cell r="H91">
            <v>0</v>
          </cell>
          <cell r="K91">
            <v>0</v>
          </cell>
          <cell r="N91">
            <v>0</v>
          </cell>
          <cell r="Q91">
            <v>0</v>
          </cell>
          <cell r="T91">
            <v>0</v>
          </cell>
          <cell r="W91">
            <v>0</v>
          </cell>
        </row>
        <row r="92">
          <cell r="A92" t="str">
            <v>18/1</v>
          </cell>
          <cell r="B92" t="str">
            <v>COMBED</v>
          </cell>
          <cell r="D92">
            <v>0</v>
          </cell>
          <cell r="E92">
            <v>0</v>
          </cell>
          <cell r="F92">
            <v>0</v>
          </cell>
          <cell r="H92">
            <v>0</v>
          </cell>
          <cell r="K92">
            <v>0</v>
          </cell>
          <cell r="N92">
            <v>0</v>
          </cell>
          <cell r="Q92">
            <v>0</v>
          </cell>
          <cell r="T92">
            <v>0</v>
          </cell>
          <cell r="W92">
            <v>0</v>
          </cell>
        </row>
        <row r="93">
          <cell r="A93" t="str">
            <v>18/2</v>
          </cell>
          <cell r="B93" t="str">
            <v>COMBED</v>
          </cell>
          <cell r="D93">
            <v>0</v>
          </cell>
          <cell r="E93">
            <v>0</v>
          </cell>
          <cell r="F93">
            <v>0</v>
          </cell>
          <cell r="H93">
            <v>0</v>
          </cell>
          <cell r="K93">
            <v>0</v>
          </cell>
          <cell r="N93">
            <v>0</v>
          </cell>
          <cell r="Q93">
            <v>0</v>
          </cell>
          <cell r="T93">
            <v>0</v>
          </cell>
          <cell r="W93">
            <v>0</v>
          </cell>
        </row>
        <row r="94">
          <cell r="A94" t="str">
            <v>20/1</v>
          </cell>
          <cell r="B94" t="str">
            <v>COMBED</v>
          </cell>
          <cell r="C94" t="str">
            <v>20/1COMBED</v>
          </cell>
          <cell r="D94">
            <v>54205.200000000004</v>
          </cell>
          <cell r="E94">
            <v>360.46080449846136</v>
          </cell>
          <cell r="F94">
            <v>19538850</v>
          </cell>
          <cell r="H94">
            <v>19538848</v>
          </cell>
          <cell r="K94">
            <v>19538848</v>
          </cell>
          <cell r="N94">
            <v>19538848</v>
          </cell>
          <cell r="Q94">
            <v>19538848</v>
          </cell>
          <cell r="S94">
            <v>7801.92</v>
          </cell>
          <cell r="T94">
            <v>346.70952791107828</v>
          </cell>
          <cell r="U94">
            <v>2705000</v>
          </cell>
          <cell r="V94">
            <v>15513.12</v>
          </cell>
          <cell r="W94">
            <v>343.06445125158575</v>
          </cell>
          <cell r="X94">
            <v>5322000</v>
          </cell>
        </row>
        <row r="95">
          <cell r="A95" t="str">
            <v>20/2</v>
          </cell>
          <cell r="B95" t="str">
            <v>COMBED</v>
          </cell>
          <cell r="C95" t="str">
            <v>20/2COMBED</v>
          </cell>
          <cell r="D95">
            <v>0</v>
          </cell>
          <cell r="E95">
            <v>0</v>
          </cell>
          <cell r="F95">
            <v>0</v>
          </cell>
          <cell r="H95">
            <v>0</v>
          </cell>
          <cell r="K95">
            <v>0</v>
          </cell>
          <cell r="N95">
            <v>0</v>
          </cell>
          <cell r="Q95">
            <v>0</v>
          </cell>
          <cell r="T95">
            <v>0</v>
          </cell>
          <cell r="W95">
            <v>0</v>
          </cell>
        </row>
        <row r="96">
          <cell r="A96" t="str">
            <v>21/2</v>
          </cell>
          <cell r="B96" t="str">
            <v>COMBED</v>
          </cell>
          <cell r="C96" t="str">
            <v>21/2COMBED</v>
          </cell>
          <cell r="D96">
            <v>0</v>
          </cell>
          <cell r="E96">
            <v>0</v>
          </cell>
          <cell r="F96">
            <v>0</v>
          </cell>
          <cell r="K96">
            <v>0</v>
          </cell>
          <cell r="Q96">
            <v>0</v>
          </cell>
          <cell r="T96">
            <v>0</v>
          </cell>
          <cell r="W96">
            <v>0</v>
          </cell>
        </row>
        <row r="97">
          <cell r="A97" t="str">
            <v>24/1</v>
          </cell>
          <cell r="B97" t="str">
            <v>COMBED</v>
          </cell>
          <cell r="C97" t="str">
            <v>24/1COMBED</v>
          </cell>
          <cell r="D97">
            <v>0</v>
          </cell>
          <cell r="E97">
            <v>0</v>
          </cell>
          <cell r="F97">
            <v>0</v>
          </cell>
          <cell r="H97">
            <v>0</v>
          </cell>
          <cell r="K97">
            <v>0</v>
          </cell>
          <cell r="N97">
            <v>0</v>
          </cell>
          <cell r="Q97">
            <v>0</v>
          </cell>
          <cell r="T97">
            <v>0</v>
          </cell>
          <cell r="W97">
            <v>0</v>
          </cell>
        </row>
        <row r="98">
          <cell r="A98" t="str">
            <v>24/2</v>
          </cell>
          <cell r="B98" t="str">
            <v>COMBED</v>
          </cell>
          <cell r="D98">
            <v>2016</v>
          </cell>
          <cell r="E98">
            <v>308.64399801587302</v>
          </cell>
          <cell r="F98">
            <v>622226.30000000005</v>
          </cell>
          <cell r="J98">
            <v>2016</v>
          </cell>
          <cell r="K98">
            <v>308.64399801587302</v>
          </cell>
          <cell r="L98">
            <v>622226.30000000005</v>
          </cell>
          <cell r="T98">
            <v>622226</v>
          </cell>
          <cell r="W98">
            <v>622226</v>
          </cell>
        </row>
        <row r="99">
          <cell r="A99" t="str">
            <v>26/1</v>
          </cell>
          <cell r="B99" t="str">
            <v>COMBED</v>
          </cell>
          <cell r="C99" t="str">
            <v>26/1COMBED</v>
          </cell>
          <cell r="D99">
            <v>21591.360000000001</v>
          </cell>
          <cell r="E99">
            <v>446.2201547285581</v>
          </cell>
          <cell r="F99">
            <v>9634500</v>
          </cell>
          <cell r="H99">
            <v>9634496</v>
          </cell>
          <cell r="K99">
            <v>9634496</v>
          </cell>
          <cell r="N99">
            <v>9634496</v>
          </cell>
          <cell r="Q99">
            <v>9634496</v>
          </cell>
          <cell r="S99">
            <v>3855.6</v>
          </cell>
          <cell r="T99">
            <v>390.2116402116402</v>
          </cell>
          <cell r="U99">
            <v>1504500</v>
          </cell>
          <cell r="W99">
            <v>1504500</v>
          </cell>
        </row>
        <row r="100">
          <cell r="A100" t="str">
            <v>26/2</v>
          </cell>
          <cell r="B100" t="str">
            <v>COMBED</v>
          </cell>
          <cell r="C100" t="str">
            <v>26/2COMBED</v>
          </cell>
          <cell r="D100">
            <v>0</v>
          </cell>
          <cell r="E100">
            <v>0</v>
          </cell>
          <cell r="F100">
            <v>0</v>
          </cell>
          <cell r="H100">
            <v>0</v>
          </cell>
          <cell r="K100">
            <v>0</v>
          </cell>
          <cell r="N100">
            <v>0</v>
          </cell>
          <cell r="Q100">
            <v>0</v>
          </cell>
          <cell r="T100">
            <v>0</v>
          </cell>
          <cell r="W100">
            <v>0</v>
          </cell>
        </row>
        <row r="101">
          <cell r="A101" t="str">
            <v>28/1</v>
          </cell>
          <cell r="B101" t="str">
            <v>COMBED</v>
          </cell>
          <cell r="C101" t="str">
            <v>28/1COMBED</v>
          </cell>
          <cell r="D101">
            <v>0</v>
          </cell>
          <cell r="E101">
            <v>0</v>
          </cell>
          <cell r="F101">
            <v>0</v>
          </cell>
          <cell r="K101">
            <v>0</v>
          </cell>
          <cell r="Q101">
            <v>0</v>
          </cell>
          <cell r="T101">
            <v>0</v>
          </cell>
          <cell r="W101">
            <v>0</v>
          </cell>
        </row>
        <row r="102">
          <cell r="A102" t="str">
            <v>30/1</v>
          </cell>
          <cell r="B102" t="str">
            <v>COMBED</v>
          </cell>
          <cell r="C102" t="str">
            <v>30/1COMBED</v>
          </cell>
          <cell r="D102">
            <v>15513.12</v>
          </cell>
          <cell r="E102">
            <v>588.26013077962398</v>
          </cell>
          <cell r="F102">
            <v>9125750</v>
          </cell>
          <cell r="H102">
            <v>9125744</v>
          </cell>
          <cell r="K102">
            <v>9125744</v>
          </cell>
          <cell r="N102">
            <v>9125744</v>
          </cell>
          <cell r="Q102">
            <v>9125744</v>
          </cell>
          <cell r="T102">
            <v>9125744</v>
          </cell>
          <cell r="W102">
            <v>9125744</v>
          </cell>
        </row>
        <row r="103">
          <cell r="A103" t="str">
            <v>30/3</v>
          </cell>
          <cell r="B103" t="str">
            <v>COMBED</v>
          </cell>
          <cell r="D103">
            <v>0</v>
          </cell>
          <cell r="E103">
            <v>0</v>
          </cell>
          <cell r="F103">
            <v>0</v>
          </cell>
          <cell r="H103">
            <v>0</v>
          </cell>
          <cell r="K103">
            <v>0</v>
          </cell>
          <cell r="N103">
            <v>0</v>
          </cell>
          <cell r="Q103">
            <v>0</v>
          </cell>
          <cell r="T103">
            <v>0</v>
          </cell>
        </row>
        <row r="104">
          <cell r="A104" t="str">
            <v>32/1</v>
          </cell>
          <cell r="B104" t="str">
            <v>COMBED</v>
          </cell>
          <cell r="D104">
            <v>9253.4400000000023</v>
          </cell>
          <cell r="E104">
            <v>337.18314486288335</v>
          </cell>
          <cell r="F104">
            <v>3120104</v>
          </cell>
          <cell r="H104">
            <v>3120104</v>
          </cell>
          <cell r="K104">
            <v>3120104</v>
          </cell>
          <cell r="M104">
            <v>1632.96</v>
          </cell>
          <cell r="N104">
            <v>296.82539682539681</v>
          </cell>
          <cell r="O104">
            <v>484704</v>
          </cell>
          <cell r="P104">
            <v>7529.76</v>
          </cell>
          <cell r="Q104">
            <v>346.11992945326278</v>
          </cell>
          <cell r="R104">
            <v>2606200</v>
          </cell>
          <cell r="T104">
            <v>2606200</v>
          </cell>
        </row>
        <row r="105">
          <cell r="A105" t="str">
            <v>40/1</v>
          </cell>
          <cell r="B105" t="str">
            <v>COMBED</v>
          </cell>
          <cell r="D105">
            <v>0</v>
          </cell>
          <cell r="E105">
            <v>0</v>
          </cell>
          <cell r="F105">
            <v>0</v>
          </cell>
          <cell r="H105">
            <v>0</v>
          </cell>
          <cell r="K105">
            <v>0</v>
          </cell>
          <cell r="Q105">
            <v>0</v>
          </cell>
        </row>
        <row r="106">
          <cell r="A106" t="str">
            <v>80/1</v>
          </cell>
          <cell r="B106" t="str">
            <v>PVA</v>
          </cell>
          <cell r="D106">
            <v>0</v>
          </cell>
          <cell r="E106">
            <v>0</v>
          </cell>
          <cell r="F106">
            <v>0</v>
          </cell>
          <cell r="H106">
            <v>0</v>
          </cell>
          <cell r="K106">
            <v>0</v>
          </cell>
        </row>
        <row r="108">
          <cell r="A108" t="str">
            <v>SUB TOTAL  Combed</v>
          </cell>
          <cell r="D108">
            <v>120496.32000000001</v>
          </cell>
          <cell r="E108">
            <v>413.641929479672</v>
          </cell>
          <cell r="F108">
            <v>49842330.299999997</v>
          </cell>
          <cell r="G108">
            <v>0</v>
          </cell>
          <cell r="H108">
            <v>0</v>
          </cell>
          <cell r="I108">
            <v>0</v>
          </cell>
          <cell r="J108">
            <v>2016</v>
          </cell>
          <cell r="K108">
            <v>308.64399801587302</v>
          </cell>
          <cell r="L108">
            <v>622226.30000000005</v>
          </cell>
          <cell r="M108">
            <v>1632.96</v>
          </cell>
          <cell r="N108">
            <v>296.82539682539681</v>
          </cell>
          <cell r="O108">
            <v>484704</v>
          </cell>
          <cell r="P108">
            <v>7529.76</v>
          </cell>
          <cell r="Q108">
            <v>346.11992945326278</v>
          </cell>
          <cell r="R108">
            <v>2606200</v>
          </cell>
          <cell r="S108">
            <v>11657.52</v>
          </cell>
          <cell r="T108">
            <v>361.09738606496063</v>
          </cell>
          <cell r="U108">
            <v>4209500</v>
          </cell>
          <cell r="V108">
            <v>33203.520000000004</v>
          </cell>
          <cell r="W108">
            <v>393.43720183884113</v>
          </cell>
          <cell r="X108">
            <v>13063500</v>
          </cell>
        </row>
        <row r="109">
          <cell r="A109" t="str">
            <v>TOTAL CRD &amp; CMD</v>
          </cell>
          <cell r="D109">
            <v>1727178.89</v>
          </cell>
          <cell r="E109">
            <v>306.64471174725861</v>
          </cell>
          <cell r="F109">
            <v>529630272.86000007</v>
          </cell>
          <cell r="G109">
            <v>37104.480000000003</v>
          </cell>
          <cell r="H109">
            <v>242.85477117587956</v>
          </cell>
          <cell r="I109">
            <v>9011000</v>
          </cell>
          <cell r="J109">
            <v>39075.120000000003</v>
          </cell>
          <cell r="K109">
            <v>217.35127774399666</v>
          </cell>
          <cell r="L109">
            <v>8493027.2599999998</v>
          </cell>
          <cell r="M109">
            <v>252700.55999999997</v>
          </cell>
          <cell r="N109">
            <v>240.22832003221524</v>
          </cell>
          <cell r="O109">
            <v>60705831</v>
          </cell>
          <cell r="P109">
            <v>196408.8</v>
          </cell>
          <cell r="Q109">
            <v>264.04201339247533</v>
          </cell>
          <cell r="R109">
            <v>51860175</v>
          </cell>
          <cell r="S109">
            <v>92485.37</v>
          </cell>
          <cell r="T109">
            <v>289.78507627746961</v>
          </cell>
          <cell r="U109">
            <v>26800880</v>
          </cell>
          <cell r="V109">
            <v>236053.44</v>
          </cell>
          <cell r="W109">
            <v>353.39217255211361</v>
          </cell>
          <cell r="X109">
            <v>83419438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BS New"/>
      <sheetName val="BS"/>
      <sheetName val="PL"/>
      <sheetName val="CashFlow"/>
      <sheetName val="Equity"/>
      <sheetName val="Notes"/>
      <sheetName val="Financial Instruments"/>
      <sheetName val="Fixed Assets"/>
      <sheetName val="Long Term Loans"/>
      <sheetName val="Deferred tax"/>
      <sheetName val="Taxation"/>
      <sheetName val="Surplus dep"/>
      <sheetName val="Tax Dep Schedule"/>
      <sheetName val="Provision for taxation - Min"/>
      <sheetName val="Revaluation Surplus"/>
      <sheetName val="Surplus on Revaluation Sheet"/>
      <sheetName val="WPPF"/>
      <sheetName val="Tickmarks"/>
      <sheetName val="Links"/>
      <sheetName val="Note 8"/>
      <sheetName val="Lead Current Portion of LTF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Current Portion of LTF"/>
    </sheetNames>
    <definedNames>
      <definedName name="End_Bal" refersTo="#REF!" sheetId="0"/>
    </definedNames>
    <sheetDataSet>
      <sheetData sheetId="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BALANCE SHEET"/>
      <sheetName val="P&amp;L"/>
      <sheetName val="Cash flow"/>
      <sheetName val="Changes in equity"/>
      <sheetName val="notes"/>
      <sheetName val="Fixed Asset Sch"/>
      <sheetName val="F-Asset Sch"/>
      <sheetName val="Links"/>
      <sheetName val="Provision for Texation"/>
      <sheetName val="Tax depriciation shedule"/>
      <sheetName val="Tax dep. (2008)"/>
      <sheetName val="Gratuity"/>
      <sheetName val="Deferred tax "/>
      <sheetName val="Tickmarks"/>
      <sheetName val="Prepaid Shee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m Rec"/>
      <sheetName val="Prepaid"/>
      <sheetName val="GrpMed"/>
      <sheetName val="GrpLife"/>
      <sheetName val="Gnrl-Ins"/>
      <sheetName val="AGIC-EFU-Rlnc"/>
      <sheetName val="InsSch2k-02-03"/>
      <sheetName val="InsSch 02-03 "/>
      <sheetName val="Ins Cost"/>
      <sheetName val="Deptt Wise Exp"/>
      <sheetName val="Ins Exp."/>
      <sheetName val="Prepaid Sheet"/>
      <sheetName val="Ins 01-02 "/>
      <sheetName val="INS 00-01 "/>
      <sheetName val="note"/>
      <sheetName val="Acct"/>
      <sheetName val="ORIX"/>
      <sheetName val="ATTACH1B"/>
      <sheetName val="ATTACH1C"/>
      <sheetName val="Grmt Ord"/>
      <sheetName val="Account"/>
      <sheetName val="Clm_Rec"/>
      <sheetName val="InsSch_02-03_"/>
      <sheetName val="Ins_Cost"/>
      <sheetName val="Deptt_Wise_Exp"/>
      <sheetName val="Ins_Exp_"/>
      <sheetName val="Prepaid_Sheet"/>
      <sheetName val="Ins_01-02_"/>
      <sheetName val="INS_00-01_"/>
      <sheetName val="Audit Jul-02~Sep-02"/>
      <sheetName val="Revenue-Fire-Marine-Motor"/>
      <sheetName val="18"/>
      <sheetName val="Lead"/>
      <sheetName val="Result"/>
      <sheetName val="chq-in-hand"/>
      <sheetName val="Inventory"/>
      <sheetName val="Macros"/>
      <sheetName val="Clm_Rec1"/>
      <sheetName val="InsSch_02-03_1"/>
      <sheetName val="Ins_Cost1"/>
      <sheetName val="Deptt_Wise_Exp1"/>
      <sheetName val="Ins_Exp_1"/>
      <sheetName val="Prepaid_Sheet1"/>
      <sheetName val="Ins_01-02_1"/>
      <sheetName val="INS_00-01_1"/>
      <sheetName val="Grmt_Ord"/>
      <sheetName val="Audit_Jul-02~Sep-02"/>
      <sheetName val="Notes"/>
      <sheetName val="pkage01"/>
      <sheetName val="Sup"/>
      <sheetName val="Sheet3"/>
      <sheetName val="Ttl data"/>
      <sheetName val="Dropdown"/>
      <sheetName val="Local sales NRP - Yarn"/>
      <sheetName val="Clm_Rec2"/>
      <sheetName val="InsSch_02-03_2"/>
      <sheetName val="Ins_Cost2"/>
      <sheetName val="Deptt_Wise_Exp2"/>
      <sheetName val="Ins_Exp_2"/>
      <sheetName val="Prepaid_Sheet2"/>
      <sheetName val="Ins_01-02_2"/>
      <sheetName val="INS_00-01_2"/>
      <sheetName val="Grmt_Ord1"/>
      <sheetName val="Audit_Jul-02~Sep-021"/>
      <sheetName val="Clm_Rec3"/>
      <sheetName val="InsSch_02-03_3"/>
      <sheetName val="Ins_Cost3"/>
      <sheetName val="Deptt_Wise_Exp3"/>
      <sheetName val="Ins_Exp_3"/>
      <sheetName val="Prepaid_Sheet3"/>
      <sheetName val="Ins_01-02_3"/>
      <sheetName val="INS_00-01_3"/>
      <sheetName val="Grmt_Ord2"/>
      <sheetName val="Audit_Jul-02~Sep-022"/>
      <sheetName val="X. Setup Sheet"/>
      <sheetName val="Y"/>
      <sheetName val="Sheet2"/>
      <sheetName val="Fixed Assets"/>
      <sheetName val="5001"/>
      <sheetName val="P&amp;L"/>
      <sheetName val="P&amp;L Data M"/>
      <sheetName val="KHIZER"/>
      <sheetName val="Clm_Rec4"/>
      <sheetName val="InsSch_02-03_4"/>
      <sheetName val="Ins_Cost4"/>
      <sheetName val="Deptt_Wise_Exp4"/>
      <sheetName val="Ins_Exp_4"/>
      <sheetName val="Prepaid_Sheet4"/>
      <sheetName val="Ins_01-02_4"/>
      <sheetName val="INS_00-01_4"/>
      <sheetName val="Grmt_Ord3"/>
      <sheetName val="Audit_Jul-02~Sep-023"/>
      <sheetName val="Ttl_data"/>
      <sheetName val="Clm_Rec5"/>
      <sheetName val="InsSch_02-03_5"/>
      <sheetName val="Ins_Cost5"/>
      <sheetName val="Deptt_Wise_Exp5"/>
      <sheetName val="Ins_Exp_5"/>
      <sheetName val="Prepaid_Sheet5"/>
      <sheetName val="Ins_01-02_5"/>
      <sheetName val="INS_00-01_5"/>
      <sheetName val="Grmt_Ord4"/>
      <sheetName val="Audit_Jul-02~Sep-024"/>
      <sheetName val="Ttl_data1"/>
      <sheetName val="Clm_Rec6"/>
      <sheetName val="InsSch_02-03_6"/>
      <sheetName val="Ins_Cost6"/>
      <sheetName val="Deptt_Wise_Exp6"/>
      <sheetName val="Ins_Exp_6"/>
      <sheetName val="Prepaid_Sheet6"/>
      <sheetName val="Ins_01-02_6"/>
      <sheetName val="INS_00-01_6"/>
      <sheetName val="Grmt_Ord5"/>
      <sheetName val="Audit_Jul-02~Sep-025"/>
      <sheetName val="Ttl_data2"/>
      <sheetName val="Clm_Rec7"/>
      <sheetName val="InsSch_02-03_7"/>
      <sheetName val="Ins_Cost7"/>
      <sheetName val="Deptt_Wise_Exp7"/>
      <sheetName val="Ins_Exp_7"/>
      <sheetName val="Prepaid_Sheet7"/>
      <sheetName val="Ins_01-02_7"/>
      <sheetName val="INS_00-01_7"/>
      <sheetName val="Grmt_Ord6"/>
      <sheetName val="Audit_Jul-02~Sep-026"/>
      <sheetName val="Ttl_data3"/>
      <sheetName val="Code"/>
      <sheetName val="Prvnth Analysis"/>
      <sheetName val="Daten"/>
      <sheetName val="Inputs"/>
      <sheetName val="PC(Mn)"/>
      <sheetName val="17"/>
      <sheetName val="Cement"/>
      <sheetName val="Prdct Wise"/>
      <sheetName val="Spndl Rtr"/>
      <sheetName val="Clm_Rec8"/>
      <sheetName val="InsSch_02-03_8"/>
      <sheetName val="Ins_Cost8"/>
      <sheetName val="Deptt_Wise_Exp8"/>
      <sheetName val="Ins_Exp_8"/>
      <sheetName val="Prepaid_Sheet8"/>
      <sheetName val="Ins_01-02_8"/>
      <sheetName val="INS_00-01_8"/>
      <sheetName val="Grmt_Ord7"/>
      <sheetName val="Audit_Jul-02~Sep-027"/>
      <sheetName val="Ttl_data4"/>
      <sheetName val="Clm_Rec9"/>
      <sheetName val="InsSch_02-03_9"/>
      <sheetName val="Ins_Cost9"/>
      <sheetName val="Deptt_Wise_Exp9"/>
      <sheetName val="Ins_Exp_9"/>
      <sheetName val="Prepaid_Sheet9"/>
      <sheetName val="Ins_01-02_9"/>
      <sheetName val="INS_00-01_9"/>
      <sheetName val="Grmt_Ord8"/>
      <sheetName val="Audit_Jul-02~Sep-028"/>
      <sheetName val="Ttl_data5"/>
      <sheetName val="Clm_Rec10"/>
      <sheetName val="InsSch_02-03_10"/>
      <sheetName val="Ins_Cost10"/>
      <sheetName val="Deptt_Wise_Exp10"/>
      <sheetName val="Ins_Exp_10"/>
      <sheetName val="Prepaid_Sheet10"/>
      <sheetName val="Ins_01-02_10"/>
      <sheetName val="INS_00-01_10"/>
      <sheetName val="Grmt_Ord9"/>
      <sheetName val="Audit_Jul-02~Sep-029"/>
      <sheetName val="Ttl_data6"/>
      <sheetName val="Hyperion"/>
      <sheetName val="Accounts"/>
      <sheetName val="RA"/>
      <sheetName val="List"/>
      <sheetName val="PopCache"/>
      <sheetName val="Cash &amp; bank"/>
      <sheetName val="7_Equipments vouch"/>
      <sheetName val="Adj bs"/>
      <sheetName val="Clm_Rec11"/>
      <sheetName val="InsSch_02-03_11"/>
      <sheetName val="Ins_Cost11"/>
      <sheetName val="Deptt_Wise_Exp11"/>
      <sheetName val="Ins_Exp_11"/>
      <sheetName val="Prepaid_Sheet11"/>
      <sheetName val="Ins_01-02_11"/>
      <sheetName val="INS_00-01_11"/>
      <sheetName val="Grmt_Ord10"/>
      <sheetName val="Audit_Jul-02~Sep-0210"/>
      <sheetName val="Ttl_data7"/>
      <sheetName val="Clm_Rec12"/>
      <sheetName val="InsSch_02-03_12"/>
      <sheetName val="Ins_Cost12"/>
      <sheetName val="Deptt_Wise_Exp12"/>
      <sheetName val="Ins_Exp_12"/>
      <sheetName val="Prepaid_Sheet12"/>
      <sheetName val="Ins_01-02_12"/>
      <sheetName val="INS_00-01_12"/>
      <sheetName val="Audit_Jul-02~Sep-0211"/>
      <sheetName val="Grmt_Ord11"/>
      <sheetName val="Ttl_data8"/>
      <sheetName val="Prvnth_Analysis"/>
      <sheetName val="P&amp;L_Data_M"/>
      <sheetName val="Local_sales_NRP_-_Yarn"/>
      <sheetName val="Material Import"/>
      <sheetName val="Material Local"/>
      <sheetName val="Receiveed Half Day Leaves"/>
      <sheetName val="RL"/>
      <sheetName val="Notes "/>
      <sheetName val="Note (8.2-8.2.2)"/>
      <sheetName val="PM"/>
      <sheetName val="Sampling"/>
      <sheetName val="Title page"/>
      <sheetName val="pack custom"/>
      <sheetName val="N-SEP 2K"/>
      <sheetName val="Clm_Rec13"/>
      <sheetName val="InsSch_02-03_13"/>
      <sheetName val="Ins_Cost13"/>
      <sheetName val="Deptt_Wise_Exp13"/>
      <sheetName val="Ins_Exp_13"/>
      <sheetName val="Prepaid_Sheet13"/>
      <sheetName val="Ins_01-02_13"/>
      <sheetName val="INS_00-01_13"/>
      <sheetName val="Audit_Jul-02~Sep-0212"/>
      <sheetName val="Grmt_Ord12"/>
      <sheetName val="Ttl_data9"/>
      <sheetName val="Prvnth_Analysis1"/>
      <sheetName val="P&amp;L_Data_M1"/>
      <sheetName val="Local_sales_NRP_-_Yarn1"/>
      <sheetName val="Cash Flow Budget"/>
      <sheetName val="Non-Statistical Sampling Master"/>
      <sheetName val="Two Step Revenue Testing Master"/>
      <sheetName val="Global Data"/>
      <sheetName val="SALESPOL (upd)"/>
      <sheetName val="Sheet13"/>
      <sheetName val="Pro Forma"/>
      <sheetName val="Other CREDITS"/>
      <sheetName val="V-Cost"/>
      <sheetName val="Fix--OH"/>
      <sheetName val="SABU P&amp;L"/>
      <sheetName val="Table # B-12.2 (O)"/>
      <sheetName val="PrData"/>
      <sheetName val="BS Com"/>
      <sheetName val="BS"/>
      <sheetName val="PL"/>
      <sheetName val="CF"/>
      <sheetName val="Note -BS"/>
      <sheetName val="FA"/>
      <sheetName val="FA Leased Asset"/>
      <sheetName val="Note -PL"/>
      <sheetName val="FT-New format"/>
      <sheetName val="Fixed_Assets"/>
      <sheetName val="Table"/>
      <sheetName val="A"/>
      <sheetName val="PopCache_Sheet1"/>
      <sheetName val="A (45)"/>
      <sheetName val="Clm_Rec14"/>
      <sheetName val="InsSch_02-03_14"/>
      <sheetName val="Ins_Cost14"/>
      <sheetName val="Deptt_Wise_Exp14"/>
      <sheetName val="Ins_Exp_14"/>
      <sheetName val="Prepaid_Sheet14"/>
      <sheetName val="Ins_01-02_14"/>
      <sheetName val="INS_00-01_14"/>
      <sheetName val="Audit_Jul-02~Sep-0213"/>
      <sheetName val="Grmt_Ord13"/>
      <sheetName val="Ttl_data10"/>
      <sheetName val="Prvnth_Analysis2"/>
      <sheetName val="Local_sales_NRP_-_Yarn2"/>
      <sheetName val="P&amp;L_Data_M2"/>
      <sheetName val="Fixed_Assets1"/>
      <sheetName val="Prdct_Wise"/>
      <sheetName val="Spndl_Rtr"/>
      <sheetName val="Note_(8_2-8_2_2)"/>
      <sheetName val="X__Setup_Sheet"/>
      <sheetName val="Title_page"/>
      <sheetName val="Receiveed_Half_Day_Leaves"/>
      <sheetName val="Cash_&amp;_bank"/>
      <sheetName val="Notes_"/>
      <sheetName val="Material_Import"/>
      <sheetName val="Material_Local"/>
      <sheetName val="SALESPOL_(upd)"/>
      <sheetName val="Non-Statistical_Sampling_Master"/>
      <sheetName val="Two_Step_Revenue_Testing_Master"/>
      <sheetName val="Global_Data"/>
      <sheetName val="BS_Com"/>
      <sheetName val="Note_-BS"/>
      <sheetName val="FA_Leased_Asset"/>
      <sheetName val="Note_-PL"/>
      <sheetName val="FT-New_format"/>
      <sheetName val="Pop-up Help"/>
      <sheetName val="Anlagevermögen"/>
      <sheetName val="Comps"/>
      <sheetName val="price05"/>
      <sheetName val="F-B"/>
      <sheetName val="F-B-21"/>
      <sheetName val="F-B-3"/>
      <sheetName val="F-B-4"/>
      <sheetName val="Pro_Forma"/>
      <sheetName val="Cash_Flow_Budget"/>
      <sheetName val="9.2-28"/>
      <sheetName val="P &amp; L"/>
      <sheetName val="Dec-06"/>
      <sheetName val="Feb-07"/>
      <sheetName val="Jan-07"/>
      <sheetName val="Jun-07"/>
      <sheetName val="Mar-07"/>
      <sheetName val="May-07"/>
      <sheetName val="Other_CREDITS"/>
      <sheetName val="7_Equipments_vouch"/>
      <sheetName val="Adj_bs"/>
      <sheetName val="Clm_Rec15"/>
      <sheetName val="InsSch_02-03_15"/>
      <sheetName val="Ins_Cost15"/>
      <sheetName val="Deptt_Wise_Exp15"/>
      <sheetName val="Ins_Exp_15"/>
      <sheetName val="Prepaid_Sheet15"/>
      <sheetName val="Ins_01-02_15"/>
      <sheetName val="INS_00-01_15"/>
      <sheetName val="Grmt_Ord14"/>
      <sheetName val="Audit_Jul-02~Sep-0214"/>
      <sheetName val="Ttl_data11"/>
      <sheetName val="Local_sales_NRP_-_Yarn3"/>
      <sheetName val="Prvnth_Analysis3"/>
      <sheetName val="P&amp;L_Data_M3"/>
      <sheetName val="X__Setup_Sheet1"/>
      <sheetName val="Cash_Flow_Budget1"/>
      <sheetName val="Prdct_Wise1"/>
      <sheetName val="Spndl_Rtr1"/>
      <sheetName val="Notes_1"/>
      <sheetName val="Receiveed_Half_Day_Leaves1"/>
      <sheetName val="Cash_&amp;_bank1"/>
      <sheetName val="7_Equipments_vouch1"/>
      <sheetName val="Adj_bs1"/>
      <sheetName val="Note_(8_2-8_2_2)1"/>
      <sheetName val="Title_page1"/>
      <sheetName val="SALESPOL_(upd)1"/>
      <sheetName val="Material_Import1"/>
      <sheetName val="Material_Local1"/>
      <sheetName val="Non-Statistical_Sampling_Maste1"/>
      <sheetName val="Two_Step_Revenue_Testing_Maste1"/>
      <sheetName val="Global_Data1"/>
      <sheetName val="Pro_Forma1"/>
      <sheetName val="Fixed_Assets2"/>
      <sheetName val="Prdct_Wise2"/>
      <sheetName val="Spndl_Rtr2"/>
      <sheetName val="X__Setup_Sheet2"/>
      <sheetName val="SABU_P&amp;L1"/>
      <sheetName val="Table_#_B-12_2_(O)1"/>
      <sheetName val="BS_Com1"/>
      <sheetName val="Note_-BS1"/>
      <sheetName val="FA_Leased_Asset1"/>
      <sheetName val="Note_-PL1"/>
      <sheetName val="FT-New_format1"/>
      <sheetName val="Other_CREDITS1"/>
      <sheetName val="N-SEP_2K1"/>
      <sheetName val="pack_custom1"/>
      <sheetName val="SABU_P&amp;L"/>
      <sheetName val="Table_#_B-12_2_(O)"/>
      <sheetName val="N-SEP_2K"/>
      <sheetName val="pack_custom"/>
      <sheetName val="normal"/>
      <sheetName val="fg"/>
      <sheetName val="Clm_Rec16"/>
      <sheetName val="InsSch_02-03_16"/>
      <sheetName val="Ins_Cost16"/>
      <sheetName val="Deptt_Wise_Exp16"/>
      <sheetName val="Ins_Exp_16"/>
      <sheetName val="Prepaid_Sheet16"/>
      <sheetName val="Ins_01-02_16"/>
      <sheetName val="INS_00-01_16"/>
      <sheetName val="Grmt_Ord15"/>
      <sheetName val="Audit_Jul-02~Sep-0215"/>
      <sheetName val="Ttl_data12"/>
      <sheetName val="Local_sales_NRP_-_Yarn4"/>
      <sheetName val="Prvnth_Analysis4"/>
      <sheetName val="P&amp;L_Data_M4"/>
      <sheetName val="Material_Import2"/>
      <sheetName val="Material_Local2"/>
      <sheetName val="Receiveed_Half_Day_Leaves2"/>
      <sheetName val="Cash_&amp;_bank2"/>
      <sheetName val="Notes_2"/>
      <sheetName val="Note_(8_2-8_2_2)2"/>
      <sheetName val="Title_page2"/>
      <sheetName val="SALESPOL_(upd)2"/>
      <sheetName val="Pro_Forma2"/>
      <sheetName val="Cash_Flow_Budget2"/>
      <sheetName val="Non-Statistical_Sampling_Maste2"/>
      <sheetName val="Two_Step_Revenue_Testing_Maste2"/>
      <sheetName val="Global_Data2"/>
      <sheetName val="SABU_P&amp;L2"/>
      <sheetName val="Table_#_B-12_2_(O)2"/>
      <sheetName val="BS_Com2"/>
      <sheetName val="Note_-BS2"/>
      <sheetName val="FA_Leased_Asset2"/>
      <sheetName val="Note_-PL2"/>
      <sheetName val="FT-New_format2"/>
      <sheetName val="7_Equipments_vouch2"/>
      <sheetName val="Adj_bs2"/>
      <sheetName val="pack_custom2"/>
      <sheetName val="G"/>
      <sheetName val="4"/>
      <sheetName val="12"/>
      <sheetName val="JV"/>
      <sheetName val="Disposals"/>
      <sheetName val="bal-sheet"/>
      <sheetName val="SOCE"/>
      <sheetName val="Avsb"/>
      <sheetName val="Mst"/>
      <sheetName val="XREF"/>
      <sheetName val="Profit Worksheet"/>
      <sheetName val="CHEQUES IN HAND"/>
      <sheetName val="BS Assets"/>
      <sheetName val="Attachment-4(2)"/>
      <sheetName val="BS-JPN"/>
      <sheetName val="Clm_Rec17"/>
      <sheetName val="InsSch_02-03_17"/>
      <sheetName val="Ins_Cost17"/>
      <sheetName val="Deptt_Wise_Exp17"/>
      <sheetName val="Ins_Exp_17"/>
      <sheetName val="Prepaid_Sheet17"/>
      <sheetName val="Ins_01-02_17"/>
      <sheetName val="INS_00-01_17"/>
      <sheetName val="Audit_Jul-02~Sep-0216"/>
      <sheetName val="Grmt_Ord16"/>
      <sheetName val="Ttl_data13"/>
      <sheetName val="Prvnth_Analysis5"/>
      <sheetName val="Local_sales_NRP_-_Yarn5"/>
      <sheetName val="P&amp;L_Data_M5"/>
      <sheetName val="Fixed_Assets3"/>
      <sheetName val="Prdct_Wise3"/>
      <sheetName val="Spndl_Rtr3"/>
      <sheetName val="Note_(8_2-8_2_2)3"/>
      <sheetName val="X__Setup_Sheet3"/>
      <sheetName val="Title_page3"/>
      <sheetName val="Receiveed_Half_Day_Leaves3"/>
      <sheetName val="Cash_&amp;_bank3"/>
      <sheetName val="Notes_3"/>
      <sheetName val="Material_Import3"/>
      <sheetName val="Material_Local3"/>
      <sheetName val="SALESPOL_(upd)3"/>
      <sheetName val="Non-Statistical_Sampling_Maste3"/>
      <sheetName val="Two_Step_Revenue_Testing_Maste3"/>
      <sheetName val="Global_Data3"/>
      <sheetName val="BS_Com3"/>
      <sheetName val="Note_-BS3"/>
      <sheetName val="FA_Leased_Asset3"/>
      <sheetName val="Note_-PL3"/>
      <sheetName val="FT-New_format3"/>
      <sheetName val="A_(45)"/>
      <sheetName val="Pro_Forma3"/>
      <sheetName val="Cash_Flow_Budget3"/>
      <sheetName val="SABU_P&amp;L3"/>
      <sheetName val="Table_#_B-12_2_(O)3"/>
      <sheetName val="7_Equipments_vouch3"/>
      <sheetName val="Adj_bs3"/>
      <sheetName val="Pop-up_Help"/>
      <sheetName val="9_2-28"/>
      <sheetName val="P_&amp;_L"/>
      <sheetName val="TABLO-3"/>
      <sheetName val="Links"/>
      <sheetName val="ESML_9394"/>
      <sheetName val="FEb"/>
      <sheetName val="December 06"/>
      <sheetName val="November 06"/>
      <sheetName val="Assumptions"/>
      <sheetName val="POWER HOUSE"/>
      <sheetName val="TBPRICE"/>
      <sheetName val="TS KHI"/>
      <sheetName val="PipWT"/>
      <sheetName val="BQ Working"/>
      <sheetName val="Sum_Order_Wise_FY-08~09"/>
      <sheetName val="malaysia"/>
      <sheetName val="Profit_Worksheet"/>
      <sheetName val="Ledger"/>
      <sheetName val="SPL SPS FSD"/>
      <sheetName val="PayRoll"/>
      <sheetName val="Monthly Accrual"/>
      <sheetName val="VCHR"/>
      <sheetName val="Note 6-35"/>
      <sheetName val="Input"/>
      <sheetName val="BW_DATA"/>
      <sheetName val="BW_DATABS"/>
      <sheetName val="Sheet1"/>
      <sheetName val="BW_NETSALES"/>
      <sheetName val="BW_PMSALES"/>
      <sheetName val="10"/>
      <sheetName val="bs&amp;Pl"/>
      <sheetName val="Pivot 2017"/>
      <sheetName val="Trial"/>
      <sheetName val="PR-Field-Regular"/>
      <sheetName val="Tax-2008"/>
      <sheetName val="pack_custom3"/>
      <sheetName val="pack customer"/>
      <sheetName val="Assmptns"/>
      <sheetName val="Present Value"/>
      <sheetName val="Lead Current Portion of LTF"/>
      <sheetName val="Equity"/>
      <sheetName val="tb"/>
      <sheetName val="FORMSRK"/>
      <sheetName val="OPEX SUMERY"/>
      <sheetName val="22"/>
      <sheetName val="DELIVERY OUTPUT"/>
      <sheetName val="jul"/>
      <sheetName val="INCOME 2004"/>
      <sheetName val="Annexure I - Signatories"/>
      <sheetName val="CON-BALANCE(99)"/>
      <sheetName val="Menu"/>
      <sheetName val="Sheet4"/>
      <sheetName val="00'q1price"/>
      <sheetName val="lc921471"/>
      <sheetName val="C1=CAPEX"/>
      <sheetName val="Stock in Trade"/>
      <sheetName val="BQ_Working"/>
      <sheetName val="BASIC DATA"/>
      <sheetName val="local students"/>
      <sheetName val="Clm_Rec18"/>
      <sheetName val="InsSch_02-03_18"/>
      <sheetName val="Ins_Cost18"/>
      <sheetName val="Deptt_Wise_Exp18"/>
      <sheetName val="Ins_Exp_18"/>
      <sheetName val="Prepaid_Sheet18"/>
      <sheetName val="Ins_01-02_18"/>
      <sheetName val="INS_00-01_18"/>
      <sheetName val="Grmt_Ord17"/>
      <sheetName val="Audit_Jul-02~Sep-0217"/>
      <sheetName val="Ttl_data14"/>
      <sheetName val="Local_sales_NRP_-_Yarn6"/>
      <sheetName val="P&amp;L_Data_M6"/>
      <sheetName val="Prvnth_Analysis6"/>
      <sheetName val="Fixed_Assets4"/>
      <sheetName val="Cash_&amp;_bank4"/>
      <sheetName val="Receiveed_Half_Day_Leaves4"/>
      <sheetName val="X__Setup_Sheet4"/>
      <sheetName val="Notes_4"/>
      <sheetName val="Prdct_Wise4"/>
      <sheetName val="Spndl_Rtr4"/>
      <sheetName val="Material_Import4"/>
      <sheetName val="Material_Local4"/>
      <sheetName val="Non-Statistical_Sampling_Maste4"/>
      <sheetName val="Two_Step_Revenue_Testing_Maste4"/>
      <sheetName val="Global_Data4"/>
      <sheetName val="Note_(8_2-8_2_2)4"/>
      <sheetName val="SALESPOL_(upd)4"/>
      <sheetName val="Title_page4"/>
      <sheetName val="BS_Com4"/>
      <sheetName val="Note_-BS4"/>
      <sheetName val="FA_Leased_Asset4"/>
      <sheetName val="Note_-PL4"/>
      <sheetName val="FT-New_format4"/>
      <sheetName val="Pro_Forma4"/>
      <sheetName val="Cash_Flow_Budget4"/>
      <sheetName val="SABU_P&amp;L4"/>
      <sheetName val="Table_#_B-12_2_(O)4"/>
      <sheetName val="7_Equipments_vouch4"/>
      <sheetName val="Adj_bs4"/>
      <sheetName val="N-SEP_2K2"/>
      <sheetName val="A_(45)1"/>
      <sheetName val="Other_CREDITS2"/>
      <sheetName val="Pop-up_Help1"/>
      <sheetName val="9_2-281"/>
      <sheetName val="P_&amp;_L1"/>
      <sheetName val="CHEQUES_IN_HAND"/>
      <sheetName val="BS_Assets"/>
      <sheetName val="Profit_Worksheet1"/>
      <sheetName val="POWER_HOUSE"/>
      <sheetName val="December_06"/>
      <sheetName val="November_06"/>
      <sheetName val="TS_KHI"/>
      <sheetName val="OPEX_SUMERY"/>
      <sheetName val="DELIVERY_OUTPUT"/>
      <sheetName val="INCOME_2004"/>
      <sheetName val="Annexure_I_-_Signatories"/>
      <sheetName val="BQ_Working1"/>
      <sheetName val="BASIC_DATA"/>
      <sheetName val="PL Wkg"/>
      <sheetName val="PL7-UP"/>
      <sheetName val="AOP"/>
      <sheetName val="PLClub"/>
      <sheetName val="PLGatorade"/>
      <sheetName val="PLLipton"/>
      <sheetName val="PLMirinda"/>
      <sheetName val="PLMountDew"/>
      <sheetName val="PLNCSD"/>
      <sheetName val="PLNCSD1"/>
      <sheetName val="PLNCSD2"/>
      <sheetName val="PL_Other"/>
      <sheetName val="PLPepsi"/>
      <sheetName val="PTT"/>
      <sheetName val="QFcst"/>
      <sheetName val="PLTwister"/>
      <sheetName val="PLWaterPlus"/>
      <sheetName val="2004F"/>
      <sheetName val="Daily summary data - All plant"/>
      <sheetName val="SUM"/>
      <sheetName val="BS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CRESCENT GREENWOOD LIMITED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 t="str">
            <v>CRESCENT GREENWOOD LIMITED</v>
          </cell>
        </row>
      </sheetData>
      <sheetData sheetId="38">
        <row r="1">
          <cell r="A1" t="str">
            <v>CRESCENT GREENWOOD LIMITED</v>
          </cell>
        </row>
      </sheetData>
      <sheetData sheetId="39">
        <row r="1">
          <cell r="A1" t="str">
            <v>CRESCENT GREENWOOD LIMITED</v>
          </cell>
        </row>
      </sheetData>
      <sheetData sheetId="40">
        <row r="1">
          <cell r="A1" t="str">
            <v>CRESCENT GREENWOOD LIMITED</v>
          </cell>
        </row>
      </sheetData>
      <sheetData sheetId="41">
        <row r="1">
          <cell r="A1" t="str">
            <v>CRESCENT GREENWOOD LIMITED</v>
          </cell>
        </row>
      </sheetData>
      <sheetData sheetId="42">
        <row r="1">
          <cell r="A1" t="str">
            <v>CRESCENT GREENWOOD LIMITED</v>
          </cell>
        </row>
      </sheetData>
      <sheetData sheetId="43">
        <row r="1">
          <cell r="A1" t="str">
            <v>CRESCENT GREENWOOD LIMITED</v>
          </cell>
        </row>
      </sheetData>
      <sheetData sheetId="44">
        <row r="1">
          <cell r="A1" t="str">
            <v>CRESCENT GREENWOOD LIMITED</v>
          </cell>
        </row>
      </sheetData>
      <sheetData sheetId="45">
        <row r="1">
          <cell r="A1" t="str">
            <v>CRESCENT GREENWOOD LIMITED</v>
          </cell>
        </row>
      </sheetData>
      <sheetData sheetId="46">
        <row r="1">
          <cell r="A1" t="str">
            <v>CRESCENT GREENWOOD LIMITED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>
        <row r="1">
          <cell r="A1" t="str">
            <v>CRESCENT GREENWOOD LIMITED</v>
          </cell>
        </row>
      </sheetData>
      <sheetData sheetId="52" refreshError="1"/>
      <sheetData sheetId="53" refreshError="1"/>
      <sheetData sheetId="54">
        <row r="1">
          <cell r="A1" t="str">
            <v>CRESCENT GREENWOOD LIMITED</v>
          </cell>
        </row>
      </sheetData>
      <sheetData sheetId="55">
        <row r="1">
          <cell r="A1" t="str">
            <v>CRESCENT GREENWOOD LIMITED</v>
          </cell>
        </row>
      </sheetData>
      <sheetData sheetId="56">
        <row r="1">
          <cell r="A1" t="str">
            <v>CRESCENT GREENWOOD LIMITED</v>
          </cell>
        </row>
      </sheetData>
      <sheetData sheetId="57">
        <row r="1">
          <cell r="A1" t="str">
            <v>CRESCENT GREENWOOD LIMITED</v>
          </cell>
        </row>
      </sheetData>
      <sheetData sheetId="58">
        <row r="1">
          <cell r="A1" t="str">
            <v>CRESCENT GREENWOOD LIMITED</v>
          </cell>
        </row>
      </sheetData>
      <sheetData sheetId="59">
        <row r="1">
          <cell r="A1" t="str">
            <v>CRESCENT GREENWOOD LIMITED</v>
          </cell>
        </row>
      </sheetData>
      <sheetData sheetId="60">
        <row r="1">
          <cell r="A1" t="str">
            <v>CRESCENT GREENWOOD LIMITED</v>
          </cell>
        </row>
      </sheetData>
      <sheetData sheetId="61">
        <row r="1">
          <cell r="A1" t="str">
            <v>CRESCENT GREENWOOD LIMITED</v>
          </cell>
        </row>
      </sheetData>
      <sheetData sheetId="62">
        <row r="1">
          <cell r="A1" t="str">
            <v>CRESCENT GREENWOOD LIMITED</v>
          </cell>
        </row>
      </sheetData>
      <sheetData sheetId="63">
        <row r="1">
          <cell r="A1" t="str">
            <v>CRESCENT GREENWOOD LIMITED</v>
          </cell>
        </row>
      </sheetData>
      <sheetData sheetId="64">
        <row r="1">
          <cell r="A1" t="str">
            <v>CRESCENT GREENWOOD LIMITED</v>
          </cell>
        </row>
      </sheetData>
      <sheetData sheetId="65">
        <row r="1">
          <cell r="A1" t="str">
            <v>CRESCENT GREENWOOD LIMITED</v>
          </cell>
        </row>
      </sheetData>
      <sheetData sheetId="66">
        <row r="1">
          <cell r="A1" t="str">
            <v>CRESCENT GREENWOOD LIMITED</v>
          </cell>
        </row>
      </sheetData>
      <sheetData sheetId="67">
        <row r="1">
          <cell r="A1" t="str">
            <v>CRESCENT GREENWOOD LIMITED</v>
          </cell>
        </row>
      </sheetData>
      <sheetData sheetId="68">
        <row r="1">
          <cell r="A1" t="str">
            <v>CRESCENT GREENWOOD LIMITED</v>
          </cell>
        </row>
      </sheetData>
      <sheetData sheetId="69">
        <row r="1">
          <cell r="A1" t="str">
            <v>CRESCENT GREENWOOD LIMITED</v>
          </cell>
        </row>
      </sheetData>
      <sheetData sheetId="70">
        <row r="1">
          <cell r="A1" t="str">
            <v>CRESCENT GREENWOOD LIMITED</v>
          </cell>
        </row>
      </sheetData>
      <sheetData sheetId="71">
        <row r="1">
          <cell r="A1" t="str">
            <v>CRESCENT GREENWOOD LIMITED</v>
          </cell>
        </row>
      </sheetData>
      <sheetData sheetId="72">
        <row r="1">
          <cell r="A1" t="str">
            <v>CRESCENT GREENWOOD LIMITED</v>
          </cell>
        </row>
      </sheetData>
      <sheetData sheetId="73">
        <row r="1">
          <cell r="A1" t="str">
            <v>CRESCENT GREENWOOD LIMITED</v>
          </cell>
        </row>
      </sheetData>
      <sheetData sheetId="74">
        <row r="1">
          <cell r="A1" t="str">
            <v>CRESCENT GREENWOOD LIMITED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1">
          <cell r="A1" t="str">
            <v>CRESCENT GREENWOOD LIMITED</v>
          </cell>
        </row>
      </sheetData>
      <sheetData sheetId="82">
        <row r="1">
          <cell r="A1" t="str">
            <v>CRESCENT GREENWOOD LIMITED</v>
          </cell>
        </row>
      </sheetData>
      <sheetData sheetId="83">
        <row r="1">
          <cell r="A1" t="str">
            <v>CRESCENT GREENWOOD LIMITED</v>
          </cell>
        </row>
      </sheetData>
      <sheetData sheetId="84">
        <row r="1">
          <cell r="A1" t="str">
            <v>CRESCENT GREENWOOD LIMITED</v>
          </cell>
        </row>
      </sheetData>
      <sheetData sheetId="85">
        <row r="1">
          <cell r="A1" t="str">
            <v>CRESCENT GREENWOOD LIMITED</v>
          </cell>
        </row>
      </sheetData>
      <sheetData sheetId="86">
        <row r="1">
          <cell r="A1" t="str">
            <v>CRESCENT GREENWOOD LIMITED</v>
          </cell>
        </row>
      </sheetData>
      <sheetData sheetId="87">
        <row r="1">
          <cell r="A1" t="str">
            <v>CRESCENT GREENWOOD LIMITED</v>
          </cell>
        </row>
      </sheetData>
      <sheetData sheetId="88">
        <row r="1">
          <cell r="A1" t="str">
            <v>CRESCENT GREENWOOD LIMITED</v>
          </cell>
        </row>
      </sheetData>
      <sheetData sheetId="89">
        <row r="1">
          <cell r="A1" t="str">
            <v>CRESCENT GREENWOOD LIMITED</v>
          </cell>
        </row>
      </sheetData>
      <sheetData sheetId="90">
        <row r="1">
          <cell r="A1" t="str">
            <v>CRESCENT GREENWOOD LIMITED</v>
          </cell>
        </row>
      </sheetData>
      <sheetData sheetId="91">
        <row r="1">
          <cell r="A1" t="str">
            <v>CRESCENT GREENWOOD LIMITED</v>
          </cell>
        </row>
      </sheetData>
      <sheetData sheetId="92">
        <row r="1">
          <cell r="A1" t="str">
            <v>CRESCENT GREENWOOD LIMITED</v>
          </cell>
        </row>
      </sheetData>
      <sheetData sheetId="93">
        <row r="1">
          <cell r="A1" t="str">
            <v>CRESCENT GREENWOOD LIMITED</v>
          </cell>
        </row>
      </sheetData>
      <sheetData sheetId="94">
        <row r="1">
          <cell r="A1" t="str">
            <v>CRESCENT GREENWOOD LIMITED</v>
          </cell>
        </row>
      </sheetData>
      <sheetData sheetId="95">
        <row r="1">
          <cell r="A1" t="str">
            <v>CRESCENT GREENWOOD LIMITED</v>
          </cell>
        </row>
      </sheetData>
      <sheetData sheetId="96">
        <row r="1">
          <cell r="A1" t="str">
            <v>CRESCENT GREENWOOD LIMITED</v>
          </cell>
        </row>
      </sheetData>
      <sheetData sheetId="97">
        <row r="1">
          <cell r="A1" t="str">
            <v>CRESCENT GREENWOOD LIMITED</v>
          </cell>
        </row>
      </sheetData>
      <sheetData sheetId="98">
        <row r="1">
          <cell r="A1" t="str">
            <v>CRESCENT GREENWOOD LIMITED</v>
          </cell>
        </row>
      </sheetData>
      <sheetData sheetId="99">
        <row r="1">
          <cell r="A1" t="str">
            <v>CRESCENT GREENWOOD LIMITED</v>
          </cell>
        </row>
      </sheetData>
      <sheetData sheetId="100">
        <row r="1">
          <cell r="A1" t="str">
            <v>CRESCENT GREENWOOD LIMITED</v>
          </cell>
        </row>
      </sheetData>
      <sheetData sheetId="101">
        <row r="1">
          <cell r="A1" t="str">
            <v>CRESCENT GREENWOOD LIMITED</v>
          </cell>
        </row>
      </sheetData>
      <sheetData sheetId="102">
        <row r="1">
          <cell r="A1" t="str">
            <v>CRESCENT GREENWOOD LIMITED</v>
          </cell>
        </row>
      </sheetData>
      <sheetData sheetId="103">
        <row r="1">
          <cell r="A1" t="str">
            <v>CRESCENT GREENWOOD LIMITED</v>
          </cell>
        </row>
      </sheetData>
      <sheetData sheetId="104">
        <row r="1">
          <cell r="A1" t="str">
            <v>CRESCENT GREENWOOD LIMITED</v>
          </cell>
        </row>
      </sheetData>
      <sheetData sheetId="105">
        <row r="1">
          <cell r="A1" t="str">
            <v>CRESCENT GREENWOOD LIMITED</v>
          </cell>
        </row>
      </sheetData>
      <sheetData sheetId="106">
        <row r="1">
          <cell r="A1" t="str">
            <v>CRESCENT GREENWOOD LIMITED</v>
          </cell>
        </row>
      </sheetData>
      <sheetData sheetId="107">
        <row r="1">
          <cell r="A1" t="str">
            <v>CRESCENT GREENWOOD LIMITED</v>
          </cell>
        </row>
      </sheetData>
      <sheetData sheetId="108">
        <row r="1">
          <cell r="A1" t="str">
            <v>CRESCENT GREENWOOD LIMITED</v>
          </cell>
        </row>
      </sheetData>
      <sheetData sheetId="109">
        <row r="1">
          <cell r="A1" t="str">
            <v>CRESCENT GREENWOOD LIMITED</v>
          </cell>
        </row>
      </sheetData>
      <sheetData sheetId="110">
        <row r="1">
          <cell r="A1" t="str">
            <v>CRESCENT GREENWOOD LIMITED</v>
          </cell>
        </row>
      </sheetData>
      <sheetData sheetId="111">
        <row r="1">
          <cell r="A1" t="str">
            <v>CRESCENT GREENWOOD LIMITED</v>
          </cell>
        </row>
      </sheetData>
      <sheetData sheetId="112">
        <row r="1">
          <cell r="A1" t="str">
            <v>CRESCENT GREENWOOD LIMITED</v>
          </cell>
        </row>
      </sheetData>
      <sheetData sheetId="113">
        <row r="1">
          <cell r="A1" t="str">
            <v>CRESCENT GREENWOOD LIMITED</v>
          </cell>
        </row>
      </sheetData>
      <sheetData sheetId="114">
        <row r="1">
          <cell r="A1" t="str">
            <v>CRESCENT GREENWOOD LIMITED</v>
          </cell>
        </row>
      </sheetData>
      <sheetData sheetId="115">
        <row r="1">
          <cell r="A1" t="str">
            <v>CRESCENT GREENWOOD LIMITED</v>
          </cell>
        </row>
      </sheetData>
      <sheetData sheetId="116">
        <row r="1">
          <cell r="A1" t="str">
            <v>CRESCENT GREENWOOD LIMITED</v>
          </cell>
        </row>
      </sheetData>
      <sheetData sheetId="117">
        <row r="1">
          <cell r="A1" t="str">
            <v>CRESCENT GREENWOOD LIMITED</v>
          </cell>
        </row>
      </sheetData>
      <sheetData sheetId="118">
        <row r="1">
          <cell r="A1" t="str">
            <v>CRESCENT GREENWOOD LIMITED</v>
          </cell>
        </row>
      </sheetData>
      <sheetData sheetId="119">
        <row r="1">
          <cell r="A1" t="str">
            <v>CRESCENT GREENWOOD LIMITED</v>
          </cell>
        </row>
      </sheetData>
      <sheetData sheetId="120">
        <row r="1">
          <cell r="A1" t="str">
            <v>CRESCENT GREENWOOD LIMITED</v>
          </cell>
        </row>
      </sheetData>
      <sheetData sheetId="121">
        <row r="1">
          <cell r="A1" t="str">
            <v>CRESCENT GREENWOOD LIMITED</v>
          </cell>
        </row>
      </sheetData>
      <sheetData sheetId="122">
        <row r="1">
          <cell r="A1" t="str">
            <v>CRESCENT GREENWOOD LIMITED</v>
          </cell>
        </row>
      </sheetData>
      <sheetData sheetId="123">
        <row r="1">
          <cell r="A1" t="str">
            <v>CRESCENT GREENWOOD LIMITED</v>
          </cell>
        </row>
      </sheetData>
      <sheetData sheetId="124">
        <row r="1">
          <cell r="A1" t="str">
            <v>CRESCENT GREENWOOD LIMITED</v>
          </cell>
        </row>
      </sheetData>
      <sheetData sheetId="125">
        <row r="1">
          <cell r="A1" t="str">
            <v>CRESCENT GREENWOOD LIMITED</v>
          </cell>
        </row>
      </sheetData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1">
          <cell r="A1" t="str">
            <v>CRESCENT GREENWOOD LIMITED</v>
          </cell>
        </row>
      </sheetData>
      <sheetData sheetId="134">
        <row r="1">
          <cell r="A1" t="str">
            <v>CRESCENT GREENWOOD LIMITED</v>
          </cell>
        </row>
      </sheetData>
      <sheetData sheetId="135">
        <row r="1">
          <cell r="A1" t="str">
            <v>CRESCENT GREENWOOD LIMITED</v>
          </cell>
        </row>
      </sheetData>
      <sheetData sheetId="136">
        <row r="1">
          <cell r="A1" t="str">
            <v>CRESCENT GREENWOOD LIMITED</v>
          </cell>
        </row>
      </sheetData>
      <sheetData sheetId="137">
        <row r="1">
          <cell r="A1" t="str">
            <v>CRESCENT GREENWOOD LIMITED</v>
          </cell>
        </row>
      </sheetData>
      <sheetData sheetId="138">
        <row r="1">
          <cell r="A1" t="str">
            <v>CRESCENT GREENWOOD LIMITED</v>
          </cell>
        </row>
      </sheetData>
      <sheetData sheetId="139">
        <row r="1">
          <cell r="A1" t="str">
            <v>CRESCENT GREENWOOD LIMITED</v>
          </cell>
        </row>
      </sheetData>
      <sheetData sheetId="140">
        <row r="1">
          <cell r="A1" t="str">
            <v>CRESCENT GREENWOOD LIMITED</v>
          </cell>
        </row>
      </sheetData>
      <sheetData sheetId="141">
        <row r="1">
          <cell r="A1" t="str">
            <v>CRESCENT GREENWOOD LIMITED</v>
          </cell>
        </row>
      </sheetData>
      <sheetData sheetId="142">
        <row r="1">
          <cell r="A1" t="str">
            <v>CRESCENT GREENWOOD LIMITED</v>
          </cell>
        </row>
      </sheetData>
      <sheetData sheetId="143">
        <row r="1">
          <cell r="A1" t="str">
            <v>CRESCENT GREENWOOD LIMITED</v>
          </cell>
        </row>
      </sheetData>
      <sheetData sheetId="144">
        <row r="1">
          <cell r="A1" t="str">
            <v>CRESCENT GREENWOOD LIMITED</v>
          </cell>
        </row>
      </sheetData>
      <sheetData sheetId="145">
        <row r="1">
          <cell r="A1" t="str">
            <v>CRESCENT GREENWOOD LIMITED</v>
          </cell>
        </row>
      </sheetData>
      <sheetData sheetId="146">
        <row r="1">
          <cell r="A1" t="str">
            <v>CRESCENT GREENWOOD LIMITED</v>
          </cell>
        </row>
      </sheetData>
      <sheetData sheetId="147">
        <row r="1">
          <cell r="A1" t="str">
            <v>CRESCENT GREENWOOD LIMITED</v>
          </cell>
        </row>
      </sheetData>
      <sheetData sheetId="148">
        <row r="1">
          <cell r="A1" t="str">
            <v>CRESCENT GREENWOOD LIMITED</v>
          </cell>
        </row>
      </sheetData>
      <sheetData sheetId="149">
        <row r="1">
          <cell r="A1" t="str">
            <v>CRESCENT GREENWOOD LIMITED</v>
          </cell>
        </row>
      </sheetData>
      <sheetData sheetId="150">
        <row r="1">
          <cell r="A1" t="str">
            <v>CRESCENT GREENWOOD LIMITED</v>
          </cell>
        </row>
      </sheetData>
      <sheetData sheetId="151">
        <row r="1">
          <cell r="A1" t="str">
            <v>CRESCENT GREENWOOD LIMITED</v>
          </cell>
        </row>
      </sheetData>
      <sheetData sheetId="152">
        <row r="1">
          <cell r="A1" t="str">
            <v>CRESCENT GREENWOOD LIMITED</v>
          </cell>
        </row>
      </sheetData>
      <sheetData sheetId="153">
        <row r="1">
          <cell r="A1" t="str">
            <v>CRESCENT GREENWOOD LIMITED</v>
          </cell>
        </row>
      </sheetData>
      <sheetData sheetId="154">
        <row r="1">
          <cell r="A1" t="str">
            <v>CRESCENT GREENWOOD LIMITED</v>
          </cell>
        </row>
      </sheetData>
      <sheetData sheetId="155">
        <row r="1">
          <cell r="A1" t="str">
            <v>CRESCENT GREENWOOD LIMITED</v>
          </cell>
        </row>
      </sheetData>
      <sheetData sheetId="156">
        <row r="1">
          <cell r="A1" t="str">
            <v>CRESCENT GREENWOOD LIMITED</v>
          </cell>
        </row>
      </sheetData>
      <sheetData sheetId="157">
        <row r="1">
          <cell r="A1" t="str">
            <v>CRESCENT GREENWOOD LIMITED</v>
          </cell>
        </row>
      </sheetData>
      <sheetData sheetId="158">
        <row r="1">
          <cell r="A1" t="str">
            <v>CRESCENT GREENWOOD LIMITED</v>
          </cell>
        </row>
      </sheetData>
      <sheetData sheetId="159">
        <row r="1">
          <cell r="A1" t="str">
            <v>CRESCENT GREENWOOD LIMITED</v>
          </cell>
        </row>
      </sheetData>
      <sheetData sheetId="160">
        <row r="1">
          <cell r="A1" t="str">
            <v>CRESCENT GREENWOOD LIMITED</v>
          </cell>
        </row>
      </sheetData>
      <sheetData sheetId="161">
        <row r="1">
          <cell r="A1" t="str">
            <v>CRESCENT GREENWOOD LIMITED</v>
          </cell>
        </row>
      </sheetData>
      <sheetData sheetId="162">
        <row r="1">
          <cell r="A1" t="str">
            <v>CRESCENT GREENWOOD LIMITED</v>
          </cell>
        </row>
      </sheetData>
      <sheetData sheetId="163">
        <row r="1">
          <cell r="A1" t="str">
            <v>CRESCENT GREENWOOD LIMITED</v>
          </cell>
        </row>
      </sheetData>
      <sheetData sheetId="164">
        <row r="1">
          <cell r="A1" t="str">
            <v>CRESCENT GREENWOOD LIMITED</v>
          </cell>
        </row>
      </sheetData>
      <sheetData sheetId="165">
        <row r="1">
          <cell r="A1" t="str">
            <v>CRESCENT GREENWOOD LIMITED</v>
          </cell>
        </row>
      </sheetData>
      <sheetData sheetId="166">
        <row r="1">
          <cell r="A1" t="str">
            <v>CRESCENT GREENWOOD LIMITED</v>
          </cell>
        </row>
      </sheetData>
      <sheetData sheetId="167">
        <row r="1">
          <cell r="A1" t="str">
            <v>CRESCENT GREENWOOD LIMITED</v>
          </cell>
        </row>
      </sheetData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>
        <row r="1">
          <cell r="A1" t="str">
            <v>CRESCENT GREENWOOD LIMITED</v>
          </cell>
        </row>
      </sheetData>
      <sheetData sheetId="177">
        <row r="1">
          <cell r="A1" t="str">
            <v>CRESCENT GREENWOOD LIMITED</v>
          </cell>
        </row>
      </sheetData>
      <sheetData sheetId="178">
        <row r="1">
          <cell r="A1" t="str">
            <v>CRESCENT GREENWOOD LIMITED</v>
          </cell>
        </row>
      </sheetData>
      <sheetData sheetId="179">
        <row r="1">
          <cell r="A1" t="str">
            <v>CRESCENT GREENWOOD LIMITED</v>
          </cell>
        </row>
      </sheetData>
      <sheetData sheetId="180">
        <row r="1">
          <cell r="A1" t="str">
            <v>CRESCENT GREENWOOD LIMITED</v>
          </cell>
        </row>
      </sheetData>
      <sheetData sheetId="181">
        <row r="1">
          <cell r="A1" t="str">
            <v>CRESCENT GREENWOOD LIMITED</v>
          </cell>
        </row>
      </sheetData>
      <sheetData sheetId="182">
        <row r="1">
          <cell r="A1" t="str">
            <v>CRESCENT GREENWOOD LIMITED</v>
          </cell>
        </row>
      </sheetData>
      <sheetData sheetId="183">
        <row r="1">
          <cell r="A1" t="str">
            <v>CRESCENT GREENWOOD LIMITED</v>
          </cell>
        </row>
      </sheetData>
      <sheetData sheetId="184">
        <row r="1">
          <cell r="A1" t="str">
            <v>CRESCENT GREENWOOD LIMITED</v>
          </cell>
        </row>
      </sheetData>
      <sheetData sheetId="185">
        <row r="1">
          <cell r="A1" t="str">
            <v>CRESCENT GREENWOOD LIMITED</v>
          </cell>
        </row>
      </sheetData>
      <sheetData sheetId="186">
        <row r="1">
          <cell r="A1" t="str">
            <v>CRESCENT GREENWOOD LIMITED</v>
          </cell>
        </row>
      </sheetData>
      <sheetData sheetId="187">
        <row r="1">
          <cell r="A1" t="str">
            <v>CRESCENT GREENWOOD LIMITED</v>
          </cell>
        </row>
      </sheetData>
      <sheetData sheetId="188">
        <row r="1">
          <cell r="A1" t="str">
            <v>CRESCENT GREENWOOD LIMITED</v>
          </cell>
        </row>
      </sheetData>
      <sheetData sheetId="189">
        <row r="1">
          <cell r="A1" t="str">
            <v>CRESCENT GREENWOOD LIMITED</v>
          </cell>
        </row>
      </sheetData>
      <sheetData sheetId="190">
        <row r="1">
          <cell r="A1" t="str">
            <v>CRESCENT GREENWOOD LIMITED</v>
          </cell>
        </row>
      </sheetData>
      <sheetData sheetId="191">
        <row r="1">
          <cell r="A1" t="str">
            <v>CRESCENT GREENWOOD LIMITED</v>
          </cell>
        </row>
      </sheetData>
      <sheetData sheetId="192">
        <row r="1">
          <cell r="A1" t="str">
            <v>CRESCENT GREENWOOD LIMITED</v>
          </cell>
        </row>
      </sheetData>
      <sheetData sheetId="193">
        <row r="1">
          <cell r="A1" t="str">
            <v>CRESCENT GREENWOOD LIMITED</v>
          </cell>
        </row>
      </sheetData>
      <sheetData sheetId="194">
        <row r="1">
          <cell r="A1" t="str">
            <v>CRESCENT GREENWOOD LIMITED</v>
          </cell>
        </row>
      </sheetData>
      <sheetData sheetId="195">
        <row r="1">
          <cell r="A1" t="str">
            <v>CRESCENT GREENWOOD LIMITED</v>
          </cell>
        </row>
      </sheetData>
      <sheetData sheetId="196">
        <row r="1">
          <cell r="A1" t="str">
            <v>CRESCENT GREENWOOD LIMITED</v>
          </cell>
        </row>
      </sheetData>
      <sheetData sheetId="197">
        <row r="1">
          <cell r="A1" t="str">
            <v>CRESCENT GREENWOOD LIMITED</v>
          </cell>
        </row>
      </sheetData>
      <sheetData sheetId="198">
        <row r="1">
          <cell r="A1" t="str">
            <v>CRESCENT GREENWOOD LIMITED</v>
          </cell>
        </row>
      </sheetData>
      <sheetData sheetId="199">
        <row r="1">
          <cell r="A1" t="str">
            <v>CRESCENT GREENWOOD LIMITED</v>
          </cell>
        </row>
      </sheetData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>
        <row r="1">
          <cell r="A1" t="str">
            <v>CRESCENT GREENWOOD LIMITED</v>
          </cell>
        </row>
      </sheetData>
      <sheetData sheetId="206" refreshError="1"/>
      <sheetData sheetId="207">
        <row r="1">
          <cell r="A1" t="str">
            <v>CRESCENT GREENWOOD LIMITED</v>
          </cell>
        </row>
      </sheetData>
      <sheetData sheetId="208">
        <row r="1">
          <cell r="A1" t="str">
            <v>CRESCENT GREENWOOD LIMITED</v>
          </cell>
        </row>
      </sheetData>
      <sheetData sheetId="209" refreshError="1"/>
      <sheetData sheetId="210" refreshError="1"/>
      <sheetData sheetId="211" refreshError="1"/>
      <sheetData sheetId="212">
        <row r="1">
          <cell r="A1" t="str">
            <v>CRESCENT GREENWOOD LIMITED</v>
          </cell>
        </row>
      </sheetData>
      <sheetData sheetId="213">
        <row r="1">
          <cell r="A1" t="str">
            <v>CRESCENT GREENWOOD LIMITED</v>
          </cell>
        </row>
      </sheetData>
      <sheetData sheetId="214">
        <row r="1">
          <cell r="A1" t="str">
            <v>CRESCENT GREENWOOD LIMITED</v>
          </cell>
        </row>
      </sheetData>
      <sheetData sheetId="215">
        <row r="1">
          <cell r="A1" t="str">
            <v>CRESCENT GREENWOOD LIMITED</v>
          </cell>
        </row>
      </sheetData>
      <sheetData sheetId="216">
        <row r="1">
          <cell r="A1" t="str">
            <v>CRESCENT GREENWOOD LIMITED</v>
          </cell>
        </row>
      </sheetData>
      <sheetData sheetId="217">
        <row r="1">
          <cell r="A1" t="str">
            <v>CRESCENT GREENWOOD LIMITED</v>
          </cell>
        </row>
      </sheetData>
      <sheetData sheetId="218">
        <row r="1">
          <cell r="A1" t="str">
            <v>CRESCENT GREENWOOD LIMITED</v>
          </cell>
        </row>
      </sheetData>
      <sheetData sheetId="219">
        <row r="1">
          <cell r="A1" t="str">
            <v>CRESCENT GREENWOOD LIMITED</v>
          </cell>
        </row>
      </sheetData>
      <sheetData sheetId="220">
        <row r="1">
          <cell r="A1" t="str">
            <v>CRESCENT GREENWOOD LIMITED</v>
          </cell>
        </row>
      </sheetData>
      <sheetData sheetId="221">
        <row r="1">
          <cell r="A1" t="str">
            <v>CRESCENT GREENWOOD LIMITED</v>
          </cell>
        </row>
      </sheetData>
      <sheetData sheetId="222">
        <row r="1">
          <cell r="A1" t="str">
            <v>CRESCENT GREENWOOD LIMITED</v>
          </cell>
        </row>
      </sheetData>
      <sheetData sheetId="223">
        <row r="1">
          <cell r="A1" t="str">
            <v>CRESCENT GREENWOOD LIMITED</v>
          </cell>
        </row>
      </sheetData>
      <sheetData sheetId="224">
        <row r="1">
          <cell r="A1" t="str">
            <v>CRESCENT GREENWOOD LIMITED</v>
          </cell>
        </row>
      </sheetData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>
        <row r="1">
          <cell r="A1" t="str">
            <v>CRESCENT GREENWOOD LIMITED</v>
          </cell>
        </row>
      </sheetData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1">
          <cell r="A1" t="str">
            <v>Lotte Akhtar beverages (Pvt) Limited</v>
          </cell>
        </row>
      </sheetData>
      <sheetData sheetId="240">
        <row r="1">
          <cell r="A1" t="str">
            <v>Lotte Akhtar beverages (Pvt) Limited</v>
          </cell>
        </row>
      </sheetData>
      <sheetData sheetId="241">
        <row r="1">
          <cell r="A1" t="str">
            <v>Lotte Akhtar beverages (Pvt) Limited</v>
          </cell>
        </row>
      </sheetData>
      <sheetData sheetId="242">
        <row r="1">
          <cell r="A1" t="str">
            <v>Lotte Akhtar beverages (Pvt) Limited</v>
          </cell>
        </row>
      </sheetData>
      <sheetData sheetId="243">
        <row r="1">
          <cell r="A1" t="str">
            <v>Lotte Akhtar beverages (Pvt) Limited</v>
          </cell>
        </row>
      </sheetData>
      <sheetData sheetId="244">
        <row r="1">
          <cell r="A1" t="str">
            <v>Lotte Akhtar beverages (Pvt) Limited</v>
          </cell>
        </row>
      </sheetData>
      <sheetData sheetId="245">
        <row r="1">
          <cell r="A1" t="str">
            <v>Lotte Akhtar beverages (Pvt) Limited</v>
          </cell>
        </row>
      </sheetData>
      <sheetData sheetId="246">
        <row r="1">
          <cell r="A1" t="str">
            <v>Lotte Akhtar beverages (Pvt) Limited</v>
          </cell>
        </row>
      </sheetData>
      <sheetData sheetId="247">
        <row r="1">
          <cell r="A1" t="str">
            <v>CRESCENT GREENWOOD LIMITED</v>
          </cell>
        </row>
      </sheetData>
      <sheetData sheetId="248">
        <row r="1">
          <cell r="A1" t="str">
            <v>CRESCENT GREENWOOD LIMITED</v>
          </cell>
        </row>
      </sheetData>
      <sheetData sheetId="249">
        <row r="1">
          <cell r="A1" t="str">
            <v>CRESCENT GREENWOOD LIMITED</v>
          </cell>
        </row>
      </sheetData>
      <sheetData sheetId="250" refreshError="1"/>
      <sheetData sheetId="251" refreshError="1"/>
      <sheetData sheetId="252" refreshError="1"/>
      <sheetData sheetId="253">
        <row r="1">
          <cell r="A1" t="str">
            <v>CRESCENT GREENWOOD LIMITED</v>
          </cell>
        </row>
      </sheetData>
      <sheetData sheetId="254">
        <row r="1">
          <cell r="A1" t="str">
            <v>CRESCENT GREENWOOD LIMITED</v>
          </cell>
        </row>
      </sheetData>
      <sheetData sheetId="255">
        <row r="1">
          <cell r="A1" t="str">
            <v>CRESCENT GREENWOOD LIMITED</v>
          </cell>
        </row>
      </sheetData>
      <sheetData sheetId="256">
        <row r="1">
          <cell r="A1" t="str">
            <v>CRESCENT GREENWOOD LIMITED</v>
          </cell>
        </row>
      </sheetData>
      <sheetData sheetId="257">
        <row r="1">
          <cell r="A1" t="str">
            <v>CRESCENT GREENWOOD LIMITED</v>
          </cell>
        </row>
      </sheetData>
      <sheetData sheetId="258">
        <row r="1">
          <cell r="A1" t="str">
            <v>CRESCENT GREENWOOD LIMITED</v>
          </cell>
        </row>
      </sheetData>
      <sheetData sheetId="259">
        <row r="1">
          <cell r="A1" t="str">
            <v>CRESCENT GREENWOOD LIMITED</v>
          </cell>
        </row>
      </sheetData>
      <sheetData sheetId="260">
        <row r="1">
          <cell r="A1" t="str">
            <v>CRESCENT GREENWOOD LIMITED</v>
          </cell>
        </row>
      </sheetData>
      <sheetData sheetId="261">
        <row r="1">
          <cell r="A1" t="str">
            <v>CRESCENT GREENWOOD LIMITED</v>
          </cell>
        </row>
      </sheetData>
      <sheetData sheetId="262">
        <row r="1">
          <cell r="A1" t="str">
            <v>CRESCENT GREENWOOD LIMITED</v>
          </cell>
        </row>
      </sheetData>
      <sheetData sheetId="263">
        <row r="1">
          <cell r="A1" t="str">
            <v>CRESCENT GREENWOOD LIMITED</v>
          </cell>
        </row>
      </sheetData>
      <sheetData sheetId="264">
        <row r="1">
          <cell r="A1" t="str">
            <v>CRESCENT GREENWOOD LIMITED</v>
          </cell>
        </row>
      </sheetData>
      <sheetData sheetId="265">
        <row r="1">
          <cell r="A1" t="str">
            <v>CRESCENT GREENWOOD LIMITED</v>
          </cell>
        </row>
      </sheetData>
      <sheetData sheetId="266">
        <row r="1">
          <cell r="A1" t="str">
            <v>CRESCENT GREENWOOD LIMITED</v>
          </cell>
        </row>
      </sheetData>
      <sheetData sheetId="267">
        <row r="1">
          <cell r="A1" t="str">
            <v>CRESCENT GREENWOOD LIMITED</v>
          </cell>
        </row>
      </sheetData>
      <sheetData sheetId="268">
        <row r="1">
          <cell r="A1" t="str">
            <v>CRESCENT GREENWOOD LIMITED</v>
          </cell>
        </row>
      </sheetData>
      <sheetData sheetId="269">
        <row r="1">
          <cell r="A1" t="str">
            <v>CRESCENT GREENWOOD LIMITED</v>
          </cell>
        </row>
      </sheetData>
      <sheetData sheetId="270">
        <row r="1">
          <cell r="A1" t="str">
            <v>CRESCENT GREENWOOD LIMITED</v>
          </cell>
        </row>
      </sheetData>
      <sheetData sheetId="271">
        <row r="1">
          <cell r="A1" t="str">
            <v>CRESCENT GREENWOOD LIMITED</v>
          </cell>
        </row>
      </sheetData>
      <sheetData sheetId="272">
        <row r="1">
          <cell r="A1" t="str">
            <v>CRESCENT GREENWOOD LIMITED</v>
          </cell>
        </row>
      </sheetData>
      <sheetData sheetId="273">
        <row r="1">
          <cell r="A1" t="str">
            <v>CRESCENT GREENWOOD LIMITED</v>
          </cell>
        </row>
      </sheetData>
      <sheetData sheetId="274">
        <row r="1">
          <cell r="A1" t="str">
            <v>CRESCENT GREENWOOD LIMITED</v>
          </cell>
        </row>
      </sheetData>
      <sheetData sheetId="275">
        <row r="1">
          <cell r="A1" t="str">
            <v>CRESCENT GREENWOOD LIMITED</v>
          </cell>
        </row>
      </sheetData>
      <sheetData sheetId="276">
        <row r="1">
          <cell r="A1" t="str">
            <v>CRESCENT GREENWOOD LIMITED</v>
          </cell>
        </row>
      </sheetData>
      <sheetData sheetId="277">
        <row r="1">
          <cell r="A1" t="str">
            <v>CRESCENT GREENWOOD LIMITED</v>
          </cell>
        </row>
      </sheetData>
      <sheetData sheetId="278">
        <row r="1">
          <cell r="A1" t="str">
            <v>CRESCENT GREENWOOD LIMITED</v>
          </cell>
        </row>
      </sheetData>
      <sheetData sheetId="279">
        <row r="1">
          <cell r="A1" t="str">
            <v>CRESCENT GREENWOOD LIMITED</v>
          </cell>
        </row>
      </sheetData>
      <sheetData sheetId="280">
        <row r="1">
          <cell r="A1" t="str">
            <v>CRESCENT GREENWOOD LIMITED</v>
          </cell>
        </row>
      </sheetData>
      <sheetData sheetId="281">
        <row r="1">
          <cell r="A1" t="str">
            <v>CRESCENT GREENWOOD LIMITED</v>
          </cell>
        </row>
      </sheetData>
      <sheetData sheetId="282">
        <row r="1">
          <cell r="A1" t="str">
            <v>CRESCENT GREENWOOD LIMITED</v>
          </cell>
        </row>
      </sheetData>
      <sheetData sheetId="283">
        <row r="1">
          <cell r="A1" t="str">
            <v>CRESCENT GREENWOOD LIMITED</v>
          </cell>
        </row>
      </sheetData>
      <sheetData sheetId="284">
        <row r="1">
          <cell r="A1" t="str">
            <v>CRESCENT GREENWOOD LIMITED</v>
          </cell>
        </row>
      </sheetData>
      <sheetData sheetId="285">
        <row r="1">
          <cell r="A1" t="str">
            <v>CRESCENT GREENWOOD LIMITED</v>
          </cell>
        </row>
      </sheetData>
      <sheetData sheetId="286">
        <row r="1">
          <cell r="A1" t="str">
            <v>CRESCENT GREENWOOD LIMITED</v>
          </cell>
        </row>
      </sheetData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>
        <row r="1">
          <cell r="A1" t="str">
            <v>CRESCENT GREENWOOD LIMITED</v>
          </cell>
        </row>
      </sheetData>
      <sheetData sheetId="296">
        <row r="1">
          <cell r="A1" t="str">
            <v>CRESCENT GREENWOOD LIMITED</v>
          </cell>
        </row>
      </sheetData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1">
          <cell r="A1" t="str">
            <v>Lotte Akhtar beverages (Pvt) Limited</v>
          </cell>
        </row>
      </sheetData>
      <sheetData sheetId="306">
        <row r="1">
          <cell r="A1" t="str">
            <v>CRESCENT GREENWOOD LIMITED</v>
          </cell>
        </row>
      </sheetData>
      <sheetData sheetId="307">
        <row r="1">
          <cell r="A1" t="str">
            <v>CRESCENT GREENWOOD LIMITED</v>
          </cell>
        </row>
      </sheetData>
      <sheetData sheetId="308">
        <row r="1">
          <cell r="A1" t="str">
            <v>CRESCENT GREENWOOD LIMITED</v>
          </cell>
        </row>
      </sheetData>
      <sheetData sheetId="309">
        <row r="1">
          <cell r="A1" t="str">
            <v>CRESCENT GREENWOOD LIMITED</v>
          </cell>
        </row>
      </sheetData>
      <sheetData sheetId="310">
        <row r="1">
          <cell r="A1" t="str">
            <v>CRESCENT GREENWOOD LIMITED</v>
          </cell>
        </row>
      </sheetData>
      <sheetData sheetId="311">
        <row r="1">
          <cell r="A1" t="str">
            <v>CRESCENT GREENWOOD LIMITED</v>
          </cell>
        </row>
      </sheetData>
      <sheetData sheetId="312">
        <row r="1">
          <cell r="A1" t="str">
            <v>CRESCENT GREENWOOD LIMITED</v>
          </cell>
        </row>
      </sheetData>
      <sheetData sheetId="313">
        <row r="1">
          <cell r="A1" t="str">
            <v>CRESCENT GREENWOOD LIMITED</v>
          </cell>
        </row>
      </sheetData>
      <sheetData sheetId="314">
        <row r="1">
          <cell r="A1" t="str">
            <v>CRESCENT GREENWOOD LIMITED</v>
          </cell>
        </row>
      </sheetData>
      <sheetData sheetId="315">
        <row r="1">
          <cell r="A1" t="str">
            <v>Lotte Akhtar beverages (Pvt) Limited</v>
          </cell>
        </row>
      </sheetData>
      <sheetData sheetId="316">
        <row r="1">
          <cell r="A1" t="str">
            <v>Lotte Akhtar beverages (Pvt) Limited</v>
          </cell>
        </row>
      </sheetData>
      <sheetData sheetId="317">
        <row r="1">
          <cell r="A1" t="str">
            <v>CRESCENT GREENWOOD LIMITED</v>
          </cell>
        </row>
      </sheetData>
      <sheetData sheetId="318">
        <row r="1">
          <cell r="A1" t="str">
            <v>CRESCENT GREENWOOD LIMITED</v>
          </cell>
        </row>
      </sheetData>
      <sheetData sheetId="319">
        <row r="1">
          <cell r="A1" t="str">
            <v>CRESCENT GREENWOOD LIMITED</v>
          </cell>
        </row>
      </sheetData>
      <sheetData sheetId="320">
        <row r="1">
          <cell r="A1" t="str">
            <v>CRESCENT GREENWOOD LIMITED</v>
          </cell>
        </row>
      </sheetData>
      <sheetData sheetId="321">
        <row r="1">
          <cell r="A1" t="str">
            <v>CRESCENT GREENWOOD LIMITED</v>
          </cell>
        </row>
      </sheetData>
      <sheetData sheetId="322">
        <row r="1">
          <cell r="A1" t="str">
            <v>CRESCENT GREENWOOD LIMITED</v>
          </cell>
        </row>
      </sheetData>
      <sheetData sheetId="323">
        <row r="1">
          <cell r="A1" t="str">
            <v>CRESCENT GREENWOOD LIMITED</v>
          </cell>
        </row>
      </sheetData>
      <sheetData sheetId="324">
        <row r="1">
          <cell r="A1" t="str">
            <v>CRESCENT GREENWOOD LIMITED</v>
          </cell>
        </row>
      </sheetData>
      <sheetData sheetId="325">
        <row r="1">
          <cell r="A1" t="str">
            <v>CRESCENT GREENWOOD LIMITED</v>
          </cell>
        </row>
      </sheetData>
      <sheetData sheetId="326">
        <row r="1">
          <cell r="A1" t="str">
            <v>CRESCENT GREENWOOD LIMITED</v>
          </cell>
        </row>
      </sheetData>
      <sheetData sheetId="327">
        <row r="1">
          <cell r="A1" t="str">
            <v>CRESCENT GREENWOOD LIMITED</v>
          </cell>
        </row>
      </sheetData>
      <sheetData sheetId="328">
        <row r="1">
          <cell r="A1" t="str">
            <v>CRESCENT GREENWOOD LIMITED</v>
          </cell>
        </row>
      </sheetData>
      <sheetData sheetId="329">
        <row r="1">
          <cell r="A1" t="str">
            <v>CRESCENT GREENWOOD LIMITED</v>
          </cell>
        </row>
      </sheetData>
      <sheetData sheetId="330">
        <row r="1">
          <cell r="A1" t="str">
            <v>CRESCENT GREENWOOD LIMITED</v>
          </cell>
        </row>
      </sheetData>
      <sheetData sheetId="331">
        <row r="1">
          <cell r="A1" t="str">
            <v>CRESCENT GREENWOOD LIMITED</v>
          </cell>
        </row>
      </sheetData>
      <sheetData sheetId="332">
        <row r="1">
          <cell r="A1" t="str">
            <v>CRESCENT GREENWOOD LIMITED</v>
          </cell>
        </row>
      </sheetData>
      <sheetData sheetId="333">
        <row r="1">
          <cell r="A1" t="str">
            <v>CRESCENT GREENWOOD LIMITED</v>
          </cell>
        </row>
      </sheetData>
      <sheetData sheetId="334">
        <row r="1">
          <cell r="A1" t="str">
            <v>CRESCENT GREENWOOD LIMITED</v>
          </cell>
        </row>
      </sheetData>
      <sheetData sheetId="335">
        <row r="1">
          <cell r="A1" t="str">
            <v>CRESCENT GREENWOOD LIMITED</v>
          </cell>
        </row>
      </sheetData>
      <sheetData sheetId="336">
        <row r="1">
          <cell r="A1" t="str">
            <v>CRESCENT GREENWOOD LIMITED</v>
          </cell>
        </row>
      </sheetData>
      <sheetData sheetId="337">
        <row r="1">
          <cell r="A1" t="str">
            <v>CRESCENT GREENWOOD LIMITED</v>
          </cell>
        </row>
      </sheetData>
      <sheetData sheetId="338">
        <row r="1">
          <cell r="A1" t="str">
            <v>CRESCENT GREENWOOD LIMITED</v>
          </cell>
        </row>
      </sheetData>
      <sheetData sheetId="339">
        <row r="1">
          <cell r="A1" t="str">
            <v>CRESCENT GREENWOOD LIMITED</v>
          </cell>
        </row>
      </sheetData>
      <sheetData sheetId="340">
        <row r="1">
          <cell r="A1" t="str">
            <v>CRESCENT GREENWOOD LIMITED</v>
          </cell>
        </row>
      </sheetData>
      <sheetData sheetId="341">
        <row r="1">
          <cell r="A1" t="str">
            <v>CRESCENT GREENWOOD LIMITED</v>
          </cell>
        </row>
      </sheetData>
      <sheetData sheetId="342">
        <row r="1">
          <cell r="A1" t="str">
            <v>CRESCENT GREENWOOD LIMITED</v>
          </cell>
        </row>
      </sheetData>
      <sheetData sheetId="343">
        <row r="1">
          <cell r="A1" t="str">
            <v>CRESCENT GREENWOOD LIMITED</v>
          </cell>
        </row>
      </sheetData>
      <sheetData sheetId="344">
        <row r="1">
          <cell r="A1" t="str">
            <v>CRESCENT GREENWOOD LIMITED</v>
          </cell>
        </row>
      </sheetData>
      <sheetData sheetId="345">
        <row r="1">
          <cell r="A1" t="str">
            <v>CRESCENT GREENWOOD LIMITED</v>
          </cell>
        </row>
      </sheetData>
      <sheetData sheetId="346">
        <row r="1">
          <cell r="A1" t="str">
            <v>CRESCENT GREENWOOD LIMITED</v>
          </cell>
        </row>
      </sheetData>
      <sheetData sheetId="347">
        <row r="1">
          <cell r="A1" t="str">
            <v>CRESCENT GREENWOOD LIMITED</v>
          </cell>
        </row>
      </sheetData>
      <sheetData sheetId="348">
        <row r="1">
          <cell r="A1" t="str">
            <v>CRESCENT GREENWOOD LIMITED</v>
          </cell>
        </row>
      </sheetData>
      <sheetData sheetId="349">
        <row r="1">
          <cell r="A1" t="str">
            <v>CRESCENT GREENWOOD LIMITED</v>
          </cell>
        </row>
      </sheetData>
      <sheetData sheetId="350">
        <row r="1">
          <cell r="A1" t="str">
            <v>CRESCENT GREENWOOD LIMITED</v>
          </cell>
        </row>
      </sheetData>
      <sheetData sheetId="351">
        <row r="1">
          <cell r="A1" t="str">
            <v>CRESCENT GREENWOOD LIMITED</v>
          </cell>
        </row>
      </sheetData>
      <sheetData sheetId="352">
        <row r="1">
          <cell r="A1" t="str">
            <v>CRESCENT GREENWOOD LIMITED</v>
          </cell>
        </row>
      </sheetData>
      <sheetData sheetId="353">
        <row r="1">
          <cell r="A1" t="str">
            <v>CRESCENT GREENWOOD LIMITED</v>
          </cell>
        </row>
      </sheetData>
      <sheetData sheetId="354">
        <row r="1">
          <cell r="A1" t="str">
            <v>CRESCENT GREENWOOD LIMITED</v>
          </cell>
        </row>
      </sheetData>
      <sheetData sheetId="355">
        <row r="1">
          <cell r="A1" t="str">
            <v>CRESCENT GREENWOOD LIMITED</v>
          </cell>
        </row>
      </sheetData>
      <sheetData sheetId="356">
        <row r="1">
          <cell r="A1" t="str">
            <v>CRESCENT GREENWOOD LIMITED</v>
          </cell>
        </row>
      </sheetData>
      <sheetData sheetId="357">
        <row r="1">
          <cell r="A1" t="str">
            <v>CRESCENT GREENWOOD LIMITED</v>
          </cell>
        </row>
      </sheetData>
      <sheetData sheetId="358" refreshError="1"/>
      <sheetData sheetId="359" refreshError="1"/>
      <sheetData sheetId="360">
        <row r="1">
          <cell r="A1" t="str">
            <v>Lotte Akhtar beverages (Pvt) Limited</v>
          </cell>
        </row>
      </sheetData>
      <sheetData sheetId="361">
        <row r="1">
          <cell r="A1" t="str">
            <v>CRESCENT GREENWOOD LIMITED</v>
          </cell>
        </row>
      </sheetData>
      <sheetData sheetId="362">
        <row r="1">
          <cell r="A1" t="str">
            <v>Lotte Akhtar beverages (Pvt) Limited</v>
          </cell>
        </row>
      </sheetData>
      <sheetData sheetId="363">
        <row r="1">
          <cell r="A1" t="str">
            <v>CRESCENT GREENWOOD LIMITED</v>
          </cell>
        </row>
      </sheetData>
      <sheetData sheetId="364">
        <row r="1">
          <cell r="A1" t="str">
            <v>CRESCENT GREENWOOD LIMITED</v>
          </cell>
        </row>
      </sheetData>
      <sheetData sheetId="365">
        <row r="1">
          <cell r="A1" t="str">
            <v>CRESCENT GREENWOOD LIMITED</v>
          </cell>
        </row>
      </sheetData>
      <sheetData sheetId="366">
        <row r="1">
          <cell r="A1" t="str">
            <v>CRESCENT GREENWOOD LIMITED</v>
          </cell>
        </row>
      </sheetData>
      <sheetData sheetId="367">
        <row r="1">
          <cell r="A1" t="str">
            <v>CRESCENT GREENWOOD LIMITED</v>
          </cell>
        </row>
      </sheetData>
      <sheetData sheetId="368">
        <row r="1">
          <cell r="A1" t="str">
            <v>CRESCENT GREENWOOD LIMITED</v>
          </cell>
        </row>
      </sheetData>
      <sheetData sheetId="369">
        <row r="1">
          <cell r="A1" t="str">
            <v>CRESCENT GREENWOOD LIMITED</v>
          </cell>
        </row>
      </sheetData>
      <sheetData sheetId="370">
        <row r="1">
          <cell r="A1" t="str">
            <v>CRESCENT GREENWOOD LIMITED</v>
          </cell>
        </row>
      </sheetData>
      <sheetData sheetId="371">
        <row r="1">
          <cell r="A1" t="str">
            <v>CRESCENT GREENWOOD LIMITED</v>
          </cell>
        </row>
      </sheetData>
      <sheetData sheetId="372">
        <row r="1">
          <cell r="A1" t="str">
            <v>CRESCENT GREENWOOD LIMITED</v>
          </cell>
        </row>
      </sheetData>
      <sheetData sheetId="373">
        <row r="1">
          <cell r="A1" t="str">
            <v>CRESCENT GREENWOOD LIMITED</v>
          </cell>
        </row>
      </sheetData>
      <sheetData sheetId="374">
        <row r="1">
          <cell r="A1" t="str">
            <v>CRESCENT GREENWOOD LIMITED</v>
          </cell>
        </row>
      </sheetData>
      <sheetData sheetId="375">
        <row r="1">
          <cell r="A1" t="str">
            <v>CRESCENT GREENWOOD LIMITED</v>
          </cell>
        </row>
      </sheetData>
      <sheetData sheetId="376">
        <row r="1">
          <cell r="A1" t="str">
            <v>CRESCENT GREENWOOD LIMITED</v>
          </cell>
        </row>
      </sheetData>
      <sheetData sheetId="377">
        <row r="1">
          <cell r="A1" t="str">
            <v>CRESCENT GREENWOOD LIMITED</v>
          </cell>
        </row>
      </sheetData>
      <sheetData sheetId="378">
        <row r="1">
          <cell r="A1" t="str">
            <v>CRESCENT GREENWOOD LIMITED</v>
          </cell>
        </row>
      </sheetData>
      <sheetData sheetId="379">
        <row r="1">
          <cell r="A1" t="str">
            <v>CRESCENT GREENWOOD LIMITED</v>
          </cell>
        </row>
      </sheetData>
      <sheetData sheetId="380">
        <row r="1">
          <cell r="A1" t="str">
            <v>CRESCENT GREENWOOD LIMITED</v>
          </cell>
        </row>
      </sheetData>
      <sheetData sheetId="381">
        <row r="1">
          <cell r="A1" t="str">
            <v>CRESCENT GREENWOOD LIMITED</v>
          </cell>
        </row>
      </sheetData>
      <sheetData sheetId="382">
        <row r="1">
          <cell r="A1" t="str">
            <v>CRESCENT GREENWOOD LIMITED</v>
          </cell>
        </row>
      </sheetData>
      <sheetData sheetId="383">
        <row r="1">
          <cell r="A1" t="str">
            <v>CRESCENT GREENWOOD LIMITED</v>
          </cell>
        </row>
      </sheetData>
      <sheetData sheetId="384">
        <row r="1">
          <cell r="A1" t="str">
            <v>CRESCENT GREENWOOD LIMITED</v>
          </cell>
        </row>
      </sheetData>
      <sheetData sheetId="385">
        <row r="1">
          <cell r="A1" t="str">
            <v>CRESCENT GREENWOOD LIMITED</v>
          </cell>
        </row>
      </sheetData>
      <sheetData sheetId="386">
        <row r="1">
          <cell r="A1" t="str">
            <v>CRESCENT GREENWOOD LIMITED</v>
          </cell>
        </row>
      </sheetData>
      <sheetData sheetId="387">
        <row r="1">
          <cell r="A1" t="str">
            <v>CRESCENT GREENWOOD LIMITED</v>
          </cell>
        </row>
      </sheetData>
      <sheetData sheetId="388">
        <row r="1">
          <cell r="A1" t="str">
            <v>CRESCENT GREENWOOD LIMITED</v>
          </cell>
        </row>
      </sheetData>
      <sheetData sheetId="389">
        <row r="1">
          <cell r="A1" t="str">
            <v>CRESCENT GREENWOOD LIMITED</v>
          </cell>
        </row>
      </sheetData>
      <sheetData sheetId="390">
        <row r="1">
          <cell r="A1" t="str">
            <v>CRESCENT GREENWOOD LIMITED</v>
          </cell>
        </row>
      </sheetData>
      <sheetData sheetId="391">
        <row r="1">
          <cell r="A1" t="str">
            <v>CRESCENT GREENWOOD LIMITED</v>
          </cell>
        </row>
      </sheetData>
      <sheetData sheetId="392">
        <row r="1">
          <cell r="A1" t="str">
            <v>CRESCENT GREENWOOD LIMITED</v>
          </cell>
        </row>
      </sheetData>
      <sheetData sheetId="393">
        <row r="1">
          <cell r="A1" t="str">
            <v>CRESCENT GREENWOOD LIMITED</v>
          </cell>
        </row>
      </sheetData>
      <sheetData sheetId="394">
        <row r="1">
          <cell r="A1" t="str">
            <v>CRESCENT GREENWOOD LIMITED</v>
          </cell>
        </row>
      </sheetData>
      <sheetData sheetId="395">
        <row r="1">
          <cell r="A1" t="str">
            <v>CRESCENT GREENWOOD LIMITED</v>
          </cell>
        </row>
      </sheetData>
      <sheetData sheetId="396">
        <row r="1">
          <cell r="A1" t="str">
            <v>CRESCENT GREENWOOD LIMITED</v>
          </cell>
        </row>
      </sheetData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>
        <row r="1">
          <cell r="A1" t="str">
            <v>CRESCENT GREENWOOD LIMITED</v>
          </cell>
        </row>
      </sheetData>
      <sheetData sheetId="416"/>
      <sheetData sheetId="417">
        <row r="1">
          <cell r="A1" t="str">
            <v>CRESCENT GREENWOOD LIMITED</v>
          </cell>
        </row>
      </sheetData>
      <sheetData sheetId="418">
        <row r="1">
          <cell r="A1" t="str">
            <v>CRESCENT GREENWOOD LIMITED</v>
          </cell>
        </row>
      </sheetData>
      <sheetData sheetId="419">
        <row r="1">
          <cell r="A1" t="str">
            <v>CRESCENT GREENWOOD LIMITED</v>
          </cell>
        </row>
      </sheetData>
      <sheetData sheetId="420">
        <row r="1">
          <cell r="A1" t="str">
            <v>CRESCENT GREENWOOD LIMITED</v>
          </cell>
        </row>
      </sheetData>
      <sheetData sheetId="421"/>
      <sheetData sheetId="422"/>
      <sheetData sheetId="423"/>
      <sheetData sheetId="424"/>
      <sheetData sheetId="425">
        <row r="1">
          <cell r="A1" t="str">
            <v>CRESCENT GREENWOOD LIMITED</v>
          </cell>
        </row>
      </sheetData>
      <sheetData sheetId="426">
        <row r="1">
          <cell r="A1" t="str">
            <v>CRESCENT GREENWOOD LIMITED</v>
          </cell>
        </row>
      </sheetData>
      <sheetData sheetId="427">
        <row r="1">
          <cell r="A1" t="str">
            <v>CRESCENT GREENWOOD LIMITED</v>
          </cell>
        </row>
      </sheetData>
      <sheetData sheetId="428">
        <row r="1">
          <cell r="A1" t="str">
            <v>CRESCENT GREENWOOD LIMITED</v>
          </cell>
        </row>
      </sheetData>
      <sheetData sheetId="429">
        <row r="1">
          <cell r="A1" t="str">
            <v>Lotte Akhtar beverages (Pvt) Limited</v>
          </cell>
        </row>
      </sheetData>
      <sheetData sheetId="430">
        <row r="1">
          <cell r="A1" t="str">
            <v>Lotte Akhtar beverages (Pvt) Limited</v>
          </cell>
        </row>
      </sheetData>
      <sheetData sheetId="431">
        <row r="1">
          <cell r="A1" t="str">
            <v>Lotte Akhtar beverages (Pvt) Limited</v>
          </cell>
        </row>
      </sheetData>
      <sheetData sheetId="432">
        <row r="1">
          <cell r="A1" t="str">
            <v>Lotte Akhtar beverages (Pvt) Limited</v>
          </cell>
        </row>
      </sheetData>
      <sheetData sheetId="433">
        <row r="1">
          <cell r="A1" t="str">
            <v>CRESCENT GREENWOOD LIMITED</v>
          </cell>
        </row>
      </sheetData>
      <sheetData sheetId="434">
        <row r="1">
          <cell r="A1" t="str">
            <v>Lotte Akhtar beverages (Pvt) Limited</v>
          </cell>
        </row>
      </sheetData>
      <sheetData sheetId="435">
        <row r="1">
          <cell r="A1" t="str">
            <v>Lotte Akhtar beverages (Pvt) Limited</v>
          </cell>
        </row>
      </sheetData>
      <sheetData sheetId="436">
        <row r="1">
          <cell r="A1" t="str">
            <v>Lotte Akhtar beverages (Pvt) Limited</v>
          </cell>
        </row>
      </sheetData>
      <sheetData sheetId="437">
        <row r="1">
          <cell r="A1" t="str">
            <v>Lotte Akhtar beverages (Pvt) Limited</v>
          </cell>
        </row>
      </sheetData>
      <sheetData sheetId="438">
        <row r="1">
          <cell r="A1" t="str">
            <v>Lotte Akhtar beverages (Pvt) Limited</v>
          </cell>
        </row>
      </sheetData>
      <sheetData sheetId="439">
        <row r="1">
          <cell r="A1" t="str">
            <v>Lotte Akhtar beverages (Pvt) Limited</v>
          </cell>
        </row>
      </sheetData>
      <sheetData sheetId="440">
        <row r="1">
          <cell r="A1" t="str">
            <v>Lotte Akhtar beverages (Pvt) Limited</v>
          </cell>
        </row>
      </sheetData>
      <sheetData sheetId="441">
        <row r="1">
          <cell r="A1" t="str">
            <v>Lotte Akhtar beverages (Pvt) Limited</v>
          </cell>
        </row>
      </sheetData>
      <sheetData sheetId="442">
        <row r="1">
          <cell r="A1" t="str">
            <v>Lotte Akhtar beverages (Pvt) Limited</v>
          </cell>
        </row>
      </sheetData>
      <sheetData sheetId="443">
        <row r="1">
          <cell r="A1" t="str">
            <v>Lotte Akhtar beverages (Pvt) Limited</v>
          </cell>
        </row>
      </sheetData>
      <sheetData sheetId="444">
        <row r="1">
          <cell r="A1" t="str">
            <v>Lotte Akhtar beverages (Pvt) Limited</v>
          </cell>
        </row>
      </sheetData>
      <sheetData sheetId="445">
        <row r="1">
          <cell r="A1" t="str">
            <v>Lotte Akhtar beverages (Pvt) Limited</v>
          </cell>
        </row>
      </sheetData>
      <sheetData sheetId="446">
        <row r="1">
          <cell r="A1" t="str">
            <v>Lotte Akhtar beverages (Pvt) Limited</v>
          </cell>
        </row>
      </sheetData>
      <sheetData sheetId="447">
        <row r="1">
          <cell r="A1" t="str">
            <v>Lotte Akhtar beverages (Pvt) Limited</v>
          </cell>
        </row>
      </sheetData>
      <sheetData sheetId="448">
        <row r="1">
          <cell r="A1" t="str">
            <v>Lotte Akhtar beverages (Pvt) Limited</v>
          </cell>
        </row>
      </sheetData>
      <sheetData sheetId="449">
        <row r="1">
          <cell r="A1" t="str">
            <v>Lotte Akhtar beverages (Pvt) Limited</v>
          </cell>
        </row>
      </sheetData>
      <sheetData sheetId="450">
        <row r="1">
          <cell r="A1" t="str">
            <v>Lotte Akhtar beverages (Pvt) Limited</v>
          </cell>
        </row>
      </sheetData>
      <sheetData sheetId="451">
        <row r="1">
          <cell r="A1" t="str">
            <v>Lotte Akhtar beverages (Pvt) Limited</v>
          </cell>
        </row>
      </sheetData>
      <sheetData sheetId="452">
        <row r="1">
          <cell r="A1" t="str">
            <v>Lotte Akhtar beverages (Pvt) Limited</v>
          </cell>
        </row>
      </sheetData>
      <sheetData sheetId="453">
        <row r="1">
          <cell r="A1" t="str">
            <v>Lotte Akhtar beverages (Pvt) Limited</v>
          </cell>
        </row>
      </sheetData>
      <sheetData sheetId="454">
        <row r="1">
          <cell r="A1" t="str">
            <v>Lotte Akhtar beverages (Pvt) Limited</v>
          </cell>
        </row>
      </sheetData>
      <sheetData sheetId="455"/>
      <sheetData sheetId="456" refreshError="1"/>
      <sheetData sheetId="457" refreshError="1"/>
      <sheetData sheetId="458">
        <row r="1">
          <cell r="A1" t="str">
            <v>Lotte Akhtar beverages (Pvt) Limited</v>
          </cell>
        </row>
      </sheetData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>
        <row r="1">
          <cell r="A1" t="str">
            <v>CRESCENT GREENWOOD LIMITED</v>
          </cell>
        </row>
      </sheetData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>
        <row r="1">
          <cell r="A1" t="str">
            <v>Lotte Akhtar beverages (Pvt) Limited</v>
          </cell>
        </row>
      </sheetData>
      <sheetData sheetId="543">
        <row r="1">
          <cell r="A1" t="str">
            <v>Lotte Akhtar beverages (Pvt) Limited</v>
          </cell>
        </row>
      </sheetData>
      <sheetData sheetId="544">
        <row r="1">
          <cell r="A1" t="str">
            <v>Lotte Akhtar beverages (Pvt) Limited</v>
          </cell>
        </row>
      </sheetData>
      <sheetData sheetId="545">
        <row r="1">
          <cell r="A1" t="str">
            <v>Lotte Akhtar beverages (Pvt) Limited</v>
          </cell>
        </row>
      </sheetData>
      <sheetData sheetId="546">
        <row r="1">
          <cell r="A1" t="str">
            <v>Lotte Akhtar beverages (Pvt) Limited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(2)"/>
      <sheetName val="Lead"/>
      <sheetName val="Links"/>
      <sheetName val="BS"/>
      <sheetName val="NOTES "/>
      <sheetName val="WPPF"/>
      <sheetName val="segmental"/>
      <sheetName val="Tax Dep Schedule"/>
      <sheetName val="Tickmarks"/>
      <sheetName val="F-Assets 2007"/>
      <sheetName val="AUDIT REPORT REVISED"/>
      <sheetName val="P&amp;L"/>
      <sheetName val="ch in equity"/>
      <sheetName val="F-INSTRUMENT"/>
      <sheetName val="EPS"/>
      <sheetName val="Long term loans"/>
      <sheetName val="Cash flow"/>
      <sheetName val="Provision for taxation - Min"/>
      <sheetName val="Deferred tax"/>
      <sheetName val="Taxation"/>
      <sheetName val="Tax Depriciation Schedule final"/>
      <sheetName val="Lead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C"/>
      <sheetName val="Lead Schedule"/>
      <sheetName val="Accountwise Schedule"/>
      <sheetName val="Stats"/>
      <sheetName val="Mov Land"/>
      <sheetName val="Add Land"/>
      <sheetName val="Vch FreHold Land"/>
      <sheetName val="Mov Fctry Bldng"/>
      <sheetName val="Add Fctry Bldng"/>
      <sheetName val="Vch Fctry Bldng"/>
      <sheetName val="Mov Admn Bldng"/>
      <sheetName val="Add Admn Bldng"/>
      <sheetName val="Vch Admn Bldn"/>
      <sheetName val="Mov Roads"/>
      <sheetName val="Add Roads"/>
      <sheetName val="Vch Rds"/>
      <sheetName val="Mov P&amp;M"/>
      <sheetName val="Add P&amp;M"/>
      <sheetName val="Vch P&amp;M"/>
      <sheetName val="Mov Qrry"/>
      <sheetName val="Add Qrry"/>
      <sheetName val="Vch Qrry"/>
      <sheetName val="Mov F&amp;F"/>
      <sheetName val="Add F&amp;F"/>
      <sheetName val="Vch F&amp;F"/>
      <sheetName val="Mov Vcls"/>
      <sheetName val="Add Vcls"/>
      <sheetName val="Vch Vcls"/>
      <sheetName val="Disp Vcls"/>
      <sheetName val="Mov AirCraft"/>
      <sheetName val="Mov P&amp;WSLine"/>
      <sheetName val="Add P&amp;WSLines"/>
      <sheetName val="Vch P&amp;WSLines"/>
      <sheetName val="SAP - Depr Chrge"/>
      <sheetName val="Resid Vale"/>
      <sheetName val="Depr Fctry Blding"/>
      <sheetName val="Depr Admn Blding"/>
      <sheetName val="Depr Roads"/>
      <sheetName val="Depr Plant and Mach"/>
      <sheetName val="Depr Quarry"/>
      <sheetName val="Depr F&amp;F"/>
      <sheetName val="Depr Vcls"/>
      <sheetName val="Depr on AirCraft"/>
      <sheetName val="Dep P&amp;WSLnes"/>
      <sheetName val="Total Difference"/>
      <sheetName val="Chnge in Acc Est 4m Yr to Mth"/>
      <sheetName val="No Chng-Depr Fctry Blding"/>
      <sheetName val="No Chng-Depr Admn Blding"/>
      <sheetName val="No Chng-Depr Roads"/>
      <sheetName val="No Chng-Depr Quarry"/>
      <sheetName val="No Chng-Depr F&amp;F"/>
      <sheetName val="No Chng-Depr Vcls"/>
      <sheetName val="No Chng-Disp Vcls"/>
      <sheetName val="NoChng-Depr on AirCraft"/>
      <sheetName val="NoChng-Dep P&amp;WSLnes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BS New"/>
      <sheetName val="BS"/>
      <sheetName val="PL"/>
      <sheetName val="CashFlow"/>
      <sheetName val="Equity"/>
      <sheetName val="Notes"/>
      <sheetName val="Deferred tax"/>
      <sheetName val="Taxation"/>
      <sheetName val="Long Term Loans"/>
      <sheetName val="Fixed Assets"/>
      <sheetName val="Surplus dep"/>
      <sheetName val="Tax Dep Schedule"/>
      <sheetName val="Financial Instruments"/>
      <sheetName val="Provision for taxation - Min"/>
      <sheetName val="Revaluation Surplus"/>
      <sheetName val="Surplus on Revaluation Sheet"/>
      <sheetName val="WPPF"/>
      <sheetName val="INDEX"/>
      <sheetName val="Tickmark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ckmarks"/>
      <sheetName val="B.S"/>
      <sheetName val="Notes"/>
      <sheetName val="JULY-06"/>
      <sheetName val="Amortization Table"/>
      <sheetName val="Plant &amp; Mach Imp"/>
      <sheetName val="Vehicles"/>
      <sheetName val="Office Equipment"/>
      <sheetName val="Furniture &amp; Fixture"/>
    </sheetNames>
    <sheetDataSet>
      <sheetData sheetId="0">
        <row r="9">
          <cell r="C9" t="str">
            <v>OTHER EXPENSES OF DRAW FRAME LC 2075-05</v>
          </cell>
        </row>
        <row r="67">
          <cell r="E67">
            <v>34500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Schedule"/>
      <sheetName val="Req by client"/>
      <sheetName val="Plant &amp; Mach Imp"/>
      <sheetName val="Plant &amp; Mach Local"/>
      <sheetName val="Building"/>
      <sheetName val="Grid Station"/>
      <sheetName val="Vehicles"/>
      <sheetName val="Disposals"/>
      <sheetName val="Office Equipment"/>
      <sheetName val="Furniture &amp; Fixture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BALANCE SHEET"/>
      <sheetName val="P&amp;L"/>
      <sheetName val="CASH-FLOW "/>
      <sheetName val="EQUITY "/>
      <sheetName val="Notes"/>
      <sheetName val="Fixed Assets"/>
      <sheetName val="Financial instrument"/>
      <sheetName val="FA-SCH (detailed)"/>
      <sheetName val="ADDITIONS &amp; DEPR"/>
      <sheetName val="Tax Depre Schedule-08-09-final"/>
      <sheetName val="Computation tax year 09 -final"/>
      <sheetName val="Defer Tax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BALANCE SHEET"/>
      <sheetName val="P&amp;L"/>
      <sheetName val="CASH-FLOW "/>
      <sheetName val="EQUITY "/>
      <sheetName val="Fixed Assets(N3)"/>
      <sheetName val="Notes"/>
      <sheetName val="Note 33"/>
      <sheetName val="33.3.1"/>
      <sheetName val="Tax Depre Schedule-11-12-final"/>
      <sheetName val="Computation tax year 12 "/>
      <sheetName val="working of wppf"/>
      <sheetName val="3 year avg DT"/>
      <sheetName val="DEF TAX"/>
      <sheetName val="WWF Working"/>
      <sheetName val="Note 31"/>
      <sheetName val="Income tax 11 Final"/>
      <sheetName val="WPPF"/>
      <sheetName val="WWF"/>
      <sheetName val="Tax Dep"/>
      <sheetName val="D. Tax 11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B.Sheet"/>
      <sheetName val="Balance Sheet"/>
      <sheetName val="PL"/>
      <sheetName val="CASH-FLOW "/>
      <sheetName val="EQUITY"/>
      <sheetName val="NOTES"/>
      <sheetName val="F.Assets"/>
      <sheetName val="Tax dep "/>
      <sheetName val="D Tax"/>
      <sheetName val="LOANS"/>
      <sheetName val="WPPF"/>
      <sheetName val="ABC"/>
      <sheetName val="B.Sheet (2)"/>
      <sheetName val="FA Latest"/>
      <sheetName val="Schedule"/>
      <sheetName val="Schedule 2007"/>
      <sheetName val="Schedule (2)"/>
      <sheetName val="LOANS "/>
      <sheetName val="Financial instrument"/>
      <sheetName val="Provision for taxation"/>
      <sheetName val="WPPF "/>
      <sheetName val="WWF"/>
      <sheetName val="Advance tax"/>
      <sheetName val="Tickmarks"/>
      <sheetName val="Provision for taxation (2)"/>
      <sheetName val="P&amp;L"/>
      <sheetName val="Provision for taxation. (10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BALANCE SHEET"/>
      <sheetName val="P&amp;L"/>
      <sheetName val="EQUITY "/>
      <sheetName val="CASH-FLOW "/>
      <sheetName val="Notes"/>
      <sheetName val="Fixed Assets"/>
      <sheetName val="FA-SCH (detailed)"/>
      <sheetName val="ADDITIONS &amp; DEPR"/>
      <sheetName val="Financial inst 10"/>
      <sheetName val="Tax Depre Schedule-10-11-final"/>
      <sheetName val="Computation tax year 11 "/>
      <sheetName val="working of wppf"/>
      <sheetName val="working for WWF"/>
      <sheetName val="Defer Tax"/>
      <sheetName val="Income tax 10 Final"/>
      <sheetName val="Provision for taxation. (10)"/>
      <sheetName val="Income tax year 10 Final"/>
      <sheetName val="Computation tax year 10 -final"/>
      <sheetName val="Provision for taxation."/>
      <sheetName val="Financial instrument 10"/>
      <sheetName val="WPPF"/>
      <sheetName val="WWF"/>
      <sheetName val="D.tax 10"/>
      <sheetName val="Financial instrument"/>
      <sheetName val="IFRS 7"/>
      <sheetName val="Financial instrument--"/>
      <sheetName val="Tickmarks"/>
      <sheetName val="Sheet1"/>
    </sheetNames>
    <sheetDataSet>
      <sheetData sheetId="0"/>
      <sheetData sheetId="1" refreshError="1"/>
      <sheetData sheetId="2">
        <row r="9">
          <cell r="F9">
            <v>279601256</v>
          </cell>
        </row>
        <row r="10">
          <cell r="F10">
            <v>8831920</v>
          </cell>
        </row>
        <row r="13">
          <cell r="F13">
            <v>-41141233</v>
          </cell>
        </row>
        <row r="14">
          <cell r="F14">
            <v>-33198125</v>
          </cell>
        </row>
        <row r="16">
          <cell r="F16">
            <v>-79517856</v>
          </cell>
        </row>
      </sheetData>
      <sheetData sheetId="3"/>
      <sheetData sheetId="4" refreshError="1"/>
      <sheetData sheetId="5">
        <row r="509">
          <cell r="I509">
            <v>79860</v>
          </cell>
        </row>
        <row r="510">
          <cell r="I510">
            <v>249239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BS"/>
      <sheetName val="PL"/>
      <sheetName val="CashFlow"/>
      <sheetName val="Equity"/>
      <sheetName val="Notes"/>
      <sheetName val="Lead"/>
      <sheetName val="Long Term Loans"/>
      <sheetName val="Fixed Assets"/>
      <sheetName val="Deferred tax"/>
      <sheetName val="Disposals"/>
      <sheetName val="Financial Instruments"/>
      <sheetName val="Taxation"/>
      <sheetName val="Provision for taxation - Min"/>
      <sheetName val="Revaluation Surplus"/>
      <sheetName val="Surplus on Revaluation Sheet"/>
      <sheetName val="Tax Dep Schedule"/>
      <sheetName val="Gratuity"/>
      <sheetName val="WPPF"/>
      <sheetName val="Surplus dep"/>
      <sheetName val="Tickmarks"/>
      <sheetName val="INDEX"/>
      <sheetName val="Lead Sheet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>
        <row r="9">
          <cell r="F9">
            <v>42421046</v>
          </cell>
        </row>
        <row r="10">
          <cell r="F10">
            <v>93843210</v>
          </cell>
          <cell r="G10">
            <v>0</v>
          </cell>
        </row>
        <row r="17">
          <cell r="F17">
            <v>1984653</v>
          </cell>
        </row>
        <row r="18">
          <cell r="F18">
            <v>15282433</v>
          </cell>
          <cell r="G18">
            <v>3217285</v>
          </cell>
          <cell r="K18">
            <v>1592100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Sheet"/>
      <sheetName val="Valuation of Cotton"/>
      <sheetName val="Valuation of polyster"/>
      <sheetName val="Cotton imported"/>
      <sheetName val="cotton purchase 2007"/>
      <sheetName val="Lead-cott-ex"/>
      <sheetName val="Cott freight 07"/>
      <sheetName val="Commission 07"/>
      <sheetName val="cotton staking"/>
      <sheetName val="polyester purchase"/>
      <sheetName val="freight"/>
      <sheetName val="discount7"/>
      <sheetName val="WIP"/>
      <sheetName val="Yield (2)"/>
      <sheetName val="Production converted into 20s"/>
      <sheetName val="Mfgcost-WIP"/>
      <sheetName val="Finished goods"/>
      <sheetName val="YARN PRODUCTION"/>
      <sheetName val="WASTE PRODUCTION"/>
      <sheetName val="Wsate"/>
      <sheetName val="Tickmarks"/>
      <sheetName val="Sheet1"/>
      <sheetName val="Doubling chg rec. frm wvg"/>
      <sheetName val="B.S"/>
      <sheetName val="VALUATION"/>
      <sheetName val="Raw material "/>
    </sheetNames>
    <sheetDataSet>
      <sheetData sheetId="0">
        <row r="30">
          <cell r="I30">
            <v>14336191.804583978</v>
          </cell>
        </row>
        <row r="32">
          <cell r="I32">
            <v>50809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-Jul-07to jUNE-08final"/>
      <sheetName val="Raw cotton cons PBC "/>
      <sheetName val="STOCK  VALUATION"/>
      <sheetName val="Raw material "/>
      <sheetName val="VALUATION"/>
      <sheetName val="valuationWASTEaudit06-07"/>
      <sheetName val="prod.&amp;sale06-07"/>
      <sheetName val="PROD.YARN"/>
      <sheetName val="PROD.WASTE"/>
      <sheetName val="Tickmarks"/>
      <sheetName val="Valuation PBC"/>
      <sheetName val="cwip and finished goods"/>
      <sheetName val="Quantitative yarn"/>
      <sheetName val="waste valuation"/>
      <sheetName val="Quantitative waste"/>
      <sheetName val="Sheet1"/>
    </sheetNames>
    <sheetDataSet>
      <sheetData sheetId="0"/>
      <sheetData sheetId="1"/>
      <sheetData sheetId="2"/>
      <sheetData sheetId="3"/>
      <sheetData sheetId="4" refreshError="1">
        <row r="80">
          <cell r="C80">
            <v>76566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ckmarks"/>
      <sheetName val="Lead Sheet"/>
      <sheetName val="Disposals (detail)"/>
    </sheetNames>
    <sheetDataSet>
      <sheetData sheetId="0">
        <row r="15">
          <cell r="E15">
            <v>652225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ints"/>
      <sheetName val="Disposals"/>
      <sheetName val="Disposals (detail)"/>
      <sheetName val="Vehicles"/>
      <sheetName val="Furniture &amp; Fixture"/>
      <sheetName val="Plant &amp; Machinery"/>
      <sheetName val="L-C Detail"/>
      <sheetName val="Building on freehold land "/>
      <sheetName val="Manual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dule"/>
      <sheetName val="Plant and machinery"/>
      <sheetName val="Office equipment"/>
      <sheetName val="Vehicles"/>
      <sheetName val="Tickmarks"/>
      <sheetName val="NTS"/>
      <sheetName val="PL "/>
      <sheetName val="Disposals (detail)"/>
      <sheetName val="Major additions"/>
    </sheetNames>
    <sheetDataSet>
      <sheetData sheetId="0" refreshError="1"/>
      <sheetData sheetId="1">
        <row r="46">
          <cell r="B46">
            <v>41611800</v>
          </cell>
        </row>
        <row r="89">
          <cell r="A89">
            <v>485176</v>
          </cell>
        </row>
        <row r="124">
          <cell r="B124">
            <v>1733825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"/>
      <sheetName val="Plant &amp; Machinery"/>
      <sheetName val="Vehicles"/>
      <sheetName val="Links"/>
      <sheetName val="Calc. P&amp;M Dep."/>
      <sheetName val="Major additions"/>
      <sheetName val="Lease Trans."/>
      <sheetName val="Tickmarks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www.accuperts.ae%20%20%20%20%20%20E-mail:info@accuperts.ae%20%20%20%20%20Tel.:971%204%202983118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100"/>
  <sheetViews>
    <sheetView showGridLines="0" view="pageBreakPreview" zoomScale="60" zoomScaleNormal="100" workbookViewId="0">
      <selection activeCell="X11" sqref="X11"/>
    </sheetView>
  </sheetViews>
  <sheetFormatPr defaultColWidth="9.109375" defaultRowHeight="13.8"/>
  <cols>
    <col min="1" max="1" width="32.5546875" style="1" customWidth="1"/>
    <col min="2" max="2" width="34.5546875" style="1" customWidth="1"/>
    <col min="3" max="3" width="27.5546875" style="1" customWidth="1"/>
    <col min="4" max="6" width="9.109375" style="1" customWidth="1"/>
    <col min="7" max="7" width="3.44140625" style="1" customWidth="1"/>
    <col min="8" max="8" width="2.88671875" style="1" customWidth="1"/>
    <col min="9" max="9" width="30.109375" style="1" customWidth="1"/>
    <col min="10" max="10" width="9.77734375" style="1" customWidth="1"/>
    <col min="11" max="11" width="11.44140625" style="1" customWidth="1"/>
    <col min="12" max="12" width="6.44140625" style="1" customWidth="1"/>
    <col min="13" max="13" width="43.44140625" style="1" customWidth="1"/>
    <col min="14" max="14" width="6.5546875" style="1" customWidth="1"/>
    <col min="15" max="15" width="8.21875" style="1" customWidth="1"/>
    <col min="16" max="16" width="19.21875" style="1" customWidth="1"/>
    <col min="17" max="17" width="9" style="1" customWidth="1"/>
    <col min="18" max="20" width="9.109375" style="1" customWidth="1"/>
    <col min="21" max="16384" width="9.109375" style="1"/>
  </cols>
  <sheetData>
    <row r="1" spans="1:17" ht="9" customHeight="1" thickBot="1"/>
    <row r="2" spans="1:17" s="52" customFormat="1" ht="20.25" customHeight="1" thickBot="1">
      <c r="A2" s="1"/>
      <c r="B2" s="37"/>
      <c r="G2" s="55">
        <v>1</v>
      </c>
      <c r="H2" s="55">
        <v>2</v>
      </c>
      <c r="I2" s="55">
        <v>3</v>
      </c>
      <c r="J2" s="55">
        <v>4</v>
      </c>
      <c r="K2" s="55">
        <v>5</v>
      </c>
      <c r="L2" s="55">
        <v>6</v>
      </c>
      <c r="M2" s="55">
        <v>7</v>
      </c>
      <c r="N2" s="55">
        <v>8</v>
      </c>
      <c r="O2" s="55">
        <v>9</v>
      </c>
      <c r="P2" s="55">
        <v>10</v>
      </c>
      <c r="Q2" s="55">
        <v>11</v>
      </c>
    </row>
    <row r="3" spans="1:17" s="52" customFormat="1" ht="15" customHeight="1" thickBot="1">
      <c r="A3" s="1"/>
      <c r="B3" s="37"/>
      <c r="C3" s="69">
        <v>1</v>
      </c>
      <c r="G3" s="56"/>
      <c r="H3" s="56"/>
      <c r="I3" s="55" t="s">
        <v>63</v>
      </c>
      <c r="J3" s="55" t="s">
        <v>64</v>
      </c>
      <c r="K3" s="55" t="s">
        <v>92</v>
      </c>
      <c r="L3" s="56"/>
      <c r="M3" s="55" t="s">
        <v>65</v>
      </c>
      <c r="N3" s="55" t="s">
        <v>66</v>
      </c>
      <c r="O3" s="55" t="s">
        <v>67</v>
      </c>
      <c r="P3" s="55" t="s">
        <v>68</v>
      </c>
      <c r="Q3" s="55" t="s">
        <v>69</v>
      </c>
    </row>
    <row r="4" spans="1:17" ht="30" customHeight="1" thickBot="1">
      <c r="G4" s="57">
        <v>1</v>
      </c>
      <c r="H4" s="57"/>
      <c r="I4" s="56" t="s">
        <v>70</v>
      </c>
      <c r="J4" s="58">
        <f>+SOMCI!AB$9</f>
        <v>46023</v>
      </c>
      <c r="K4" s="59">
        <v>45658</v>
      </c>
      <c r="L4" s="60" t="s">
        <v>71</v>
      </c>
      <c r="M4" s="56" t="s">
        <v>72</v>
      </c>
      <c r="N4" s="61">
        <v>31</v>
      </c>
      <c r="O4" s="62">
        <f>N4</f>
        <v>31</v>
      </c>
      <c r="P4" s="63" t="str">
        <f>TEXT(J4,"mmmm-yyyy")</f>
        <v>January-2026</v>
      </c>
      <c r="Q4" s="56">
        <v>2026</v>
      </c>
    </row>
    <row r="5" spans="1:17" ht="30" customHeight="1" thickBot="1">
      <c r="G5" s="64">
        <v>2</v>
      </c>
      <c r="H5" s="64"/>
      <c r="I5" s="56" t="s">
        <v>73</v>
      </c>
      <c r="J5" s="58">
        <f>+SOMCI!Z$9</f>
        <v>45992</v>
      </c>
      <c r="K5" s="59">
        <v>45689</v>
      </c>
      <c r="L5" s="60" t="s">
        <v>71</v>
      </c>
      <c r="M5" s="56" t="s">
        <v>74</v>
      </c>
      <c r="N5" s="61">
        <v>28</v>
      </c>
      <c r="O5" s="61">
        <f>O4+N5</f>
        <v>59</v>
      </c>
      <c r="P5" s="63" t="str">
        <f t="shared" ref="P5:P10" si="0">TEXT(J5,"mmmm-yyyy")</f>
        <v>December-2025</v>
      </c>
      <c r="Q5" s="56">
        <v>2026</v>
      </c>
    </row>
    <row r="6" spans="1:17" ht="30" customHeight="1" thickBot="1">
      <c r="G6" s="64">
        <v>3</v>
      </c>
      <c r="H6" s="64"/>
      <c r="I6" s="56" t="s">
        <v>75</v>
      </c>
      <c r="J6" s="58">
        <f>+SOMCI!J$9</f>
        <v>45748</v>
      </c>
      <c r="K6" s="59">
        <v>45717</v>
      </c>
      <c r="L6" s="60" t="s">
        <v>71</v>
      </c>
      <c r="M6" s="56" t="s">
        <v>76</v>
      </c>
      <c r="N6" s="61">
        <v>31</v>
      </c>
      <c r="O6" s="61">
        <f>O5+N6</f>
        <v>90</v>
      </c>
      <c r="P6" s="63" t="str">
        <f t="shared" si="0"/>
        <v>April-2025</v>
      </c>
      <c r="Q6" s="56">
        <v>2026</v>
      </c>
    </row>
    <row r="7" spans="1:17" ht="30" customHeight="1" thickBot="1">
      <c r="A7" s="376" t="str">
        <f>"Report Period " &amp;TEXT(VLOOKUP($C$3,Date_data,4,),"MMMM - YYYY")</f>
        <v>Report Period January - 2026</v>
      </c>
      <c r="B7" s="376"/>
      <c r="C7" s="376"/>
      <c r="F7" s="324"/>
      <c r="G7" s="64">
        <v>4</v>
      </c>
      <c r="H7" s="64"/>
      <c r="I7" s="56" t="s">
        <v>77</v>
      </c>
      <c r="J7" s="58">
        <f>+SOMCI!L$9</f>
        <v>45778</v>
      </c>
      <c r="K7" s="59">
        <v>45748</v>
      </c>
      <c r="L7" s="60" t="s">
        <v>71</v>
      </c>
      <c r="M7" s="56" t="s">
        <v>78</v>
      </c>
      <c r="N7" s="61">
        <v>30</v>
      </c>
      <c r="O7" s="61">
        <f>O6+N7</f>
        <v>120</v>
      </c>
      <c r="P7" s="63" t="str">
        <f t="shared" si="0"/>
        <v>May-2025</v>
      </c>
      <c r="Q7" s="56">
        <v>2026</v>
      </c>
    </row>
    <row r="8" spans="1:17" ht="30" customHeight="1" thickBot="1">
      <c r="G8" s="64">
        <v>5</v>
      </c>
      <c r="H8" s="64"/>
      <c r="I8" s="56" t="s">
        <v>79</v>
      </c>
      <c r="J8" s="58">
        <f>+SOMCI!N$9</f>
        <v>45809</v>
      </c>
      <c r="K8" s="59">
        <v>45778</v>
      </c>
      <c r="L8" s="60" t="s">
        <v>71</v>
      </c>
      <c r="M8" s="56" t="s">
        <v>80</v>
      </c>
      <c r="N8" s="61">
        <v>31</v>
      </c>
      <c r="O8" s="61">
        <f>O7+N8</f>
        <v>151</v>
      </c>
      <c r="P8" s="63" t="str">
        <f t="shared" si="0"/>
        <v>June-2025</v>
      </c>
      <c r="Q8" s="56">
        <v>2026</v>
      </c>
    </row>
    <row r="9" spans="1:17" ht="30" customHeight="1" thickBot="1">
      <c r="A9" s="374" t="s">
        <v>296</v>
      </c>
      <c r="B9" s="374"/>
      <c r="C9" s="374"/>
      <c r="G9" s="64">
        <v>7</v>
      </c>
      <c r="H9" s="64"/>
      <c r="I9" s="56" t="s">
        <v>81</v>
      </c>
      <c r="J9" s="58">
        <f>+SOMCI!R$9</f>
        <v>45870</v>
      </c>
      <c r="K9" s="59">
        <v>45839</v>
      </c>
      <c r="L9" s="60" t="s">
        <v>71</v>
      </c>
      <c r="M9" s="56" t="s">
        <v>82</v>
      </c>
      <c r="N9" s="61">
        <v>31</v>
      </c>
      <c r="O9" s="61">
        <f t="shared" ref="O9:O14" si="1">O8+N9</f>
        <v>182</v>
      </c>
      <c r="P9" s="63" t="str">
        <f t="shared" si="0"/>
        <v>August-2025</v>
      </c>
      <c r="Q9" s="56">
        <v>2026</v>
      </c>
    </row>
    <row r="10" spans="1:17" ht="30" customHeight="1" thickBot="1">
      <c r="A10" s="375" t="s">
        <v>262</v>
      </c>
      <c r="B10" s="375"/>
      <c r="C10" s="375"/>
      <c r="G10" s="64">
        <v>8</v>
      </c>
      <c r="H10" s="64"/>
      <c r="I10" s="56" t="s">
        <v>83</v>
      </c>
      <c r="J10" s="58">
        <f>+SOMCI!T$9</f>
        <v>45901</v>
      </c>
      <c r="K10" s="59">
        <v>45870</v>
      </c>
      <c r="L10" s="60" t="s">
        <v>71</v>
      </c>
      <c r="M10" s="56" t="s">
        <v>84</v>
      </c>
      <c r="N10" s="61">
        <v>31</v>
      </c>
      <c r="O10" s="61">
        <f t="shared" si="1"/>
        <v>213</v>
      </c>
      <c r="P10" s="63" t="str">
        <f t="shared" si="0"/>
        <v>September-2025</v>
      </c>
      <c r="Q10" s="56">
        <v>2026</v>
      </c>
    </row>
    <row r="11" spans="1:17" ht="30" customHeight="1" thickBot="1">
      <c r="A11" s="323"/>
      <c r="B11" s="323"/>
      <c r="C11" s="323"/>
      <c r="G11" s="64">
        <v>9</v>
      </c>
      <c r="H11" s="64"/>
      <c r="I11" s="56" t="s">
        <v>85</v>
      </c>
      <c r="J11" s="58">
        <f>+SOMCI!V$9</f>
        <v>45931</v>
      </c>
      <c r="K11" s="59">
        <v>45901</v>
      </c>
      <c r="L11" s="60" t="s">
        <v>71</v>
      </c>
      <c r="M11" s="56" t="s">
        <v>86</v>
      </c>
      <c r="N11" s="61">
        <v>30</v>
      </c>
      <c r="O11" s="61">
        <f t="shared" si="1"/>
        <v>243</v>
      </c>
      <c r="P11" s="63" t="str">
        <f t="shared" ref="P11:P12" si="2">TEXT(J11,"mmmm-yyyy")</f>
        <v>October-2025</v>
      </c>
      <c r="Q11" s="56">
        <v>2026</v>
      </c>
    </row>
    <row r="12" spans="1:17" ht="30" customHeight="1" thickBot="1">
      <c r="G12" s="64">
        <v>10</v>
      </c>
      <c r="H12" s="64"/>
      <c r="I12" s="56" t="s">
        <v>87</v>
      </c>
      <c r="J12" s="58">
        <f>+SOMCI!X$9</f>
        <v>45962</v>
      </c>
      <c r="K12" s="59">
        <v>45931</v>
      </c>
      <c r="L12" s="60" t="s">
        <v>71</v>
      </c>
      <c r="M12" s="56" t="s">
        <v>93</v>
      </c>
      <c r="N12" s="61">
        <v>31</v>
      </c>
      <c r="O12" s="61">
        <f t="shared" si="1"/>
        <v>274</v>
      </c>
      <c r="P12" s="63" t="str">
        <f t="shared" si="2"/>
        <v>November-2025</v>
      </c>
      <c r="Q12" s="56">
        <v>2026</v>
      </c>
    </row>
    <row r="13" spans="1:17" ht="30" customHeight="1" thickBot="1">
      <c r="G13" s="64">
        <v>11</v>
      </c>
      <c r="H13" s="64"/>
      <c r="I13" s="56" t="s">
        <v>88</v>
      </c>
      <c r="J13" s="58">
        <f>+SOMCI!Z$9</f>
        <v>45992</v>
      </c>
      <c r="K13" s="59">
        <v>45962</v>
      </c>
      <c r="L13" s="60" t="s">
        <v>71</v>
      </c>
      <c r="M13" s="56" t="s">
        <v>89</v>
      </c>
      <c r="N13" s="61">
        <v>30</v>
      </c>
      <c r="O13" s="61">
        <f t="shared" si="1"/>
        <v>304</v>
      </c>
      <c r="P13" s="63" t="str">
        <f>TEXT(J13,"mmmm-yyyy")</f>
        <v>December-2025</v>
      </c>
      <c r="Q13" s="56">
        <v>2026</v>
      </c>
    </row>
    <row r="14" spans="1:17" ht="30" customHeight="1" thickBot="1">
      <c r="E14" s="47"/>
      <c r="G14" s="64">
        <v>12</v>
      </c>
      <c r="H14" s="64"/>
      <c r="I14" s="56" t="s">
        <v>90</v>
      </c>
      <c r="J14" s="58">
        <f>+SOMCI!AB$9</f>
        <v>46023</v>
      </c>
      <c r="K14" s="59">
        <v>45992</v>
      </c>
      <c r="L14" s="60" t="s">
        <v>71</v>
      </c>
      <c r="M14" s="56" t="s">
        <v>91</v>
      </c>
      <c r="N14" s="61">
        <v>31</v>
      </c>
      <c r="O14" s="61">
        <f t="shared" si="1"/>
        <v>335</v>
      </c>
      <c r="P14" s="63" t="str">
        <f>TEXT(J14,"mmmm-yyyy")</f>
        <v>January-2026</v>
      </c>
      <c r="Q14" s="56">
        <v>2026</v>
      </c>
    </row>
    <row r="15" spans="1:17" ht="30" customHeight="1" thickBot="1">
      <c r="G15" s="64"/>
      <c r="H15" s="64"/>
      <c r="I15" s="56"/>
      <c r="J15" s="58"/>
      <c r="K15" s="59"/>
      <c r="L15" s="60"/>
      <c r="M15" s="56"/>
      <c r="N15" s="61"/>
      <c r="O15" s="61"/>
      <c r="P15" s="63"/>
      <c r="Q15" s="64"/>
    </row>
    <row r="16" spans="1:17" ht="30" customHeight="1"/>
    <row r="17" spans="1:17" s="53" customFormat="1" ht="30" customHeight="1">
      <c r="A17" s="1"/>
      <c r="B17" s="1"/>
      <c r="C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30" customHeight="1"/>
    <row r="19" spans="1:17" s="53" customFormat="1" ht="30" customHeight="1">
      <c r="A19" s="1"/>
      <c r="B19" s="1"/>
      <c r="C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30" customHeight="1"/>
    <row r="21" spans="1:17" s="53" customFormat="1" ht="30" customHeight="1">
      <c r="A21" s="1"/>
      <c r="B21" s="1"/>
      <c r="C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30" customHeight="1"/>
    <row r="23" spans="1:17" s="53" customFormat="1" ht="30" customHeight="1">
      <c r="A23" s="1"/>
      <c r="B23" s="1"/>
      <c r="C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30" customHeight="1"/>
    <row r="25" spans="1:17" ht="30" customHeight="1"/>
    <row r="26" spans="1:17" s="53" customFormat="1" ht="30" customHeight="1">
      <c r="A26" s="1"/>
      <c r="B26" s="1"/>
      <c r="C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30" customHeight="1"/>
    <row r="28" spans="1:17" s="53" customFormat="1" ht="30" customHeight="1">
      <c r="A28" s="1"/>
      <c r="B28" s="1"/>
      <c r="C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6" customHeight="1"/>
    <row r="30" spans="1:17" ht="18" customHeight="1"/>
    <row r="31" spans="1:17" ht="30" customHeight="1"/>
    <row r="32" spans="1:17" ht="10.5" customHeight="1"/>
    <row r="33" spans="1:3" ht="30" customHeight="1"/>
    <row r="34" spans="1:3" ht="30" customHeight="1"/>
    <row r="35" spans="1:3" ht="30" customHeight="1"/>
    <row r="36" spans="1:3" ht="30" customHeight="1"/>
    <row r="37" spans="1:3" ht="30" customHeight="1"/>
    <row r="38" spans="1:3" ht="30" customHeight="1">
      <c r="B38" s="378"/>
      <c r="C38" s="378"/>
    </row>
    <row r="39" spans="1:3" ht="30" customHeight="1">
      <c r="B39" s="379"/>
      <c r="C39" s="379"/>
    </row>
    <row r="41" spans="1:3" ht="15" customHeight="1">
      <c r="A41" s="380"/>
      <c r="B41" s="380"/>
      <c r="C41" s="380"/>
    </row>
    <row r="42" spans="1:3" ht="15.75" customHeight="1">
      <c r="A42" s="380"/>
      <c r="B42" s="380"/>
      <c r="C42" s="380"/>
    </row>
    <row r="43" spans="1:3" ht="17.399999999999999">
      <c r="A43" s="381"/>
      <c r="B43" s="381"/>
      <c r="C43" s="381"/>
    </row>
    <row r="45" spans="1:3" ht="36" customHeight="1">
      <c r="A45" s="283"/>
      <c r="B45" s="54"/>
      <c r="C45" s="5"/>
    </row>
    <row r="46" spans="1:3" ht="24.6">
      <c r="A46" s="2"/>
      <c r="B46" s="7"/>
      <c r="C46" s="4"/>
    </row>
    <row r="47" spans="1:3" ht="21">
      <c r="A47" s="3"/>
      <c r="B47" s="8"/>
      <c r="C47" s="9"/>
    </row>
    <row r="48" spans="1:3" ht="15.6">
      <c r="A48" s="46"/>
      <c r="B48" s="8"/>
      <c r="C48" s="10"/>
    </row>
    <row r="49" spans="1:3" ht="15.6">
      <c r="A49" s="46"/>
      <c r="B49" s="8"/>
      <c r="C49" s="10"/>
    </row>
    <row r="50" spans="1:3" ht="15.6">
      <c r="A50" s="46"/>
      <c r="B50" s="8"/>
      <c r="C50" s="10"/>
    </row>
    <row r="51" spans="1:3" ht="15.6">
      <c r="A51" s="46"/>
      <c r="B51" s="8"/>
      <c r="C51" s="10"/>
    </row>
    <row r="52" spans="1:3" ht="15.6">
      <c r="A52" s="8"/>
      <c r="B52" s="8"/>
      <c r="C52" s="10"/>
    </row>
    <row r="53" spans="1:3" ht="21">
      <c r="A53" s="11"/>
      <c r="B53" s="12"/>
      <c r="C53" s="13"/>
    </row>
    <row r="54" spans="1:3" ht="21">
      <c r="A54" s="14"/>
      <c r="B54" s="11"/>
      <c r="C54" s="15"/>
    </row>
    <row r="55" spans="1:3" ht="15.6">
      <c r="A55" s="46"/>
      <c r="B55" s="8"/>
      <c r="C55" s="10"/>
    </row>
    <row r="56" spans="1:3" ht="15.6">
      <c r="A56" s="46"/>
      <c r="B56" s="8"/>
      <c r="C56" s="10"/>
    </row>
    <row r="57" spans="1:3" ht="15.6">
      <c r="A57" s="46"/>
      <c r="B57" s="8"/>
      <c r="C57" s="10"/>
    </row>
    <row r="58" spans="1:3" ht="15.6">
      <c r="A58" s="46"/>
      <c r="B58" s="8"/>
      <c r="C58" s="10"/>
    </row>
    <row r="59" spans="1:3" ht="15.6">
      <c r="A59" s="46"/>
      <c r="B59" s="8"/>
      <c r="C59" s="10"/>
    </row>
    <row r="60" spans="1:3" ht="21">
      <c r="A60" s="11"/>
      <c r="B60" s="12"/>
      <c r="C60" s="13"/>
    </row>
    <row r="61" spans="1:3" ht="21">
      <c r="A61" s="3"/>
      <c r="B61" s="11"/>
      <c r="C61" s="16"/>
    </row>
    <row r="62" spans="1:3" ht="15.6">
      <c r="A62" s="46"/>
      <c r="B62" s="8"/>
      <c r="C62" s="10"/>
    </row>
    <row r="63" spans="1:3" ht="15.6">
      <c r="A63" s="46"/>
      <c r="B63" s="8"/>
      <c r="C63" s="10"/>
    </row>
    <row r="64" spans="1:3" ht="15.6">
      <c r="A64" s="46"/>
      <c r="B64" s="8"/>
      <c r="C64" s="10"/>
    </row>
    <row r="65" spans="1:3" ht="15.6">
      <c r="A65" s="46"/>
      <c r="B65" s="8"/>
      <c r="C65" s="10"/>
    </row>
    <row r="66" spans="1:3" ht="15.6">
      <c r="A66" s="46"/>
      <c r="B66" s="8"/>
      <c r="C66" s="10"/>
    </row>
    <row r="67" spans="1:3" ht="15.6">
      <c r="A67" s="46"/>
      <c r="B67" s="8"/>
      <c r="C67" s="10"/>
    </row>
    <row r="68" spans="1:3" ht="15.6">
      <c r="A68" s="46"/>
      <c r="B68" s="8"/>
      <c r="C68" s="10"/>
    </row>
    <row r="69" spans="1:3" ht="21">
      <c r="A69" s="11"/>
      <c r="B69" s="12"/>
      <c r="C69" s="13"/>
    </row>
    <row r="70" spans="1:3">
      <c r="A70" s="11"/>
      <c r="B70" s="11"/>
      <c r="C70" s="15"/>
    </row>
    <row r="71" spans="1:3">
      <c r="A71" s="11"/>
      <c r="B71" s="11"/>
      <c r="C71" s="15"/>
    </row>
    <row r="72" spans="1:3" ht="20.399999999999999">
      <c r="A72" s="377"/>
      <c r="B72" s="377"/>
      <c r="C72" s="7"/>
    </row>
    <row r="74" spans="1:3" ht="20.399999999999999">
      <c r="A74" s="17"/>
      <c r="B74" s="17"/>
      <c r="C74" s="18"/>
    </row>
    <row r="75" spans="1:3" ht="21">
      <c r="A75" s="3"/>
      <c r="B75" s="8"/>
      <c r="C75" s="9"/>
    </row>
    <row r="76" spans="1:3" ht="15.6">
      <c r="A76" s="46"/>
      <c r="B76" s="8"/>
      <c r="C76" s="10"/>
    </row>
    <row r="77" spans="1:3" ht="15.6">
      <c r="A77" s="46"/>
      <c r="B77" s="8"/>
      <c r="C77" s="10"/>
    </row>
    <row r="78" spans="1:3" ht="15.6">
      <c r="A78" s="46"/>
      <c r="B78" s="8"/>
      <c r="C78" s="10"/>
    </row>
    <row r="79" spans="1:3" ht="15.6">
      <c r="A79" s="46"/>
      <c r="B79" s="8"/>
      <c r="C79" s="10"/>
    </row>
    <row r="80" spans="1:3" ht="15.6">
      <c r="A80" s="8"/>
      <c r="B80" s="8"/>
      <c r="C80" s="10"/>
    </row>
    <row r="81" spans="1:3" ht="21">
      <c r="A81" s="11"/>
      <c r="B81" s="12"/>
      <c r="C81" s="13"/>
    </row>
    <row r="82" spans="1:3" ht="21">
      <c r="A82" s="3"/>
      <c r="B82" s="8"/>
      <c r="C82" s="9"/>
    </row>
    <row r="83" spans="1:3" ht="15.6">
      <c r="A83" s="46"/>
      <c r="B83" s="8"/>
      <c r="C83" s="10"/>
    </row>
    <row r="84" spans="1:3" ht="15.6">
      <c r="A84" s="46"/>
      <c r="B84" s="8"/>
      <c r="C84" s="10"/>
    </row>
    <row r="85" spans="1:3" ht="15.6">
      <c r="A85" s="46"/>
      <c r="B85" s="8"/>
      <c r="C85" s="10"/>
    </row>
    <row r="86" spans="1:3" ht="15.6">
      <c r="A86" s="46"/>
      <c r="B86" s="8"/>
      <c r="C86" s="10"/>
    </row>
    <row r="87" spans="1:3" ht="15.6">
      <c r="A87" s="8"/>
      <c r="B87" s="8"/>
      <c r="C87" s="10"/>
    </row>
    <row r="88" spans="1:3" ht="21">
      <c r="A88" s="11"/>
      <c r="B88" s="12"/>
      <c r="C88" s="13"/>
    </row>
    <row r="89" spans="1:3" ht="21">
      <c r="A89" s="3"/>
      <c r="B89" s="8"/>
      <c r="C89" s="9"/>
    </row>
    <row r="90" spans="1:3" ht="15.6">
      <c r="A90" s="46"/>
      <c r="B90" s="8"/>
      <c r="C90" s="10"/>
    </row>
    <row r="91" spans="1:3" ht="15.6">
      <c r="A91" s="46"/>
      <c r="B91" s="8"/>
      <c r="C91" s="10"/>
    </row>
    <row r="92" spans="1:3" ht="15.6">
      <c r="A92" s="46"/>
      <c r="B92" s="8"/>
      <c r="C92" s="10"/>
    </row>
    <row r="93" spans="1:3" ht="15.6">
      <c r="A93" s="46"/>
      <c r="B93" s="8"/>
      <c r="C93" s="10"/>
    </row>
    <row r="94" spans="1:3" ht="15.6">
      <c r="A94" s="46"/>
      <c r="B94" s="8"/>
      <c r="C94" s="10"/>
    </row>
    <row r="95" spans="1:3" ht="15.6">
      <c r="A95" s="46"/>
      <c r="B95" s="8"/>
      <c r="C95" s="10"/>
    </row>
    <row r="96" spans="1:3" ht="15.6">
      <c r="A96" s="46"/>
      <c r="B96" s="8"/>
      <c r="C96" s="10"/>
    </row>
    <row r="97" spans="1:3" ht="21">
      <c r="A97" s="46"/>
      <c r="B97" s="12"/>
      <c r="C97" s="13"/>
    </row>
    <row r="98" spans="1:3">
      <c r="A98" s="19"/>
      <c r="B98" s="19"/>
      <c r="C98" s="20"/>
    </row>
    <row r="99" spans="1:3">
      <c r="A99" s="19"/>
      <c r="B99" s="19"/>
      <c r="C99" s="20"/>
    </row>
    <row r="100" spans="1:3" ht="20.399999999999999">
      <c r="A100" s="377"/>
      <c r="B100" s="377"/>
      <c r="C100" s="7"/>
    </row>
  </sheetData>
  <mergeCells count="9">
    <mergeCell ref="A9:C9"/>
    <mergeCell ref="A10:C10"/>
    <mergeCell ref="A7:C7"/>
    <mergeCell ref="A100:B100"/>
    <mergeCell ref="B38:C38"/>
    <mergeCell ref="B39:C39"/>
    <mergeCell ref="A41:C42"/>
    <mergeCell ref="A43:C43"/>
    <mergeCell ref="A72:B72"/>
  </mergeCells>
  <printOptions horizontalCentered="1"/>
  <pageMargins left="0.7" right="0.64" top="0.25" bottom="0.25" header="0.25" footer="0.25"/>
  <pageSetup paperSize="9" scale="85" orientation="portrait" r:id="rId1"/>
  <headerFooter>
    <oddFooter>&amp;R
Page &amp;P of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print="0" autoLine="0" autoPict="0">
                <anchor>
                  <from>
                    <xdr:col>2</xdr:col>
                    <xdr:colOff>1668780</xdr:colOff>
                    <xdr:row>5</xdr:row>
                    <xdr:rowOff>175260</xdr:rowOff>
                  </from>
                  <to>
                    <xdr:col>3</xdr:col>
                    <xdr:colOff>472440</xdr:colOff>
                    <xdr:row>6</xdr:row>
                    <xdr:rowOff>99060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88"/>
  <sheetViews>
    <sheetView showGridLines="0" view="pageBreakPreview" topLeftCell="A19" zoomScaleNormal="100" zoomScaleSheetLayoutView="100" workbookViewId="0">
      <selection activeCell="A6" sqref="A6:J6"/>
    </sheetView>
  </sheetViews>
  <sheetFormatPr defaultColWidth="9.109375" defaultRowHeight="13.8"/>
  <cols>
    <col min="1" max="1" width="6.5546875" style="80" customWidth="1"/>
    <col min="2" max="2" width="37.6640625" style="80" customWidth="1"/>
    <col min="3" max="3" width="41.6640625" style="80" customWidth="1"/>
    <col min="4" max="4" width="5" style="80" customWidth="1"/>
    <col min="5" max="5" width="27.44140625" style="80" customWidth="1"/>
    <col min="6" max="16384" width="9.109375" style="80"/>
  </cols>
  <sheetData>
    <row r="1" spans="1:5" ht="9" customHeight="1"/>
    <row r="2" spans="1:5" ht="31.5" customHeight="1">
      <c r="A2" s="384" t="s">
        <v>297</v>
      </c>
      <c r="B2" s="384"/>
      <c r="C2" s="384"/>
      <c r="D2" s="384"/>
      <c r="E2" s="384"/>
    </row>
    <row r="3" spans="1:5" ht="20.399999999999999">
      <c r="A3" s="385" t="s">
        <v>2</v>
      </c>
      <c r="B3" s="385"/>
      <c r="C3" s="385"/>
      <c r="D3" s="385"/>
      <c r="E3" s="385"/>
    </row>
    <row r="4" spans="1:5" s="143" customFormat="1" ht="30" customHeight="1">
      <c r="A4" s="386" t="s">
        <v>298</v>
      </c>
      <c r="B4" s="387"/>
      <c r="C4" s="387"/>
      <c r="D4" s="387"/>
      <c r="E4" s="387"/>
    </row>
    <row r="5" spans="1:5" s="143" customFormat="1" ht="30" customHeight="1">
      <c r="A5"/>
      <c r="B5"/>
      <c r="C5"/>
      <c r="D5"/>
      <c r="E5" s="193"/>
    </row>
    <row r="6" spans="1:5" s="81" customFormat="1" ht="25.2">
      <c r="A6" s="389" t="str">
        <f>Cover!A9</f>
        <v>Afrodiva Exotic Hair Boutique Ltd.</v>
      </c>
      <c r="B6" s="389"/>
      <c r="C6" s="389"/>
      <c r="D6" s="389"/>
      <c r="E6" s="389"/>
    </row>
    <row r="7" spans="1:5" s="82" customFormat="1" ht="21" customHeight="1">
      <c r="A7" s="390" t="str">
        <f>Cover!A10</f>
        <v xml:space="preserve">DUABI UAE </v>
      </c>
      <c r="B7" s="390"/>
      <c r="C7" s="390"/>
      <c r="D7" s="390"/>
      <c r="E7" s="390"/>
    </row>
    <row r="8" spans="1:5" ht="17.25" customHeight="1">
      <c r="A8" s="115"/>
      <c r="B8" s="115"/>
      <c r="C8" s="115"/>
      <c r="D8" s="115"/>
      <c r="E8" s="115"/>
    </row>
    <row r="9" spans="1:5" ht="39" customHeight="1">
      <c r="A9" s="391" t="str">
        <f>"MIS Report Period " &amp;TEXT(VLOOKUP(Cover!$C$3,Date_data,4,),"MMMM - YYYY")</f>
        <v>MIS Report Period January - 2026</v>
      </c>
      <c r="B9" s="391"/>
      <c r="C9" s="391"/>
      <c r="D9" s="391"/>
      <c r="E9" s="391"/>
    </row>
    <row r="10" spans="1:5" ht="21" customHeight="1">
      <c r="A10" s="118"/>
      <c r="B10" s="118"/>
      <c r="C10" s="118"/>
      <c r="D10" s="118"/>
      <c r="E10" s="118"/>
    </row>
    <row r="11" spans="1:5" ht="30">
      <c r="A11" s="388" t="s">
        <v>1</v>
      </c>
      <c r="B11" s="388"/>
      <c r="C11" s="388"/>
      <c r="D11" s="388"/>
      <c r="E11" s="388"/>
    </row>
    <row r="12" spans="1:5" ht="15.75" customHeight="1">
      <c r="A12" s="118"/>
      <c r="B12" s="118"/>
      <c r="C12" s="118"/>
      <c r="D12" s="118"/>
      <c r="E12" s="118"/>
    </row>
    <row r="13" spans="1:5" s="109" customFormat="1" ht="28.2" thickBot="1">
      <c r="A13" s="144"/>
      <c r="B13" s="393" t="s">
        <v>0</v>
      </c>
      <c r="C13" s="393"/>
      <c r="D13" s="243"/>
      <c r="E13" s="244" t="s">
        <v>19</v>
      </c>
    </row>
    <row r="14" spans="1:5">
      <c r="E14" s="115"/>
    </row>
    <row r="15" spans="1:5" ht="39.9" customHeight="1">
      <c r="B15" s="382" t="s">
        <v>18</v>
      </c>
      <c r="C15" s="382"/>
      <c r="D15" s="192"/>
      <c r="E15" s="145">
        <f>SUM(SUBTOTAL(103,$B$15:B15)+2)</f>
        <v>3</v>
      </c>
    </row>
    <row r="16" spans="1:5" ht="39.9" customHeight="1">
      <c r="B16" s="192" t="s">
        <v>263</v>
      </c>
      <c r="C16" s="192"/>
      <c r="D16" s="192"/>
      <c r="E16" s="145">
        <f>SUM(SUBTOTAL(103,$B$15:B16)+2)</f>
        <v>4</v>
      </c>
    </row>
    <row r="17" spans="1:5" ht="39.9" customHeight="1">
      <c r="B17" s="382" t="s">
        <v>128</v>
      </c>
      <c r="C17" s="382"/>
      <c r="D17" s="192"/>
      <c r="E17" s="145">
        <f>SUM(SUBTOTAL(103,$B$15:B17)+2)</f>
        <v>5</v>
      </c>
    </row>
    <row r="18" spans="1:5" ht="39.9" customHeight="1">
      <c r="B18" s="382" t="s">
        <v>36</v>
      </c>
      <c r="C18" s="382"/>
      <c r="D18" s="192"/>
      <c r="E18" s="145">
        <f>SUM(SUBTOTAL(103,$B$15:B18)+2)</f>
        <v>6</v>
      </c>
    </row>
    <row r="19" spans="1:5" ht="39.9" customHeight="1">
      <c r="B19" s="382" t="s">
        <v>228</v>
      </c>
      <c r="C19" s="382"/>
      <c r="D19" s="192"/>
      <c r="E19" s="145">
        <f>SUM(SUBTOTAL(103,$B$15:B19)+2)</f>
        <v>7</v>
      </c>
    </row>
    <row r="20" spans="1:5" ht="39.9" customHeight="1">
      <c r="B20" s="382" t="s">
        <v>61</v>
      </c>
      <c r="C20" s="382"/>
      <c r="D20" s="192"/>
      <c r="E20" s="145">
        <f>SUM(SUBTOTAL(103,$B$15:B20)+2)</f>
        <v>8</v>
      </c>
    </row>
    <row r="21" spans="1:5" ht="39.9" customHeight="1">
      <c r="B21" s="382" t="s">
        <v>229</v>
      </c>
      <c r="C21" s="382"/>
      <c r="D21" s="192"/>
      <c r="E21" s="145">
        <f>SUM(SUBTOTAL(103,$B$15:B21)+2)</f>
        <v>9</v>
      </c>
    </row>
    <row r="22" spans="1:5" ht="39.9" customHeight="1">
      <c r="B22" s="382" t="s">
        <v>37</v>
      </c>
      <c r="C22" s="382"/>
      <c r="D22" s="192"/>
      <c r="E22" s="145">
        <f>SUM(SUBTOTAL(103,$B$15:B22)+2)</f>
        <v>10</v>
      </c>
    </row>
    <row r="23" spans="1:5" ht="39.9" customHeight="1">
      <c r="B23" s="382" t="s">
        <v>58</v>
      </c>
      <c r="C23" s="382"/>
      <c r="D23" s="192"/>
      <c r="E23" s="145">
        <f>SUM(SUBTOTAL(103,$B$15:B23)+2)</f>
        <v>11</v>
      </c>
    </row>
    <row r="24" spans="1:5" ht="39.9" customHeight="1">
      <c r="B24" s="382" t="s">
        <v>230</v>
      </c>
      <c r="C24" s="382"/>
      <c r="D24" s="192"/>
      <c r="E24" s="145">
        <f>SUM(SUBTOTAL(103,$B$15:B24)+2)</f>
        <v>12</v>
      </c>
    </row>
    <row r="25" spans="1:5" ht="39.9" customHeight="1">
      <c r="B25" s="382" t="s">
        <v>127</v>
      </c>
      <c r="C25" s="382"/>
      <c r="D25" s="192"/>
      <c r="E25" s="145">
        <f>SUM(SUBTOTAL(103,$B$15:B25)+2)</f>
        <v>13</v>
      </c>
    </row>
    <row r="26" spans="1:5" ht="18">
      <c r="B26" s="382"/>
      <c r="C26" s="382"/>
    </row>
    <row r="27" spans="1:5" ht="34.799999999999997">
      <c r="C27" s="394"/>
      <c r="D27" s="394"/>
      <c r="E27" s="394"/>
    </row>
    <row r="29" spans="1:5" ht="15" customHeight="1">
      <c r="A29" s="383"/>
      <c r="B29" s="383"/>
      <c r="C29" s="383"/>
      <c r="D29" s="383"/>
      <c r="E29" s="383"/>
    </row>
    <row r="30" spans="1:5" ht="15.75" customHeight="1">
      <c r="A30" s="383"/>
      <c r="B30" s="383"/>
      <c r="C30" s="383"/>
      <c r="D30" s="383"/>
      <c r="E30" s="383"/>
    </row>
    <row r="31" spans="1:5" ht="17.399999999999999">
      <c r="A31" s="395"/>
      <c r="B31" s="395"/>
      <c r="C31" s="395"/>
      <c r="D31" s="395"/>
      <c r="E31" s="395"/>
    </row>
    <row r="33" spans="1:5" ht="36" customHeight="1">
      <c r="A33" s="396"/>
      <c r="B33" s="396"/>
      <c r="C33" s="146"/>
      <c r="D33" s="146"/>
      <c r="E33" s="147"/>
    </row>
    <row r="34" spans="1:5" ht="24.6">
      <c r="A34" s="148"/>
      <c r="B34" s="87"/>
      <c r="C34" s="88"/>
      <c r="D34" s="88"/>
      <c r="E34" s="93"/>
    </row>
    <row r="35" spans="1:5" ht="21">
      <c r="A35" s="97"/>
      <c r="B35" s="97"/>
      <c r="C35" s="92"/>
      <c r="D35" s="92"/>
      <c r="E35" s="149"/>
    </row>
    <row r="36" spans="1:5" ht="15.6">
      <c r="A36" s="93"/>
      <c r="B36" s="94"/>
      <c r="C36" s="92"/>
      <c r="D36" s="92"/>
      <c r="E36" s="150"/>
    </row>
    <row r="37" spans="1:5" ht="15.6">
      <c r="A37" s="93"/>
      <c r="B37" s="94"/>
      <c r="C37" s="92"/>
      <c r="D37" s="92"/>
      <c r="E37" s="150"/>
    </row>
    <row r="38" spans="1:5" ht="15.6">
      <c r="A38" s="93"/>
      <c r="B38" s="94"/>
      <c r="C38" s="92"/>
      <c r="D38" s="92"/>
      <c r="E38" s="150"/>
    </row>
    <row r="39" spans="1:5" ht="15.6">
      <c r="A39" s="93"/>
      <c r="B39" s="94"/>
      <c r="C39" s="92"/>
      <c r="D39" s="92"/>
      <c r="E39" s="150"/>
    </row>
    <row r="40" spans="1:5" ht="15.6">
      <c r="A40" s="92"/>
      <c r="B40" s="92"/>
      <c r="C40" s="92"/>
      <c r="D40" s="92"/>
      <c r="E40" s="150"/>
    </row>
    <row r="41" spans="1:5" ht="21">
      <c r="A41" s="96"/>
      <c r="B41" s="96"/>
      <c r="C41" s="90"/>
      <c r="D41" s="90"/>
      <c r="E41" s="151"/>
    </row>
    <row r="42" spans="1:5" ht="21">
      <c r="A42" s="152"/>
      <c r="B42" s="152"/>
      <c r="C42" s="96"/>
      <c r="D42" s="96"/>
      <c r="E42" s="153"/>
    </row>
    <row r="43" spans="1:5" ht="15.6">
      <c r="A43" s="93"/>
      <c r="B43" s="94"/>
      <c r="C43" s="92"/>
      <c r="D43" s="92"/>
      <c r="E43" s="150"/>
    </row>
    <row r="44" spans="1:5" ht="15.6">
      <c r="A44" s="93"/>
      <c r="B44" s="94"/>
      <c r="C44" s="92"/>
      <c r="D44" s="92"/>
      <c r="E44" s="150"/>
    </row>
    <row r="45" spans="1:5" ht="15.6">
      <c r="A45" s="93"/>
      <c r="B45" s="94"/>
      <c r="C45" s="92"/>
      <c r="D45" s="92"/>
      <c r="E45" s="150"/>
    </row>
    <row r="46" spans="1:5" ht="15.6">
      <c r="A46" s="93"/>
      <c r="B46" s="94"/>
      <c r="C46" s="92"/>
      <c r="D46" s="92"/>
      <c r="E46" s="150"/>
    </row>
    <row r="47" spans="1:5" ht="15.6">
      <c r="A47" s="93"/>
      <c r="B47" s="94"/>
      <c r="C47" s="92"/>
      <c r="D47" s="92"/>
      <c r="E47" s="150"/>
    </row>
    <row r="48" spans="1:5" ht="21">
      <c r="A48" s="96"/>
      <c r="B48" s="96"/>
      <c r="C48" s="90"/>
      <c r="D48" s="90"/>
      <c r="E48" s="151"/>
    </row>
    <row r="49" spans="1:5" ht="21">
      <c r="A49" s="97"/>
      <c r="B49" s="97"/>
      <c r="C49" s="96"/>
      <c r="D49" s="96"/>
      <c r="E49" s="154"/>
    </row>
    <row r="50" spans="1:5" ht="15.6">
      <c r="A50" s="93"/>
      <c r="B50" s="94"/>
      <c r="C50" s="92"/>
      <c r="D50" s="92"/>
      <c r="E50" s="150"/>
    </row>
    <row r="51" spans="1:5" ht="15.6">
      <c r="A51" s="93"/>
      <c r="B51" s="94"/>
      <c r="C51" s="92"/>
      <c r="D51" s="92"/>
      <c r="E51" s="150"/>
    </row>
    <row r="52" spans="1:5" ht="15.6">
      <c r="A52" s="93"/>
      <c r="B52" s="94"/>
      <c r="C52" s="92"/>
      <c r="D52" s="92"/>
      <c r="E52" s="150"/>
    </row>
    <row r="53" spans="1:5" ht="15.6">
      <c r="A53" s="93"/>
      <c r="B53" s="94"/>
      <c r="C53" s="92"/>
      <c r="D53" s="92"/>
      <c r="E53" s="150"/>
    </row>
    <row r="54" spans="1:5" ht="15.6">
      <c r="A54" s="93"/>
      <c r="B54" s="94"/>
      <c r="C54" s="92"/>
      <c r="D54" s="92"/>
      <c r="E54" s="150"/>
    </row>
    <row r="55" spans="1:5" ht="15.6">
      <c r="A55" s="93"/>
      <c r="B55" s="94"/>
      <c r="C55" s="92"/>
      <c r="D55" s="92"/>
      <c r="E55" s="150"/>
    </row>
    <row r="56" spans="1:5" ht="15.6">
      <c r="A56" s="93"/>
      <c r="B56" s="94"/>
      <c r="C56" s="92"/>
      <c r="D56" s="92"/>
      <c r="E56" s="150"/>
    </row>
    <row r="57" spans="1:5" ht="21">
      <c r="A57" s="96"/>
      <c r="B57" s="96"/>
      <c r="C57" s="90"/>
      <c r="D57" s="90"/>
      <c r="E57" s="151"/>
    </row>
    <row r="58" spans="1:5">
      <c r="A58" s="96"/>
      <c r="B58" s="96"/>
      <c r="C58" s="96"/>
      <c r="D58" s="96"/>
      <c r="E58" s="153"/>
    </row>
    <row r="59" spans="1:5">
      <c r="A59" s="96"/>
      <c r="B59" s="96"/>
      <c r="C59" s="96"/>
      <c r="D59" s="96"/>
      <c r="E59" s="153"/>
    </row>
    <row r="60" spans="1:5" ht="20.399999999999999">
      <c r="B60" s="392"/>
      <c r="C60" s="392"/>
      <c r="D60" s="100"/>
      <c r="E60" s="88"/>
    </row>
    <row r="62" spans="1:5" ht="24.6">
      <c r="A62" s="148"/>
      <c r="B62" s="103"/>
      <c r="C62" s="103"/>
      <c r="D62" s="103"/>
      <c r="E62" s="155"/>
    </row>
    <row r="63" spans="1:5" ht="21">
      <c r="A63" s="97"/>
      <c r="B63" s="97"/>
      <c r="C63" s="92"/>
      <c r="D63" s="92"/>
      <c r="E63" s="149"/>
    </row>
    <row r="64" spans="1:5" ht="15.6">
      <c r="A64" s="93"/>
      <c r="B64" s="94"/>
      <c r="C64" s="92"/>
      <c r="D64" s="92"/>
      <c r="E64" s="150"/>
    </row>
    <row r="65" spans="1:5" ht="15.6">
      <c r="A65" s="93"/>
      <c r="B65" s="94"/>
      <c r="C65" s="92"/>
      <c r="D65" s="92"/>
      <c r="E65" s="150"/>
    </row>
    <row r="66" spans="1:5" ht="15.6">
      <c r="A66" s="93"/>
      <c r="B66" s="94"/>
      <c r="C66" s="92"/>
      <c r="D66" s="92"/>
      <c r="E66" s="150"/>
    </row>
    <row r="67" spans="1:5" ht="15.6">
      <c r="A67" s="93"/>
      <c r="B67" s="94"/>
      <c r="C67" s="92"/>
      <c r="D67" s="92"/>
      <c r="E67" s="150"/>
    </row>
    <row r="68" spans="1:5" ht="15.6">
      <c r="A68" s="92"/>
      <c r="B68" s="92"/>
      <c r="C68" s="92"/>
      <c r="D68" s="92"/>
      <c r="E68" s="150"/>
    </row>
    <row r="69" spans="1:5" ht="21">
      <c r="A69" s="96"/>
      <c r="B69" s="96"/>
      <c r="C69" s="90"/>
      <c r="D69" s="90"/>
      <c r="E69" s="151"/>
    </row>
    <row r="70" spans="1:5" ht="21">
      <c r="A70" s="97"/>
      <c r="B70" s="97"/>
      <c r="C70" s="92"/>
      <c r="D70" s="92"/>
      <c r="E70" s="149"/>
    </row>
    <row r="71" spans="1:5" ht="15.6">
      <c r="A71" s="93"/>
      <c r="B71" s="94"/>
      <c r="C71" s="92"/>
      <c r="D71" s="92"/>
      <c r="E71" s="150"/>
    </row>
    <row r="72" spans="1:5" ht="15.6">
      <c r="A72" s="93"/>
      <c r="B72" s="94"/>
      <c r="C72" s="92"/>
      <c r="D72" s="92"/>
      <c r="E72" s="150"/>
    </row>
    <row r="73" spans="1:5" ht="15.6">
      <c r="A73" s="93"/>
      <c r="B73" s="94"/>
      <c r="C73" s="92"/>
      <c r="D73" s="92"/>
      <c r="E73" s="150"/>
    </row>
    <row r="74" spans="1:5" ht="15.6">
      <c r="A74" s="93"/>
      <c r="B74" s="94"/>
      <c r="C74" s="92"/>
      <c r="D74" s="92"/>
      <c r="E74" s="150"/>
    </row>
    <row r="75" spans="1:5" ht="15.6">
      <c r="A75" s="92"/>
      <c r="B75" s="92"/>
      <c r="C75" s="92"/>
      <c r="D75" s="92"/>
      <c r="E75" s="150"/>
    </row>
    <row r="76" spans="1:5" ht="21">
      <c r="A76" s="96"/>
      <c r="B76" s="96"/>
      <c r="C76" s="90"/>
      <c r="D76" s="90"/>
      <c r="E76" s="151"/>
    </row>
    <row r="77" spans="1:5" ht="21">
      <c r="A77" s="97"/>
      <c r="B77" s="97"/>
      <c r="C77" s="92"/>
      <c r="D77" s="92"/>
      <c r="E77" s="149"/>
    </row>
    <row r="78" spans="1:5" ht="15.6">
      <c r="A78" s="93"/>
      <c r="B78" s="94"/>
      <c r="C78" s="92"/>
      <c r="D78" s="92"/>
      <c r="E78" s="150"/>
    </row>
    <row r="79" spans="1:5" ht="15.6">
      <c r="A79" s="93"/>
      <c r="B79" s="94"/>
      <c r="C79" s="92"/>
      <c r="D79" s="92"/>
      <c r="E79" s="150"/>
    </row>
    <row r="80" spans="1:5" ht="15.6">
      <c r="A80" s="93"/>
      <c r="B80" s="94"/>
      <c r="C80" s="92"/>
      <c r="D80" s="92"/>
      <c r="E80" s="150"/>
    </row>
    <row r="81" spans="1:5" ht="15.6">
      <c r="A81" s="93"/>
      <c r="B81" s="94"/>
      <c r="C81" s="92"/>
      <c r="D81" s="92"/>
      <c r="E81" s="150"/>
    </row>
    <row r="82" spans="1:5" ht="15.6">
      <c r="A82" s="92"/>
      <c r="B82" s="94"/>
      <c r="C82" s="92"/>
      <c r="D82" s="92"/>
      <c r="E82" s="150"/>
    </row>
    <row r="83" spans="1:5" ht="15.6">
      <c r="A83" s="96"/>
      <c r="B83" s="94"/>
      <c r="C83" s="92"/>
      <c r="D83" s="92"/>
      <c r="E83" s="150"/>
    </row>
    <row r="84" spans="1:5" ht="21">
      <c r="A84" s="97"/>
      <c r="B84" s="94"/>
      <c r="C84" s="92"/>
      <c r="D84" s="92"/>
      <c r="E84" s="150"/>
    </row>
    <row r="85" spans="1:5" ht="21">
      <c r="A85" s="93"/>
      <c r="B85" s="94"/>
      <c r="C85" s="90"/>
      <c r="D85" s="90"/>
      <c r="E85" s="151"/>
    </row>
    <row r="86" spans="1:5">
      <c r="A86" s="116"/>
      <c r="B86" s="116"/>
      <c r="C86" s="116"/>
      <c r="D86" s="116"/>
      <c r="E86" s="156"/>
    </row>
    <row r="87" spans="1:5">
      <c r="A87" s="116"/>
      <c r="B87" s="116"/>
      <c r="C87" s="116"/>
      <c r="D87" s="116"/>
      <c r="E87" s="156"/>
    </row>
    <row r="88" spans="1:5" ht="20.399999999999999">
      <c r="B88" s="392"/>
      <c r="C88" s="392"/>
      <c r="D88" s="100"/>
      <c r="E88" s="88"/>
    </row>
  </sheetData>
  <mergeCells count="25">
    <mergeCell ref="B88:C88"/>
    <mergeCell ref="B13:C13"/>
    <mergeCell ref="B15:C15"/>
    <mergeCell ref="B17:C17"/>
    <mergeCell ref="B22:C22"/>
    <mergeCell ref="C27:E27"/>
    <mergeCell ref="B25:C25"/>
    <mergeCell ref="B24:C24"/>
    <mergeCell ref="B23:C23"/>
    <mergeCell ref="B18:C18"/>
    <mergeCell ref="A31:E31"/>
    <mergeCell ref="A33:B33"/>
    <mergeCell ref="B60:C60"/>
    <mergeCell ref="B19:C19"/>
    <mergeCell ref="B20:C20"/>
    <mergeCell ref="B21:C21"/>
    <mergeCell ref="B26:C26"/>
    <mergeCell ref="A29:E30"/>
    <mergeCell ref="A2:E2"/>
    <mergeCell ref="A3:E3"/>
    <mergeCell ref="A4:E4"/>
    <mergeCell ref="A11:E11"/>
    <mergeCell ref="A6:E6"/>
    <mergeCell ref="A7:E7"/>
    <mergeCell ref="A9:E9"/>
  </mergeCells>
  <hyperlinks>
    <hyperlink ref="A4" r:id="rId1" display="URL:www.accuperts.ae      E-mail:info@accuperts.ae     Tel.:971 4 2983118" xr:uid="{00000000-0004-0000-0100-000000000000}"/>
  </hyperlinks>
  <printOptions horizontalCentered="1"/>
  <pageMargins left="0.7" right="0.64" top="0.25" bottom="0.25" header="0.25" footer="0.25"/>
  <pageSetup paperSize="9" scale="74" orientation="portrait" r:id="rId2"/>
  <headerFooter>
    <oddFooter>&amp;R
Page &amp;P of &amp;N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266F-5721-4953-9518-5F7B167AC2D5}">
  <dimension ref="A1:F11"/>
  <sheetViews>
    <sheetView view="pageBreakPreview" zoomScale="60" zoomScaleNormal="100" workbookViewId="0">
      <selection activeCell="A6" sqref="A6:J6"/>
    </sheetView>
  </sheetViews>
  <sheetFormatPr defaultColWidth="8.77734375" defaultRowHeight="14.4"/>
  <cols>
    <col min="1" max="1" width="8.77734375" style="316"/>
    <col min="2" max="2" width="27.44140625" style="316" customWidth="1"/>
    <col min="3" max="3" width="60.44140625" style="316" customWidth="1"/>
    <col min="4" max="4" width="59.33203125" style="316" customWidth="1"/>
    <col min="5" max="5" width="69.77734375" style="316" customWidth="1"/>
    <col min="6" max="6" width="16.21875" style="316" customWidth="1"/>
    <col min="7" max="16384" width="8.77734375" style="316"/>
  </cols>
  <sheetData>
    <row r="1" spans="1:6" ht="121.2" customHeight="1">
      <c r="A1" s="398" t="str">
        <f>Cover!$A$9</f>
        <v>Afrodiva Exotic Hair Boutique Ltd.</v>
      </c>
      <c r="B1" s="398"/>
      <c r="C1" s="398"/>
      <c r="D1" s="398"/>
      <c r="E1" s="398"/>
      <c r="F1" s="398"/>
    </row>
    <row r="2" spans="1:6" ht="36.6" customHeight="1">
      <c r="A2" s="399" t="str">
        <f>Cover!$A$10</f>
        <v xml:space="preserve">DUABI UAE </v>
      </c>
      <c r="B2" s="399"/>
      <c r="C2" s="399"/>
      <c r="D2" s="399"/>
      <c r="E2" s="399"/>
      <c r="F2" s="399"/>
    </row>
    <row r="3" spans="1:6" ht="24.6" customHeight="1">
      <c r="A3" s="397" t="s">
        <v>263</v>
      </c>
      <c r="B3" s="397"/>
      <c r="C3" s="397"/>
      <c r="D3" s="397"/>
      <c r="E3" s="397"/>
      <c r="F3" s="397"/>
    </row>
    <row r="4" spans="1:6" ht="24.6" customHeight="1">
      <c r="A4" s="397"/>
      <c r="B4" s="397"/>
      <c r="C4" s="397"/>
      <c r="D4" s="397"/>
      <c r="E4" s="397"/>
      <c r="F4" s="397"/>
    </row>
    <row r="5" spans="1:6" ht="6" customHeight="1"/>
    <row r="6" spans="1:6" s="317" customFormat="1" ht="23.4">
      <c r="A6" s="325" t="s">
        <v>264</v>
      </c>
      <c r="B6" s="325" t="s">
        <v>269</v>
      </c>
      <c r="C6" s="325" t="s">
        <v>265</v>
      </c>
      <c r="D6" s="325" t="s">
        <v>266</v>
      </c>
      <c r="E6" s="325" t="s">
        <v>267</v>
      </c>
      <c r="F6" s="325" t="s">
        <v>268</v>
      </c>
    </row>
    <row r="7" spans="1:6" s="322" customFormat="1" ht="39.450000000000003" customHeight="1">
      <c r="A7" s="318">
        <v>1</v>
      </c>
      <c r="B7" s="319"/>
      <c r="C7" s="320"/>
      <c r="D7" s="320"/>
      <c r="E7" s="320"/>
      <c r="F7" s="321"/>
    </row>
    <row r="8" spans="1:6" s="322" customFormat="1" ht="39.450000000000003" customHeight="1">
      <c r="A8" s="318">
        <v>2</v>
      </c>
      <c r="B8" s="319"/>
      <c r="C8" s="320"/>
      <c r="D8" s="320"/>
      <c r="E8" s="320"/>
      <c r="F8" s="321"/>
    </row>
    <row r="9" spans="1:6" s="322" customFormat="1" ht="39.450000000000003" customHeight="1">
      <c r="A9" s="318">
        <v>3</v>
      </c>
      <c r="B9" s="319"/>
      <c r="C9" s="320"/>
      <c r="D9" s="320"/>
      <c r="E9" s="320"/>
      <c r="F9" s="321"/>
    </row>
    <row r="10" spans="1:6" s="322" customFormat="1" ht="39.450000000000003" customHeight="1">
      <c r="A10" s="318">
        <v>4</v>
      </c>
      <c r="B10" s="319"/>
      <c r="C10" s="320"/>
      <c r="D10" s="320"/>
      <c r="E10" s="320"/>
      <c r="F10" s="321"/>
    </row>
    <row r="11" spans="1:6" s="322" customFormat="1" ht="39.450000000000003" customHeight="1">
      <c r="A11" s="318">
        <v>5</v>
      </c>
      <c r="B11" s="319"/>
      <c r="C11" s="320"/>
      <c r="D11" s="320"/>
      <c r="E11" s="320"/>
      <c r="F11" s="321"/>
    </row>
  </sheetData>
  <mergeCells count="3">
    <mergeCell ref="A3:F4"/>
    <mergeCell ref="A1:F1"/>
    <mergeCell ref="A2:F2"/>
  </mergeCells>
  <pageMargins left="0.70866141732283472" right="0.70866141732283472" top="0.74803149606299213" bottom="0.74803149606299213" header="0.31496062992125984" footer="0.31496062992125984"/>
  <pageSetup scale="5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L75"/>
  <sheetViews>
    <sheetView showGridLines="0" view="pageBreakPreview" topLeftCell="A25" zoomScaleNormal="100" zoomScaleSheetLayoutView="100" workbookViewId="0">
      <selection activeCell="A6" sqref="A6:J6"/>
    </sheetView>
  </sheetViews>
  <sheetFormatPr defaultColWidth="9.109375" defaultRowHeight="13.8"/>
  <cols>
    <col min="1" max="1" width="1.109375" style="1" customWidth="1"/>
    <col min="2" max="2" width="40.6640625" style="1" customWidth="1"/>
    <col min="3" max="3" width="17" style="1" customWidth="1"/>
    <col min="4" max="4" width="12" style="1" customWidth="1"/>
    <col min="5" max="5" width="10.88671875" style="1" customWidth="1"/>
    <col min="6" max="6" width="9.44140625" style="1" customWidth="1"/>
    <col min="7" max="7" width="8.5546875" style="1" customWidth="1"/>
    <col min="8" max="8" width="8" style="1" customWidth="1"/>
    <col min="9" max="9" width="1.88671875" style="1" customWidth="1"/>
    <col min="10" max="16384" width="9.109375" style="1"/>
  </cols>
  <sheetData>
    <row r="1" spans="1:12" ht="20.25" customHeight="1">
      <c r="A1" s="35"/>
      <c r="B1" s="36"/>
      <c r="C1" s="37"/>
      <c r="D1" s="38"/>
      <c r="E1" s="38"/>
      <c r="F1" s="38"/>
      <c r="G1" s="38"/>
      <c r="H1" s="38"/>
    </row>
    <row r="2" spans="1:12" s="39" customFormat="1" ht="26.25" customHeight="1">
      <c r="A2" s="370" t="str">
        <f>Cover!A9</f>
        <v>Afrodiva Exotic Hair Boutique Ltd.</v>
      </c>
      <c r="B2" s="370"/>
      <c r="C2" s="370"/>
      <c r="D2" s="370"/>
    </row>
    <row r="3" spans="1:12" s="40" customFormat="1" ht="21" customHeight="1">
      <c r="A3" s="302" t="str">
        <f>Cover!A10</f>
        <v xml:space="preserve">DUABI UAE </v>
      </c>
      <c r="B3" s="302"/>
      <c r="C3" s="302"/>
      <c r="D3" s="302"/>
      <c r="E3" s="220"/>
    </row>
    <row r="4" spans="1:12" s="40" customFormat="1" ht="24.75" customHeight="1">
      <c r="A4" s="71"/>
      <c r="B4" s="71"/>
      <c r="C4" s="71"/>
      <c r="D4" s="71"/>
      <c r="H4" s="194"/>
    </row>
    <row r="5" spans="1:12" ht="25.2">
      <c r="A5" s="35"/>
      <c r="B5" s="400" t="s">
        <v>22</v>
      </c>
      <c r="C5" s="400"/>
      <c r="D5" s="400"/>
      <c r="E5" s="400"/>
      <c r="F5" s="400"/>
      <c r="G5" s="400"/>
      <c r="H5" s="400"/>
    </row>
    <row r="6" spans="1:12" s="39" customFormat="1" ht="9" customHeight="1">
      <c r="B6" s="242"/>
      <c r="C6" s="242"/>
      <c r="D6" s="242"/>
      <c r="E6" s="242"/>
      <c r="F6" s="242"/>
      <c r="G6" s="242"/>
      <c r="H6" s="242"/>
    </row>
    <row r="7" spans="1:12" s="40" customFormat="1" ht="21">
      <c r="B7" s="402" t="s">
        <v>96</v>
      </c>
      <c r="C7" s="402"/>
      <c r="D7" s="403" t="str">
        <f>"As On "&amp;TEXT(SOCI!$F$8,"MMMM - YYYY")</f>
        <v>As On January - 2026</v>
      </c>
      <c r="E7" s="403"/>
      <c r="F7" s="403"/>
      <c r="G7" s="403"/>
      <c r="H7" s="403"/>
    </row>
    <row r="8" spans="1:12" ht="9.9" customHeight="1">
      <c r="B8" s="22"/>
      <c r="C8" s="25"/>
      <c r="D8" s="25"/>
    </row>
    <row r="9" spans="1:12" ht="42.75" customHeight="1" thickBot="1">
      <c r="B9" s="174" t="s">
        <v>14</v>
      </c>
      <c r="C9" s="48">
        <f>VLOOKUP(Cover!$C$3,Cover!$G$4:$Q$15,4,)</f>
        <v>46023</v>
      </c>
      <c r="D9" s="48">
        <f>DATE(YEAR(C9),MONTH(C9)-1,1)</f>
        <v>45992</v>
      </c>
      <c r="E9" s="48">
        <f>DATE(YEAR(D9),MONTH(D9)-1,1)</f>
        <v>45962</v>
      </c>
      <c r="F9" s="48">
        <f>DATE(YEAR(E9),MONTH(E9)-1,1)</f>
        <v>45931</v>
      </c>
      <c r="G9" s="48">
        <f>DATE(YEAR(F9),MONTH(F9)-1,1)</f>
        <v>45901</v>
      </c>
      <c r="H9" s="48">
        <f>DATE(YEAR(G9),MONTH(G9)-1,1)</f>
        <v>45870</v>
      </c>
    </row>
    <row r="10" spans="1:12" ht="9.9" customHeight="1" thickBot="1">
      <c r="B10" s="22"/>
      <c r="C10" s="25"/>
      <c r="D10" s="25"/>
    </row>
    <row r="11" spans="1:12" ht="28.5" customHeight="1" thickTop="1" thickBot="1">
      <c r="B11" s="175" t="s">
        <v>30</v>
      </c>
      <c r="C11" s="27">
        <f t="shared" ref="C11:H11" si="0">SUM(C12:C13)</f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</row>
    <row r="12" spans="1:12" ht="28.5" customHeight="1" thickTop="1">
      <c r="B12" s="176" t="s">
        <v>5</v>
      </c>
      <c r="C12" s="34">
        <f>_xlfn.IFNA(INDEX(SOMFP!$E$10:$AB$49,MATCH(Galance!$B12,SOMFP!$A$10:$A$49,0),MATCH(Galance!C$9,SOMFP!$E$8:$AA$8,0)),0)</f>
        <v>0</v>
      </c>
      <c r="D12" s="34">
        <f>_xlfn.IFNA(INDEX(SOMFP!$E$10:$AB$49,MATCH(Galance!$B12,SOMFP!$A$10:$A$49,0),MATCH(Galance!D$9,SOMFP!$E$8:$AA$8,0)),0)</f>
        <v>0</v>
      </c>
      <c r="E12" s="34">
        <f>_xlfn.IFNA(INDEX(SOMFP!$E$10:$AB$49,MATCH(Galance!$B12,SOMFP!$A$10:$A$49,0),MATCH(Galance!E$9,SOMFP!$E$8:$AA$8,0)),0)</f>
        <v>0</v>
      </c>
      <c r="F12" s="34">
        <f>_xlfn.IFNA(INDEX(SOMFP!$E$10:$AB$49,MATCH(Galance!$B12,SOMFP!$A$10:$A$49,0),MATCH(Galance!F$9,SOMFP!$E$8:$AA$8,0)),0)</f>
        <v>0</v>
      </c>
      <c r="G12" s="34">
        <f>_xlfn.IFNA(INDEX(SOMFP!$E$10:$AB$49,MATCH(Galance!$B12,SOMFP!$A$10:$A$49,0),MATCH(Galance!G$9,SOMFP!$E$8:$AA$8,0)),0)</f>
        <v>0</v>
      </c>
      <c r="H12" s="34">
        <f>_xlfn.IFNA(INDEX(SOMFP!$E$10:$AB$49,MATCH(Galance!$B12,SOMFP!$A$10:$A$49,0),MATCH(Galance!H$9,SOMFP!$E$8:$AA$8,0)),0)</f>
        <v>0</v>
      </c>
      <c r="L12" s="51"/>
    </row>
    <row r="13" spans="1:12" ht="28.5" customHeight="1">
      <c r="B13" s="176" t="s">
        <v>8</v>
      </c>
      <c r="C13" s="34">
        <f>INDEX(SOMFP!$E$10:$AB$49,MATCH(Galance!$B13,SOMFP!$A$10:$A$49,0),MATCH(Galance!C$9,SOMFP!$E$8:$AA$8,0))</f>
        <v>0</v>
      </c>
      <c r="D13" s="34">
        <f>INDEX(SOMFP!$E$10:$AB$49,MATCH(Galance!$B13,SOMFP!$A$10:$A$49,0),MATCH(Galance!D$9,SOMFP!$E$8:$AA$8,0))</f>
        <v>0</v>
      </c>
      <c r="E13" s="34">
        <f>INDEX(SOMFP!$E$10:$AB$49,MATCH(Galance!$B13,SOMFP!$A$10:$A$49,0),MATCH(Galance!E$9,SOMFP!$E$8:$AA$8,0))</f>
        <v>0</v>
      </c>
      <c r="F13" s="34">
        <f>INDEX(SOMFP!$E$10:$AB$49,MATCH(Galance!$B13,SOMFP!$A$10:$A$49,0),MATCH(Galance!F$9,SOMFP!$E$8:$AA$8,0))</f>
        <v>0</v>
      </c>
      <c r="G13" s="34">
        <f>INDEX(SOMFP!$E$10:$AB$49,MATCH(Galance!$B13,SOMFP!$A$10:$A$49,0),MATCH(Galance!G$9,SOMFP!$E$8:$AA$8,0))</f>
        <v>0</v>
      </c>
      <c r="H13" s="34">
        <f>INDEX(SOMFP!$E$10:$AB$49,MATCH(Galance!$B13,SOMFP!$A$10:$A$49,0),MATCH(Galance!H$9,SOMFP!$E$8:$AA$8,0))</f>
        <v>0</v>
      </c>
    </row>
    <row r="14" spans="1:12" ht="28.5" customHeight="1" thickBot="1"/>
    <row r="15" spans="1:12" ht="28.5" customHeight="1" thickTop="1" thickBot="1">
      <c r="B15" s="175" t="s">
        <v>31</v>
      </c>
      <c r="C15" s="27">
        <f t="shared" ref="C15:H15" si="1">SUM(C16:C17)</f>
        <v>0</v>
      </c>
      <c r="D15" s="27">
        <f t="shared" si="1"/>
        <v>0</v>
      </c>
      <c r="E15" s="27">
        <f t="shared" si="1"/>
        <v>0</v>
      </c>
      <c r="F15" s="27">
        <f t="shared" si="1"/>
        <v>0</v>
      </c>
      <c r="G15" s="27">
        <f t="shared" si="1"/>
        <v>0</v>
      </c>
      <c r="H15" s="27">
        <f t="shared" si="1"/>
        <v>0</v>
      </c>
    </row>
    <row r="16" spans="1:12" ht="28.5" customHeight="1" thickTop="1">
      <c r="B16" s="176" t="s">
        <v>26</v>
      </c>
      <c r="C16" s="34">
        <f>-INDEX(SOMFP!$E$10:$AB$49,MATCH(Galance!$B16,SOMFP!$A$10:$A$49,0),MATCH(Galance!C$9,SOMFP!$E$8:$AA$8,0))</f>
        <v>0</v>
      </c>
      <c r="D16" s="34">
        <f>-INDEX(SOMFP!$E$10:$AB$49,MATCH(Galance!$B16,SOMFP!$A$10:$A$49,0),MATCH(Galance!D$9,SOMFP!$E$8:$AA$8,0))</f>
        <v>0</v>
      </c>
      <c r="E16" s="34">
        <f>-INDEX(SOMFP!$E$10:$AB$49,MATCH(Galance!$B16,SOMFP!$A$10:$A$49,0),MATCH(Galance!E$9,SOMFP!$E$8:$AA$8,0))</f>
        <v>0</v>
      </c>
      <c r="F16" s="34">
        <f>-INDEX(SOMFP!$E$10:$AB$49,MATCH(Galance!$B16,SOMFP!$A$10:$A$49,0),MATCH(Galance!F$9,SOMFP!$E$8:$AA$8,0))</f>
        <v>0</v>
      </c>
      <c r="G16" s="34">
        <f>-INDEX(SOMFP!$E$10:$AB$49,MATCH(Galance!$B16,SOMFP!$A$10:$A$49,0),MATCH(Galance!G$9,SOMFP!$E$8:$AA$8,0))</f>
        <v>0</v>
      </c>
      <c r="H16" s="34">
        <f>-INDEX(SOMFP!$E$10:$AB$49,MATCH(Galance!$B16,SOMFP!$A$10:$A$49,0),MATCH(Galance!H$9,SOMFP!$E$8:$AA$8,0))</f>
        <v>0</v>
      </c>
    </row>
    <row r="17" spans="1:9" ht="28.5" customHeight="1">
      <c r="B17" s="176" t="s">
        <v>23</v>
      </c>
      <c r="C17" s="34">
        <f>-INDEX(SOMFP!$E$10:$AB$49,MATCH(Galance!$B17,SOMFP!$A$10:$A$49,0),MATCH(Galance!C$9,SOMFP!$E$8:$AA$8,0))</f>
        <v>0</v>
      </c>
      <c r="D17" s="34">
        <f>-INDEX(SOMFP!$E$10:$AB$49,MATCH(Galance!$B17,SOMFP!$A$10:$A$49,0),MATCH(Galance!D$9,SOMFP!$E$8:$AA$8,0))</f>
        <v>0</v>
      </c>
      <c r="E17" s="34">
        <f>-INDEX(SOMFP!$E$10:$AB$49,MATCH(Galance!$B17,SOMFP!$A$10:$A$49,0),MATCH(Galance!E$9,SOMFP!$E$8:$AA$8,0))</f>
        <v>0</v>
      </c>
      <c r="F17" s="34">
        <f>-INDEX(SOMFP!$E$10:$AB$49,MATCH(Galance!$B17,SOMFP!$A$10:$A$49,0),MATCH(Galance!F$9,SOMFP!$E$8:$AA$8,0))</f>
        <v>0</v>
      </c>
      <c r="G17" s="34">
        <f>-INDEX(SOMFP!$E$10:$AB$49,MATCH(Galance!$B17,SOMFP!$A$10:$A$49,0),MATCH(Galance!G$9,SOMFP!$E$8:$AA$8,0))</f>
        <v>0</v>
      </c>
      <c r="H17" s="34">
        <f>-INDEX(SOMFP!$E$10:$AB$49,MATCH(Galance!$B17,SOMFP!$A$10:$A$49,0),MATCH(Galance!H$9,SOMFP!$E$8:$AA$8,0))</f>
        <v>0</v>
      </c>
    </row>
    <row r="18" spans="1:9" ht="28.5" customHeight="1">
      <c r="B18" s="177" t="s">
        <v>95</v>
      </c>
      <c r="C18" s="29">
        <f t="shared" ref="C18:H18" si="2">+C11+C15</f>
        <v>0</v>
      </c>
      <c r="D18" s="29">
        <f t="shared" si="2"/>
        <v>0</v>
      </c>
      <c r="E18" s="29">
        <f t="shared" si="2"/>
        <v>0</v>
      </c>
      <c r="F18" s="29">
        <f t="shared" si="2"/>
        <v>0</v>
      </c>
      <c r="G18" s="29">
        <f t="shared" si="2"/>
        <v>0</v>
      </c>
      <c r="H18" s="29">
        <f t="shared" si="2"/>
        <v>0</v>
      </c>
    </row>
    <row r="19" spans="1:9" ht="24" customHeight="1">
      <c r="B19" s="22"/>
      <c r="C19" s="23"/>
      <c r="D19" s="24"/>
    </row>
    <row r="20" spans="1:9" ht="21">
      <c r="B20" s="401" t="s">
        <v>94</v>
      </c>
      <c r="C20" s="401"/>
      <c r="D20" s="404" t="str">
        <f>"For the month of "&amp;TEXT(SOCI!$F$8,"MMMM - YYYY")</f>
        <v>For the month of January - 2026</v>
      </c>
      <c r="E20" s="404"/>
      <c r="F20" s="404"/>
      <c r="G20" s="404"/>
      <c r="H20" s="404"/>
    </row>
    <row r="21" spans="1:9" ht="9.9" customHeight="1">
      <c r="B21" s="22"/>
      <c r="C21" s="25"/>
      <c r="D21" s="25"/>
    </row>
    <row r="22" spans="1:9" ht="28.2" thickBot="1">
      <c r="A22" s="178"/>
      <c r="B22" s="179" t="s">
        <v>14</v>
      </c>
      <c r="C22" s="48">
        <f>VLOOKUP(Cover!$C$3,Cover!$G$4:$Q$15,4,)</f>
        <v>46023</v>
      </c>
      <c r="D22" s="48">
        <f>DATE(YEAR(C22),MONTH(C22)-1,1)</f>
        <v>45992</v>
      </c>
      <c r="E22" s="48">
        <f>DATE(YEAR(D22),MONTH(D22)-1,1)</f>
        <v>45962</v>
      </c>
      <c r="F22" s="48">
        <f>DATE(YEAR(E22),MONTH(E22)-1,1)</f>
        <v>45931</v>
      </c>
      <c r="G22" s="48">
        <f>DATE(YEAR(F22),MONTH(F22)-1,1)</f>
        <v>45901</v>
      </c>
      <c r="H22" s="48">
        <f>DATE(YEAR(G22),MONTH(G22)-1,1)</f>
        <v>45870</v>
      </c>
    </row>
    <row r="23" spans="1:9" ht="9.9" customHeight="1">
      <c r="B23" s="22"/>
      <c r="C23" s="24"/>
    </row>
    <row r="24" spans="1:9" s="53" customFormat="1" ht="28.5" customHeight="1">
      <c r="B24" s="180" t="s">
        <v>29</v>
      </c>
      <c r="C24" s="28">
        <f>INDEX(SOMCI!$F$12:$AD$51,MATCH(Galance!$B24,SOMCI!$A$12:$A$51,0),MATCH(Galance!C$22,SOMCI!$F$9:$AB$9,0))</f>
        <v>87643.893333333326</v>
      </c>
      <c r="D24" s="28">
        <f>INDEX(SOMCI!$F$12:$AD$51,MATCH(Galance!$B24,SOMCI!$A$12:$A$51,0),MATCH(Galance!D$22,SOMCI!$F$9:$AB$9,0))</f>
        <v>0</v>
      </c>
      <c r="E24" s="28">
        <f>INDEX(SOMCI!$F$12:$AD$51,MATCH(Galance!$B24,SOMCI!$A$12:$A$51,0),MATCH(Galance!E$22,SOMCI!$F$9:$AB$9,0))</f>
        <v>0</v>
      </c>
      <c r="F24" s="28">
        <f>INDEX(SOMCI!$F$12:$AD$51,MATCH(Galance!$B24,SOMCI!$A$12:$A$51,0),MATCH(Galance!F$22,SOMCI!$F$9:$AB$9,0))</f>
        <v>0</v>
      </c>
      <c r="G24" s="28">
        <f>INDEX(SOMCI!$F$12:$AD$51,MATCH(Galance!$B24,SOMCI!$A$12:$A$51,0),MATCH(Galance!G$22,SOMCI!$F$9:$AB$9,0))</f>
        <v>0</v>
      </c>
      <c r="H24" s="28">
        <f>INDEX(SOMCI!$F$12:$AD$51,MATCH(Galance!$B24,SOMCI!$A$12:$A$51,0),MATCH(Galance!G$22,SOMCI!$J$9:$AB$9,0))</f>
        <v>0</v>
      </c>
    </row>
    <row r="25" spans="1:9" ht="28.5" customHeight="1">
      <c r="B25" s="181" t="s">
        <v>97</v>
      </c>
      <c r="C25" s="28">
        <f>INDEX(SOMCI!$F$12:$AD$51,MATCH(Galance!$B25,SOMCI!$A$12:$A$51,0),MATCH(Galance!C$22,SOMCI!$F$9:$AB$9,0))</f>
        <v>35045.156666666677</v>
      </c>
      <c r="D25" s="28">
        <f>INDEX(SOMCI!$F$12:$AD$51,MATCH(Galance!$B25,SOMCI!$A$12:$A$51,0),MATCH(Galance!D$22,SOMCI!$F$9:$AB$9,0))</f>
        <v>0</v>
      </c>
      <c r="E25" s="28">
        <f>INDEX(SOMCI!$F$12:$AD$51,MATCH(Galance!$B25,SOMCI!$A$12:$A$51,0),MATCH(Galance!E$22,SOMCI!$F$9:$AB$9,0))</f>
        <v>0</v>
      </c>
      <c r="F25" s="28">
        <f>INDEX(SOMCI!$F$12:$AD$51,MATCH(Galance!$B25,SOMCI!$A$12:$A$51,0),MATCH(Galance!F$22,SOMCI!$F$9:$AB$9,0))</f>
        <v>0</v>
      </c>
      <c r="G25" s="28">
        <f>INDEX(SOMCI!$F$12:$AD$51,MATCH(Galance!$B25,SOMCI!$A$12:$A$51,0),MATCH(Galance!G$22,SOMCI!$F$9:$AB$9,0))</f>
        <v>0</v>
      </c>
      <c r="H25" s="28">
        <f>INDEX(SOMCI!$F$12:$AD$51,MATCH(Galance!$B25,SOMCI!$A$12:$A$51,0),MATCH(Galance!H$22,SOMCI!$F$9:$AB$9,0))</f>
        <v>0</v>
      </c>
    </row>
    <row r="26" spans="1:9" ht="28.5" customHeight="1">
      <c r="B26" s="180" t="s">
        <v>24</v>
      </c>
      <c r="C26" s="28">
        <f>INDEX(SOMCI!$F$12:$AD$51,MATCH(Galance!$B26,SOMCI!$A$12:$A$51,0),MATCH(Galance!C$22,SOMCI!$F$9:$AB$9,0))</f>
        <v>52598.736666666649</v>
      </c>
      <c r="D26" s="28">
        <f t="shared" ref="D26:H26" si="3">+D24-D25</f>
        <v>0</v>
      </c>
      <c r="E26" s="28">
        <f t="shared" si="3"/>
        <v>0</v>
      </c>
      <c r="F26" s="28">
        <f t="shared" si="3"/>
        <v>0</v>
      </c>
      <c r="G26" s="28">
        <f t="shared" si="3"/>
        <v>0</v>
      </c>
      <c r="H26" s="28">
        <f t="shared" si="3"/>
        <v>0</v>
      </c>
    </row>
    <row r="27" spans="1:9" ht="28.5" customHeight="1">
      <c r="B27" s="181" t="s">
        <v>98</v>
      </c>
      <c r="C27" s="28">
        <f>INDEX(SOMCI!$F$12:$AD$51,MATCH(Galance!$B27,SOMCI!$A$12:$A$51,0),MATCH(Galance!C$22,SOMCI!$F$9:$AB$9,0))</f>
        <v>56797.81</v>
      </c>
      <c r="D27" s="28">
        <f>INDEX(SOMCI!$F$12:$AD$51,MATCH(Galance!$B27,SOMCI!$A$12:$A$51,0),MATCH(Galance!D$22,SOMCI!$F$9:$AB$9,0))</f>
        <v>0</v>
      </c>
      <c r="E27" s="28">
        <f>INDEX(SOMCI!$F$12:$AD$51,MATCH(Galance!$B27,SOMCI!$A$12:$A$51,0),MATCH(Galance!E$22,SOMCI!$F$9:$AB$9,0))</f>
        <v>0</v>
      </c>
      <c r="F27" s="28">
        <f>INDEX(SOMCI!$F$12:$AD$51,MATCH(Galance!$B27,SOMCI!$A$12:$A$51,0),MATCH(Galance!F$22,SOMCI!$F$9:$AB$9,0))</f>
        <v>0</v>
      </c>
      <c r="G27" s="28">
        <f>INDEX(SOMCI!$F$12:$AD$51,MATCH(Galance!$B27,SOMCI!$A$12:$A$51,0),MATCH(Galance!G$22,SOMCI!$F$9:$AB$9,0))</f>
        <v>0</v>
      </c>
      <c r="H27" s="28">
        <f>INDEX(SOMCI!$F$12:$AD$51,MATCH(Galance!$B27,SOMCI!$A$12:$A$51,0),MATCH(Galance!H$22,SOMCI!$F$9:$AB$9,0))</f>
        <v>0</v>
      </c>
      <c r="I27" s="28"/>
    </row>
    <row r="28" spans="1:9" ht="28.5" customHeight="1">
      <c r="B28" s="181" t="s">
        <v>17</v>
      </c>
      <c r="C28" s="28">
        <f>INDEX(SOMCI!$F$12:$AD$51,MATCH(Galance!$B28,SOMCI!$A$12:$A$51,0),MATCH(Galance!C$22,SOMCI!$F$9:$AB$9,0))</f>
        <v>-16699.073333333348</v>
      </c>
      <c r="D28" s="28">
        <f>+D26-D27</f>
        <v>0</v>
      </c>
      <c r="E28" s="28">
        <f>+E26-E27</f>
        <v>0</v>
      </c>
      <c r="F28" s="28">
        <f>+F26-F27</f>
        <v>0</v>
      </c>
      <c r="G28" s="28">
        <f>+G26-G27</f>
        <v>0</v>
      </c>
      <c r="H28" s="28">
        <f>+H26-H27</f>
        <v>0</v>
      </c>
    </row>
    <row r="29" spans="1:9" ht="17.399999999999999">
      <c r="B29" s="11"/>
      <c r="C29" s="26"/>
      <c r="D29" s="26"/>
      <c r="E29" s="43"/>
      <c r="F29" s="43"/>
      <c r="G29" s="43"/>
      <c r="H29" s="43"/>
    </row>
    <row r="30" spans="1:9" ht="15.6">
      <c r="B30" s="4"/>
      <c r="C30" s="8"/>
      <c r="D30" s="10"/>
    </row>
    <row r="31" spans="1:9" ht="15.6">
      <c r="B31" s="4"/>
      <c r="C31" s="8"/>
      <c r="D31" s="10"/>
    </row>
    <row r="32" spans="1:9" ht="15.6">
      <c r="B32" s="4"/>
      <c r="C32" s="8"/>
      <c r="D32" s="10"/>
    </row>
    <row r="33" spans="2:4" ht="15.6">
      <c r="B33" s="4"/>
      <c r="C33" s="8"/>
      <c r="D33" s="10"/>
    </row>
    <row r="34" spans="2:4" ht="15.6">
      <c r="B34" s="4"/>
      <c r="C34" s="8"/>
      <c r="D34" s="10"/>
    </row>
    <row r="35" spans="2:4" ht="21">
      <c r="B35" s="11"/>
      <c r="C35" s="12"/>
      <c r="D35" s="13"/>
    </row>
    <row r="36" spans="2:4" ht="21">
      <c r="B36" s="3"/>
      <c r="C36" s="11"/>
      <c r="D36" s="16"/>
    </row>
    <row r="37" spans="2:4" ht="9" customHeight="1">
      <c r="B37" s="4"/>
      <c r="C37" s="8"/>
      <c r="D37" s="10"/>
    </row>
    <row r="38" spans="2:4" ht="15.6">
      <c r="B38" s="4"/>
      <c r="C38" s="8"/>
      <c r="D38" s="10"/>
    </row>
    <row r="39" spans="2:4" ht="15.6">
      <c r="B39" s="4"/>
      <c r="C39" s="8"/>
      <c r="D39" s="10"/>
    </row>
    <row r="40" spans="2:4" ht="15.6">
      <c r="B40" s="4"/>
      <c r="C40" s="8"/>
      <c r="D40" s="10"/>
    </row>
    <row r="41" spans="2:4" ht="15.6">
      <c r="B41" s="4"/>
      <c r="C41" s="8"/>
      <c r="D41" s="10"/>
    </row>
    <row r="42" spans="2:4" ht="15.6">
      <c r="B42" s="4"/>
      <c r="C42" s="8"/>
      <c r="D42" s="10"/>
    </row>
    <row r="43" spans="2:4" ht="15.6">
      <c r="B43" s="4"/>
      <c r="C43" s="8"/>
      <c r="D43" s="10"/>
    </row>
    <row r="44" spans="2:4" ht="21">
      <c r="B44" s="11"/>
      <c r="C44" s="12"/>
      <c r="D44" s="13"/>
    </row>
    <row r="45" spans="2:4">
      <c r="B45" s="11"/>
      <c r="C45" s="11"/>
      <c r="D45" s="15"/>
    </row>
    <row r="46" spans="2:4">
      <c r="B46" s="11"/>
      <c r="C46" s="11"/>
      <c r="D46" s="15"/>
    </row>
    <row r="47" spans="2:4" ht="20.399999999999999">
      <c r="C47" s="70"/>
      <c r="D47" s="7"/>
    </row>
    <row r="49" spans="2:4" ht="24.6">
      <c r="B49" s="6"/>
      <c r="C49" s="17"/>
      <c r="D49" s="18"/>
    </row>
    <row r="50" spans="2:4" ht="21">
      <c r="B50" s="3"/>
      <c r="C50" s="8"/>
      <c r="D50" s="9"/>
    </row>
    <row r="51" spans="2:4" ht="15.6">
      <c r="B51" s="4"/>
      <c r="C51" s="8"/>
      <c r="D51" s="10"/>
    </row>
    <row r="52" spans="2:4" ht="15.6">
      <c r="B52" s="4"/>
      <c r="C52" s="8"/>
      <c r="D52" s="10"/>
    </row>
    <row r="53" spans="2:4" ht="15.6">
      <c r="B53" s="4"/>
      <c r="C53" s="8"/>
      <c r="D53" s="10"/>
    </row>
    <row r="54" spans="2:4" ht="15.6">
      <c r="B54" s="4"/>
      <c r="C54" s="8"/>
      <c r="D54" s="10"/>
    </row>
    <row r="55" spans="2:4" ht="15.6">
      <c r="B55" s="8"/>
      <c r="C55" s="8"/>
      <c r="D55" s="10"/>
    </row>
    <row r="56" spans="2:4" ht="21">
      <c r="B56" s="11"/>
      <c r="C56" s="12"/>
      <c r="D56" s="13"/>
    </row>
    <row r="57" spans="2:4" ht="21">
      <c r="B57" s="3"/>
      <c r="C57" s="8"/>
      <c r="D57" s="9"/>
    </row>
    <row r="58" spans="2:4" ht="15.6">
      <c r="B58" s="4"/>
      <c r="C58" s="8"/>
      <c r="D58" s="10"/>
    </row>
    <row r="59" spans="2:4" ht="15.6">
      <c r="B59" s="4"/>
      <c r="C59" s="8"/>
      <c r="D59" s="10"/>
    </row>
    <row r="60" spans="2:4" ht="15.6">
      <c r="B60" s="4"/>
      <c r="C60" s="8"/>
      <c r="D60" s="10"/>
    </row>
    <row r="61" spans="2:4" ht="15.6">
      <c r="B61" s="4"/>
      <c r="C61" s="8"/>
      <c r="D61" s="10"/>
    </row>
    <row r="62" spans="2:4" ht="15.6">
      <c r="B62" s="8"/>
      <c r="C62" s="8"/>
      <c r="D62" s="10"/>
    </row>
    <row r="63" spans="2:4" ht="21">
      <c r="B63" s="11"/>
      <c r="C63" s="12"/>
      <c r="D63" s="13"/>
    </row>
    <row r="64" spans="2:4" ht="21">
      <c r="B64" s="3"/>
      <c r="C64" s="8"/>
      <c r="D64" s="9"/>
    </row>
    <row r="65" spans="2:4" ht="15.6">
      <c r="B65" s="4"/>
      <c r="C65" s="8"/>
      <c r="D65" s="10"/>
    </row>
    <row r="66" spans="2:4" ht="15.6">
      <c r="B66" s="4"/>
      <c r="C66" s="8"/>
      <c r="D66" s="10"/>
    </row>
    <row r="67" spans="2:4" ht="15.6">
      <c r="B67" s="4"/>
      <c r="C67" s="8"/>
      <c r="D67" s="10"/>
    </row>
    <row r="68" spans="2:4" ht="15.6">
      <c r="B68" s="4"/>
      <c r="C68" s="8"/>
      <c r="D68" s="10"/>
    </row>
    <row r="69" spans="2:4" ht="15.6">
      <c r="B69" s="8"/>
      <c r="C69" s="8"/>
      <c r="D69" s="10"/>
    </row>
    <row r="70" spans="2:4" ht="15.6">
      <c r="B70" s="11"/>
      <c r="C70" s="8"/>
      <c r="D70" s="10"/>
    </row>
    <row r="71" spans="2:4" ht="21">
      <c r="B71" s="3"/>
      <c r="C71" s="8"/>
      <c r="D71" s="10"/>
    </row>
    <row r="72" spans="2:4" ht="21">
      <c r="B72" s="4"/>
      <c r="C72" s="12"/>
      <c r="D72" s="13"/>
    </row>
    <row r="73" spans="2:4">
      <c r="B73" s="19"/>
      <c r="C73" s="19"/>
      <c r="D73" s="20"/>
    </row>
    <row r="74" spans="2:4">
      <c r="B74" s="19"/>
      <c r="C74" s="19"/>
      <c r="D74" s="20"/>
    </row>
    <row r="75" spans="2:4" ht="20.399999999999999">
      <c r="C75" s="70"/>
      <c r="D75" s="7"/>
    </row>
  </sheetData>
  <mergeCells count="6">
    <mergeCell ref="A2:D2"/>
    <mergeCell ref="B5:H5"/>
    <mergeCell ref="B20:C20"/>
    <mergeCell ref="B7:C7"/>
    <mergeCell ref="D7:H7"/>
    <mergeCell ref="D20:H20"/>
  </mergeCells>
  <printOptions horizontalCentered="1"/>
  <pageMargins left="0.7" right="0.64" top="0.25" bottom="0.25" header="0.25" footer="0.25"/>
  <pageSetup paperSize="9" scale="80" orientation="portrait" r:id="rId1"/>
  <headerFooter>
    <oddFooter>&amp;R
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pageSetUpPr fitToPage="1"/>
  </sheetPr>
  <dimension ref="A1:H5"/>
  <sheetViews>
    <sheetView view="pageBreakPreview" topLeftCell="A6" zoomScaleNormal="100" zoomScaleSheetLayoutView="100" workbookViewId="0">
      <selection activeCell="A6" sqref="A6:J6"/>
    </sheetView>
  </sheetViews>
  <sheetFormatPr defaultRowHeight="14.4"/>
  <cols>
    <col min="4" max="4" width="26.6640625" bestFit="1" customWidth="1"/>
    <col min="5" max="5" width="23.109375" customWidth="1"/>
    <col min="6" max="6" width="32.6640625" customWidth="1"/>
    <col min="7" max="7" width="25.5546875" customWidth="1"/>
    <col min="8" max="8" width="24.88671875" bestFit="1" customWidth="1"/>
  </cols>
  <sheetData>
    <row r="1" spans="1:8" s="1" customFormat="1" ht="20.25" customHeight="1">
      <c r="A1" s="35"/>
      <c r="B1" s="36"/>
      <c r="C1" s="37"/>
      <c r="D1" s="38"/>
      <c r="E1" s="38"/>
      <c r="F1" s="38"/>
      <c r="G1" s="38"/>
      <c r="H1" s="38"/>
    </row>
    <row r="2" spans="1:8" s="39" customFormat="1" ht="26.25" customHeight="1">
      <c r="A2" s="370" t="str">
        <f>Cover!A9</f>
        <v>Afrodiva Exotic Hair Boutique Ltd.</v>
      </c>
      <c r="B2" s="370"/>
      <c r="C2" s="370"/>
      <c r="D2" s="370"/>
    </row>
    <row r="3" spans="1:8" s="40" customFormat="1" ht="21" customHeight="1">
      <c r="A3" s="371" t="str">
        <f>Cover!A10</f>
        <v xml:space="preserve">DUABI UAE </v>
      </c>
      <c r="B3" s="371"/>
      <c r="C3" s="371"/>
      <c r="D3" s="371"/>
    </row>
    <row r="4" spans="1:8" s="40" customFormat="1" ht="24.75" customHeight="1">
      <c r="A4" s="71"/>
      <c r="B4" s="71"/>
      <c r="C4" s="71"/>
      <c r="F4" s="194"/>
    </row>
    <row r="5" spans="1:8" s="1" customFormat="1" ht="25.2">
      <c r="A5" s="400" t="s">
        <v>128</v>
      </c>
      <c r="B5" s="400"/>
      <c r="C5" s="400"/>
      <c r="D5" s="400"/>
      <c r="E5" s="400"/>
      <c r="F5" s="400"/>
      <c r="G5"/>
      <c r="H5"/>
    </row>
  </sheetData>
  <mergeCells count="3">
    <mergeCell ref="A2:D2"/>
    <mergeCell ref="A3:D3"/>
    <mergeCell ref="A5:F5"/>
  </mergeCells>
  <printOptions horizontalCentered="1"/>
  <pageMargins left="0.7" right="0.64" top="0.25" bottom="0.25" header="0.25" footer="0.25"/>
  <pageSetup paperSize="9" scale="78" orientation="portrait" r:id="rId1"/>
  <headerFooter>
    <oddFooter>&amp;R
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51"/>
  <sheetViews>
    <sheetView showGridLines="0" view="pageBreakPreview" zoomScaleNormal="100" zoomScaleSheetLayoutView="100" workbookViewId="0">
      <selection activeCell="E12" sqref="E12"/>
    </sheetView>
  </sheetViews>
  <sheetFormatPr defaultColWidth="9.109375" defaultRowHeight="13.8" outlineLevelRow="1"/>
  <cols>
    <col min="1" max="1" width="7.6640625" style="80" customWidth="1"/>
    <col min="2" max="2" width="47.44140625" style="80" customWidth="1"/>
    <col min="3" max="3" width="7.33203125" style="80" bestFit="1" customWidth="1"/>
    <col min="4" max="4" width="1.5546875" style="80" customWidth="1"/>
    <col min="5" max="6" width="12.5546875" style="80" customWidth="1"/>
    <col min="7" max="7" width="1.44140625" style="80" customWidth="1"/>
    <col min="8" max="8" width="12.5546875" style="80" customWidth="1"/>
    <col min="9" max="9" width="10.44140625" style="80" hidden="1" customWidth="1"/>
    <col min="10" max="16384" width="9.109375" style="80"/>
  </cols>
  <sheetData>
    <row r="1" spans="1:9" ht="15.6">
      <c r="A1" s="77"/>
      <c r="B1" s="78"/>
      <c r="C1" s="79"/>
      <c r="D1" s="79"/>
      <c r="E1" s="79"/>
      <c r="F1" s="79"/>
      <c r="G1" s="79"/>
      <c r="H1" s="79"/>
      <c r="I1" s="79"/>
    </row>
    <row r="2" spans="1:9" s="81" customFormat="1" ht="25.2">
      <c r="A2" s="408" t="str">
        <f>Cover!A9</f>
        <v>Afrodiva Exotic Hair Boutique Ltd.</v>
      </c>
      <c r="B2" s="408"/>
    </row>
    <row r="3" spans="1:9" s="82" customFormat="1" ht="21">
      <c r="A3" s="409" t="str">
        <f>Cover!A10</f>
        <v xml:space="preserve">DUABI UAE </v>
      </c>
      <c r="B3" s="409"/>
    </row>
    <row r="4" spans="1:9" s="82" customFormat="1" ht="28.5" customHeight="1">
      <c r="A4" s="83"/>
      <c r="B4" s="83"/>
      <c r="H4" s="193"/>
    </row>
    <row r="5" spans="1:9" s="85" customFormat="1" ht="24.9" customHeight="1">
      <c r="A5" s="391" t="s">
        <v>38</v>
      </c>
      <c r="B5" s="391"/>
      <c r="C5" s="391"/>
      <c r="D5" s="391"/>
      <c r="E5" s="391"/>
      <c r="F5" s="391"/>
      <c r="G5" s="391"/>
      <c r="H5" s="391"/>
    </row>
    <row r="6" spans="1:9" ht="20.100000000000001" customHeight="1">
      <c r="A6" s="407" t="str">
        <f>Galance!D7</f>
        <v>As On January - 2026</v>
      </c>
      <c r="B6" s="407"/>
      <c r="C6" s="407"/>
      <c r="D6" s="407"/>
      <c r="E6" s="407"/>
      <c r="F6" s="407"/>
      <c r="G6" s="407"/>
      <c r="H6" s="407"/>
    </row>
    <row r="7" spans="1:9" s="86" customFormat="1" ht="13.5" customHeight="1">
      <c r="A7" s="405" t="s">
        <v>25</v>
      </c>
      <c r="B7" s="405"/>
      <c r="C7" s="405"/>
      <c r="D7" s="405"/>
      <c r="E7" s="405"/>
      <c r="F7" s="405"/>
      <c r="G7" s="405"/>
      <c r="H7" s="405"/>
    </row>
    <row r="8" spans="1:9" ht="18" customHeight="1" thickBot="1">
      <c r="A8" s="406" t="s">
        <v>14</v>
      </c>
      <c r="B8" s="406"/>
      <c r="C8" s="245" t="s">
        <v>27</v>
      </c>
      <c r="D8" s="246"/>
      <c r="E8" s="410">
        <f>+SOCI!F8</f>
        <v>46023</v>
      </c>
      <c r="F8" s="411"/>
      <c r="G8" s="246"/>
      <c r="H8" s="247">
        <f>+SOCI!I8</f>
        <v>45992</v>
      </c>
      <c r="I8" s="182">
        <f>DATE(YEAR(H8),MONTH(H8)-1,1)</f>
        <v>45962</v>
      </c>
    </row>
    <row r="9" spans="1:9" ht="18" customHeight="1">
      <c r="A9" s="248" t="s">
        <v>13</v>
      </c>
      <c r="B9" s="249"/>
      <c r="C9" s="88"/>
      <c r="D9" s="88"/>
      <c r="E9" s="329" t="s">
        <v>299</v>
      </c>
      <c r="F9" s="329" t="s">
        <v>300</v>
      </c>
      <c r="G9" s="88"/>
      <c r="H9" s="89"/>
      <c r="I9" s="89"/>
    </row>
    <row r="10" spans="1:9" ht="18">
      <c r="A10" s="250" t="s">
        <v>5</v>
      </c>
      <c r="B10" s="251"/>
      <c r="C10" s="91"/>
      <c r="D10" s="92"/>
      <c r="E10" s="183">
        <f>SUM(E11:E13)</f>
        <v>0</v>
      </c>
      <c r="F10" s="183">
        <f>SUM(F11:F13)</f>
        <v>0</v>
      </c>
      <c r="G10" s="183"/>
      <c r="H10" s="183">
        <f>SUM(H11:H13)</f>
        <v>0</v>
      </c>
      <c r="I10" s="183">
        <f>SUM(I11:I13)</f>
        <v>0</v>
      </c>
    </row>
    <row r="11" spans="1:9" ht="15" customHeight="1" outlineLevel="1">
      <c r="B11" s="252"/>
      <c r="C11" s="95"/>
      <c r="D11" s="92"/>
      <c r="E11" s="184" t="str">
        <f>IFERROR(INDEX(SOMFP!$E$11:$AB$49,MATCH($B11,SOMFP!$B$11:$B$44,0),MATCH($E$8,SOMFP!$E$8:$AA$8,0)),"")</f>
        <v/>
      </c>
      <c r="F11" s="184" t="str">
        <f>IFERROR(INDEX(SOMFP!$E$11:$AB$49,MATCH($B11,SOMFP!$B$11:$B$44,0),MATCH($E$8,SOMFP!$E$8:$AA$8,0)),"")</f>
        <v/>
      </c>
      <c r="G11" s="185"/>
      <c r="H11" s="184" t="str">
        <f>IFERROR(INDEX(SOMFP!$E$11:$AB$49,MATCH($B11,SOMFP!$B$11:$B$44,0),MATCH($H$8,SOMFP!$E$8:$AA$8,0)),"")</f>
        <v/>
      </c>
      <c r="I11" s="184" t="str">
        <f>IFERROR(INDEX(SOMFP!$E$11:$AB$49,MATCH($B11,SOMFP!$B$11:$B$44,0),MATCH($I$8,SOMFP!$E$8:$AA$8,0)),"")</f>
        <v/>
      </c>
    </row>
    <row r="12" spans="1:9" ht="15" customHeight="1" outlineLevel="1">
      <c r="B12" s="252" t="str">
        <f>SOMFP!B12</f>
        <v>Property and equipement</v>
      </c>
      <c r="C12" s="95"/>
      <c r="D12" s="92"/>
      <c r="E12" s="186">
        <f>IFERROR(INDEX(SOMFP!$E$11:$AB$49,MATCH($B12,SOMFP!$B$11:$B$44,0),MATCH($E$8,SOMFP!$E$8:$AA$8,0)),"")</f>
        <v>0</v>
      </c>
      <c r="F12" s="186">
        <f>IFERROR(INDEX(SOMFP!$E$11:$AB$49,MATCH($B12,SOMFP!$B$11:$B$44,0),MATCH($E$8,SOMFP!$E$8:$AA$8,0)),"")</f>
        <v>0</v>
      </c>
      <c r="G12" s="185"/>
      <c r="H12" s="186">
        <f>IFERROR(INDEX(SOMFP!$E$11:$AB$49,MATCH($B12,SOMFP!$B$11:$B$44,0),MATCH($H$8,SOMFP!$E$8:$AA$8,0)),"")</f>
        <v>0</v>
      </c>
      <c r="I12" s="186">
        <f>IFERROR(INDEX(SOMFP!$E$11:$AB$49,MATCH($B12,SOMFP!$B$11:$B$44,0),MATCH($I$8,SOMFP!$E$8:$AA$8,0)),"")</f>
        <v>0</v>
      </c>
    </row>
    <row r="13" spans="1:9" ht="15" customHeight="1" outlineLevel="1">
      <c r="B13" s="252"/>
      <c r="C13" s="95"/>
      <c r="D13" s="92"/>
      <c r="E13" s="187" t="str">
        <f>IFERROR(INDEX(SOMFP!$E13:$AB$49,MATCH($B$11,SOMFP!$B$11:$B$44,0),MATCH($E$8,SOMFP!$E$8:$AA$8,0)),"")</f>
        <v/>
      </c>
      <c r="F13" s="187" t="str">
        <f>IFERROR(INDEX(SOMFP!$E13:$AB$49,MATCH($B$11,SOMFP!$B$11:$B$44,0),MATCH($E$8,SOMFP!$E$8:$AA$8,0)),"")</f>
        <v/>
      </c>
      <c r="G13" s="185"/>
      <c r="H13" s="187" t="str">
        <f>IFERROR(INDEX(SOMFP!$E$11:$AB$49,MATCH($B13,SOMFP!$B$11:$B$44,0),MATCH($H$8,SOMFP!$E$8:$AA$8,0)),"")</f>
        <v/>
      </c>
      <c r="I13" s="187" t="str">
        <f>IFERROR(INDEX(SOMFP!$E$11:$AB$49,MATCH($B13,SOMFP!$B$11:$B$44,0),MATCH($I$8,SOMFP!$E$8:$AA$8,0)),"")</f>
        <v/>
      </c>
    </row>
    <row r="14" spans="1:9" ht="9.9" customHeight="1">
      <c r="B14" s="252"/>
      <c r="C14" s="95"/>
      <c r="D14" s="92"/>
      <c r="E14" s="185"/>
      <c r="F14" s="185"/>
      <c r="G14" s="185"/>
      <c r="H14" s="185"/>
      <c r="I14" s="185"/>
    </row>
    <row r="15" spans="1:9" ht="18">
      <c r="A15" s="250" t="s">
        <v>8</v>
      </c>
      <c r="B15" s="251"/>
      <c r="C15" s="91"/>
      <c r="D15" s="92"/>
      <c r="E15" s="183">
        <f>SUM(E16:E25)</f>
        <v>0</v>
      </c>
      <c r="F15" s="183">
        <f>SUM(F16:F25)</f>
        <v>0</v>
      </c>
      <c r="G15" s="183"/>
      <c r="H15" s="183">
        <f>SUM(H16:H25)</f>
        <v>0</v>
      </c>
      <c r="I15" s="183">
        <f>SUM(I16:I25)</f>
        <v>0</v>
      </c>
    </row>
    <row r="16" spans="1:9" ht="15" customHeight="1" outlineLevel="1">
      <c r="B16" s="252" t="s">
        <v>274</v>
      </c>
      <c r="C16" s="95"/>
      <c r="D16" s="92"/>
      <c r="E16" s="184" t="str">
        <f>IFERROR(INDEX(SOMFP!$E$11:$AB$49,MATCH($B16,SOMFP!$B$11:$B$44,0),MATCH($E$8,SOMFP!$E$8:$AA$8,0)),"")</f>
        <v/>
      </c>
      <c r="F16" s="184" t="str">
        <f>IFERROR(INDEX(SOMFP!$E$11:$AB$49,MATCH($B16,SOMFP!$B$11:$B$44,0),MATCH($E$8,SOMFP!$E$8:$AA$8,0)),"")</f>
        <v/>
      </c>
      <c r="G16" s="185"/>
      <c r="H16" s="184" t="str">
        <f>IFERROR(INDEX(SOMFP!$E$11:$AB$49,MATCH($B16,SOMFP!$B$11:$B$44,0),MATCH($H$8,SOMFP!$E$8:$AA$8,0)),"")</f>
        <v/>
      </c>
      <c r="I16" s="184" t="str">
        <f>IFERROR(INDEX(SOMFP!$E$11:$AB$49,MATCH($B16,SOMFP!$B$11:$B$44,0),MATCH($I$8,SOMFP!$E$8:$AA$8,0)),"")</f>
        <v/>
      </c>
    </row>
    <row r="17" spans="1:9" ht="15" customHeight="1" outlineLevel="1">
      <c r="B17" s="252" t="s">
        <v>275</v>
      </c>
      <c r="C17" s="95"/>
      <c r="D17" s="92"/>
      <c r="E17" s="186" t="str">
        <f>IFERROR(INDEX(SOMFP!$E$11:$AB$49,MATCH($B17,SOMFP!$B$11:$B$44,0),MATCH($E$8,SOMFP!$E$8:$AA$8,0)),"")</f>
        <v/>
      </c>
      <c r="F17" s="186" t="str">
        <f>IFERROR(INDEX(SOMFP!$E$11:$AB$49,MATCH($B17,SOMFP!$B$11:$B$44,0),MATCH($E$8,SOMFP!$E$8:$AA$8,0)),"")</f>
        <v/>
      </c>
      <c r="G17" s="185"/>
      <c r="H17" s="186" t="str">
        <f>IFERROR(INDEX(SOMFP!$E$11:$AB$49,MATCH($B17,SOMFP!$B$11:$B$44,0),MATCH($H$8,SOMFP!$E$8:$AA$8,0)),"")</f>
        <v/>
      </c>
      <c r="I17" s="186" t="str">
        <f>IFERROR(INDEX(SOMFP!$E$11:$AB$49,MATCH($B17,SOMFP!$B$11:$B$44,0),MATCH($I$8,SOMFP!$E$8:$AA$8,0)),"")</f>
        <v/>
      </c>
    </row>
    <row r="18" spans="1:9" ht="15" customHeight="1" outlineLevel="1">
      <c r="B18" s="252" t="s">
        <v>276</v>
      </c>
      <c r="C18" s="95"/>
      <c r="D18" s="92"/>
      <c r="E18" s="186" t="str">
        <f>IFERROR(INDEX(SOMFP!$E$11:$AB$49,MATCH($B18,SOMFP!$B$11:$B$44,0),MATCH($E$8,SOMFP!$E$8:$AA$8,0)),"")</f>
        <v/>
      </c>
      <c r="F18" s="186" t="str">
        <f>IFERROR(INDEX(SOMFP!$E$11:$AB$49,MATCH($B18,SOMFP!$B$11:$B$44,0),MATCH($E$8,SOMFP!$E$8:$AA$8,0)),"")</f>
        <v/>
      </c>
      <c r="G18" s="185"/>
      <c r="H18" s="186" t="str">
        <f>IFERROR(INDEX(SOMFP!$E$11:$AB$49,MATCH($B18,SOMFP!$B$11:$B$44,0),MATCH($H$8,SOMFP!$E$8:$AA$8,0)),"")</f>
        <v/>
      </c>
      <c r="I18" s="186"/>
    </row>
    <row r="19" spans="1:9" ht="15" customHeight="1" outlineLevel="1">
      <c r="B19" s="252" t="s">
        <v>277</v>
      </c>
      <c r="C19" s="95"/>
      <c r="D19" s="92"/>
      <c r="E19" s="186" t="str">
        <f>IFERROR(INDEX(SOMFP!$E$11:$AB$49,MATCH($B19,SOMFP!$B$11:$B$44,0),MATCH($E$8,SOMFP!$E$8:$AA$8,0)),"")</f>
        <v/>
      </c>
      <c r="F19" s="186" t="str">
        <f>IFERROR(INDEX(SOMFP!$E$11:$AB$49,MATCH($B19,SOMFP!$B$11:$B$44,0),MATCH($E$8,SOMFP!$E$8:$AA$8,0)),"")</f>
        <v/>
      </c>
      <c r="G19" s="185"/>
      <c r="H19" s="186" t="str">
        <f>IFERROR(INDEX(SOMFP!$E$11:$AB$49,MATCH($B19,SOMFP!$B$11:$B$44,0),MATCH($H$8,SOMFP!$E$8:$AA$8,0)),"")</f>
        <v/>
      </c>
      <c r="I19" s="186"/>
    </row>
    <row r="20" spans="1:9" ht="15" customHeight="1" outlineLevel="1">
      <c r="B20" s="252" t="s">
        <v>278</v>
      </c>
      <c r="C20" s="95"/>
      <c r="D20" s="92"/>
      <c r="E20" s="186" t="str">
        <f>IFERROR(INDEX(SOMFP!$E$11:$AB$49,MATCH($B20,SOMFP!$B$11:$B$44,0),MATCH($E$8,SOMFP!$E$8:$AA$8,0)),"")</f>
        <v/>
      </c>
      <c r="F20" s="186" t="str">
        <f>IFERROR(INDEX(SOMFP!$E$11:$AB$49,MATCH($B20,SOMFP!$B$11:$B$44,0),MATCH($E$8,SOMFP!$E$8:$AA$8,0)),"")</f>
        <v/>
      </c>
      <c r="G20" s="185"/>
      <c r="H20" s="186" t="str">
        <f>IFERROR(INDEX(SOMFP!$E$11:$AB$49,MATCH($B20,SOMFP!$B$11:$B$44,0),MATCH($H$8,SOMFP!$E$8:$AA$8,0)),"")</f>
        <v/>
      </c>
      <c r="I20" s="186" t="str">
        <f>IFERROR(INDEX(SOMFP!$E$11:$AB$49,MATCH($B20,SOMFP!$B$11:$B$44,0),MATCH($I$8,SOMFP!$E$8:$AA$8,0)),"")</f>
        <v/>
      </c>
    </row>
    <row r="21" spans="1:9" ht="15" customHeight="1" outlineLevel="1">
      <c r="B21" s="252" t="s">
        <v>279</v>
      </c>
      <c r="C21" s="95"/>
      <c r="D21" s="92"/>
      <c r="E21" s="186" t="str">
        <f>IFERROR(INDEX(SOMFP!$E$11:$AB$49,MATCH($B21,SOMFP!$B$11:$B$44,0),MATCH($E$8,SOMFP!$E$8:$AA$8,0)),"")</f>
        <v/>
      </c>
      <c r="F21" s="186" t="str">
        <f>IFERROR(INDEX(SOMFP!$E$11:$AB$49,MATCH($B21,SOMFP!$B$11:$B$44,0),MATCH($E$8,SOMFP!$E$8:$AA$8,0)),"")</f>
        <v/>
      </c>
      <c r="G21" s="185"/>
      <c r="H21" s="186" t="str">
        <f>IFERROR(INDEX(SOMFP!$E$11:$AB$49,MATCH($B21,SOMFP!$B$11:$B$44,0),MATCH($H$8,SOMFP!$E$8:$AA$8,0)),"")</f>
        <v/>
      </c>
      <c r="I21" s="186"/>
    </row>
    <row r="22" spans="1:9" ht="15" customHeight="1" outlineLevel="1">
      <c r="B22" s="252" t="s">
        <v>280</v>
      </c>
      <c r="C22" s="95"/>
      <c r="D22" s="92"/>
      <c r="E22" s="186" t="str">
        <f>IFERROR(INDEX(SOMFP!$E$11:$AB$49,MATCH($B22,SOMFP!$B$11:$B$44,0),MATCH($E$8,SOMFP!$E$8:$AA$8,0)),"")</f>
        <v/>
      </c>
      <c r="F22" s="186" t="str">
        <f>IFERROR(INDEX(SOMFP!$E$11:$AB$49,MATCH($B22,SOMFP!$B$11:$B$44,0),MATCH($E$8,SOMFP!$E$8:$AA$8,0)),"")</f>
        <v/>
      </c>
      <c r="G22" s="185"/>
      <c r="H22" s="186" t="str">
        <f>IFERROR(INDEX(SOMFP!$E$11:$AB$49,MATCH($B22,SOMFP!$B$11:$B$44,0),MATCH($H$8,SOMFP!$E$8:$AA$8,0)),"")</f>
        <v/>
      </c>
      <c r="I22" s="186"/>
    </row>
    <row r="23" spans="1:9" ht="15" customHeight="1" outlineLevel="1">
      <c r="B23" s="252" t="s">
        <v>281</v>
      </c>
      <c r="C23" s="95"/>
      <c r="D23" s="92"/>
      <c r="E23" s="186" t="str">
        <f>IFERROR(INDEX(SOMFP!$E$11:$AB$49,MATCH($B23,SOMFP!$B$11:$B$44,0),MATCH($E$8,SOMFP!$E$8:$AA$8,0)),"")</f>
        <v/>
      </c>
      <c r="F23" s="186" t="str">
        <f>IFERROR(INDEX(SOMFP!$E$11:$AB$49,MATCH($B23,SOMFP!$B$11:$B$44,0),MATCH($E$8,SOMFP!$E$8:$AA$8,0)),"")</f>
        <v/>
      </c>
      <c r="G23" s="185"/>
      <c r="H23" s="186" t="str">
        <f>IFERROR(INDEX(SOMFP!$E$11:$AB$49,MATCH($B23,SOMFP!$B$11:$B$44,0),MATCH($H$8,SOMFP!$E$8:$AA$8,0)),"")</f>
        <v/>
      </c>
      <c r="I23" s="186" t="str">
        <f>IFERROR(INDEX(SOMFP!$E$11:$AB$49,MATCH($B23,SOMFP!$B$11:$B$44,0),MATCH($I$8,SOMFP!$E$8:$AA$8,0)),"")</f>
        <v/>
      </c>
    </row>
    <row r="24" spans="1:9" ht="15" customHeight="1" outlineLevel="1">
      <c r="B24" s="252" t="s">
        <v>282</v>
      </c>
      <c r="C24" s="95"/>
      <c r="D24" s="92"/>
      <c r="E24" s="186" t="str">
        <f>IFERROR(INDEX(SOMFP!$E$11:$AB$49,MATCH($B24,SOMFP!$B$11:$B$44,0),MATCH($E$8,SOMFP!$E$8:$AA$8,0)),"")</f>
        <v/>
      </c>
      <c r="F24" s="186" t="str">
        <f>IFERROR(INDEX(SOMFP!$E$11:$AB$49,MATCH($B24,SOMFP!$B$11:$B$44,0),MATCH($E$8,SOMFP!$E$8:$AA$8,0)),"")</f>
        <v/>
      </c>
      <c r="G24" s="185"/>
      <c r="H24" s="186" t="str">
        <f>IFERROR(INDEX(SOMFP!$E$11:$AB$49,MATCH($B24,SOMFP!$B$11:$B$44,0),MATCH($H$8,SOMFP!$E$8:$AA$8,0)),"")</f>
        <v/>
      </c>
      <c r="I24" s="186" t="str">
        <f>IFERROR(INDEX(SOMFP!$E$11:$AB$49,MATCH($B24,SOMFP!$B$11:$B$44,0),MATCH($I$8,SOMFP!$E$8:$AA$8,0)),"")</f>
        <v/>
      </c>
    </row>
    <row r="25" spans="1:9" ht="15" customHeight="1" outlineLevel="1">
      <c r="B25" s="252" t="s">
        <v>283</v>
      </c>
      <c r="C25" s="95"/>
      <c r="D25" s="92"/>
      <c r="E25" s="186" t="str">
        <f>IFERROR(INDEX(SOMFP!$E$11:$AB$49,MATCH($B25,SOMFP!$B$11:$B$44,0),MATCH($E$8,SOMFP!$E$8:$AA$8,0)),"")</f>
        <v/>
      </c>
      <c r="F25" s="186" t="str">
        <f>IFERROR(INDEX(SOMFP!$E$11:$AB$49,MATCH($B25,SOMFP!$B$11:$B$44,0),MATCH($E$8,SOMFP!$E$8:$AA$8,0)),"")</f>
        <v/>
      </c>
      <c r="G25" s="185"/>
      <c r="H25" s="186" t="str">
        <f>IFERROR(INDEX(SOMFP!$E$11:$AB$49,MATCH($B25,SOMFP!$B$11:$B$44,0),MATCH($H$8,SOMFP!$E$8:$AA$8,0)),"")</f>
        <v/>
      </c>
      <c r="I25" s="186" t="str">
        <f>IFERROR(INDEX(SOMFP!$E$11:$AB$49,MATCH($B25,SOMFP!$B$11:$B$44,0),MATCH($I$8,SOMFP!$E$8:$AA$8,0)),"")</f>
        <v/>
      </c>
    </row>
    <row r="26" spans="1:9" ht="9.9" customHeight="1">
      <c r="B26" s="252"/>
      <c r="C26" s="95"/>
      <c r="D26" s="92"/>
      <c r="E26" s="185"/>
      <c r="F26" s="185"/>
      <c r="G26" s="185"/>
      <c r="H26" s="185"/>
      <c r="I26" s="185"/>
    </row>
    <row r="27" spans="1:9" ht="21" thickBot="1">
      <c r="A27" s="253" t="s">
        <v>34</v>
      </c>
      <c r="C27" s="100"/>
      <c r="D27" s="100"/>
      <c r="E27" s="188">
        <f>+E10+E15</f>
        <v>0</v>
      </c>
      <c r="F27" s="188">
        <f>+F10+F15</f>
        <v>0</v>
      </c>
      <c r="G27" s="189"/>
      <c r="H27" s="188">
        <f>+H10+H15</f>
        <v>0</v>
      </c>
      <c r="I27" s="188" t="e">
        <f>+I10+#REF!+I15</f>
        <v>#REF!</v>
      </c>
    </row>
    <row r="28" spans="1:9" ht="9.9" customHeight="1" thickTop="1">
      <c r="B28" s="252"/>
      <c r="C28" s="95"/>
      <c r="D28" s="92"/>
      <c r="E28" s="185"/>
      <c r="F28" s="185"/>
      <c r="G28" s="185"/>
      <c r="H28" s="185"/>
      <c r="I28" s="185"/>
    </row>
    <row r="29" spans="1:9" ht="18" customHeight="1">
      <c r="A29" s="248" t="s">
        <v>33</v>
      </c>
      <c r="B29" s="249"/>
      <c r="C29" s="88"/>
      <c r="D29" s="88"/>
      <c r="E29" s="190"/>
      <c r="F29" s="190"/>
      <c r="G29" s="191"/>
      <c r="H29" s="190"/>
      <c r="I29" s="190"/>
    </row>
    <row r="30" spans="1:9" ht="18">
      <c r="A30" s="250" t="s">
        <v>4</v>
      </c>
      <c r="B30" s="251"/>
      <c r="C30" s="91"/>
      <c r="D30" s="92"/>
      <c r="E30" s="183">
        <f>SUM(E31:E35)</f>
        <v>-16699.073333333348</v>
      </c>
      <c r="F30" s="183">
        <f>SUM(F31:F35)</f>
        <v>-16699.073333333348</v>
      </c>
      <c r="G30" s="183"/>
      <c r="H30" s="183">
        <f>SUM(H31:H35)</f>
        <v>0</v>
      </c>
      <c r="I30" s="183">
        <f>SUM(I31:I35)</f>
        <v>0</v>
      </c>
    </row>
    <row r="31" spans="1:9" ht="15" customHeight="1" outlineLevel="1">
      <c r="B31" s="252" t="str">
        <f>SOMFP!B30</f>
        <v xml:space="preserve">      Net Income</v>
      </c>
      <c r="C31" s="95"/>
      <c r="D31" s="92"/>
      <c r="E31" s="184">
        <f>IFERROR(INDEX(SOMFP!$E$11:$AB$49,MATCH($B31,SOMFP!$B$11:$B$44,0),MATCH($E$8,SOMFP!$E$8:$AA$8,0)),"")</f>
        <v>0</v>
      </c>
      <c r="F31" s="184">
        <f>IFERROR(INDEX(SOMFP!$E$11:$AB$49,MATCH($B31,SOMFP!$B$11:$B$44,0),MATCH($E$8,SOMFP!$E$8:$AA$8,0)),"")</f>
        <v>0</v>
      </c>
      <c r="G31" s="185"/>
      <c r="H31" s="184">
        <f>IFERROR(INDEX(SOMFP!$E$11:$AB$49,MATCH($B31,SOMFP!$B$11:$B$44,0),MATCH($H$8,SOMFP!$E$8:$AA$8,0)),"")</f>
        <v>0</v>
      </c>
      <c r="I31" s="184">
        <f>IFERROR(INDEX(SOMFP!$E$11:$AB$49,MATCH($B31,SOMFP!$B$11:$B$44,0),MATCH($I$8,SOMFP!$E$8:$AA$8,0)),"")</f>
        <v>0</v>
      </c>
    </row>
    <row r="32" spans="1:9" ht="15" customHeight="1" outlineLevel="1">
      <c r="B32" s="252" t="str">
        <f>SOMFP!B31</f>
        <v xml:space="preserve">      Drawings</v>
      </c>
      <c r="C32" s="95"/>
      <c r="D32" s="92"/>
      <c r="E32" s="186">
        <f>IFERROR(INDEX(SOMFP!$E$11:$AB$49,MATCH($B32,SOMFP!$B$11:$B$44,0),MATCH($E$8,SOMFP!$E$8:$AA$8,0)),"")</f>
        <v>0</v>
      </c>
      <c r="F32" s="186">
        <f>IFERROR(INDEX(SOMFP!$E$11:$AB$49,MATCH($B32,SOMFP!$B$11:$B$44,0),MATCH($E$8,SOMFP!$E$8:$AA$8,0)),"")</f>
        <v>0</v>
      </c>
      <c r="G32" s="185"/>
      <c r="H32" s="186">
        <f>IFERROR(INDEX(SOMFP!$E$11:$AB$49,MATCH($B32,SOMFP!$B$11:$B$44,0),MATCH($H$8,SOMFP!$E$8:$AA$8,0)),"")</f>
        <v>0</v>
      </c>
      <c r="I32" s="186">
        <f>IFERROR(INDEX(SOMFP!$E$11:$AB$49,MATCH($B32,SOMFP!$B$11:$B$44,0),MATCH($I$8,SOMFP!$E$8:$AA$8,0)),"")</f>
        <v>0</v>
      </c>
    </row>
    <row r="33" spans="1:9" ht="15" customHeight="1" outlineLevel="1">
      <c r="B33" s="252" t="str">
        <f>SOMFP!B32</f>
        <v xml:space="preserve">      Opening Balance Equity</v>
      </c>
      <c r="C33" s="95"/>
      <c r="D33" s="92"/>
      <c r="E33" s="186">
        <f>IFERROR(INDEX(SOMFP!$E$11:$AB$49,MATCH($B33,SOMFP!$B$11:$B$44,0),MATCH($E$8,SOMFP!$E$8:$AA$8,0)),"")</f>
        <v>0</v>
      </c>
      <c r="F33" s="186">
        <f>IFERROR(INDEX(SOMFP!$E$11:$AB$49,MATCH($B33,SOMFP!$B$11:$B$44,0),MATCH($E$8,SOMFP!$E$8:$AA$8,0)),"")</f>
        <v>0</v>
      </c>
      <c r="G33" s="185"/>
      <c r="H33" s="186">
        <f>IFERROR(INDEX(SOMFP!$E$11:$AB$49,MATCH($B33,SOMFP!$B$11:$B$44,0),MATCH($H$8,SOMFP!$E$8:$AA$8,0)),"")</f>
        <v>0</v>
      </c>
      <c r="I33" s="186">
        <f>IFERROR(INDEX(SOMFP!$E$11:$AB$49,MATCH($B33,SOMFP!$B$11:$B$44,0),MATCH($I$8,SOMFP!$E$8:$AA$8,0)),"")</f>
        <v>0</v>
      </c>
    </row>
    <row r="34" spans="1:9" ht="15" customHeight="1" outlineLevel="1">
      <c r="B34" s="252" t="str">
        <f>SOMFP!B33</f>
        <v xml:space="preserve">      Retained Earnings</v>
      </c>
      <c r="C34" s="95"/>
      <c r="D34" s="92"/>
      <c r="E34" s="186">
        <f>IFERROR(INDEX(SOMFP!$E$11:$AB$49,MATCH($B34,SOMFP!$B$11:$B$44,0),MATCH($E$8,SOMFP!$E$8:$AA$8,0)),"")</f>
        <v>-16699.073333333348</v>
      </c>
      <c r="F34" s="186">
        <f>IFERROR(INDEX(SOMFP!$E$11:$AB$49,MATCH($B34,SOMFP!$B$11:$B$44,0),MATCH($E$8,SOMFP!$E$8:$AA$8,0)),"")</f>
        <v>-16699.073333333348</v>
      </c>
      <c r="G34" s="185"/>
      <c r="H34" s="186">
        <f>IFERROR(INDEX(SOMFP!$E$11:$AB$49,MATCH($B34,SOMFP!$B$11:$B$44,0),MATCH($H$8,SOMFP!$E$8:$AA$8,0)),"")</f>
        <v>0</v>
      </c>
      <c r="I34" s="186">
        <f>IFERROR(INDEX(SOMFP!$E$11:$AB$49,MATCH($B34,SOMFP!$B$11:$B$44,0),MATCH($I$8,SOMFP!$E$8:$AA$8,0)),"")</f>
        <v>0</v>
      </c>
    </row>
    <row r="35" spans="1:9" ht="15" customHeight="1" outlineLevel="1">
      <c r="B35" s="252" t="str">
        <f>SOMFP!B34</f>
        <v xml:space="preserve">      Share holder current account</v>
      </c>
      <c r="C35" s="95"/>
      <c r="D35" s="92"/>
      <c r="E35" s="187">
        <f>IFERROR(INDEX(SOMFP!$E$11:$AB$49,MATCH($B35,SOMFP!$B$11:$B$44,0),MATCH($E$8,SOMFP!$E$8:$AA$8,0)),"")</f>
        <v>0</v>
      </c>
      <c r="F35" s="187">
        <f>IFERROR(INDEX(SOMFP!$E$11:$AB$49,MATCH($B35,SOMFP!$B$11:$B$44,0),MATCH($E$8,SOMFP!$E$8:$AA$8,0)),"")</f>
        <v>0</v>
      </c>
      <c r="G35" s="185"/>
      <c r="H35" s="187">
        <f>IFERROR(INDEX(SOMFP!$E$11:$AB$49,MATCH($B35,SOMFP!$B$11:$B$44,0),MATCH($H$8,SOMFP!$E$8:$AA$8,0)),"")</f>
        <v>0</v>
      </c>
      <c r="I35" s="187">
        <f>IFERROR(INDEX(SOMFP!$E$11:$AB$49,MATCH($B35,SOMFP!$B$11:$B$44,0),MATCH($I$8,SOMFP!$E$8:$AA$8,0)),"")</f>
        <v>0</v>
      </c>
    </row>
    <row r="36" spans="1:9" ht="9.9" customHeight="1">
      <c r="B36" s="252"/>
      <c r="C36" s="95"/>
      <c r="D36" s="92"/>
      <c r="E36" s="185"/>
      <c r="F36" s="185"/>
      <c r="G36" s="185"/>
      <c r="H36" s="185"/>
      <c r="I36" s="185"/>
    </row>
    <row r="37" spans="1:9" ht="18">
      <c r="A37" s="250" t="s">
        <v>26</v>
      </c>
      <c r="B37" s="251"/>
      <c r="C37" s="91"/>
      <c r="D37" s="92"/>
      <c r="E37" s="183">
        <f>SUM(E38:E39)</f>
        <v>0</v>
      </c>
      <c r="F37" s="183">
        <f>SUM(F38:F39)</f>
        <v>0</v>
      </c>
      <c r="G37" s="183"/>
      <c r="H37" s="183">
        <f>SUM(H38:H39)</f>
        <v>0</v>
      </c>
      <c r="I37" s="183">
        <f>SUM(I38:I39)</f>
        <v>0</v>
      </c>
    </row>
    <row r="38" spans="1:9" ht="15" customHeight="1" outlineLevel="1">
      <c r="B38" s="252"/>
      <c r="C38" s="95"/>
      <c r="D38" s="92"/>
      <c r="E38" s="184" t="str">
        <f>IFERROR(INDEX(SOMFP!$E$11:$AB$49,MATCH($B38,SOMFP!$B$11:$B$44,0),MATCH($E$8,SOMFP!$E$8:$AA$8,0)),"")</f>
        <v/>
      </c>
      <c r="F38" s="184" t="str">
        <f>IFERROR(INDEX(SOMFP!$E$11:$AB$49,MATCH($B38,SOMFP!$B$11:$B$44,0),MATCH($E$8,SOMFP!$E$8:$AA$8,0)),"")</f>
        <v/>
      </c>
      <c r="G38" s="185"/>
      <c r="H38" s="184" t="str">
        <f>IFERROR(INDEX(SOMFP!$E$11:$AB$49,MATCH($B38,SOMFP!$B$11:$B$44,0),MATCH($H$8,SOMFP!$E$8:$AA$8,0)),"")</f>
        <v/>
      </c>
      <c r="I38" s="184" t="str">
        <f>IFERROR(INDEX(SOMFP!$E$11:$AB$49,MATCH($B38,SOMFP!$B$11:$B$44,0),MATCH($I$8,SOMFP!$E$8:$AA$8,0)),"")</f>
        <v/>
      </c>
    </row>
    <row r="39" spans="1:9" ht="15" customHeight="1" outlineLevel="1">
      <c r="A39" s="80" t="s">
        <v>3</v>
      </c>
      <c r="B39" s="252" t="str">
        <f>SOMFP!B38</f>
        <v>Investment from associates</v>
      </c>
      <c r="C39" s="95"/>
      <c r="D39" s="92"/>
      <c r="E39" s="187">
        <f>IFERROR(INDEX(SOMFP!$E$11:$AB$49,MATCH($B39,SOMFP!$B$11:$B$44,0),MATCH($E$8,SOMFP!$E$8:$AA$8,0)),"")</f>
        <v>0</v>
      </c>
      <c r="F39" s="187">
        <f>IFERROR(INDEX(SOMFP!$E$11:$AB$49,MATCH($B39,SOMFP!$B$11:$B$44,0),MATCH($E$8,SOMFP!$E$8:$AA$8,0)),"")</f>
        <v>0</v>
      </c>
      <c r="G39" s="185"/>
      <c r="H39" s="187">
        <f>IFERROR(INDEX(SOMFP!$E$11:$AB$49,MATCH($B39,SOMFP!$B$11:$B$44,0),MATCH($H$8,SOMFP!$E$8:$AA$8,0)),"")</f>
        <v>0</v>
      </c>
      <c r="I39" s="187">
        <f>IFERROR(INDEX(SOMFP!$E$11:$AB$49,MATCH($B39,SOMFP!$B$11:$B$44,0),MATCH($I$8,SOMFP!$E$8:$AA$8,0)),"")</f>
        <v>0</v>
      </c>
    </row>
    <row r="40" spans="1:9" ht="9.9" customHeight="1">
      <c r="B40" s="252"/>
      <c r="C40" s="95"/>
      <c r="D40" s="92"/>
      <c r="E40" s="185"/>
      <c r="F40" s="185"/>
      <c r="G40" s="185"/>
      <c r="H40" s="185"/>
      <c r="I40" s="185"/>
    </row>
    <row r="41" spans="1:9" ht="18">
      <c r="A41" s="250" t="s">
        <v>7</v>
      </c>
      <c r="B41" s="251"/>
      <c r="C41" s="91"/>
      <c r="D41" s="92"/>
      <c r="E41" s="120">
        <f>SUM(E42:E48)</f>
        <v>0</v>
      </c>
      <c r="F41" s="120">
        <f>SUM(F42:F48)</f>
        <v>0</v>
      </c>
      <c r="G41" s="183"/>
      <c r="H41" s="183">
        <f>SUM(H42:H48)</f>
        <v>0</v>
      </c>
      <c r="I41" s="183">
        <f>SUM(I42:I48)</f>
        <v>0</v>
      </c>
    </row>
    <row r="42" spans="1:9" ht="15" customHeight="1" outlineLevel="1">
      <c r="B42" s="252" t="str">
        <f>SOMFP!B41</f>
        <v xml:space="preserve">      Accounts Payable (A/P)</v>
      </c>
      <c r="C42" s="95"/>
      <c r="D42" s="92"/>
      <c r="E42" s="184">
        <f>IFERROR(INDEX(SOMFP!$E$11:$AB$49,MATCH($B42,SOMFP!$B$11:$B$44,0),MATCH($E$8,SOMFP!$E$8:$AA$8,0)),"")</f>
        <v>0</v>
      </c>
      <c r="F42" s="184">
        <f>IFERROR(INDEX(SOMFP!$E$11:$AB$49,MATCH($B42,SOMFP!$B$11:$B$44,0),MATCH($E$8,SOMFP!$E$8:$AA$8,0)),"")</f>
        <v>0</v>
      </c>
      <c r="G42" s="185"/>
      <c r="H42" s="184">
        <f>IFERROR(INDEX(SOMFP!$E$11:$AB$49,MATCH($B42,SOMFP!$B$11:$B$44,0),MATCH($H$8,SOMFP!$E$8:$AA$8,0)),"")</f>
        <v>0</v>
      </c>
      <c r="I42" s="184">
        <f>IFERROR(INDEX(SOMFP!$E$11:$AB$49,MATCH($B42,SOMFP!$B$11:$B$44,0),MATCH($I$8,SOMFP!$E$8:$AA$8,0)),"")</f>
        <v>0</v>
      </c>
    </row>
    <row r="43" spans="1:9" ht="15" customHeight="1" outlineLevel="1">
      <c r="B43" s="252" t="str">
        <f>SOMFP!B42</f>
        <v xml:space="preserve">      Machine Rent Payable</v>
      </c>
      <c r="C43" s="95"/>
      <c r="D43" s="92"/>
      <c r="E43" s="186">
        <f>IFERROR(INDEX(SOMFP!$E$11:$AB$49,MATCH($B43,SOMFP!$B$11:$B$44,0),MATCH($E$8,SOMFP!$E$8:$AA$8,0)),"")</f>
        <v>0</v>
      </c>
      <c r="F43" s="186">
        <f>IFERROR(INDEX(SOMFP!$E$11:$AB$49,MATCH($B43,SOMFP!$B$11:$B$44,0),MATCH($E$8,SOMFP!$E$8:$AA$8,0)),"")</f>
        <v>0</v>
      </c>
      <c r="G43" s="185"/>
      <c r="H43" s="186">
        <f>IFERROR(INDEX(SOMFP!$E$11:$AB$49,MATCH($B43,SOMFP!$B$11:$B$44,0),MATCH($H$8,SOMFP!$E$8:$AA$8,0)),"")</f>
        <v>0</v>
      </c>
      <c r="I43" s="186">
        <f>IFERROR(INDEX(SOMFP!$E$11:$AB$49,MATCH($B43,SOMFP!$B$11:$B$44,0),MATCH($I$8,SOMFP!$E$8:$AA$8,0)),"")</f>
        <v>0</v>
      </c>
    </row>
    <row r="44" spans="1:9" ht="15" customHeight="1" outlineLevel="1">
      <c r="B44" s="252" t="str">
        <f>SOMFP!B43</f>
        <v xml:space="preserve">      Loan from Infusion</v>
      </c>
      <c r="C44" s="95"/>
      <c r="D44" s="92"/>
      <c r="E44" s="186">
        <f>IFERROR(INDEX(SOMFP!$E$11:$AB$49,MATCH($B44,SOMFP!$B$11:$B$44,0),MATCH($E$8,SOMFP!$E$8:$AA$8,0)),"")</f>
        <v>0</v>
      </c>
      <c r="F44" s="186">
        <f>IFERROR(INDEX(SOMFP!$E$11:$AB$49,MATCH($B44,SOMFP!$B$11:$B$44,0),MATCH($E$8,SOMFP!$E$8:$AA$8,0)),"")</f>
        <v>0</v>
      </c>
      <c r="G44" s="185"/>
      <c r="H44" s="186">
        <f>IFERROR(INDEX(SOMFP!$E$11:$AB$49,MATCH($B44,SOMFP!$B$11:$B$44,0),MATCH($H$8,SOMFP!$E$8:$AA$8,0)),"")</f>
        <v>0</v>
      </c>
      <c r="I44" s="186">
        <f>IFERROR(INDEX(SOMFP!$E$11:$AB$49,MATCH($B44,SOMFP!$B$11:$B$44,0),MATCH($I$8,SOMFP!$E$8:$AA$8,0)),"")</f>
        <v>0</v>
      </c>
    </row>
    <row r="45" spans="1:9" ht="15" customHeight="1" outlineLevel="1">
      <c r="B45" s="252" t="str">
        <f>SOMFP!B44</f>
        <v xml:space="preserve">      Loan From Mr saeed</v>
      </c>
      <c r="C45" s="95"/>
      <c r="D45" s="92"/>
      <c r="E45" s="186">
        <f>IFERROR(INDEX(SOMFP!$E$11:$AB$60,MATCH($B45,SOMFP!$B$11:$B$60,0),MATCH($E$8,SOMFP!$E$8:$AA$8,0)),"")</f>
        <v>0</v>
      </c>
      <c r="F45" s="186">
        <f>IFERROR(INDEX(SOMFP!$E$11:$AB$60,MATCH($B45,SOMFP!$B$11:$B$60,0),MATCH($E$8,SOMFP!$E$8:$AA$8,0)),"")</f>
        <v>0</v>
      </c>
      <c r="G45" s="185"/>
      <c r="H45" s="186">
        <f>IFERROR(INDEX(SOMFP!$E$11:$AB$60,MATCH($B45,SOMFP!$B$11:$B$60,0),MATCH($H$8,SOMFP!$E$8:$AA$8,0)),"")</f>
        <v>0</v>
      </c>
      <c r="I45" s="186">
        <f>IFERROR(INDEX(SOMFP!$E$11:$AB$49,MATCH($B45,SOMFP!$B$11:$B$44,0),MATCH($I$8,SOMFP!$E$8:$AA$8,0)),"")</f>
        <v>0</v>
      </c>
    </row>
    <row r="46" spans="1:9" ht="15" customHeight="1" outlineLevel="1">
      <c r="B46" s="252" t="str">
        <f>SOMFP!B45</f>
        <v xml:space="preserve">      Salaries &amp; wages payable</v>
      </c>
      <c r="C46" s="95"/>
      <c r="D46" s="92"/>
      <c r="E46" s="186">
        <f>IFERROR(INDEX(SOMFP!$E$11:$AB$60,MATCH($B46,SOMFP!$B$11:$B$60,0),MATCH($E$8,SOMFP!$E$8:$AA$8,0)),"")</f>
        <v>0</v>
      </c>
      <c r="F46" s="186">
        <f>IFERROR(INDEX(SOMFP!$E$11:$AB$60,MATCH($B46,SOMFP!$B$11:$B$60,0),MATCH($E$8,SOMFP!$E$8:$AA$8,0)),"")</f>
        <v>0</v>
      </c>
      <c r="G46" s="185"/>
      <c r="H46" s="186">
        <f>IFERROR(INDEX(SOMFP!$E$11:$AB$60,MATCH($B46,SOMFP!$B$11:$B$60,0),MATCH($H$8,SOMFP!$E$8:$AA$8,0)),"")</f>
        <v>0</v>
      </c>
      <c r="I46" s="186"/>
    </row>
    <row r="47" spans="1:9" ht="15" customHeight="1" outlineLevel="1">
      <c r="B47" s="252" t="str">
        <f>SOMFP!B46</f>
        <v xml:space="preserve">      Transguard Payable</v>
      </c>
      <c r="C47" s="95"/>
      <c r="D47" s="92"/>
      <c r="E47" s="186">
        <f>IFERROR(INDEX(SOMFP!$E$11:$AB$60,MATCH($B47,SOMFP!$B$11:$B$60,0),MATCH($E$8,SOMFP!$E$8:$AA$8,0)),"")</f>
        <v>0</v>
      </c>
      <c r="F47" s="186">
        <f>IFERROR(INDEX(SOMFP!$E$11:$AB$60,MATCH($B47,SOMFP!$B$11:$B$60,0),MATCH($E$8,SOMFP!$E$8:$AA$8,0)),"")</f>
        <v>0</v>
      </c>
      <c r="G47" s="185"/>
      <c r="H47" s="186">
        <f>IFERROR(INDEX(SOMFP!$E$11:$AB$60,MATCH($B47,SOMFP!$B$11:$B$60,0),MATCH($H$8,SOMFP!$E$8:$AA$8,0)),"")</f>
        <v>0</v>
      </c>
      <c r="I47" s="186"/>
    </row>
    <row r="48" spans="1:9" ht="15" customHeight="1" outlineLevel="1">
      <c r="B48" s="252" t="str">
        <f>SOMFP!B47</f>
        <v xml:space="preserve">     Other Payables</v>
      </c>
      <c r="C48" s="95"/>
      <c r="D48" s="92"/>
      <c r="E48" s="186">
        <f>IFERROR(INDEX(SOMFP!$E$11:$AB$60,MATCH($B48,SOMFP!$B$11:$B$60,0),MATCH($E$8,SOMFP!$E$8:$AA$8,0)),"")</f>
        <v>0</v>
      </c>
      <c r="F48" s="186">
        <f>IFERROR(INDEX(SOMFP!$E$11:$AB$60,MATCH($B48,SOMFP!$B$11:$B$60,0),MATCH($E$8,SOMFP!$E$8:$AA$8,0)),"")</f>
        <v>0</v>
      </c>
      <c r="G48" s="185"/>
      <c r="H48" s="186">
        <f>IFERROR(INDEX(SOMFP!$E$11:$AB$60,MATCH($B48,SOMFP!$B$11:$B$60,0),MATCH($H$8,SOMFP!$E$8:$AA$8,0)),"")</f>
        <v>0</v>
      </c>
      <c r="I48" s="187" t="str">
        <f>IFERROR(INDEX(SOMFP!$E$11:$AB$49,MATCH($B48,SOMFP!$B$11:$B$44,0),MATCH($I$8,SOMFP!$E$8:$AA$8,0)),"")</f>
        <v/>
      </c>
    </row>
    <row r="49" spans="1:9" ht="9.9" customHeight="1">
      <c r="B49" s="252"/>
      <c r="C49" s="95"/>
      <c r="D49" s="92"/>
      <c r="E49" s="186" t="str">
        <f>IFERROR(INDEX(SOMFP!$E$11:$AB$60,MATCH($B49,SOMFP!$B$11:$B$60,0),MATCH($E$8,SOMFP!$E$8:$AA$8,0)),"")</f>
        <v/>
      </c>
      <c r="F49" s="186" t="str">
        <f>IFERROR(INDEX(SOMFP!$E$11:$AB$60,MATCH($B49,SOMFP!$B$11:$B$60,0),MATCH($E$8,SOMFP!$E$8:$AA$8,0)),"")</f>
        <v/>
      </c>
      <c r="G49" s="185"/>
      <c r="H49" s="186" t="str">
        <f>IFERROR(INDEX(SOMFP!$E$11:$AB$60,MATCH($B49,SOMFP!$B$11:$B$60,0),MATCH($H$8,SOMFP!$E$8:$AA$8,0)),"")</f>
        <v/>
      </c>
      <c r="I49" s="185"/>
    </row>
    <row r="50" spans="1:9" ht="21" thickBot="1">
      <c r="A50" s="253" t="s">
        <v>35</v>
      </c>
      <c r="C50" s="100"/>
      <c r="D50" s="100"/>
      <c r="E50" s="188">
        <f>+E30+E37+E41</f>
        <v>-16699.073333333348</v>
      </c>
      <c r="F50" s="188">
        <f>+F30+F37+F41</f>
        <v>-16699.073333333348</v>
      </c>
      <c r="G50" s="189"/>
      <c r="H50" s="188">
        <f>+H30+H37+H41</f>
        <v>0</v>
      </c>
      <c r="I50" s="188">
        <f>+I30+I37+I41</f>
        <v>0</v>
      </c>
    </row>
    <row r="51" spans="1:9" ht="14.4" thickTop="1"/>
  </sheetData>
  <mergeCells count="7">
    <mergeCell ref="A7:H7"/>
    <mergeCell ref="A8:B8"/>
    <mergeCell ref="A6:H6"/>
    <mergeCell ref="A5:H5"/>
    <mergeCell ref="A2:B2"/>
    <mergeCell ref="A3:B3"/>
    <mergeCell ref="E8:F8"/>
  </mergeCells>
  <printOptions horizontalCentered="1"/>
  <pageMargins left="0.7" right="0.64" top="0.25" bottom="0.25" header="0.25" footer="0.25"/>
  <pageSetup paperSize="9" scale="85" orientation="portrait" r:id="rId1"/>
  <headerFooter>
    <oddFooter>&amp;R
Page 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B51"/>
  <sheetViews>
    <sheetView showGridLines="0" tabSelected="1" topLeftCell="A7" zoomScaleNormal="100" zoomScaleSheetLayoutView="40" workbookViewId="0">
      <selection activeCell="AD16" sqref="AD16"/>
    </sheetView>
  </sheetViews>
  <sheetFormatPr defaultColWidth="9.109375" defaultRowHeight="13.8"/>
  <cols>
    <col min="1" max="1" width="3" style="80" customWidth="1"/>
    <col min="2" max="2" width="32.5546875" style="80" customWidth="1"/>
    <col min="3" max="3" width="7.33203125" style="80" bestFit="1" customWidth="1"/>
    <col min="4" max="4" width="1.5546875" style="80" customWidth="1"/>
    <col min="5" max="26" width="12.5546875" style="80" hidden="1" customWidth="1"/>
    <col min="27" max="28" width="12.5546875" style="80" customWidth="1"/>
    <col min="29" max="16384" width="9.109375" style="80"/>
  </cols>
  <sheetData>
    <row r="1" spans="1:28" ht="15.6">
      <c r="A1" s="77"/>
      <c r="B1" s="78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 spans="1:28" s="81" customFormat="1" ht="25.2">
      <c r="A2" s="303" t="str">
        <f>Cover!A9</f>
        <v>Afrodiva Exotic Hair Boutique Ltd.</v>
      </c>
      <c r="B2" s="303"/>
      <c r="C2"/>
      <c r="D2"/>
    </row>
    <row r="3" spans="1:28" s="82" customFormat="1" ht="21">
      <c r="A3" s="409" t="str">
        <f>Cover!A10</f>
        <v xml:space="preserve">DUABI UAE </v>
      </c>
      <c r="B3" s="409"/>
    </row>
    <row r="4" spans="1:28" s="82" customFormat="1" ht="33" customHeight="1">
      <c r="A4" s="83"/>
      <c r="B4" s="83"/>
      <c r="AB4" s="84"/>
    </row>
    <row r="5" spans="1:28" s="85" customFormat="1" ht="30.6">
      <c r="A5" s="391" t="s">
        <v>38</v>
      </c>
      <c r="B5" s="391"/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1"/>
      <c r="O5" s="391"/>
      <c r="P5" s="391"/>
      <c r="Q5" s="391"/>
      <c r="R5" s="391"/>
      <c r="S5" s="391"/>
      <c r="T5" s="391"/>
      <c r="U5" s="391"/>
      <c r="V5" s="391"/>
      <c r="W5" s="391"/>
      <c r="X5" s="391"/>
      <c r="Y5" s="391"/>
      <c r="Z5" s="391"/>
      <c r="AA5" s="391"/>
      <c r="AB5" s="391"/>
    </row>
    <row r="6" spans="1:28" ht="20.399999999999999">
      <c r="A6" s="407" t="str">
        <f>"For The Period "</f>
        <v xml:space="preserve">For The Period </v>
      </c>
      <c r="B6" s="407"/>
      <c r="C6" s="407"/>
      <c r="D6" s="407"/>
      <c r="E6" s="407"/>
      <c r="F6" s="407"/>
      <c r="G6" s="407"/>
      <c r="H6" s="407"/>
      <c r="I6" s="407"/>
      <c r="J6" s="407"/>
      <c r="K6" s="407"/>
      <c r="L6" s="407"/>
      <c r="M6" s="407"/>
      <c r="N6" s="407"/>
      <c r="O6" s="407"/>
      <c r="P6" s="407"/>
      <c r="Q6" s="407"/>
      <c r="R6" s="407"/>
      <c r="S6" s="407"/>
      <c r="T6" s="407"/>
      <c r="U6" s="407"/>
      <c r="V6" s="407"/>
      <c r="W6" s="407"/>
      <c r="X6" s="407"/>
      <c r="Y6" s="407"/>
      <c r="Z6" s="407"/>
      <c r="AA6" s="407"/>
      <c r="AB6" s="407"/>
    </row>
    <row r="7" spans="1:28" s="86" customFormat="1" ht="17.399999999999999">
      <c r="A7" s="413" t="s">
        <v>25</v>
      </c>
      <c r="B7" s="413"/>
      <c r="C7" s="413"/>
      <c r="D7" s="413"/>
      <c r="E7" s="413"/>
      <c r="F7" s="413"/>
      <c r="G7" s="413"/>
      <c r="H7" s="413"/>
      <c r="I7" s="413"/>
      <c r="J7" s="413"/>
      <c r="K7" s="413"/>
      <c r="L7" s="413"/>
      <c r="M7" s="413"/>
      <c r="N7" s="413"/>
      <c r="O7" s="413"/>
      <c r="P7" s="413"/>
      <c r="Q7" s="413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</row>
    <row r="8" spans="1:28" ht="18" customHeight="1" thickBot="1">
      <c r="A8" s="412" t="s">
        <v>14</v>
      </c>
      <c r="B8" s="412"/>
      <c r="C8" s="254" t="s">
        <v>27</v>
      </c>
      <c r="D8" s="246"/>
      <c r="E8" s="364">
        <f>+SOMCI!F9</f>
        <v>45689</v>
      </c>
      <c r="F8" s="365"/>
      <c r="G8" s="364">
        <f>DATE(YEAR(E8),MONTH(E8)+1,1)</f>
        <v>45717</v>
      </c>
      <c r="H8" s="365"/>
      <c r="I8" s="364">
        <f>DATE(YEAR(G8),MONTH(G8)+1,1)</f>
        <v>45748</v>
      </c>
      <c r="J8" s="365"/>
      <c r="K8" s="364">
        <f>DATE(YEAR(I8),MONTH(I8)+1,1)</f>
        <v>45778</v>
      </c>
      <c r="L8" s="365"/>
      <c r="M8" s="364">
        <f>DATE(YEAR(K8),MONTH(K8)+1,1)</f>
        <v>45809</v>
      </c>
      <c r="N8" s="365"/>
      <c r="O8" s="364">
        <f>DATE(YEAR(M8),MONTH(M8)+1,1)</f>
        <v>45839</v>
      </c>
      <c r="P8" s="365"/>
      <c r="Q8" s="364">
        <f>DATE(YEAR(O8),MONTH(O8)+1,1)</f>
        <v>45870</v>
      </c>
      <c r="R8" s="365"/>
      <c r="S8" s="364">
        <f>DATE(YEAR(Q8),MONTH(Q8)+1,1)</f>
        <v>45901</v>
      </c>
      <c r="T8" s="365"/>
      <c r="U8" s="364">
        <f>DATE(YEAR(S8),MONTH(S8)+1,1)</f>
        <v>45931</v>
      </c>
      <c r="V8" s="365"/>
      <c r="W8" s="364">
        <f>DATE(YEAR(U8),MONTH(U8)+1,1)</f>
        <v>45962</v>
      </c>
      <c r="X8" s="365"/>
      <c r="Y8" s="364">
        <f>DATE(YEAR(W8),MONTH(W8)+1,1)</f>
        <v>45992</v>
      </c>
      <c r="Z8" s="365"/>
      <c r="AA8" s="364">
        <f>DATE(YEAR(Y8),MONTH(Y8)+1,1)</f>
        <v>46023</v>
      </c>
      <c r="AB8" s="365"/>
    </row>
    <row r="9" spans="1:28" ht="24.6">
      <c r="A9" s="248" t="s">
        <v>13</v>
      </c>
      <c r="B9" s="249"/>
      <c r="C9" s="88"/>
      <c r="D9" s="88"/>
      <c r="E9" s="329" t="s">
        <v>299</v>
      </c>
      <c r="F9" s="329" t="s">
        <v>300</v>
      </c>
      <c r="G9" s="329" t="s">
        <v>299</v>
      </c>
      <c r="H9" s="329" t="s">
        <v>300</v>
      </c>
      <c r="I9" s="329" t="s">
        <v>299</v>
      </c>
      <c r="J9" s="329" t="s">
        <v>300</v>
      </c>
      <c r="K9" s="329" t="s">
        <v>299</v>
      </c>
      <c r="L9" s="329" t="s">
        <v>300</v>
      </c>
      <c r="M9" s="329" t="s">
        <v>299</v>
      </c>
      <c r="N9" s="329" t="s">
        <v>300</v>
      </c>
      <c r="O9" s="329" t="s">
        <v>299</v>
      </c>
      <c r="P9" s="329" t="s">
        <v>300</v>
      </c>
      <c r="Q9" s="329" t="s">
        <v>299</v>
      </c>
      <c r="R9" s="329" t="s">
        <v>300</v>
      </c>
      <c r="S9" s="329" t="s">
        <v>299</v>
      </c>
      <c r="T9" s="329" t="s">
        <v>300</v>
      </c>
      <c r="U9" s="329" t="s">
        <v>299</v>
      </c>
      <c r="V9" s="329" t="s">
        <v>300</v>
      </c>
      <c r="W9" s="329" t="s">
        <v>299</v>
      </c>
      <c r="X9" s="329" t="s">
        <v>300</v>
      </c>
      <c r="Y9" s="329" t="s">
        <v>299</v>
      </c>
      <c r="Z9" s="329" t="s">
        <v>300</v>
      </c>
      <c r="AA9" s="329" t="s">
        <v>299</v>
      </c>
      <c r="AB9" s="329" t="s">
        <v>300</v>
      </c>
    </row>
    <row r="10" spans="1:28" ht="21">
      <c r="A10" s="255" t="s">
        <v>5</v>
      </c>
      <c r="B10" s="251"/>
      <c r="C10" s="91"/>
      <c r="D10" s="92"/>
      <c r="E10" s="102">
        <f t="shared" ref="E10:AB10" si="0">SUM(E11:E13)</f>
        <v>0</v>
      </c>
      <c r="F10" s="102"/>
      <c r="G10" s="102">
        <f t="shared" si="0"/>
        <v>0</v>
      </c>
      <c r="H10" s="102"/>
      <c r="I10" s="102">
        <f t="shared" si="0"/>
        <v>0</v>
      </c>
      <c r="J10" s="102"/>
      <c r="K10" s="102">
        <f t="shared" si="0"/>
        <v>0</v>
      </c>
      <c r="L10" s="102"/>
      <c r="M10" s="102">
        <f t="shared" si="0"/>
        <v>0</v>
      </c>
      <c r="N10" s="102"/>
      <c r="O10" s="102">
        <f t="shared" si="0"/>
        <v>0</v>
      </c>
      <c r="P10" s="102"/>
      <c r="Q10" s="102">
        <f t="shared" si="0"/>
        <v>0</v>
      </c>
      <c r="R10" s="102"/>
      <c r="S10" s="102">
        <f t="shared" si="0"/>
        <v>0</v>
      </c>
      <c r="T10" s="102"/>
      <c r="U10" s="102">
        <f t="shared" si="0"/>
        <v>0</v>
      </c>
      <c r="V10" s="102"/>
      <c r="W10" s="102">
        <f t="shared" si="0"/>
        <v>0</v>
      </c>
      <c r="X10" s="102"/>
      <c r="Y10" s="102">
        <f t="shared" si="0"/>
        <v>0</v>
      </c>
      <c r="Z10" s="102"/>
      <c r="AA10" s="102"/>
      <c r="AB10" s="102">
        <f t="shared" si="0"/>
        <v>0</v>
      </c>
    </row>
    <row r="11" spans="1:28" ht="15.6">
      <c r="B11" s="252"/>
      <c r="C11" s="95"/>
      <c r="D11" s="92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>
        <f>SUMIF('Linked BS'!$A$7:$A$46,SOMFP!A11,'Linked BS'!$C$7:$C$46)</f>
        <v>0</v>
      </c>
      <c r="AB11" s="133">
        <f>SUMIF('Linked BS'!$A$7:$A$46,SOMFP!B11,'Linked BS'!$C$7:$C$46)</f>
        <v>0</v>
      </c>
    </row>
    <row r="12" spans="1:28" ht="15.6">
      <c r="B12" s="252" t="s">
        <v>172</v>
      </c>
      <c r="C12" s="95"/>
      <c r="D12" s="92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>
        <f>SUMIF('Linked BS'!$A$7:$A$46,SOMFP!A12,'Linked BS'!$C$7:$C$46)</f>
        <v>0</v>
      </c>
      <c r="AB12" s="134">
        <f>SUMIF('Linked BS'!$A$7:$A$46,SOMFP!B12,'Linked BS'!$C$7:$C$46)</f>
        <v>0</v>
      </c>
    </row>
    <row r="13" spans="1:28" ht="15.6">
      <c r="B13" s="252"/>
      <c r="C13" s="95"/>
      <c r="D13" s="92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>
        <f>SUMIF('Linked BS'!$A$7:$A$46,SOMFP!A13,'Linked BS'!$C$7:$C$46)</f>
        <v>0</v>
      </c>
      <c r="AB13" s="141">
        <f>SUMIF('Linked BS'!$A$7:$A$46,SOMFP!B13,'Linked BS'!$C$7:$C$46)</f>
        <v>0</v>
      </c>
    </row>
    <row r="14" spans="1:28" ht="4.8" customHeight="1">
      <c r="A14" s="116" t="s">
        <v>3</v>
      </c>
      <c r="B14" s="116"/>
      <c r="C14" s="113"/>
      <c r="D14" s="114"/>
      <c r="E14" s="132"/>
      <c r="F14" s="328"/>
      <c r="G14" s="132"/>
      <c r="H14" s="328"/>
      <c r="I14" s="132"/>
      <c r="J14" s="328"/>
      <c r="K14" s="132"/>
      <c r="L14" s="328"/>
      <c r="M14" s="132"/>
      <c r="N14" s="328"/>
      <c r="O14" s="132"/>
      <c r="P14" s="328"/>
      <c r="Q14" s="132"/>
      <c r="R14" s="328"/>
      <c r="S14" s="132"/>
      <c r="T14" s="328"/>
      <c r="U14" s="132"/>
      <c r="V14" s="328"/>
      <c r="W14" s="132"/>
      <c r="X14" s="328"/>
      <c r="Y14" s="132"/>
      <c r="Z14" s="328"/>
      <c r="AA14" s="328"/>
      <c r="AB14" s="132"/>
    </row>
    <row r="15" spans="1:28" ht="21">
      <c r="A15" s="255" t="s">
        <v>8</v>
      </c>
      <c r="B15" s="256"/>
      <c r="C15" s="98"/>
      <c r="D15" s="96"/>
      <c r="E15" s="106">
        <f>SUM(E16:E25)</f>
        <v>0</v>
      </c>
      <c r="F15" s="106"/>
      <c r="G15" s="106">
        <f t="shared" ref="G15:AB15" si="1">SUM(G16:G25)</f>
        <v>0</v>
      </c>
      <c r="H15" s="106"/>
      <c r="I15" s="106">
        <f t="shared" si="1"/>
        <v>0</v>
      </c>
      <c r="J15" s="106"/>
      <c r="K15" s="106">
        <f t="shared" si="1"/>
        <v>0</v>
      </c>
      <c r="L15" s="106"/>
      <c r="M15" s="106">
        <f t="shared" si="1"/>
        <v>0</v>
      </c>
      <c r="N15" s="106"/>
      <c r="O15" s="106">
        <f t="shared" si="1"/>
        <v>0</v>
      </c>
      <c r="P15" s="106"/>
      <c r="Q15" s="106">
        <f t="shared" si="1"/>
        <v>0</v>
      </c>
      <c r="R15" s="106"/>
      <c r="S15" s="106">
        <f t="shared" si="1"/>
        <v>0</v>
      </c>
      <c r="T15" s="106"/>
      <c r="U15" s="106">
        <f t="shared" si="1"/>
        <v>0</v>
      </c>
      <c r="V15" s="106"/>
      <c r="W15" s="106">
        <f t="shared" si="1"/>
        <v>0</v>
      </c>
      <c r="X15" s="106"/>
      <c r="Y15" s="106">
        <f t="shared" si="1"/>
        <v>0</v>
      </c>
      <c r="Z15" s="106"/>
      <c r="AA15" s="106"/>
      <c r="AB15" s="106">
        <f t="shared" si="1"/>
        <v>0</v>
      </c>
    </row>
    <row r="16" spans="1:28" ht="15.6">
      <c r="B16" s="227" t="s">
        <v>333</v>
      </c>
      <c r="C16" s="95"/>
      <c r="D16" s="92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>
        <f>SUMIF('Linked BS'!$B$7:$B$46,B16,'Linked BS'!$C$7:$C$46)</f>
        <v>0</v>
      </c>
      <c r="AB16" s="133">
        <f>SUMIF('Linked BS'!$A$7:$A$46,SOMFP!B16,'Linked BS'!$C$7:$C$46)</f>
        <v>0</v>
      </c>
    </row>
    <row r="17" spans="1:28" ht="15.6">
      <c r="B17" s="227" t="s">
        <v>334</v>
      </c>
      <c r="C17" s="95"/>
      <c r="D17" s="92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>
        <f>SUMIF('Linked BS'!$B$7:$B$46,B17,'Linked BS'!$C$7:$C$46)</f>
        <v>108489</v>
      </c>
      <c r="AB17" s="134">
        <f>SUMIF('Linked BS'!$A$7:$A$46,SOMFP!B17,'Linked BS'!$C$7:$C$46)</f>
        <v>0</v>
      </c>
    </row>
    <row r="18" spans="1:28" ht="15.6">
      <c r="B18" s="227" t="s">
        <v>335</v>
      </c>
      <c r="C18" s="95"/>
      <c r="D18" s="92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>
        <f>SUMIF('Linked BS'!$B$7:$B$46,B18,'Linked BS'!$C$7:$C$46)</f>
        <v>0</v>
      </c>
      <c r="AB18" s="134">
        <f>SUMIF('Linked BS'!$A$7:$A$46,SOMFP!B18,'Linked BS'!$C$7:$C$46)</f>
        <v>0</v>
      </c>
    </row>
    <row r="19" spans="1:28" ht="15.6">
      <c r="B19" s="227" t="s">
        <v>336</v>
      </c>
      <c r="C19" s="95"/>
      <c r="D19" s="92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>
        <f>SUMIF('Linked BS'!$B$7:$B$46,B19,'Linked BS'!$C$7:$C$46)</f>
        <v>0</v>
      </c>
      <c r="AB19" s="134">
        <f>SUMIF('Linked BS'!$A$7:$A$46,SOMFP!B19,'Linked BS'!$C$7:$C$46)</f>
        <v>0</v>
      </c>
    </row>
    <row r="20" spans="1:28" ht="15.6">
      <c r="B20" s="227" t="s">
        <v>337</v>
      </c>
      <c r="C20" s="95"/>
      <c r="D20" s="92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>
        <f>SUMIF('Linked BS'!$B$7:$B$46,B20,'Linked BS'!$C$7:$C$46)</f>
        <v>15583.33</v>
      </c>
      <c r="AB20" s="134">
        <f>SUMIF('Linked BS'!$A$7:$A$46,SOMFP!B20,'Linked BS'!$C$7:$C$46)</f>
        <v>0</v>
      </c>
    </row>
    <row r="21" spans="1:28" ht="15.6">
      <c r="B21" s="226" t="s">
        <v>338</v>
      </c>
      <c r="C21" s="95"/>
      <c r="D21" s="92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>
        <f>SUMIF('Linked BS'!$B$7:$B$46,B21,'Linked BS'!$C$7:$C$46)</f>
        <v>0</v>
      </c>
      <c r="AB21" s="134">
        <f>SUMIF('Linked BS'!$A$7:$A$46,SOMFP!B21,'Linked BS'!$C$7:$C$46)</f>
        <v>0</v>
      </c>
    </row>
    <row r="22" spans="1:28" ht="15.6">
      <c r="B22" s="227" t="s">
        <v>339</v>
      </c>
      <c r="C22" s="95"/>
      <c r="D22" s="92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>
        <f>SUMIF('Linked BS'!$B$7:$B$46,B22,'Linked BS'!$C$7:$C$46)</f>
        <v>0</v>
      </c>
      <c r="AB22" s="134">
        <f>SUMIF('Linked BS'!$A$7:$A$46,SOMFP!B22,'Linked BS'!$C$7:$C$46)</f>
        <v>0</v>
      </c>
    </row>
    <row r="23" spans="1:28" ht="15.6">
      <c r="B23" s="227" t="s">
        <v>340</v>
      </c>
      <c r="C23" s="95"/>
      <c r="D23" s="92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>
        <f>SUMIF('Linked BS'!$B$7:$B$46,B23,'Linked BS'!$C$7:$C$46)</f>
        <v>0</v>
      </c>
      <c r="AB23" s="134">
        <f>SUMIF('Linked BS'!$A$7:$A$46,SOMFP!B23,'Linked BS'!$C$7:$C$46)</f>
        <v>0</v>
      </c>
    </row>
    <row r="24" spans="1:28" ht="15.6">
      <c r="B24" s="227" t="s">
        <v>341</v>
      </c>
      <c r="C24" s="95"/>
      <c r="D24" s="92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>
        <f>SUMIF('Linked BS'!$B$7:$B$46,B24,'Linked BS'!$C$7:$C$46)</f>
        <v>69576</v>
      </c>
      <c r="AB24" s="134">
        <f>SUMIF('Linked BS'!$A$7:$A$46,SOMFP!B24,'Linked BS'!$C$7:$C$46)</f>
        <v>0</v>
      </c>
    </row>
    <row r="25" spans="1:28" ht="16.2" thickBot="1">
      <c r="B25" s="227" t="s">
        <v>342</v>
      </c>
      <c r="C25" s="95"/>
      <c r="D25" s="92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>
        <f>SUMIF('Linked BS'!$B$7:$B$46,B25,'Linked BS'!$C$7:$C$46)</f>
        <v>0</v>
      </c>
      <c r="AB25" s="134">
        <f>SUMIF('Linked BS'!$A$7:$A$46,SOMFP!B25,'Linked BS'!$C$7:$C$46)</f>
        <v>0</v>
      </c>
    </row>
    <row r="26" spans="1:28" ht="13.5" customHeight="1" thickBot="1">
      <c r="A26" s="116"/>
      <c r="B26" s="116"/>
      <c r="C26" s="113"/>
      <c r="D26" s="114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</row>
    <row r="27" spans="1:28" ht="21" thickBot="1">
      <c r="A27" s="253" t="s">
        <v>34</v>
      </c>
      <c r="C27" s="100"/>
      <c r="D27" s="100"/>
      <c r="E27" s="101">
        <f t="shared" ref="E27:AB27" si="2">+E10+E15</f>
        <v>0</v>
      </c>
      <c r="F27" s="101"/>
      <c r="G27" s="101">
        <f t="shared" si="2"/>
        <v>0</v>
      </c>
      <c r="H27" s="101"/>
      <c r="I27" s="101">
        <f t="shared" si="2"/>
        <v>0</v>
      </c>
      <c r="J27" s="101"/>
      <c r="K27" s="101">
        <f t="shared" si="2"/>
        <v>0</v>
      </c>
      <c r="L27" s="101"/>
      <c r="M27" s="101">
        <f t="shared" si="2"/>
        <v>0</v>
      </c>
      <c r="N27" s="101"/>
      <c r="O27" s="101">
        <f t="shared" si="2"/>
        <v>0</v>
      </c>
      <c r="P27" s="101"/>
      <c r="Q27" s="101">
        <f t="shared" si="2"/>
        <v>0</v>
      </c>
      <c r="R27" s="101"/>
      <c r="S27" s="101">
        <f t="shared" si="2"/>
        <v>0</v>
      </c>
      <c r="T27" s="101"/>
      <c r="U27" s="101">
        <f t="shared" si="2"/>
        <v>0</v>
      </c>
      <c r="V27" s="101"/>
      <c r="W27" s="101">
        <f t="shared" si="2"/>
        <v>0</v>
      </c>
      <c r="X27" s="101"/>
      <c r="Y27" s="101">
        <f t="shared" si="2"/>
        <v>0</v>
      </c>
      <c r="Z27" s="101"/>
      <c r="AA27" s="101"/>
      <c r="AB27" s="101">
        <f t="shared" si="2"/>
        <v>0</v>
      </c>
    </row>
    <row r="28" spans="1:28" ht="21" thickTop="1">
      <c r="A28" s="248" t="s">
        <v>33</v>
      </c>
      <c r="B28" s="103"/>
      <c r="C28" s="104"/>
      <c r="D28" s="103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</row>
    <row r="29" spans="1:28" ht="21">
      <c r="A29" s="257" t="s">
        <v>4</v>
      </c>
      <c r="B29" s="256"/>
      <c r="C29" s="91"/>
      <c r="D29" s="92"/>
      <c r="E29" s="102">
        <f>SUM(E30:E34)</f>
        <v>0</v>
      </c>
      <c r="F29" s="102"/>
      <c r="G29" s="102">
        <f>SUM(G30:G34)</f>
        <v>0</v>
      </c>
      <c r="H29" s="102"/>
      <c r="I29" s="102">
        <f>SUM(I30:I34)</f>
        <v>0</v>
      </c>
      <c r="J29" s="102"/>
      <c r="K29" s="102">
        <f t="shared" ref="K29:AB29" si="3">SUM(K30:K34)</f>
        <v>0</v>
      </c>
      <c r="L29" s="102"/>
      <c r="M29" s="102">
        <f t="shared" si="3"/>
        <v>0</v>
      </c>
      <c r="N29" s="102"/>
      <c r="O29" s="102">
        <f t="shared" si="3"/>
        <v>0</v>
      </c>
      <c r="P29" s="102"/>
      <c r="Q29" s="102">
        <f t="shared" si="3"/>
        <v>0</v>
      </c>
      <c r="R29" s="102"/>
      <c r="S29" s="102">
        <f t="shared" si="3"/>
        <v>0</v>
      </c>
      <c r="T29" s="102"/>
      <c r="U29" s="102">
        <f t="shared" si="3"/>
        <v>0</v>
      </c>
      <c r="V29" s="102"/>
      <c r="W29" s="102">
        <f t="shared" si="3"/>
        <v>0</v>
      </c>
      <c r="X29" s="102"/>
      <c r="Y29" s="102">
        <f t="shared" si="3"/>
        <v>0</v>
      </c>
      <c r="Z29" s="102"/>
      <c r="AA29" s="102"/>
      <c r="AB29" s="102">
        <f t="shared" si="3"/>
        <v>0</v>
      </c>
    </row>
    <row r="30" spans="1:28" s="109" customFormat="1" ht="15.6">
      <c r="B30" s="258" t="s">
        <v>284</v>
      </c>
      <c r="C30" s="107"/>
      <c r="D30" s="10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>
        <f>SUMIF('Linked BS'!$A$7:$A$46,SOMFP!A30,'Linked BS'!$C$7:$C$46)</f>
        <v>0</v>
      </c>
      <c r="AB30" s="138">
        <f>SUMIF('Linked BS'!$A$7:$A$46,SOMFP!B30,'Linked BS'!$C$7:$C$46)</f>
        <v>0</v>
      </c>
    </row>
    <row r="31" spans="1:28" s="109" customFormat="1" ht="15.6">
      <c r="B31" s="258" t="s">
        <v>285</v>
      </c>
      <c r="C31" s="107"/>
      <c r="D31" s="108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>
        <f>SUMIF('Linked BS'!$A$7:$A$46,SOMFP!A31,'Linked BS'!$C$7:$C$46)</f>
        <v>0</v>
      </c>
      <c r="AB31" s="139">
        <f>SUMIF('Linked BS'!$A$7:$A$46,SOMFP!B31,'Linked BS'!$C$7:$C$46)</f>
        <v>0</v>
      </c>
    </row>
    <row r="32" spans="1:28" s="109" customFormat="1" ht="15.6">
      <c r="B32" s="252" t="s">
        <v>286</v>
      </c>
      <c r="C32" s="107"/>
      <c r="D32" s="108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>
        <f>SUMIF('Linked BS'!$A$7:$A$46,SOMFP!A32,'Linked BS'!$C$7:$C$46)</f>
        <v>0</v>
      </c>
      <c r="AB32" s="139">
        <f>SUMIF('Linked BS'!$A$7:$A$46,SOMFP!B32,'Linked BS'!$C$7:$C$46)</f>
        <v>0</v>
      </c>
    </row>
    <row r="33" spans="1:28" s="109" customFormat="1" ht="15.6">
      <c r="B33" s="252" t="s">
        <v>287</v>
      </c>
      <c r="C33" s="107"/>
      <c r="D33" s="108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>
        <f>SOMCI!AB49</f>
        <v>-16699.073333333348</v>
      </c>
      <c r="AB33" s="139">
        <f>SOMCI!AC49</f>
        <v>0</v>
      </c>
    </row>
    <row r="34" spans="1:28" s="109" customFormat="1" ht="16.2" thickBot="1">
      <c r="B34" s="259" t="s">
        <v>288</v>
      </c>
      <c r="C34" s="107"/>
      <c r="D34" s="108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</row>
    <row r="35" spans="1:28" s="109" customFormat="1" ht="10.5" customHeight="1">
      <c r="A35" s="260"/>
      <c r="B35" s="260"/>
      <c r="C35" s="111"/>
      <c r="D35" s="112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</row>
    <row r="36" spans="1:28" ht="21">
      <c r="A36" s="257" t="s">
        <v>26</v>
      </c>
      <c r="B36" s="256"/>
      <c r="C36" s="91"/>
      <c r="D36" s="92"/>
      <c r="E36" s="102">
        <f t="shared" ref="E36:AB36" si="4">SUM(E37:E38)</f>
        <v>0</v>
      </c>
      <c r="F36" s="102"/>
      <c r="G36" s="102">
        <f t="shared" si="4"/>
        <v>0</v>
      </c>
      <c r="H36" s="102"/>
      <c r="I36" s="102">
        <f t="shared" si="4"/>
        <v>0</v>
      </c>
      <c r="J36" s="102"/>
      <c r="K36" s="102">
        <f t="shared" si="4"/>
        <v>0</v>
      </c>
      <c r="L36" s="102"/>
      <c r="M36" s="102">
        <f t="shared" si="4"/>
        <v>0</v>
      </c>
      <c r="N36" s="102"/>
      <c r="O36" s="102">
        <f t="shared" si="4"/>
        <v>0</v>
      </c>
      <c r="P36" s="102"/>
      <c r="Q36" s="102">
        <f t="shared" si="4"/>
        <v>0</v>
      </c>
      <c r="R36" s="102"/>
      <c r="S36" s="102">
        <f t="shared" si="4"/>
        <v>0</v>
      </c>
      <c r="T36" s="102"/>
      <c r="U36" s="102">
        <f t="shared" si="4"/>
        <v>0</v>
      </c>
      <c r="V36" s="102"/>
      <c r="W36" s="102">
        <f t="shared" si="4"/>
        <v>0</v>
      </c>
      <c r="X36" s="102"/>
      <c r="Y36" s="102">
        <f t="shared" si="4"/>
        <v>0</v>
      </c>
      <c r="Z36" s="102"/>
      <c r="AA36" s="102"/>
      <c r="AB36" s="102">
        <f t="shared" si="4"/>
        <v>0</v>
      </c>
    </row>
    <row r="37" spans="1:28" ht="15.6">
      <c r="B37" s="259"/>
      <c r="C37" s="95"/>
      <c r="D37" s="92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>
        <f>SUMIF('Linked BS'!$A$7:$A$46,SOMFP!A37,'Linked BS'!$C$7:$C$46)</f>
        <v>0</v>
      </c>
      <c r="AB37" s="133">
        <f>SUMIF('Linked BS'!$A$7:$A$46,SOMFP!B37,'Linked BS'!$C$7:$C$46)</f>
        <v>0</v>
      </c>
    </row>
    <row r="38" spans="1:28" ht="15.6">
      <c r="A38" s="80" t="s">
        <v>3</v>
      </c>
      <c r="B38" s="252" t="s">
        <v>116</v>
      </c>
      <c r="C38" s="95"/>
      <c r="D38" s="92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1">
        <f>SUMIF('Linked BS'!$A$7:$A$46,SOMFP!A38,'Linked BS'!$C$7:$C$46)</f>
        <v>0</v>
      </c>
      <c r="AB38" s="141">
        <f>SUMIF('Linked BS'!$A$7:$A$46,SOMFP!B38,'Linked BS'!$C$7:$C$46)</f>
        <v>0</v>
      </c>
    </row>
    <row r="39" spans="1:28" ht="17.399999999999999">
      <c r="A39" s="116"/>
      <c r="B39" s="116"/>
      <c r="C39" s="113"/>
      <c r="D39" s="114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</row>
    <row r="40" spans="1:28" ht="21">
      <c r="A40" s="82" t="s">
        <v>7</v>
      </c>
      <c r="B40" s="256"/>
      <c r="C40" s="91"/>
      <c r="D40" s="92"/>
      <c r="E40" s="102">
        <f t="shared" ref="E40:AB40" si="5">SUM(E41:E47)</f>
        <v>0</v>
      </c>
      <c r="F40" s="102"/>
      <c r="G40" s="102">
        <f t="shared" si="5"/>
        <v>0</v>
      </c>
      <c r="H40" s="102"/>
      <c r="I40" s="102">
        <f t="shared" si="5"/>
        <v>0</v>
      </c>
      <c r="J40" s="102"/>
      <c r="K40" s="102">
        <f t="shared" si="5"/>
        <v>0</v>
      </c>
      <c r="L40" s="102"/>
      <c r="M40" s="102">
        <f t="shared" si="5"/>
        <v>0</v>
      </c>
      <c r="N40" s="102"/>
      <c r="O40" s="102">
        <f t="shared" si="5"/>
        <v>0</v>
      </c>
      <c r="P40" s="102"/>
      <c r="Q40" s="102">
        <f t="shared" si="5"/>
        <v>0</v>
      </c>
      <c r="R40" s="102"/>
      <c r="S40" s="102">
        <f t="shared" si="5"/>
        <v>0</v>
      </c>
      <c r="T40" s="102"/>
      <c r="U40" s="102">
        <f t="shared" si="5"/>
        <v>0</v>
      </c>
      <c r="V40" s="102"/>
      <c r="W40" s="102">
        <f t="shared" si="5"/>
        <v>0</v>
      </c>
      <c r="X40" s="102"/>
      <c r="Y40" s="102">
        <f t="shared" si="5"/>
        <v>0</v>
      </c>
      <c r="Z40" s="102"/>
      <c r="AA40" s="102"/>
      <c r="AB40" s="102">
        <f t="shared" si="5"/>
        <v>0</v>
      </c>
    </row>
    <row r="41" spans="1:28" ht="15.6">
      <c r="B41" s="252" t="s">
        <v>289</v>
      </c>
      <c r="C41" s="95"/>
      <c r="D41" s="92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>
        <f>SUMIF('Linked BS'!$A$7:$A$46,SOMFP!A41,'Linked BS'!$C$7:$C$46)</f>
        <v>0</v>
      </c>
      <c r="AB41" s="133">
        <f>SUMIF('Linked BS'!$A$7:$A$46,SOMFP!B41,'Linked BS'!$C$7:$C$46)</f>
        <v>0</v>
      </c>
    </row>
    <row r="42" spans="1:28" ht="15.6">
      <c r="B42" s="252" t="s">
        <v>290</v>
      </c>
      <c r="C42" s="95"/>
      <c r="D42" s="92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>
        <f>SUMIF('Linked BS'!$A$7:$A$46,SOMFP!A42,'Linked BS'!$C$7:$C$46)</f>
        <v>0</v>
      </c>
      <c r="AB42" s="134">
        <f>SUMIF('Linked BS'!$A$7:$A$46,SOMFP!B42,'Linked BS'!$C$7:$C$46)</f>
        <v>0</v>
      </c>
    </row>
    <row r="43" spans="1:28" ht="15.6">
      <c r="B43" s="252" t="s">
        <v>291</v>
      </c>
      <c r="C43" s="95"/>
      <c r="D43" s="92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>
        <f>SUMIF('Linked BS'!$A$7:$A$46,SOMFP!A43,'Linked BS'!$C$7:$C$46)</f>
        <v>0</v>
      </c>
      <c r="AB43" s="134">
        <f>SUMIF('Linked BS'!$A$7:$A$46,SOMFP!B43,'Linked BS'!$C$7:$C$46)</f>
        <v>0</v>
      </c>
    </row>
    <row r="44" spans="1:28" ht="15.6">
      <c r="B44" s="252" t="s">
        <v>292</v>
      </c>
      <c r="C44" s="95"/>
      <c r="D44" s="92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>
        <f>SUMIF('Linked BS'!$A$7:$A$46,SOMFP!A44,'Linked BS'!$C$7:$C$46)</f>
        <v>0</v>
      </c>
      <c r="AB44" s="134">
        <f>SUMIF('Linked BS'!$A$7:$A$46,SOMFP!B44,'Linked BS'!$C$7:$C$46)</f>
        <v>0</v>
      </c>
    </row>
    <row r="45" spans="1:28" ht="15.6">
      <c r="B45" s="252" t="s">
        <v>293</v>
      </c>
      <c r="C45" s="95"/>
      <c r="D45" s="92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>
        <f>SUMIF('Linked BS'!$A$7:$A$46,SOMFP!A45,'Linked BS'!$C$7:$C$46)</f>
        <v>0</v>
      </c>
      <c r="AB45" s="134">
        <f>SUMIF('Linked BS'!$A$7:$A$46,SOMFP!B45,'Linked BS'!$C$7:$C$46)</f>
        <v>0</v>
      </c>
    </row>
    <row r="46" spans="1:28" ht="15.6">
      <c r="B46" s="252" t="s">
        <v>294</v>
      </c>
      <c r="C46" s="95"/>
      <c r="D46" s="92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>
        <f>SUMIF('Linked BS'!$A$7:$A$46,SOMFP!A46,'Linked BS'!$C$7:$C$46)</f>
        <v>0</v>
      </c>
      <c r="AB46" s="134">
        <f>SUMIF('Linked BS'!$A$7:$A$46,SOMFP!B46,'Linked BS'!$C$7:$C$46)</f>
        <v>0</v>
      </c>
    </row>
    <row r="47" spans="1:28" ht="21.6" thickBot="1">
      <c r="A47" s="256"/>
      <c r="B47" s="259" t="s">
        <v>295</v>
      </c>
      <c r="C47" s="91"/>
      <c r="D47" s="92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>
        <f>SUMIF('Linked BS'!$A$7:$A$46,SOMFP!A47,'Linked BS'!$C$7:$C$46)</f>
        <v>0</v>
      </c>
      <c r="AB47" s="135">
        <f>SUMIF('Linked BS'!$A$7:$A$46,SOMFP!B47,'Linked BS'!$C$7:$C$46)</f>
        <v>0</v>
      </c>
    </row>
    <row r="48" spans="1:28" ht="13.5" customHeight="1" thickBot="1">
      <c r="A48" s="80" t="s">
        <v>3</v>
      </c>
      <c r="B48" s="252"/>
      <c r="C48" s="113"/>
      <c r="D48" s="114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ht="16.2" thickBot="1">
      <c r="A49" s="261" t="s">
        <v>35</v>
      </c>
      <c r="C49" s="115"/>
      <c r="D49" s="116"/>
      <c r="E49" s="101">
        <f t="shared" ref="E49:AB49" si="6">+E29+E36+E40</f>
        <v>0</v>
      </c>
      <c r="F49" s="101"/>
      <c r="G49" s="101">
        <f t="shared" si="6"/>
        <v>0</v>
      </c>
      <c r="H49" s="101"/>
      <c r="I49" s="101">
        <f t="shared" si="6"/>
        <v>0</v>
      </c>
      <c r="J49" s="101"/>
      <c r="K49" s="101">
        <f t="shared" si="6"/>
        <v>0</v>
      </c>
      <c r="L49" s="101"/>
      <c r="M49" s="101">
        <f t="shared" si="6"/>
        <v>0</v>
      </c>
      <c r="N49" s="101"/>
      <c r="O49" s="101">
        <f t="shared" si="6"/>
        <v>0</v>
      </c>
      <c r="P49" s="101"/>
      <c r="Q49" s="101">
        <f t="shared" si="6"/>
        <v>0</v>
      </c>
      <c r="R49" s="101"/>
      <c r="S49" s="101">
        <f t="shared" si="6"/>
        <v>0</v>
      </c>
      <c r="T49" s="101"/>
      <c r="U49" s="101">
        <f t="shared" si="6"/>
        <v>0</v>
      </c>
      <c r="V49" s="101"/>
      <c r="W49" s="101">
        <f t="shared" si="6"/>
        <v>0</v>
      </c>
      <c r="X49" s="101"/>
      <c r="Y49" s="101">
        <f t="shared" si="6"/>
        <v>0</v>
      </c>
      <c r="Z49" s="101"/>
      <c r="AA49" s="101">
        <f t="shared" si="6"/>
        <v>0</v>
      </c>
      <c r="AB49" s="101">
        <f t="shared" si="6"/>
        <v>0</v>
      </c>
    </row>
    <row r="50" spans="1:28" ht="14.4" thickTop="1"/>
    <row r="51" spans="1:28">
      <c r="A51" s="80" t="s">
        <v>231</v>
      </c>
      <c r="E51" s="142">
        <f t="shared" ref="E51:AB51" si="7">+E27-E49</f>
        <v>0</v>
      </c>
      <c r="F51" s="142"/>
      <c r="G51" s="142">
        <f t="shared" si="7"/>
        <v>0</v>
      </c>
      <c r="H51" s="142"/>
      <c r="I51" s="142">
        <f t="shared" si="7"/>
        <v>0</v>
      </c>
      <c r="J51" s="142"/>
      <c r="K51" s="142">
        <f t="shared" si="7"/>
        <v>0</v>
      </c>
      <c r="L51" s="142"/>
      <c r="M51" s="142">
        <f t="shared" si="7"/>
        <v>0</v>
      </c>
      <c r="N51" s="142"/>
      <c r="O51" s="142">
        <f t="shared" si="7"/>
        <v>0</v>
      </c>
      <c r="P51" s="142"/>
      <c r="Q51" s="142">
        <f t="shared" si="7"/>
        <v>0</v>
      </c>
      <c r="R51" s="142"/>
      <c r="S51" s="142">
        <f t="shared" si="7"/>
        <v>0</v>
      </c>
      <c r="T51" s="142"/>
      <c r="U51" s="142">
        <f t="shared" si="7"/>
        <v>0</v>
      </c>
      <c r="V51" s="142"/>
      <c r="W51" s="142">
        <f t="shared" si="7"/>
        <v>0</v>
      </c>
      <c r="X51" s="142"/>
      <c r="Y51" s="142">
        <f t="shared" si="7"/>
        <v>0</v>
      </c>
      <c r="Z51" s="142"/>
      <c r="AA51" s="142">
        <f t="shared" si="7"/>
        <v>0</v>
      </c>
      <c r="AB51" s="142">
        <f t="shared" si="7"/>
        <v>0</v>
      </c>
    </row>
  </sheetData>
  <mergeCells count="17">
    <mergeCell ref="Y8:Z8"/>
    <mergeCell ref="AA8:AB8"/>
    <mergeCell ref="A8:B8"/>
    <mergeCell ref="A3:B3"/>
    <mergeCell ref="A5:AB5"/>
    <mergeCell ref="A6:AB6"/>
    <mergeCell ref="A7:AB7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</mergeCells>
  <printOptions horizontalCentered="1"/>
  <pageMargins left="0.7" right="0.64" top="0.25" bottom="0.25" header="0.25" footer="0.25"/>
  <pageSetup paperSize="9" scale="64" orientation="landscape" r:id="rId1"/>
  <headerFooter>
    <oddFooter>&amp;R
Page &amp;P of &amp;N</oddFooter>
  </headerFooter>
  <ignoredErrors>
    <ignoredError sqref="AB30:AB32 AB11:AB13 AB16:AB25 AB37:AB38 AB41:AB44 AB45:AB47 AA11:AA13 AA30:AA34 AB33:AB34 AA16:AA25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L52"/>
  <sheetViews>
    <sheetView showGridLines="0" view="pageBreakPreview" topLeftCell="A43" zoomScaleNormal="115" zoomScaleSheetLayoutView="100" workbookViewId="0">
      <selection activeCell="N19" sqref="N19"/>
    </sheetView>
  </sheetViews>
  <sheetFormatPr defaultColWidth="9.109375" defaultRowHeight="13.8" outlineLevelRow="1"/>
  <cols>
    <col min="1" max="1" width="7.6640625" style="80" customWidth="1"/>
    <col min="2" max="2" width="30.6640625" style="80" customWidth="1"/>
    <col min="3" max="3" width="15.6640625" style="80" customWidth="1"/>
    <col min="4" max="4" width="7.33203125" style="80" customWidth="1"/>
    <col min="5" max="5" width="1.5546875" style="80" customWidth="1"/>
    <col min="6" max="6" width="12.6640625" style="80" bestFit="1" customWidth="1"/>
    <col min="7" max="7" width="12.6640625" style="433" customWidth="1"/>
    <col min="8" max="8" width="1.5546875" style="80" customWidth="1"/>
    <col min="9" max="9" width="12.109375" style="80" customWidth="1"/>
    <col min="10" max="10" width="1.6640625" style="80" customWidth="1"/>
    <col min="11" max="11" width="11.5546875" style="80" bestFit="1" customWidth="1"/>
    <col min="12" max="16384" width="9.109375" style="80"/>
  </cols>
  <sheetData>
    <row r="1" spans="1:11" ht="20.25" customHeight="1">
      <c r="A1" s="77"/>
      <c r="B1" s="78"/>
      <c r="C1" s="117"/>
      <c r="D1" s="79"/>
      <c r="E1" s="79"/>
      <c r="F1" s="79"/>
      <c r="G1" s="427"/>
      <c r="H1" s="79"/>
      <c r="I1" s="79"/>
      <c r="J1" s="79"/>
      <c r="K1" s="79"/>
    </row>
    <row r="2" spans="1:11" s="81" customFormat="1" ht="26.25" customHeight="1">
      <c r="A2" s="408" t="str">
        <f>Cover!A9</f>
        <v>Afrodiva Exotic Hair Boutique Ltd.</v>
      </c>
      <c r="B2" s="408"/>
      <c r="C2" s="408"/>
      <c r="D2" s="408"/>
      <c r="G2" s="428"/>
    </row>
    <row r="3" spans="1:11" s="82" customFormat="1" ht="21" customHeight="1">
      <c r="A3" s="409" t="str">
        <f>Cover!A10</f>
        <v xml:space="preserve">DUABI UAE </v>
      </c>
      <c r="B3" s="409"/>
      <c r="C3" s="409"/>
      <c r="D3" s="409"/>
      <c r="G3" s="429"/>
    </row>
    <row r="4" spans="1:11" s="82" customFormat="1" ht="24.75" customHeight="1">
      <c r="A4" s="83"/>
      <c r="B4" s="83"/>
      <c r="C4" s="83"/>
      <c r="D4" s="83"/>
      <c r="G4" s="429"/>
      <c r="K4" s="193"/>
    </row>
    <row r="5" spans="1:11" ht="24.9" customHeight="1">
      <c r="A5" s="391" t="s">
        <v>59</v>
      </c>
      <c r="B5" s="391"/>
      <c r="C5" s="391"/>
      <c r="D5" s="391"/>
      <c r="E5" s="391"/>
      <c r="F5" s="391"/>
      <c r="G5" s="391"/>
      <c r="H5" s="391"/>
      <c r="I5" s="391"/>
      <c r="J5" s="391"/>
      <c r="K5" s="391"/>
    </row>
    <row r="6" spans="1:11" ht="20.100000000000001" customHeight="1">
      <c r="A6" s="414" t="str">
        <f>Galance!D20</f>
        <v>For the month of January - 2026</v>
      </c>
      <c r="B6" s="414"/>
      <c r="C6" s="414"/>
      <c r="D6" s="414"/>
      <c r="E6" s="414"/>
      <c r="F6" s="414"/>
      <c r="G6" s="414"/>
      <c r="H6" s="414"/>
      <c r="I6" s="414"/>
      <c r="J6" s="414"/>
      <c r="K6" s="414"/>
    </row>
    <row r="7" spans="1:11" s="86" customFormat="1" ht="13.5" customHeight="1">
      <c r="A7" s="405" t="s">
        <v>25</v>
      </c>
      <c r="B7" s="405"/>
      <c r="C7" s="405"/>
      <c r="D7" s="405"/>
      <c r="E7" s="405"/>
      <c r="F7" s="405"/>
      <c r="G7" s="405"/>
      <c r="H7" s="405"/>
      <c r="I7" s="405"/>
      <c r="J7" s="405"/>
      <c r="K7" s="405"/>
    </row>
    <row r="8" spans="1:11" ht="26.25" customHeight="1" thickBot="1">
      <c r="A8" s="406" t="s">
        <v>14</v>
      </c>
      <c r="B8" s="406"/>
      <c r="C8" s="246"/>
      <c r="D8" s="245" t="s">
        <v>62</v>
      </c>
      <c r="E8" s="262"/>
      <c r="F8" s="439">
        <f>VLOOKUP(Cover!$C$3,Cover!$G$4:$Q$15,4,)</f>
        <v>46023</v>
      </c>
      <c r="G8" s="440"/>
      <c r="H8" s="262"/>
      <c r="I8" s="247">
        <f>DATE(YEAR(F8),MONTH(F8)-1,1)</f>
        <v>45992</v>
      </c>
      <c r="J8" s="262"/>
      <c r="K8" s="245" t="s">
        <v>32</v>
      </c>
    </row>
    <row r="9" spans="1:11" ht="26.25" customHeight="1">
      <c r="A9" s="195"/>
      <c r="B9" s="195"/>
      <c r="C9" s="196"/>
      <c r="D9" s="147"/>
      <c r="E9" s="147"/>
      <c r="F9" s="329" t="s">
        <v>299</v>
      </c>
      <c r="G9" s="430" t="s">
        <v>300</v>
      </c>
      <c r="H9" s="147"/>
      <c r="I9" s="197"/>
      <c r="J9" s="147"/>
      <c r="K9" s="147"/>
    </row>
    <row r="10" spans="1:11" ht="18.75" customHeight="1">
      <c r="A10" s="263" t="s">
        <v>29</v>
      </c>
      <c r="B10" s="249"/>
      <c r="C10" s="97"/>
      <c r="D10" s="107"/>
      <c r="E10" s="119"/>
      <c r="F10" s="120">
        <f>SUM(F11:F12)-F13</f>
        <v>87643.893333333326</v>
      </c>
      <c r="G10" s="431">
        <f>SUM(G11:G12)-G13</f>
        <v>0</v>
      </c>
      <c r="H10" s="120"/>
      <c r="I10" s="120">
        <f>SUM(I11:I12)</f>
        <v>0</v>
      </c>
      <c r="J10" s="121"/>
      <c r="K10" s="122">
        <f>SUM(K11:K13)</f>
        <v>87643.893333333326</v>
      </c>
    </row>
    <row r="11" spans="1:11" ht="15" customHeight="1" outlineLevel="1">
      <c r="A11" s="255"/>
      <c r="B11" s="252" t="str">
        <f>SOMCI!B13</f>
        <v>Sales</v>
      </c>
      <c r="C11" s="94"/>
      <c r="D11" s="119"/>
      <c r="E11" s="119"/>
      <c r="F11" s="123">
        <f>IFERROR(INDEX(SOMCI!$F$13:$AC$60,MATCH(SOCI!$B11,SOMCI!$B$13:$B$60,0),MATCH(SOCI!F$8,SOMCI!$F$9:$AC$9,0)),"")</f>
        <v>87643.893333333326</v>
      </c>
      <c r="G11" s="432" cm="1">
        <f t="array" ref="G11">IFERROR(INDEX(SOMCI!$F$13:$AC$60,MATCH(SOCI!$B11,SOMCI!$B$13:$B$60,0),MATCH(0,(SOMCI!$F$9:$AC$9=SOCI!F$8)*(SOMCI!$F$10:$AC$10=SOCI!$G$9),1)),"")</f>
        <v>0</v>
      </c>
      <c r="H11" s="124"/>
      <c r="I11" s="123">
        <f>IFERROR(INDEX(SOMCI!$F$13:$AD$50,MATCH(SOCI!$B11,SOMCI!$B$13:$B$50,0),MATCH(SOCI!I$8,SOMCI!$F$9:$AD$9,0)),"")</f>
        <v>0</v>
      </c>
      <c r="J11" s="124"/>
      <c r="K11" s="123">
        <f>SUM(F11:J11)</f>
        <v>87643.893333333326</v>
      </c>
    </row>
    <row r="12" spans="1:11" ht="15.6" outlineLevel="1">
      <c r="B12" s="252" t="str">
        <f>SOMCI!B14</f>
        <v>E-Commerce's/Online Sale</v>
      </c>
      <c r="C12" s="94"/>
      <c r="D12" s="119"/>
      <c r="E12" s="119"/>
      <c r="F12" s="123">
        <f>IFERROR(INDEX(SOMCI!$F$13:$AC$60,MATCH(SOCI!$B12,SOMCI!$B$13:$B$60,0),MATCH(SOCI!F$8,SOMCI!$F$9:$AC$9,0)),"")</f>
        <v>0</v>
      </c>
      <c r="G12" s="432" cm="1">
        <f t="array" ref="G12">IFERROR(INDEX(SOMCI!$F$13:$AC$60,MATCH(SOCI!$B12,SOMCI!$B$13:$B$60,0),MATCH(0,(SOMCI!$F$9:$AC$9=SOCI!F$8)*(SOMCI!$F$10:$AC$10=SOCI!$G$9),1)),"")</f>
        <v>0</v>
      </c>
      <c r="H12" s="124"/>
      <c r="I12" s="123">
        <f>IFERROR(INDEX(SOMCI!$F$13:$AB$50,MATCH(SOCI!$B12,SOMCI!$B$13:$B$50,0),MATCH(SOCI!I$8,SOMCI!$F$9:$AB$9,0)),"")</f>
        <v>0</v>
      </c>
      <c r="J12" s="124"/>
      <c r="K12" s="123">
        <f t="shared" ref="K12:K13" si="0">SUM(F12:J12)</f>
        <v>0</v>
      </c>
    </row>
    <row r="13" spans="1:11" ht="15.6" outlineLevel="1">
      <c r="B13" s="252" t="str">
        <f>SOMCI!B15</f>
        <v>Sales Discounts</v>
      </c>
      <c r="C13" s="94"/>
      <c r="D13" s="119"/>
      <c r="E13" s="119"/>
      <c r="F13" s="123">
        <f>IFERROR(INDEX(SOMCI!$F$13:$AC$60,MATCH(SOCI!$B13,SOMCI!$B$13:$B$60,0),MATCH(SOCI!F$8,SOMCI!$F$9:$AC$9,0)),"")</f>
        <v>0</v>
      </c>
      <c r="G13" s="432" cm="1">
        <f t="array" ref="G13">IFERROR(INDEX(SOMCI!$F$13:$AC$60,MATCH(SOCI!$B13,SOMCI!$B$13:$B$60,0),MATCH(0,(SOMCI!$F$9:$AC$9=SOCI!F$8)*(SOMCI!$F$10:$AC$10=SOCI!$G$9),1)),"")</f>
        <v>0</v>
      </c>
      <c r="H13" s="124"/>
      <c r="I13" s="123"/>
      <c r="J13" s="124"/>
      <c r="K13" s="123">
        <f t="shared" si="0"/>
        <v>0</v>
      </c>
    </row>
    <row r="14" spans="1:11" s="127" customFormat="1" ht="20.399999999999999">
      <c r="A14" s="263" t="s">
        <v>97</v>
      </c>
      <c r="B14" s="252"/>
      <c r="C14" s="99"/>
      <c r="D14" s="125"/>
      <c r="E14" s="126"/>
      <c r="F14" s="120">
        <f t="shared" ref="F14:K14" si="1">SUM(F15:F17)</f>
        <v>35045.156666666677</v>
      </c>
      <c r="G14" s="431">
        <f t="shared" si="1"/>
        <v>0</v>
      </c>
      <c r="H14" s="120">
        <f t="shared" si="1"/>
        <v>0</v>
      </c>
      <c r="I14" s="120">
        <f t="shared" si="1"/>
        <v>0</v>
      </c>
      <c r="J14" s="120">
        <f t="shared" si="1"/>
        <v>0</v>
      </c>
      <c r="K14" s="120">
        <f>SUM(K15:K17)</f>
        <v>35045.156666666677</v>
      </c>
    </row>
    <row r="15" spans="1:11" ht="15.6" outlineLevel="1">
      <c r="B15" s="252"/>
      <c r="C15" s="94"/>
      <c r="D15" s="119"/>
      <c r="E15" s="119"/>
      <c r="F15" s="123" t="str">
        <f>IFERROR(INDEX(SOMCI!$F$13:$AB$50,MATCH(SOCI!$B15,SOMCI!$B$13:$B$50,0),MATCH(SOCI!F$8,SOMCI!$F$9:$AB$9,0)),"")</f>
        <v/>
      </c>
      <c r="G15" s="334" t="str">
        <f>IFERROR(INDEX(SOMCI!$F$13:$AB$50,MATCH(SOCI!$B15,SOMCI!$B$13:$B$50,0),MATCH(SOCI!G$8,SOMCI!$F$9:$AB$9,0)),"")</f>
        <v/>
      </c>
      <c r="H15" s="124"/>
      <c r="I15" s="123" t="str">
        <f>IFERROR(INDEX(SOMCI!$F$13:$AB$50,MATCH(SOCI!$B15,SOMCI!$B$13:$B$50,0),MATCH(SOCI!I$8,SOMCI!$F$9:$AB$9,0)),"")</f>
        <v/>
      </c>
      <c r="J15" s="124"/>
      <c r="K15" s="123" t="str">
        <f>IFERROR(INDEX(SOMCI!$F$13:$AD$50,MATCH(SOCI!$B15,SOMCI!$B$13:$B$50,0),MATCH(SOCI!K$8,SOMCI!$F$9:$AD$9,0)),"")</f>
        <v/>
      </c>
    </row>
    <row r="16" spans="1:11" ht="15.6" outlineLevel="1">
      <c r="B16" s="252" t="str">
        <f>SOMCI!B18</f>
        <v>Cost of Sales</v>
      </c>
      <c r="C16" s="94"/>
      <c r="D16" s="119"/>
      <c r="E16" s="119"/>
      <c r="F16" s="123">
        <f>IFERROR(INDEX(SOMCI!$F$13:$AB$50,MATCH(SOCI!$B16,SOMCI!$B$13:$B$50,0),MATCH(SOCI!F$8,SOMCI!$F$9:$AB$9,0)),"")</f>
        <v>35045.156666666677</v>
      </c>
      <c r="G16" s="432" cm="1">
        <f t="array" ref="G16">IFERROR(INDEX(SOMCI!$F$13:$AC$60,MATCH(SOCI!$B16,SOMCI!$B$13:$B$60,0),MATCH(0,(SOMCI!$F$9:$AC$9=SOCI!F$8)*(SOMCI!$F$10:$AC$10=SOCI!$G$9),1)),"")</f>
        <v>0</v>
      </c>
      <c r="H16" s="124"/>
      <c r="I16" s="123">
        <f>IFERROR(INDEX(SOMCI!$F$13:$AB$50,MATCH(SOCI!$B16,SOMCI!$B$13:$B$50,0),MATCH(SOCI!I$8,SOMCI!$F$9:$AB$9,0)),"")</f>
        <v>0</v>
      </c>
      <c r="J16" s="124"/>
      <c r="K16" s="123">
        <f>SUM(F16:J16)</f>
        <v>35045.156666666677</v>
      </c>
    </row>
    <row r="17" spans="1:11" ht="15.6" outlineLevel="1">
      <c r="B17" s="252"/>
      <c r="C17" s="94"/>
      <c r="D17" s="119"/>
      <c r="E17" s="119"/>
      <c r="F17" s="123" t="str">
        <f>IFERROR(INDEX(SOMCI!$F$13:$AB$50,MATCH(SOCI!$B17,SOMCI!$B$13:$B$50,0),MATCH(SOCI!F$8,SOMCI!$F$9:$AB$9,0)),"")</f>
        <v/>
      </c>
      <c r="G17" s="334" t="str">
        <f>IFERROR(INDEX(SOMCI!$F$13:$AB$50,MATCH(SOCI!$B17,SOMCI!$B$13:$B$50,0),MATCH(SOCI!G$8,SOMCI!$F$9:$AB$9,0)),"")</f>
        <v/>
      </c>
      <c r="H17" s="124"/>
      <c r="I17" s="123" t="str">
        <f>IFERROR(INDEX(SOMCI!$F$13:$AB$50,MATCH(SOCI!$B17,SOMCI!$B$13:$B$50,0),MATCH(SOCI!I$8,SOMCI!$F$9:$AB$9,0)),"")</f>
        <v/>
      </c>
      <c r="J17" s="124"/>
      <c r="K17" s="123" t="str">
        <f>IFERROR(INDEX(SOMCI!$F$13:$AD$50,MATCH(SOCI!$B17,SOMCI!$B$13:$B$50,0),MATCH(SOCI!K$8,SOMCI!$F$9:$AD$9,0)),"")</f>
        <v/>
      </c>
    </row>
    <row r="18" spans="1:11" ht="21.6" thickBot="1">
      <c r="A18" s="263" t="s">
        <v>24</v>
      </c>
      <c r="B18" s="256"/>
      <c r="C18" s="108"/>
      <c r="D18" s="119"/>
      <c r="E18" s="128"/>
      <c r="F18" s="199">
        <f>+F10-F14</f>
        <v>52598.736666666649</v>
      </c>
      <c r="G18" s="199" t="str">
        <f>IFERROR(INDEX(SOMCI!$F$13:$AB$50,MATCH(SOCI!$B18,SOMCI!$B$13:$B$50,0),MATCH(SOCI!G$8,SOMCI!$F$9:$AB$9,0)),"")</f>
        <v/>
      </c>
      <c r="H18" s="198">
        <f>+H10-H14</f>
        <v>0</v>
      </c>
      <c r="I18" s="199">
        <f>+I10-I14</f>
        <v>0</v>
      </c>
      <c r="J18" s="121"/>
      <c r="K18" s="199">
        <f>+K10-K14</f>
        <v>52598.736666666649</v>
      </c>
    </row>
    <row r="19" spans="1:11" ht="21.6" thickTop="1">
      <c r="A19" s="264" t="s">
        <v>98</v>
      </c>
      <c r="C19" s="108"/>
      <c r="D19" s="129"/>
      <c r="E19" s="130"/>
      <c r="F19" s="123"/>
      <c r="G19" s="334" t="str">
        <f>IFERROR(INDEX(SOMCI!$F$13:$AB$50,MATCH(SOCI!$B19,SOMCI!$B$13:$B$50,0),MATCH(SOCI!G$8,SOMCI!$F$9:$AB$9,0)),"")</f>
        <v/>
      </c>
      <c r="H19" s="124"/>
      <c r="I19" s="123" t="str">
        <f>IFERROR(INDEX(SOMCI!$F$13:$AB$50,MATCH(SOCI!#REF!,SOMCI!$B$13:$B$50,0),MATCH(SOCI!I$8,SOMCI!$F$9:$AB$9,0)),"")</f>
        <v/>
      </c>
      <c r="J19" s="124"/>
      <c r="K19" s="123"/>
    </row>
    <row r="20" spans="1:11" ht="17.399999999999999">
      <c r="A20" s="354" t="s">
        <v>321</v>
      </c>
      <c r="B20" s="258"/>
      <c r="C20" s="110"/>
      <c r="D20" s="119"/>
      <c r="E20" s="119"/>
      <c r="F20" s="120">
        <f>SUM(F21:F35)</f>
        <v>6797.81</v>
      </c>
      <c r="G20" s="431">
        <f>SUM(G21:G35)</f>
        <v>0</v>
      </c>
      <c r="H20" s="120"/>
      <c r="I20" s="120">
        <f>SUM(I21:I35)</f>
        <v>0</v>
      </c>
      <c r="J20" s="121"/>
      <c r="K20" s="120">
        <f>SUM(K21:K35)</f>
        <v>6797.81</v>
      </c>
    </row>
    <row r="21" spans="1:11" ht="15.6" outlineLevel="1">
      <c r="B21" s="252" t="str">
        <f>SOMCI!B23</f>
        <v>Salary &amp; wages</v>
      </c>
      <c r="C21" s="94"/>
      <c r="D21" s="119"/>
      <c r="E21" s="119"/>
      <c r="F21" s="123">
        <f>IFERROR(INDEX(SOMCI!$F$13:$AB$50,MATCH(SOCI!$B21,SOMCI!$B$13:$B$50,0),MATCH(SOCI!F$8,SOMCI!$F$9:$AB$9,0)),"")</f>
        <v>0</v>
      </c>
      <c r="G21" s="432" cm="1">
        <f t="array" ref="G21">IFERROR(INDEX(SOMCI!$F$13:$AC$60,MATCH(SOCI!$B21,SOMCI!$B$13:$B$60,0),MATCH(0,(SOMCI!$F$9:$AC$9=SOCI!F$8)*(SOMCI!$F$10:$AC$10=SOCI!$G$9),1)),"")</f>
        <v>0</v>
      </c>
      <c r="H21" s="124"/>
      <c r="I21" s="123">
        <f>IFERROR(INDEX(SOMCI!$F$13:$AB$50,MATCH(SOCI!$B21,SOMCI!$B$13:$B$50,0),MATCH(SOCI!I$8,SOMCI!$F$9:$AB$9,0)),"")</f>
        <v>0</v>
      </c>
      <c r="J21" s="124"/>
      <c r="K21" s="123">
        <f>SUM(F21:J21)</f>
        <v>0</v>
      </c>
    </row>
    <row r="22" spans="1:11" ht="15.6" outlineLevel="1">
      <c r="B22" s="252" t="str">
        <f>SOMCI!B24</f>
        <v>Admin. Expenses</v>
      </c>
      <c r="C22" s="94"/>
      <c r="D22" s="119"/>
      <c r="E22" s="119"/>
      <c r="F22" s="123">
        <f>IFERROR(INDEX(SOMCI!$F$13:$AB$50,MATCH(SOCI!$B22,SOMCI!$B$13:$B$50,0),MATCH(SOCI!F$8,SOMCI!$F$9:$AB$9,0)),"")</f>
        <v>85.666666666666671</v>
      </c>
      <c r="G22" s="432" cm="1">
        <f t="array" ref="G22">IFERROR(INDEX(SOMCI!$F$13:$AC$60,MATCH(SOCI!$B22,SOMCI!$B$13:$B$60,0),MATCH(0,(SOMCI!$F$9:$AC$9=SOCI!F$8)*(SOMCI!$F$10:$AC$10=SOCI!$G$9),1)),"")</f>
        <v>0</v>
      </c>
      <c r="H22" s="124"/>
      <c r="I22" s="123">
        <f>IFERROR(INDEX(SOMCI!$F$13:$AB$50,MATCH(SOCI!$B22,SOMCI!$B$13:$B$50,0),MATCH(SOCI!I$8,SOMCI!$F$9:$AB$9,0)),"")</f>
        <v>0</v>
      </c>
      <c r="J22" s="124"/>
      <c r="K22" s="123">
        <f t="shared" ref="K22:K40" si="2">SUM(F22:J22)</f>
        <v>85.666666666666671</v>
      </c>
    </row>
    <row r="23" spans="1:11" ht="15.6" outlineLevel="1">
      <c r="B23" s="252" t="str">
        <f>SOMCI!B25</f>
        <v>Legal &amp; Professional Consultancy Service fee</v>
      </c>
      <c r="C23" s="94"/>
      <c r="D23" s="119"/>
      <c r="E23" s="119"/>
      <c r="F23" s="123">
        <f>IFERROR(INDEX(SOMCI!$F$13:$AB$50,MATCH(SOCI!$B23,SOMCI!$B$13:$B$50,0),MATCH(SOCI!F$8,SOMCI!$F$9:$AB$9,0)),"")</f>
        <v>2000</v>
      </c>
      <c r="G23" s="432" cm="1">
        <f t="array" ref="G23">IFERROR(INDEX(SOMCI!$F$13:$AC$60,MATCH(SOCI!$B23,SOMCI!$B$13:$B$60,0),MATCH(0,(SOMCI!$F$9:$AC$9=SOCI!F$8)*(SOMCI!$F$10:$AC$10=SOCI!$G$9),1)),"")</f>
        <v>0</v>
      </c>
      <c r="H23" s="124"/>
      <c r="I23" s="123">
        <f>IFERROR(INDEX(SOMCI!$F$13:$AB$50,MATCH(SOCI!$B23,SOMCI!$B$13:$B$50,0),MATCH(SOCI!I$8,SOMCI!$F$9:$AB$9,0)),"")</f>
        <v>0</v>
      </c>
      <c r="J23" s="124"/>
      <c r="K23" s="123">
        <f t="shared" si="2"/>
        <v>2000</v>
      </c>
    </row>
    <row r="24" spans="1:11" ht="15.6" outlineLevel="1">
      <c r="B24" s="252" t="str">
        <f>SOMCI!B26</f>
        <v>Office Misc. Expenses</v>
      </c>
      <c r="C24" s="94"/>
      <c r="D24" s="119"/>
      <c r="E24" s="119"/>
      <c r="F24" s="123">
        <f>IFERROR(INDEX(SOMCI!$F$13:$AB$50,MATCH(SOCI!$B24,SOMCI!$B$13:$B$50,0),MATCH(SOCI!F$8,SOMCI!$F$9:$AB$9,0)),"")</f>
        <v>0</v>
      </c>
      <c r="G24" s="432" cm="1">
        <f t="array" ref="G24">IFERROR(INDEX(SOMCI!$F$13:$AC$60,MATCH(SOCI!$B24,SOMCI!$B$13:$B$60,0),MATCH(0,(SOMCI!$F$9:$AC$9=SOCI!F$8)*(SOMCI!$F$10:$AC$10=SOCI!$G$9),1)),"")</f>
        <v>0</v>
      </c>
      <c r="H24" s="124"/>
      <c r="I24" s="123">
        <f>IFERROR(INDEX(SOMCI!$F$13:$AB$50,MATCH(SOCI!$B24,SOMCI!$B$13:$B$50,0),MATCH(SOCI!I$8,SOMCI!$F$9:$AB$9,0)),"")</f>
        <v>0</v>
      </c>
      <c r="J24" s="124"/>
      <c r="K24" s="123">
        <f t="shared" si="2"/>
        <v>0</v>
      </c>
    </row>
    <row r="25" spans="1:11" ht="15.6" outlineLevel="1">
      <c r="B25" s="252" t="str">
        <f>SOMCI!B27</f>
        <v>Trade License &amp; Legal Expenses</v>
      </c>
      <c r="C25" s="94"/>
      <c r="D25" s="119"/>
      <c r="E25" s="119"/>
      <c r="F25" s="123">
        <f>IFERROR(INDEX(SOMCI!$F$13:$AB$50,MATCH(SOCI!$B25,SOMCI!$B$13:$B$50,0),MATCH(SOCI!F$8,SOMCI!$F$9:$AB$9,0)),"")</f>
        <v>0</v>
      </c>
      <c r="G25" s="432" cm="1">
        <f t="array" ref="G25">IFERROR(INDEX(SOMCI!$F$13:$AC$60,MATCH(SOCI!$B25,SOMCI!$B$13:$B$60,0),MATCH(0,(SOMCI!$F$9:$AC$9=SOCI!F$8)*(SOMCI!$F$10:$AC$10=SOCI!$G$9),1)),"")</f>
        <v>0</v>
      </c>
      <c r="H25" s="124"/>
      <c r="I25" s="123">
        <f>IFERROR(INDEX(SOMCI!$F$13:$AB$50,MATCH(SOCI!$B25,SOMCI!$B$13:$B$50,0),MATCH(SOCI!I$8,SOMCI!$F$9:$AB$9,0)),"")</f>
        <v>0</v>
      </c>
      <c r="J25" s="124"/>
      <c r="K25" s="123">
        <f t="shared" si="2"/>
        <v>0</v>
      </c>
    </row>
    <row r="26" spans="1:11" ht="15.6" outlineLevel="1">
      <c r="B26" s="252" t="str">
        <f>SOMCI!B28</f>
        <v>Office Rent Expenses</v>
      </c>
      <c r="C26" s="94"/>
      <c r="D26" s="119"/>
      <c r="E26" s="119"/>
      <c r="F26" s="123">
        <f>IFERROR(INDEX(SOMCI!$F$13:$AB$50,MATCH(SOCI!$B26,SOMCI!$B$13:$B$50,0),MATCH(SOCI!F$8,SOMCI!$F$9:$AB$9,0)),"")</f>
        <v>0</v>
      </c>
      <c r="G26" s="432" cm="1">
        <f t="array" ref="G26">IFERROR(INDEX(SOMCI!$F$13:$AC$60,MATCH(SOCI!$B26,SOMCI!$B$13:$B$60,0),MATCH(0,(SOMCI!$F$9:$AC$9=SOCI!F$8)*(SOMCI!$F$10:$AC$10=SOCI!$G$9),1)),"")</f>
        <v>0</v>
      </c>
      <c r="H26" s="124"/>
      <c r="I26" s="123">
        <f>IFERROR(INDEX(SOMCI!$F$13:$AB$50,MATCH(SOCI!$B26,SOMCI!$B$13:$B$50,0),MATCH(SOCI!I$8,SOMCI!$F$9:$AB$9,0)),"")</f>
        <v>0</v>
      </c>
      <c r="J26" s="124"/>
      <c r="K26" s="123">
        <f t="shared" si="2"/>
        <v>0</v>
      </c>
    </row>
    <row r="27" spans="1:11" ht="15.6" outlineLevel="1">
      <c r="B27" s="252" t="str">
        <f>SOMCI!B29</f>
        <v xml:space="preserve">Utility Expenses </v>
      </c>
      <c r="C27" s="94"/>
      <c r="D27" s="119"/>
      <c r="E27" s="119"/>
      <c r="F27" s="123">
        <f>IFERROR(INDEX(SOMCI!$F$13:$AB$50,MATCH(SOCI!$B27,SOMCI!$B$13:$B$50,0),MATCH(SOCI!F$8,SOMCI!$F$9:$AB$9,0)),"")</f>
        <v>0</v>
      </c>
      <c r="G27" s="432" cm="1">
        <f t="array" ref="G27">IFERROR(INDEX(SOMCI!$F$13:$AC$60,MATCH(SOCI!$B27,SOMCI!$B$13:$B$60,0),MATCH(0,(SOMCI!$F$9:$AC$9=SOCI!F$8)*(SOMCI!$F$10:$AC$10=SOCI!$G$9),1)),"")</f>
        <v>0</v>
      </c>
      <c r="H27" s="124"/>
      <c r="I27" s="123">
        <f>IFERROR(INDEX(SOMCI!$F$13:$AB$50,MATCH(SOCI!$B27,SOMCI!$B$13:$B$50,0),MATCH(SOCI!I$8,SOMCI!$F$9:$AB$9,0)),"")</f>
        <v>0</v>
      </c>
      <c r="J27" s="124"/>
      <c r="K27" s="123">
        <f t="shared" si="2"/>
        <v>0</v>
      </c>
    </row>
    <row r="28" spans="1:11" ht="15.6" outlineLevel="1">
      <c r="B28" s="252" t="str">
        <f>SOMCI!B30</f>
        <v>Printing &amp; Stationery</v>
      </c>
      <c r="C28" s="94"/>
      <c r="D28" s="119"/>
      <c r="E28" s="119"/>
      <c r="F28" s="123">
        <f>IFERROR(INDEX(SOMCI!$F$13:$AB$50,MATCH(SOCI!$B28,SOMCI!$B$13:$B$50,0),MATCH(SOCI!F$8,SOMCI!$F$9:$AB$9,0)),"")</f>
        <v>1193.5</v>
      </c>
      <c r="G28" s="432" cm="1">
        <f t="array" ref="G28">IFERROR(INDEX(SOMCI!$F$13:$AC$60,MATCH(SOCI!$B28,SOMCI!$B$13:$B$60,0),MATCH(0,(SOMCI!$F$9:$AC$9=SOCI!F$8)*(SOMCI!$F$10:$AC$10=SOCI!$G$9),1)),"")</f>
        <v>0</v>
      </c>
      <c r="H28" s="124"/>
      <c r="I28" s="123">
        <f>IFERROR(INDEX(SOMCI!$F$13:$AB$50,MATCH(SOCI!$B28,SOMCI!$B$13:$B$50,0),MATCH(SOCI!I$8,SOMCI!$F$9:$AB$9,0)),"")</f>
        <v>0</v>
      </c>
      <c r="J28" s="124"/>
      <c r="K28" s="123">
        <f t="shared" si="2"/>
        <v>1193.5</v>
      </c>
    </row>
    <row r="29" spans="1:11" ht="15.6" outlineLevel="1">
      <c r="B29" s="252" t="str">
        <f>SOMCI!B31</f>
        <v>Meals &amp; Refreshments General</v>
      </c>
      <c r="C29" s="94"/>
      <c r="D29" s="119"/>
      <c r="E29" s="119"/>
      <c r="F29" s="123">
        <f>IFERROR(INDEX(SOMCI!$F$13:$AB$50,MATCH(SOCI!$B29,SOMCI!$B$13:$B$50,0),MATCH(SOCI!F$8,SOMCI!$F$9:$AB$9,0)),"")</f>
        <v>265.51333333333332</v>
      </c>
      <c r="G29" s="432" cm="1">
        <f t="array" ref="G29">IFERROR(INDEX(SOMCI!$F$13:$AC$60,MATCH(SOCI!$B29,SOMCI!$B$13:$B$60,0),MATCH(0,(SOMCI!$F$9:$AC$9=SOCI!F$8)*(SOMCI!$F$10:$AC$10=SOCI!$G$9),1)),"")</f>
        <v>0</v>
      </c>
      <c r="H29" s="124"/>
      <c r="I29" s="123">
        <f>IFERROR(INDEX(SOMCI!$F$13:$AB$50,MATCH(SOCI!$B29,SOMCI!$B$13:$B$50,0),MATCH(SOCI!I$8,SOMCI!$F$9:$AB$9,0)),"")</f>
        <v>0</v>
      </c>
      <c r="J29" s="124"/>
      <c r="K29" s="123">
        <f t="shared" si="2"/>
        <v>265.51333333333332</v>
      </c>
    </row>
    <row r="30" spans="1:11" ht="15.6" outlineLevel="1">
      <c r="B30" s="252" t="str">
        <f>SOMCI!B32</f>
        <v>Staff Medical Expenses</v>
      </c>
      <c r="C30" s="94"/>
      <c r="D30" s="119"/>
      <c r="E30" s="119"/>
      <c r="F30" s="123">
        <f>IFERROR(INDEX(SOMCI!$F$13:$AB$50,MATCH(SOCI!$B30,SOMCI!$B$13:$B$50,0),MATCH(SOCI!F$8,SOMCI!$F$9:$AB$9,0)),"")</f>
        <v>4.833333333333333</v>
      </c>
      <c r="G30" s="432" cm="1">
        <f t="array" ref="G30">IFERROR(INDEX(SOMCI!$F$13:$AC$60,MATCH(SOCI!$B30,SOMCI!$B$13:$B$60,0),MATCH(0,(SOMCI!$F$9:$AC$9=SOCI!F$8)*(SOMCI!$F$10:$AC$10=SOCI!$G$9),1)),"")</f>
        <v>0</v>
      </c>
      <c r="H30" s="124"/>
      <c r="I30" s="123">
        <f>IFERROR(INDEX(SOMCI!$F$13:$AB$50,MATCH(SOCI!$B30,SOMCI!$B$13:$B$50,0),MATCH(SOCI!I$8,SOMCI!$F$9:$AB$9,0)),"")</f>
        <v>0</v>
      </c>
      <c r="J30" s="124"/>
      <c r="K30" s="123">
        <f t="shared" si="2"/>
        <v>4.833333333333333</v>
      </c>
    </row>
    <row r="31" spans="1:11" ht="15.6" outlineLevel="1">
      <c r="B31" s="252" t="str">
        <f>SOMCI!B33</f>
        <v>Travel &amp; Transportation Expenses</v>
      </c>
      <c r="C31" s="94"/>
      <c r="D31" s="119"/>
      <c r="E31" s="119"/>
      <c r="F31" s="123">
        <f>IFERROR(INDEX(SOMCI!$F$13:$AB$50,MATCH(SOCI!$B31,SOMCI!$B$13:$B$50,0),MATCH(SOCI!F$8,SOMCI!$F$9:$AB$9,0)),"")</f>
        <v>511.33333333333331</v>
      </c>
      <c r="G31" s="432" cm="1">
        <f t="array" ref="G31">IFERROR(INDEX(SOMCI!$F$13:$AC$60,MATCH(SOCI!$B31,SOMCI!$B$13:$B$60,0),MATCH(0,(SOMCI!$F$9:$AC$9=SOCI!F$8)*(SOMCI!$F$10:$AC$10=SOCI!$G$9),1)),"")</f>
        <v>0</v>
      </c>
      <c r="H31" s="124"/>
      <c r="I31" s="123">
        <f>IFERROR(INDEX(SOMCI!$F$13:$AB$50,MATCH(SOCI!$B31,SOMCI!$B$13:$B$50,0),MATCH(SOCI!I$8,SOMCI!$F$9:$AB$9,0)),"")</f>
        <v>0</v>
      </c>
      <c r="J31" s="124"/>
      <c r="K31" s="123">
        <f t="shared" si="2"/>
        <v>511.33333333333331</v>
      </c>
    </row>
    <row r="32" spans="1:11" ht="15.6" outlineLevel="1">
      <c r="B32" s="252" t="str">
        <f>SOMCI!B34</f>
        <v>Employee's Visa Expenses.</v>
      </c>
      <c r="C32" s="94"/>
      <c r="D32" s="119"/>
      <c r="E32" s="119"/>
      <c r="F32" s="123">
        <f>IFERROR(INDEX(SOMCI!$F$13:$AB$50,MATCH(SOCI!$B32,SOMCI!$B$13:$B$50,0),MATCH(SOCI!F$8,SOMCI!$F$9:$AB$9,0)),"")</f>
        <v>1503.7533333333333</v>
      </c>
      <c r="G32" s="432" cm="1">
        <f t="array" ref="G32">IFERROR(INDEX(SOMCI!$F$13:$AC$60,MATCH(SOCI!$B32,SOMCI!$B$13:$B$60,0),MATCH(0,(SOMCI!$F$9:$AC$9=SOCI!F$8)*(SOMCI!$F$10:$AC$10=SOCI!$G$9),1)),"")</f>
        <v>0</v>
      </c>
      <c r="H32" s="124"/>
      <c r="I32" s="123">
        <f>IFERROR(INDEX(SOMCI!$F$13:$AB$50,MATCH(SOCI!$B32,SOMCI!$B$13:$B$50,0),MATCH(SOCI!I$8,SOMCI!$F$9:$AB$9,0)),"")</f>
        <v>0</v>
      </c>
      <c r="J32" s="124"/>
      <c r="K32" s="123">
        <f t="shared" si="2"/>
        <v>1503.7533333333333</v>
      </c>
    </row>
    <row r="33" spans="1:11" ht="15.6" outlineLevel="1">
      <c r="B33" s="252" t="str">
        <f>SOMCI!B35</f>
        <v>Advertisement &amp; Marketing Expenses</v>
      </c>
      <c r="C33" s="94"/>
      <c r="D33" s="119"/>
      <c r="E33" s="119"/>
      <c r="F33" s="123">
        <f>IFERROR(INDEX(SOMCI!$F$13:$AB$50,MATCH(SOCI!$B33,SOMCI!$B$13:$B$50,0),MATCH(SOCI!F$8,SOMCI!$F$9:$AB$9,0)),"")</f>
        <v>1200</v>
      </c>
      <c r="G33" s="432" cm="1">
        <f t="array" ref="G33">IFERROR(INDEX(SOMCI!$F$13:$AC$60,MATCH(SOCI!$B33,SOMCI!$B$13:$B$60,0),MATCH(0,(SOMCI!$F$9:$AC$9=SOCI!F$8)*(SOMCI!$F$10:$AC$10=SOCI!$G$9),1)),"")</f>
        <v>0</v>
      </c>
      <c r="H33" s="124"/>
      <c r="I33" s="123">
        <f>IFERROR(INDEX(SOMCI!$F$13:$AB$50,MATCH(SOCI!$B33,SOMCI!$B$13:$B$50,0),MATCH(SOCI!I$8,SOMCI!$F$9:$AB$9,0)),"")</f>
        <v>0</v>
      </c>
      <c r="J33" s="124"/>
      <c r="K33" s="123">
        <f t="shared" si="2"/>
        <v>1200</v>
      </c>
    </row>
    <row r="34" spans="1:11" ht="15.6" outlineLevel="1">
      <c r="B34" s="252" t="str">
        <f>SOMCI!B36</f>
        <v>Repair Maintenance Expenses</v>
      </c>
      <c r="C34" s="94"/>
      <c r="D34" s="119"/>
      <c r="E34" s="119"/>
      <c r="F34" s="123">
        <f>IFERROR(INDEX(SOMCI!$F$13:$AB$50,MATCH(SOCI!$B34,SOMCI!$B$13:$B$50,0),MATCH(SOCI!F$8,SOMCI!$F$9:$AB$9,0)),"")</f>
        <v>20.876666666666669</v>
      </c>
      <c r="G34" s="432" cm="1">
        <f t="array" ref="G34">IFERROR(INDEX(SOMCI!$F$13:$AC$60,MATCH(SOCI!$B34,SOMCI!$B$13:$B$60,0),MATCH(0,(SOMCI!$F$9:$AC$9=SOCI!F$8)*(SOMCI!$F$10:$AC$10=SOCI!$G$9),1)),"")</f>
        <v>0</v>
      </c>
      <c r="H34" s="124"/>
      <c r="I34" s="123">
        <f>IFERROR(INDEX(SOMCI!$F$13:$AB$50,MATCH(SOCI!$B34,SOMCI!$B$13:$B$50,0),MATCH(SOCI!I$8,SOMCI!$F$9:$AB$9,0)),"")</f>
        <v>0</v>
      </c>
      <c r="J34" s="124"/>
      <c r="K34" s="123">
        <f t="shared" si="2"/>
        <v>20.876666666666669</v>
      </c>
    </row>
    <row r="35" spans="1:11" ht="15.6" outlineLevel="1">
      <c r="B35" s="252" t="str">
        <f>SOMCI!B37</f>
        <v>Delivery Charges expenses</v>
      </c>
      <c r="C35" s="94"/>
      <c r="D35" s="119"/>
      <c r="E35" s="119"/>
      <c r="F35" s="123">
        <f>IFERROR(INDEX(SOMCI!$F$13:$AB$50,MATCH(SOCI!$B35,SOMCI!$B$13:$B$50,0),MATCH(SOCI!F$8,SOMCI!$F$9:$AB$9,0)),"")</f>
        <v>12.333333333333334</v>
      </c>
      <c r="G35" s="432" cm="1">
        <f t="array" ref="G35">IFERROR(INDEX(SOMCI!$F$13:$AC$60,MATCH(SOCI!$B35,SOMCI!$B$13:$B$60,0),MATCH(0,(SOMCI!$F$9:$AC$9=SOCI!F$8)*(SOMCI!$F$10:$AC$10=SOCI!$G$9),1)),"")</f>
        <v>0</v>
      </c>
      <c r="H35" s="124"/>
      <c r="I35" s="123">
        <f>IFERROR(INDEX(SOMCI!$F$13:$AB$50,MATCH(SOCI!$B35,SOMCI!$B$13:$B$50,0),MATCH(SOCI!I$8,SOMCI!$F$9:$AB$9,0)),"")</f>
        <v>0</v>
      </c>
      <c r="J35" s="124"/>
      <c r="K35" s="123">
        <f t="shared" si="2"/>
        <v>12.333333333333334</v>
      </c>
    </row>
    <row r="36" spans="1:11" ht="17.399999999999999">
      <c r="A36" s="354" t="s">
        <v>330</v>
      </c>
      <c r="B36" s="252"/>
      <c r="C36" s="92"/>
      <c r="D36" s="119"/>
      <c r="E36" s="128"/>
      <c r="F36" s="120">
        <f>SUM(F37:F40)</f>
        <v>50000</v>
      </c>
      <c r="G36" s="120">
        <f t="shared" ref="G36:I36" si="3">SUM(G37:G40)</f>
        <v>0</v>
      </c>
      <c r="H36" s="120"/>
      <c r="I36" s="120">
        <f t="shared" si="3"/>
        <v>0</v>
      </c>
      <c r="J36" s="120">
        <f>SUM(J37:J40)</f>
        <v>0</v>
      </c>
      <c r="K36" s="120">
        <f>SUM(K37:K40)</f>
        <v>50000</v>
      </c>
    </row>
    <row r="37" spans="1:11" ht="16.8">
      <c r="A37" s="265"/>
      <c r="B37" s="252" t="str">
        <f>SOMCI!B39</f>
        <v>Directors’ Remuneration</v>
      </c>
      <c r="C37" s="92"/>
      <c r="D37" s="119"/>
      <c r="E37" s="128"/>
      <c r="F37" s="123">
        <f>IFERROR(INDEX(SOMCI!$F$13:$AB$50,MATCH(SOCI!$B37,SOMCI!$B$13:$B$50,0),MATCH(SOCI!F$8,SOMCI!$F$9:$AB$9,0)),"")</f>
        <v>50000</v>
      </c>
      <c r="G37" s="432" cm="1">
        <f t="array" ref="G37">IFERROR(INDEX(SOMCI!$F$13:$AC$60,MATCH(SOCI!$B37,SOMCI!$B$13:$B$60,0),MATCH(0,(SOMCI!$F$9:$AC$9=SOCI!F$8)*(SOMCI!$F$10:$AC$10=SOCI!$G$9),1)),"")</f>
        <v>0</v>
      </c>
      <c r="H37" s="123" t="str">
        <f>IFERROR(INDEX(SOMCI!$F$13:$AB$50,MATCH(SOCI!$B37,SOMCI!$B$13:$B$50,0),MATCH(SOCI!H$8,SOMCI!$F$9:$AB$9,0)),"")</f>
        <v/>
      </c>
      <c r="I37" s="123">
        <f>IFERROR(INDEX(SOMCI!$F$13:$AB$50,MATCH(SOCI!$B37,SOMCI!$B$13:$B$50,0),MATCH(SOCI!I$8,SOMCI!$F$9:$AB$9,0)),"")</f>
        <v>0</v>
      </c>
      <c r="J37" s="123" t="str">
        <f>IFERROR(INDEX(SOMCI!$F$13:$AB$50,MATCH(SOCI!$B37,SOMCI!$B$13:$B$50,0),MATCH(SOCI!J$8,SOMCI!$F$9:$AB$9,0)),"")</f>
        <v/>
      </c>
      <c r="K37" s="123">
        <f t="shared" si="2"/>
        <v>50000</v>
      </c>
    </row>
    <row r="38" spans="1:11" ht="15.6" outlineLevel="1">
      <c r="B38" s="252" t="str">
        <f>SOMCI!B40</f>
        <v>Bank Charges</v>
      </c>
      <c r="C38" s="94"/>
      <c r="D38" s="119"/>
      <c r="E38" s="119"/>
      <c r="F38" s="123">
        <f>IFERROR(INDEX(SOMCI!$F$13:$AB$50,MATCH(SOCI!$B38,SOMCI!$B$13:$B$50,0),MATCH(SOCI!F$8,SOMCI!$F$9:$AB$9,0)),"")</f>
        <v>0</v>
      </c>
      <c r="G38" s="432" cm="1">
        <f t="array" ref="G38">IFERROR(INDEX(SOMCI!$F$13:$AC$60,MATCH(SOCI!$B38,SOMCI!$B$13:$B$60,0),MATCH(0,(SOMCI!$F$9:$AC$9=SOCI!F$8)*(SOMCI!$F$10:$AC$10=SOCI!$G$9),1)),"")</f>
        <v>0</v>
      </c>
      <c r="H38" s="124"/>
      <c r="I38" s="123">
        <f>IFERROR(INDEX(SOMCI!$F$13:$AB$50,MATCH(SOCI!$B38,SOMCI!$B$13:$B$50,0),MATCH(SOCI!I$8,SOMCI!$F$9:$AB$9,0)),"")</f>
        <v>0</v>
      </c>
      <c r="J38" s="124"/>
      <c r="K38" s="123">
        <f>SUM(F38:J38)</f>
        <v>0</v>
      </c>
    </row>
    <row r="39" spans="1:11" ht="15.6" outlineLevel="1">
      <c r="B39" s="252" t="str">
        <f>SOMCI!B41</f>
        <v>WPS Charges</v>
      </c>
      <c r="C39" s="94"/>
      <c r="D39" s="119"/>
      <c r="E39" s="119"/>
      <c r="F39" s="123">
        <f>IFERROR(INDEX(SOMCI!$F$13:$AB$50,MATCH(SOCI!$B39,SOMCI!$B$13:$B$50,0),MATCH(SOCI!F$8,SOMCI!$F$9:$AB$9,0)),"")</f>
        <v>0</v>
      </c>
      <c r="G39" s="432" cm="1">
        <f t="array" ref="G39">IFERROR(INDEX(SOMCI!$F$13:$AC$60,MATCH(SOCI!$B39,SOMCI!$B$13:$B$60,0),MATCH(0,(SOMCI!$F$9:$AC$9=SOCI!F$8)*(SOMCI!$F$10:$AC$10=SOCI!$G$9),1)),"")</f>
        <v>0</v>
      </c>
      <c r="H39" s="124"/>
      <c r="I39" s="123">
        <f>IFERROR(INDEX(SOMCI!$F$13:$AB$50,MATCH(SOCI!$B39,SOMCI!$B$13:$B$50,0),MATCH(SOCI!I$8,SOMCI!$F$9:$AB$9,0)),"")</f>
        <v>0</v>
      </c>
      <c r="J39" s="124"/>
      <c r="K39" s="123">
        <f t="shared" si="2"/>
        <v>0</v>
      </c>
    </row>
    <row r="40" spans="1:11" ht="15.6" outlineLevel="1">
      <c r="B40" s="252" t="str">
        <f>SOMCI!B42</f>
        <v>Fines &amp; Mukhalfa</v>
      </c>
      <c r="C40" s="94"/>
      <c r="D40" s="119"/>
      <c r="E40" s="119"/>
      <c r="F40" s="123">
        <f>IFERROR(INDEX(SOMCI!$F$13:$AB$50,MATCH(SOCI!$B40,SOMCI!$B$13:$B$50,0),MATCH(SOCI!F$8,SOMCI!$F$9:$AB$9,0)),"")</f>
        <v>0</v>
      </c>
      <c r="G40" s="432" cm="1">
        <f t="array" ref="G40">IFERROR(INDEX(SOMCI!$F$13:$AC$60,MATCH(SOCI!$B40,SOMCI!$B$13:$B$60,0),MATCH(0,(SOMCI!$F$9:$AC$9=SOCI!F$8)*(SOMCI!$F$10:$AC$10=SOCI!$G$9),1)),"")</f>
        <v>0</v>
      </c>
      <c r="H40" s="124"/>
      <c r="I40" s="123">
        <f>IFERROR(INDEX(SOMCI!$F$13:$AB$50,MATCH(SOCI!$B40,SOMCI!$B$13:$B$50,0),MATCH(SOCI!I$8,SOMCI!$F$9:$AB$9,0)),"")</f>
        <v>0</v>
      </c>
      <c r="J40" s="124"/>
      <c r="K40" s="123">
        <f>SUM(F40:J40)</f>
        <v>0</v>
      </c>
    </row>
    <row r="41" spans="1:11" ht="15.6" hidden="1" outlineLevel="1">
      <c r="B41" s="252"/>
      <c r="C41" s="94"/>
      <c r="D41" s="119"/>
      <c r="E41" s="119"/>
      <c r="F41" s="123"/>
      <c r="G41" s="334"/>
      <c r="H41" s="124"/>
      <c r="I41" s="123"/>
      <c r="J41" s="124"/>
      <c r="K41" s="123"/>
    </row>
    <row r="42" spans="1:11" ht="21">
      <c r="A42" s="40" t="s">
        <v>324</v>
      </c>
      <c r="B42" s="256"/>
      <c r="C42" s="94"/>
      <c r="D42" s="107"/>
      <c r="E42" s="130"/>
      <c r="F42" s="120">
        <f>+F10-F14-F20-F36</f>
        <v>-4199.0733333333483</v>
      </c>
      <c r="G42" s="120">
        <f t="shared" ref="G42:I42" si="4">+G10-G14-G20-G36</f>
        <v>0</v>
      </c>
      <c r="H42" s="120">
        <f t="shared" si="4"/>
        <v>0</v>
      </c>
      <c r="I42" s="120">
        <f t="shared" si="4"/>
        <v>0</v>
      </c>
      <c r="J42" s="120">
        <f>+J10-J14-J20-J36</f>
        <v>0</v>
      </c>
      <c r="K42" s="120">
        <f>+K10-K14-K20-K36</f>
        <v>-4199.0733333333483</v>
      </c>
    </row>
    <row r="43" spans="1:11" ht="18" outlineLevel="1">
      <c r="A43" s="40"/>
      <c r="B43" s="40" t="s">
        <v>109</v>
      </c>
      <c r="C43" s="94"/>
      <c r="D43" s="119"/>
      <c r="E43" s="119"/>
      <c r="F43" s="123">
        <f>IFERROR(INDEX(SOMCI!$F$13:$AB$50,MATCH(SOCI!$B43,SOMCI!$B$13:$B$50,0),MATCH(SOCI!F$8,SOMCI!$F$9:$AB$9,0)),"")</f>
        <v>0</v>
      </c>
      <c r="G43" s="432" cm="1">
        <f t="array" ref="G43">IFERROR(INDEX(SOMCI!$F$13:$AC$60,MATCH(SOCI!$B43,SOMCI!$B$13:$B$60,0),MATCH(0,(SOMCI!$F$9:$AC$9=SOCI!F$8)*(SOMCI!$F$10:$AC$10=SOCI!$G$9),1)),"")</f>
        <v>0</v>
      </c>
      <c r="H43" s="124"/>
      <c r="I43" s="123">
        <v>0</v>
      </c>
      <c r="J43" s="124"/>
      <c r="K43" s="123">
        <f>SUM(F43:J43)</f>
        <v>0</v>
      </c>
    </row>
    <row r="44" spans="1:11" ht="21">
      <c r="A44" s="40" t="s">
        <v>325</v>
      </c>
      <c r="B44" s="252"/>
      <c r="C44" s="97"/>
      <c r="D44" s="107"/>
      <c r="E44" s="128"/>
      <c r="F44" s="120">
        <f>+F42-F43</f>
        <v>-4199.0733333333483</v>
      </c>
      <c r="G44" s="120">
        <f t="shared" ref="G44:J44" si="5">+G42-G43</f>
        <v>0</v>
      </c>
      <c r="H44" s="120">
        <f t="shared" si="5"/>
        <v>0</v>
      </c>
      <c r="I44" s="120">
        <f t="shared" si="5"/>
        <v>0</v>
      </c>
      <c r="J44" s="120">
        <f t="shared" si="5"/>
        <v>0</v>
      </c>
      <c r="K44" s="120">
        <f>+K42-K43</f>
        <v>-4199.0733333333483</v>
      </c>
    </row>
    <row r="45" spans="1:11" ht="18" outlineLevel="1">
      <c r="A45" s="40"/>
      <c r="B45" s="40" t="s">
        <v>16</v>
      </c>
      <c r="C45" s="94"/>
      <c r="D45" s="119"/>
      <c r="E45" s="119"/>
      <c r="F45" s="123">
        <f>IFERROR(INDEX(SOMCI!$F$13:$AB$50,MATCH(SOCI!$B45,SOMCI!$B$13:$B$50,0),MATCH(SOCI!F$8,SOMCI!$F$9:$AB$9,0)),"")</f>
        <v>12500</v>
      </c>
      <c r="G45" s="432" cm="1">
        <f t="array" ref="G45">IFERROR(INDEX(SOMCI!$F$13:$AC$60,MATCH(SOCI!$B45,SOMCI!$B$13:$B$60,0),MATCH(0,(SOMCI!$F$9:$AC$9=SOCI!F$8)*(SOMCI!$F$10:$AC$10=SOCI!$G$9),1)),"")</f>
        <v>0</v>
      </c>
      <c r="H45" s="124"/>
      <c r="I45" s="123">
        <v>0</v>
      </c>
      <c r="J45" s="124"/>
      <c r="K45" s="123">
        <f>SUM(F45:J45)</f>
        <v>12500</v>
      </c>
    </row>
    <row r="46" spans="1:11" ht="18">
      <c r="A46" s="40" t="s">
        <v>326</v>
      </c>
      <c r="B46" s="252"/>
      <c r="C46" s="94"/>
      <c r="D46" s="119"/>
      <c r="E46" s="131"/>
      <c r="F46" s="120">
        <f>+F44-F45</f>
        <v>-16699.073333333348</v>
      </c>
      <c r="G46" s="120">
        <f t="shared" ref="G46:I46" si="6">+G44-G45</f>
        <v>0</v>
      </c>
      <c r="H46" s="120">
        <f t="shared" si="6"/>
        <v>0</v>
      </c>
      <c r="I46" s="120">
        <f t="shared" si="6"/>
        <v>0</v>
      </c>
      <c r="J46" s="121"/>
      <c r="K46" s="120">
        <f>+K44-K45</f>
        <v>-16699.073333333348</v>
      </c>
    </row>
    <row r="47" spans="1:11" ht="18" outlineLevel="1">
      <c r="A47" s="40"/>
      <c r="B47" s="252" t="str">
        <f>SOMCI!B48</f>
        <v>Other Income</v>
      </c>
      <c r="C47" s="94"/>
      <c r="D47" s="119"/>
      <c r="E47" s="119"/>
      <c r="F47" s="123">
        <f>IFERROR(INDEX(SOMCI!$F$13:$AB$50,MATCH(SOCI!$B47,SOMCI!$B$13:$B$50,0),MATCH(SOCI!F$8,SOMCI!$F$9:$AB$9,0)),"")</f>
        <v>0</v>
      </c>
      <c r="G47" s="432" cm="1">
        <f t="array" ref="G47">IFERROR(INDEX(SOMCI!$F$13:$AC$60,MATCH(SOCI!$B47,SOMCI!$B$13:$B$60,0),MATCH(0,(SOMCI!$F$9:$AC$9=SOCI!F$8)*(SOMCI!$F$10:$AC$10=SOCI!$G$9),1)),"")</f>
        <v>0</v>
      </c>
      <c r="H47" s="124"/>
      <c r="I47" s="123">
        <f>IFERROR(INDEX(SOMCI!$F$13:$AB$50,MATCH(SOCI!$B47,SOMCI!$B$13:$B$50,0),MATCH(SOCI!I$8,SOMCI!$F$9:$AB$9,0)),"")</f>
        <v>0</v>
      </c>
      <c r="J47" s="124"/>
      <c r="K47" s="123">
        <f>SUM(F47:J47)</f>
        <v>0</v>
      </c>
    </row>
    <row r="48" spans="1:11" ht="28.2" customHeight="1">
      <c r="A48" s="40" t="s">
        <v>327</v>
      </c>
      <c r="B48" s="358"/>
      <c r="F48" s="120">
        <f>+F46-F47</f>
        <v>-16699.073333333348</v>
      </c>
      <c r="G48" s="120">
        <f t="shared" ref="G48:J48" si="7">+G46-G47</f>
        <v>0</v>
      </c>
      <c r="H48" s="120">
        <f t="shared" si="7"/>
        <v>0</v>
      </c>
      <c r="I48" s="120">
        <f t="shared" si="7"/>
        <v>0</v>
      </c>
      <c r="J48" s="120">
        <f t="shared" si="7"/>
        <v>0</v>
      </c>
      <c r="K48" s="120">
        <f>IFERROR(K46+K47,0)</f>
        <v>-16699.073333333348</v>
      </c>
    </row>
    <row r="49" spans="1:12" ht="18">
      <c r="A49" s="40"/>
      <c r="B49" s="40" t="s">
        <v>328</v>
      </c>
      <c r="F49" s="123">
        <f>IFERROR(INDEX(SOMCI!$F$13:$AB$50,MATCH(SOCI!$B49,SOMCI!$B$13:$B$50,0),MATCH(SOCI!F$8,SOMCI!$F$9:$AB$9,0)),"")</f>
        <v>0</v>
      </c>
      <c r="G49" s="432" cm="1">
        <f t="array" ref="G49">IFERROR(INDEX(SOMCI!$F$13:$AC$60,MATCH(SOCI!$B49,SOMCI!$B$13:$B$60,0),MATCH(0,(SOMCI!$F$9:$AC$9=SOCI!F$8)*(SOMCI!$F$10:$AC$10=SOCI!$G$9),1)),"")</f>
        <v>0</v>
      </c>
      <c r="H49" s="124"/>
      <c r="I49" s="123"/>
      <c r="J49" s="124"/>
      <c r="K49" s="123">
        <f>SUM(F49:J49)</f>
        <v>0</v>
      </c>
    </row>
    <row r="50" spans="1:12" ht="33.6" customHeight="1" thickBot="1">
      <c r="A50" s="273" t="s">
        <v>17</v>
      </c>
      <c r="F50" s="357">
        <f>+F48-F49</f>
        <v>-16699.073333333348</v>
      </c>
      <c r="G50" s="357">
        <f t="shared" ref="G50:J50" si="8">+G48-G49</f>
        <v>0</v>
      </c>
      <c r="H50" s="357">
        <f t="shared" si="8"/>
        <v>0</v>
      </c>
      <c r="I50" s="357">
        <f t="shared" si="8"/>
        <v>0</v>
      </c>
      <c r="J50" s="357">
        <f t="shared" si="8"/>
        <v>0</v>
      </c>
      <c r="K50" s="357">
        <f>IFERROR(K48+K49,0)</f>
        <v>-16699.073333333348</v>
      </c>
    </row>
    <row r="51" spans="1:12" ht="14.4" thickTop="1"/>
    <row r="52" spans="1:12">
      <c r="L52" s="142">
        <f>K48-SOMCI!AD49</f>
        <v>0</v>
      </c>
    </row>
  </sheetData>
  <mergeCells count="7">
    <mergeCell ref="A7:K7"/>
    <mergeCell ref="A8:B8"/>
    <mergeCell ref="A5:K5"/>
    <mergeCell ref="A6:K6"/>
    <mergeCell ref="A2:D2"/>
    <mergeCell ref="A3:D3"/>
    <mergeCell ref="F8:G8"/>
  </mergeCells>
  <printOptions horizontalCentered="1"/>
  <pageMargins left="0.7" right="0.64" top="0.25" bottom="0.25" header="0.25" footer="0.25"/>
  <pageSetup paperSize="9" scale="76" orientation="portrait" r:id="rId1"/>
  <headerFooter>
    <oddFooter>&amp;R
Page &amp;P of &amp;N</oddFooter>
  </headerFooter>
  <ignoredErrors>
    <ignoredError sqref="H47:I47 F48 F46 F45 F47 F49 K36 K44:K49 G45:G49 G18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AG128"/>
  <sheetViews>
    <sheetView showGridLines="0" view="pageBreakPreview" topLeftCell="A19" zoomScale="80" zoomScaleNormal="85" zoomScaleSheetLayoutView="80" workbookViewId="0">
      <selection activeCell="N19" sqref="N19"/>
    </sheetView>
  </sheetViews>
  <sheetFormatPr defaultColWidth="9.109375" defaultRowHeight="18" outlineLevelRow="1"/>
  <cols>
    <col min="1" max="1" width="9.109375" style="40" customWidth="1"/>
    <col min="2" max="2" width="43" style="1" customWidth="1"/>
    <col min="3" max="3" width="1.5546875" style="1" customWidth="1"/>
    <col min="4" max="4" width="7.88671875" style="1" customWidth="1"/>
    <col min="5" max="5" width="1.5546875" style="1" customWidth="1"/>
    <col min="6" max="6" width="11.5546875" style="1" customWidth="1"/>
    <col min="7" max="9" width="11.5546875" style="1" hidden="1" customWidth="1"/>
    <col min="10" max="11" width="12.6640625" style="1" hidden="1" customWidth="1"/>
    <col min="12" max="13" width="11.5546875" style="1" hidden="1" customWidth="1"/>
    <col min="14" max="15" width="12.5546875" style="1" hidden="1" customWidth="1"/>
    <col min="16" max="27" width="11.5546875" style="1" hidden="1" customWidth="1"/>
    <col min="28" max="29" width="13.109375" style="1" customWidth="1"/>
    <col min="30" max="30" width="13.44140625" style="1" customWidth="1"/>
    <col min="31" max="31" width="1.5546875" style="1" customWidth="1"/>
    <col min="32" max="16384" width="9.109375" style="1"/>
  </cols>
  <sheetData>
    <row r="1" spans="1:30" ht="20.25" customHeight="1">
      <c r="A1" s="347"/>
      <c r="B1" s="36"/>
      <c r="C1" s="37"/>
      <c r="D1" s="38"/>
      <c r="E1" s="38"/>
      <c r="F1" s="38"/>
      <c r="G1" s="38"/>
      <c r="H1" s="38"/>
      <c r="I1" s="38"/>
      <c r="J1" s="38"/>
      <c r="K1" s="38"/>
    </row>
    <row r="2" spans="1:30" s="39" customFormat="1" ht="26.25" customHeight="1">
      <c r="A2" s="370" t="str">
        <f>Cover!A9</f>
        <v>Afrodiva Exotic Hair Boutique Ltd.</v>
      </c>
      <c r="B2" s="370"/>
      <c r="C2" s="370"/>
      <c r="D2" s="370"/>
    </row>
    <row r="3" spans="1:30" s="40" customFormat="1" ht="21" customHeight="1">
      <c r="A3" s="371" t="str">
        <f>Cover!A10</f>
        <v xml:space="preserve">DUABI UAE </v>
      </c>
      <c r="B3" s="371"/>
      <c r="C3" s="371"/>
      <c r="D3" s="371"/>
    </row>
    <row r="4" spans="1:30" s="40" customFormat="1" ht="24.75" customHeight="1">
      <c r="A4" s="348"/>
      <c r="B4" s="71"/>
      <c r="C4" s="71"/>
      <c r="D4" s="71"/>
      <c r="AD4" s="194"/>
    </row>
    <row r="5" spans="1:30" ht="30" customHeight="1">
      <c r="A5" s="369" t="s">
        <v>60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69"/>
      <c r="AA5" s="369"/>
      <c r="AB5" s="369"/>
      <c r="AC5" s="369"/>
      <c r="AD5" s="369"/>
    </row>
    <row r="6" spans="1:30" ht="21.75" customHeight="1">
      <c r="A6" s="366" t="str">
        <f>SOCI!A6</f>
        <v>For the month of January - 2026</v>
      </c>
      <c r="B6" s="366"/>
      <c r="C6" s="366"/>
      <c r="D6" s="366"/>
      <c r="E6" s="366"/>
      <c r="F6" s="366"/>
      <c r="G6" s="366"/>
      <c r="H6" s="366"/>
      <c r="I6" s="366"/>
      <c r="J6" s="366"/>
      <c r="K6" s="366"/>
      <c r="L6" s="366"/>
      <c r="M6" s="366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6"/>
      <c r="AD6" s="366"/>
    </row>
    <row r="7" spans="1:30" ht="6.75" customHeight="1">
      <c r="A7" s="349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</row>
    <row r="8" spans="1:30" s="42" customFormat="1" ht="25.2">
      <c r="A8" s="367" t="s">
        <v>25</v>
      </c>
      <c r="B8" s="367"/>
      <c r="C8" s="367"/>
      <c r="D8" s="367"/>
      <c r="E8" s="367"/>
      <c r="F8" s="367"/>
      <c r="G8" s="367"/>
      <c r="H8" s="367"/>
      <c r="I8" s="367"/>
      <c r="J8" s="367"/>
      <c r="K8" s="367"/>
      <c r="L8" s="367"/>
      <c r="M8" s="367"/>
      <c r="N8" s="367"/>
      <c r="O8" s="367"/>
      <c r="P8" s="367"/>
      <c r="Q8" s="367"/>
      <c r="R8" s="367"/>
      <c r="S8" s="367"/>
      <c r="T8" s="367"/>
      <c r="U8" s="367"/>
      <c r="V8" s="367"/>
      <c r="W8" s="367"/>
      <c r="X8" s="367"/>
      <c r="Y8" s="367"/>
      <c r="Z8" s="367"/>
      <c r="AA8" s="367"/>
      <c r="AB8" s="367"/>
      <c r="AC8" s="367"/>
      <c r="AD8" s="367"/>
    </row>
    <row r="9" spans="1:30" ht="33.6" customHeight="1" thickBot="1">
      <c r="A9" s="368" t="s">
        <v>14</v>
      </c>
      <c r="B9" s="368"/>
      <c r="C9" s="266"/>
      <c r="D9" s="267" t="s">
        <v>62</v>
      </c>
      <c r="E9" s="266"/>
      <c r="F9" s="372">
        <v>45689</v>
      </c>
      <c r="G9" s="373"/>
      <c r="H9" s="364">
        <f>DATE(YEAR(F9),MONTH(F9)+1,1)</f>
        <v>45717</v>
      </c>
      <c r="I9" s="365"/>
      <c r="J9" s="364">
        <f>DATE(YEAR(H9),MONTH(H9)+1,1)</f>
        <v>45748</v>
      </c>
      <c r="K9" s="365"/>
      <c r="L9" s="364">
        <f>DATE(YEAR(J9),MONTH(J9)+1,1)</f>
        <v>45778</v>
      </c>
      <c r="M9" s="365"/>
      <c r="N9" s="364">
        <f>DATE(YEAR(L9),MONTH(L9)+1,1)</f>
        <v>45809</v>
      </c>
      <c r="O9" s="365"/>
      <c r="P9" s="364">
        <f>DATE(YEAR(N9),MONTH(N9)+1,1)</f>
        <v>45839</v>
      </c>
      <c r="Q9" s="365"/>
      <c r="R9" s="364">
        <f>DATE(YEAR(P9),MONTH(P9)+1,1)</f>
        <v>45870</v>
      </c>
      <c r="S9" s="365"/>
      <c r="T9" s="364">
        <f>DATE(YEAR(R9),MONTH(R9)+1,1)</f>
        <v>45901</v>
      </c>
      <c r="U9" s="365"/>
      <c r="V9" s="364">
        <f>DATE(YEAR(T9),MONTH(T9)+1,1)</f>
        <v>45931</v>
      </c>
      <c r="W9" s="365"/>
      <c r="X9" s="364">
        <f>DATE(YEAR(V9),MONTH(V9)+1,1)</f>
        <v>45962</v>
      </c>
      <c r="Y9" s="365"/>
      <c r="Z9" s="364">
        <f>DATE(YEAR(X9),MONTH(X9)+1,1)</f>
        <v>45992</v>
      </c>
      <c r="AA9" s="365"/>
      <c r="AB9" s="364">
        <f t="shared" ref="AB9" si="0">DATE(YEAR(Z9),MONTH(Z9)+1,1)</f>
        <v>46023</v>
      </c>
      <c r="AC9" s="365"/>
      <c r="AD9" s="254" t="s">
        <v>32</v>
      </c>
    </row>
    <row r="10" spans="1:30" ht="33" customHeight="1">
      <c r="A10" s="350"/>
      <c r="B10" s="44"/>
      <c r="C10" s="45"/>
      <c r="D10" s="45"/>
      <c r="E10" s="45"/>
      <c r="F10" s="329" t="s">
        <v>299</v>
      </c>
      <c r="G10" s="329" t="s">
        <v>300</v>
      </c>
      <c r="H10" s="329" t="s">
        <v>299</v>
      </c>
      <c r="I10" s="329" t="s">
        <v>300</v>
      </c>
      <c r="J10" s="329" t="s">
        <v>299</v>
      </c>
      <c r="K10" s="329" t="s">
        <v>300</v>
      </c>
      <c r="L10" s="329" t="s">
        <v>299</v>
      </c>
      <c r="M10" s="329" t="s">
        <v>300</v>
      </c>
      <c r="N10" s="329" t="s">
        <v>299</v>
      </c>
      <c r="O10" s="329" t="s">
        <v>300</v>
      </c>
      <c r="P10" s="329" t="s">
        <v>299</v>
      </c>
      <c r="Q10" s="329" t="s">
        <v>300</v>
      </c>
      <c r="R10" s="329" t="s">
        <v>299</v>
      </c>
      <c r="S10" s="329" t="s">
        <v>300</v>
      </c>
      <c r="T10" s="329" t="s">
        <v>299</v>
      </c>
      <c r="U10" s="329" t="s">
        <v>300</v>
      </c>
      <c r="V10" s="329" t="s">
        <v>299</v>
      </c>
      <c r="W10" s="329" t="s">
        <v>300</v>
      </c>
      <c r="X10" s="329" t="s">
        <v>299</v>
      </c>
      <c r="Y10" s="329" t="s">
        <v>300</v>
      </c>
      <c r="Z10" s="329" t="s">
        <v>299</v>
      </c>
      <c r="AA10" s="329" t="s">
        <v>300</v>
      </c>
      <c r="AB10" s="329" t="s">
        <v>299</v>
      </c>
      <c r="AC10" s="329" t="s">
        <v>300</v>
      </c>
    </row>
    <row r="11" spans="1:30" ht="7.5" customHeight="1">
      <c r="A11" s="350"/>
      <c r="B11" s="44"/>
      <c r="C11" s="45"/>
      <c r="D11" s="45"/>
      <c r="E11" s="45"/>
      <c r="F11" s="45"/>
      <c r="G11" s="45"/>
    </row>
    <row r="12" spans="1:30" ht="21">
      <c r="A12" s="351" t="s">
        <v>29</v>
      </c>
      <c r="B12" s="269"/>
      <c r="C12" s="3"/>
      <c r="D12" s="21"/>
      <c r="E12" s="21"/>
      <c r="F12" s="361">
        <f>SUM(F13:F14)</f>
        <v>0</v>
      </c>
      <c r="G12" s="361"/>
      <c r="H12" s="361">
        <f>SUM(H13:H14)</f>
        <v>0</v>
      </c>
      <c r="I12" s="361"/>
      <c r="J12" s="361">
        <f>SUM(J13:J14)</f>
        <v>0</v>
      </c>
      <c r="K12" s="361"/>
      <c r="L12" s="361">
        <f>SUM(L13:L14)</f>
        <v>0</v>
      </c>
      <c r="M12" s="361"/>
      <c r="N12" s="361">
        <f>SUM(N13:N14)</f>
        <v>0</v>
      </c>
      <c r="O12" s="361"/>
      <c r="P12" s="361">
        <f>SUM(P13:P14)</f>
        <v>0</v>
      </c>
      <c r="Q12" s="361"/>
      <c r="R12" s="361">
        <f>SUM(R13:R14)</f>
        <v>0</v>
      </c>
      <c r="S12" s="361"/>
      <c r="T12" s="361">
        <f>SUM(T13:T14)</f>
        <v>0</v>
      </c>
      <c r="U12" s="361"/>
      <c r="V12" s="361">
        <f>SUM(V13:V14)</f>
        <v>0</v>
      </c>
      <c r="W12" s="361"/>
      <c r="X12" s="361">
        <f>SUM(X13:X14)</f>
        <v>0</v>
      </c>
      <c r="Y12" s="361"/>
      <c r="Z12" s="361">
        <f>SUM(Z13:Z14)</f>
        <v>0</v>
      </c>
      <c r="AA12" s="361"/>
      <c r="AB12" s="361">
        <f>SUM(AB13:AB14)-AB15</f>
        <v>87643.893333333326</v>
      </c>
      <c r="AC12" s="361">
        <f>SUM(AC13:AC14)-AC15</f>
        <v>0</v>
      </c>
      <c r="AD12" s="361">
        <f>SUM(F12:AC12)</f>
        <v>87643.893333333326</v>
      </c>
    </row>
    <row r="13" spans="1:30" outlineLevel="1">
      <c r="B13" s="336" t="str">
        <f>'Linked IS'!A4</f>
        <v>Sales</v>
      </c>
      <c r="C13" s="46"/>
      <c r="D13" s="21"/>
      <c r="E13" s="21"/>
      <c r="F13" s="72">
        <v>0</v>
      </c>
      <c r="G13" s="72"/>
      <c r="H13" s="72">
        <v>0</v>
      </c>
      <c r="I13" s="72"/>
      <c r="J13" s="72">
        <v>0</v>
      </c>
      <c r="K13" s="72"/>
      <c r="L13" s="72">
        <v>0</v>
      </c>
      <c r="M13" s="72"/>
      <c r="N13" s="72">
        <v>0</v>
      </c>
      <c r="O13" s="72"/>
      <c r="P13" s="72">
        <v>0</v>
      </c>
      <c r="Q13" s="72"/>
      <c r="R13" s="72">
        <v>0</v>
      </c>
      <c r="S13" s="72"/>
      <c r="T13" s="72">
        <v>0</v>
      </c>
      <c r="U13" s="72"/>
      <c r="V13" s="72">
        <v>0</v>
      </c>
      <c r="W13" s="72"/>
      <c r="X13" s="72">
        <v>0</v>
      </c>
      <c r="Y13" s="72"/>
      <c r="Z13" s="72">
        <v>0</v>
      </c>
      <c r="AA13" s="72">
        <v>0</v>
      </c>
      <c r="AB13" s="72">
        <f>IFERROR(VLOOKUP(B13,'Linked IS'!$A$1:$B$51,2,0),0)</f>
        <v>87643.893333333326</v>
      </c>
      <c r="AC13" s="72">
        <f>IFERROR(VLOOKUP(B13,'Linked IS'!$A$1:$C$51,3,0),0)</f>
        <v>0</v>
      </c>
      <c r="AD13" s="72">
        <f>SUM(F13:AC13)</f>
        <v>87643.893333333326</v>
      </c>
    </row>
    <row r="14" spans="1:30" outlineLevel="1">
      <c r="B14" s="336" t="str">
        <f>'Linked IS'!A5</f>
        <v>E-Commerce's/Online Sale</v>
      </c>
      <c r="C14" s="46"/>
      <c r="D14" s="21"/>
      <c r="E14" s="21"/>
      <c r="F14" s="73">
        <v>0</v>
      </c>
      <c r="G14" s="73"/>
      <c r="H14" s="73">
        <v>0</v>
      </c>
      <c r="I14" s="73"/>
      <c r="J14" s="73">
        <v>0</v>
      </c>
      <c r="K14" s="73"/>
      <c r="L14" s="73">
        <v>0</v>
      </c>
      <c r="M14" s="73"/>
      <c r="N14" s="73">
        <v>0</v>
      </c>
      <c r="O14" s="73"/>
      <c r="P14" s="73">
        <v>0</v>
      </c>
      <c r="Q14" s="73"/>
      <c r="R14" s="73">
        <v>0</v>
      </c>
      <c r="S14" s="73"/>
      <c r="T14" s="73">
        <v>0</v>
      </c>
      <c r="U14" s="73"/>
      <c r="V14" s="73">
        <v>0</v>
      </c>
      <c r="W14" s="73"/>
      <c r="X14" s="73">
        <v>0</v>
      </c>
      <c r="Y14" s="73"/>
      <c r="Z14" s="73">
        <v>0</v>
      </c>
      <c r="AA14" s="73">
        <v>0</v>
      </c>
      <c r="AB14" s="73">
        <f>IFERROR(VLOOKUP(B14,'Linked IS'!$A$1:$B$51,2,0),0)</f>
        <v>0</v>
      </c>
      <c r="AC14" s="73">
        <f>IFERROR(VLOOKUP(B14,'Linked IS'!$A$1:$C$51,3,0),0)</f>
        <v>0</v>
      </c>
      <c r="AD14" s="73">
        <f>SUM(F14:AC14)</f>
        <v>0</v>
      </c>
    </row>
    <row r="15" spans="1:30" outlineLevel="1">
      <c r="B15" s="227" t="s">
        <v>210</v>
      </c>
      <c r="C15" s="46"/>
      <c r="D15" s="21"/>
      <c r="E15" s="21"/>
      <c r="F15" s="363"/>
      <c r="G15" s="363"/>
      <c r="H15" s="363"/>
      <c r="I15" s="363"/>
      <c r="J15" s="363"/>
      <c r="K15" s="363"/>
      <c r="L15" s="363"/>
      <c r="M15" s="363"/>
      <c r="N15" s="363"/>
      <c r="O15" s="363"/>
      <c r="P15" s="363"/>
      <c r="Q15" s="363"/>
      <c r="R15" s="363"/>
      <c r="S15" s="363"/>
      <c r="T15" s="363"/>
      <c r="U15" s="363"/>
      <c r="V15" s="363"/>
      <c r="W15" s="363"/>
      <c r="X15" s="363"/>
      <c r="Y15" s="363"/>
      <c r="Z15" s="363"/>
      <c r="AA15" s="363"/>
      <c r="AB15" s="73">
        <f>IFERROR(VLOOKUP(B15,'Linked IS'!$A$1:$B$51,2,0),0)</f>
        <v>0</v>
      </c>
      <c r="AC15" s="73">
        <f>IFERROR(VLOOKUP(B15,'Linked IS'!$A$1:$C$51,3,0),0)</f>
        <v>0</v>
      </c>
      <c r="AD15" s="73">
        <f>SUM(F15:AC15)</f>
        <v>0</v>
      </c>
    </row>
    <row r="16" spans="1:30" ht="21">
      <c r="A16" s="351" t="s">
        <v>97</v>
      </c>
      <c r="B16" s="269"/>
      <c r="C16" s="3"/>
      <c r="D16" s="21"/>
      <c r="E16" s="157"/>
      <c r="F16" s="361">
        <f t="shared" ref="F16:AC16" si="1">SUM(F17:F19)</f>
        <v>0</v>
      </c>
      <c r="G16" s="361">
        <f t="shared" si="1"/>
        <v>0</v>
      </c>
      <c r="H16" s="361">
        <f t="shared" si="1"/>
        <v>0</v>
      </c>
      <c r="I16" s="361">
        <f t="shared" si="1"/>
        <v>0</v>
      </c>
      <c r="J16" s="361">
        <f t="shared" si="1"/>
        <v>0</v>
      </c>
      <c r="K16" s="361">
        <f t="shared" si="1"/>
        <v>0</v>
      </c>
      <c r="L16" s="361">
        <f t="shared" si="1"/>
        <v>0</v>
      </c>
      <c r="M16" s="361">
        <f t="shared" si="1"/>
        <v>0</v>
      </c>
      <c r="N16" s="361">
        <f t="shared" si="1"/>
        <v>0</v>
      </c>
      <c r="O16" s="361">
        <f t="shared" si="1"/>
        <v>0</v>
      </c>
      <c r="P16" s="361">
        <f t="shared" si="1"/>
        <v>0</v>
      </c>
      <c r="Q16" s="361">
        <f t="shared" si="1"/>
        <v>0</v>
      </c>
      <c r="R16" s="361">
        <f t="shared" si="1"/>
        <v>0</v>
      </c>
      <c r="S16" s="361">
        <f t="shared" si="1"/>
        <v>0</v>
      </c>
      <c r="T16" s="361">
        <f t="shared" si="1"/>
        <v>0</v>
      </c>
      <c r="U16" s="361">
        <f t="shared" si="1"/>
        <v>0</v>
      </c>
      <c r="V16" s="361">
        <f t="shared" si="1"/>
        <v>0</v>
      </c>
      <c r="W16" s="361">
        <f t="shared" si="1"/>
        <v>0</v>
      </c>
      <c r="X16" s="361">
        <f t="shared" si="1"/>
        <v>0</v>
      </c>
      <c r="Y16" s="361">
        <f t="shared" si="1"/>
        <v>0</v>
      </c>
      <c r="Z16" s="361">
        <f t="shared" si="1"/>
        <v>0</v>
      </c>
      <c r="AA16" s="361">
        <f t="shared" ref="AA16" si="2">SUM(AA17:AA19)</f>
        <v>0</v>
      </c>
      <c r="AB16" s="361">
        <f>SUM(AB17:AB19)</f>
        <v>35045.156666666677</v>
      </c>
      <c r="AC16" s="361">
        <f t="shared" si="1"/>
        <v>0</v>
      </c>
      <c r="AD16" s="441">
        <f>SUM(F16:AC16)</f>
        <v>35045.156666666677</v>
      </c>
    </row>
    <row r="17" spans="1:31" ht="10.050000000000001" customHeight="1" outlineLevel="1">
      <c r="A17" s="352"/>
      <c r="B17" s="271"/>
      <c r="C17" s="158"/>
      <c r="D17" s="21"/>
      <c r="E17" s="157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159">
        <f t="shared" ref="AD17:AD19" si="3">SUM(F17:AB17)</f>
        <v>0</v>
      </c>
    </row>
    <row r="18" spans="1:31" ht="21" outlineLevel="1">
      <c r="A18" s="352"/>
      <c r="B18" s="336" t="s">
        <v>212</v>
      </c>
      <c r="C18" s="158"/>
      <c r="D18" s="160"/>
      <c r="E18" s="161"/>
      <c r="F18" s="73">
        <v>0</v>
      </c>
      <c r="G18" s="73"/>
      <c r="H18" s="73">
        <v>0</v>
      </c>
      <c r="I18" s="73"/>
      <c r="J18" s="73">
        <v>0</v>
      </c>
      <c r="K18" s="73"/>
      <c r="L18" s="73">
        <v>0</v>
      </c>
      <c r="M18" s="73"/>
      <c r="N18" s="73">
        <v>0</v>
      </c>
      <c r="O18" s="73"/>
      <c r="P18" s="73">
        <v>0</v>
      </c>
      <c r="Q18" s="73"/>
      <c r="R18" s="73">
        <v>0</v>
      </c>
      <c r="S18" s="73"/>
      <c r="T18" s="73">
        <v>0</v>
      </c>
      <c r="U18" s="73"/>
      <c r="V18" s="73">
        <v>0</v>
      </c>
      <c r="W18" s="73"/>
      <c r="X18" s="73">
        <v>0</v>
      </c>
      <c r="Y18" s="73"/>
      <c r="Z18" s="73">
        <v>0</v>
      </c>
      <c r="AA18" s="73">
        <v>0</v>
      </c>
      <c r="AB18" s="73">
        <f>IFERROR(VLOOKUP(B18,'Linked IS'!$A$1:$B$51,2,0),0)</f>
        <v>35045.156666666677</v>
      </c>
      <c r="AC18" s="73">
        <f>IFERROR(VLOOKUP(B18,'Linked IS'!$A$1:$C$51,3,0),0)</f>
        <v>0</v>
      </c>
      <c r="AD18" s="282">
        <f>SUM(F18:AC18)</f>
        <v>35045.156666666677</v>
      </c>
    </row>
    <row r="19" spans="1:31" ht="10.050000000000001" customHeight="1" outlineLevel="1">
      <c r="A19" s="352"/>
      <c r="B19" s="271"/>
      <c r="C19" s="158"/>
      <c r="D19" s="162"/>
      <c r="E19" s="16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282">
        <f t="shared" si="3"/>
        <v>0</v>
      </c>
    </row>
    <row r="20" spans="1:31" s="47" customFormat="1" ht="31.2" customHeight="1">
      <c r="A20" s="353" t="s">
        <v>24</v>
      </c>
      <c r="B20" s="272"/>
      <c r="C20" s="164"/>
      <c r="D20" s="165"/>
      <c r="E20" s="166"/>
      <c r="F20" s="437">
        <f>+F12-F16</f>
        <v>0</v>
      </c>
      <c r="G20" s="437"/>
      <c r="H20" s="437">
        <f>+H12-H16</f>
        <v>0</v>
      </c>
      <c r="I20" s="437"/>
      <c r="J20" s="437">
        <f>+J12-J16</f>
        <v>0</v>
      </c>
      <c r="K20" s="437"/>
      <c r="L20" s="437">
        <f>+L12-L16</f>
        <v>0</v>
      </c>
      <c r="M20" s="437"/>
      <c r="N20" s="437">
        <f>+N12-N16</f>
        <v>0</v>
      </c>
      <c r="O20" s="437"/>
      <c r="P20" s="437">
        <f>+P12-P16</f>
        <v>0</v>
      </c>
      <c r="Q20" s="437"/>
      <c r="R20" s="437">
        <f>+R12-R16</f>
        <v>0</v>
      </c>
      <c r="S20" s="437"/>
      <c r="T20" s="437">
        <f>+T12-T16</f>
        <v>0</v>
      </c>
      <c r="U20" s="437"/>
      <c r="V20" s="437">
        <f>+V12-V16</f>
        <v>0</v>
      </c>
      <c r="W20" s="437"/>
      <c r="X20" s="437">
        <f>+X12-X16</f>
        <v>0</v>
      </c>
      <c r="Y20" s="437"/>
      <c r="Z20" s="437">
        <f>+Z12-Z16</f>
        <v>0</v>
      </c>
      <c r="AA20" s="437">
        <f>+AA12-AA16</f>
        <v>0</v>
      </c>
      <c r="AB20" s="437">
        <f>+AB12-AB16</f>
        <v>52598.736666666649</v>
      </c>
      <c r="AC20" s="437"/>
      <c r="AD20" s="437">
        <f>SUM(F20:AC20)</f>
        <v>52598.736666666649</v>
      </c>
      <c r="AE20" s="438"/>
    </row>
    <row r="21" spans="1:31" s="47" customFormat="1" ht="17.399999999999999">
      <c r="A21" s="354" t="s">
        <v>98</v>
      </c>
      <c r="B21" s="272"/>
      <c r="C21" s="164"/>
      <c r="D21" s="165"/>
      <c r="E21" s="166"/>
      <c r="F21" s="167">
        <f>+F22+F38</f>
        <v>0</v>
      </c>
      <c r="G21" s="167">
        <f t="shared" ref="G21:R21" si="4">+G22+G38</f>
        <v>0</v>
      </c>
      <c r="H21" s="167">
        <f t="shared" si="4"/>
        <v>0</v>
      </c>
      <c r="I21" s="167">
        <f t="shared" si="4"/>
        <v>0</v>
      </c>
      <c r="J21" s="167">
        <f t="shared" si="4"/>
        <v>0</v>
      </c>
      <c r="K21" s="167">
        <f t="shared" si="4"/>
        <v>0</v>
      </c>
      <c r="L21" s="167">
        <f t="shared" si="4"/>
        <v>0</v>
      </c>
      <c r="M21" s="167">
        <f t="shared" si="4"/>
        <v>0</v>
      </c>
      <c r="N21" s="167">
        <f t="shared" si="4"/>
        <v>0</v>
      </c>
      <c r="O21" s="167">
        <f t="shared" si="4"/>
        <v>0</v>
      </c>
      <c r="P21" s="167">
        <f t="shared" si="4"/>
        <v>0</v>
      </c>
      <c r="Q21" s="167">
        <f t="shared" si="4"/>
        <v>0</v>
      </c>
      <c r="R21" s="167">
        <f t="shared" si="4"/>
        <v>0</v>
      </c>
      <c r="S21" s="167">
        <f>+S22+S38</f>
        <v>0</v>
      </c>
      <c r="T21" s="167">
        <f t="shared" ref="T21" si="5">+T22+T38</f>
        <v>0</v>
      </c>
      <c r="U21" s="167">
        <f t="shared" ref="U21" si="6">+U22+U38</f>
        <v>0</v>
      </c>
      <c r="V21" s="167">
        <f t="shared" ref="V21" si="7">+V22+V38</f>
        <v>0</v>
      </c>
      <c r="W21" s="167">
        <f t="shared" ref="W21" si="8">+W22+W38</f>
        <v>0</v>
      </c>
      <c r="X21" s="167">
        <f t="shared" ref="X21" si="9">+X22+X38</f>
        <v>0</v>
      </c>
      <c r="Y21" s="167">
        <f t="shared" ref="Y21" si="10">+Y22+Y38</f>
        <v>0</v>
      </c>
      <c r="Z21" s="167">
        <f t="shared" ref="Z21" si="11">+Z22+Z38</f>
        <v>0</v>
      </c>
      <c r="AA21" s="167">
        <f t="shared" ref="AA21" si="12">+AA22+AA38</f>
        <v>0</v>
      </c>
      <c r="AB21" s="167">
        <f>+AB22+AB38</f>
        <v>56797.81</v>
      </c>
      <c r="AC21" s="167">
        <f t="shared" ref="AC21" si="13">+AC22+AC38</f>
        <v>0</v>
      </c>
      <c r="AD21" s="441">
        <f>SUM(F21:AC21)</f>
        <v>56797.81</v>
      </c>
    </row>
    <row r="22" spans="1:31" ht="21">
      <c r="A22" s="354" t="s">
        <v>321</v>
      </c>
      <c r="B22" s="269"/>
      <c r="C22" s="3"/>
      <c r="D22" s="21"/>
      <c r="E22" s="157"/>
      <c r="F22" s="168">
        <f>SUM(F23:F37)</f>
        <v>0</v>
      </c>
      <c r="G22" s="168"/>
      <c r="H22" s="168">
        <f>SUM(H23:H37)</f>
        <v>0</v>
      </c>
      <c r="I22" s="168"/>
      <c r="J22" s="168">
        <f>SUM(J23:J37)</f>
        <v>0</v>
      </c>
      <c r="K22" s="168"/>
      <c r="L22" s="168">
        <f>SUM(L23:L37)</f>
        <v>0</v>
      </c>
      <c r="M22" s="168"/>
      <c r="N22" s="168">
        <f>SUM(N23:N37)</f>
        <v>0</v>
      </c>
      <c r="O22" s="168"/>
      <c r="P22" s="168">
        <f>SUM(P23:P37)</f>
        <v>0</v>
      </c>
      <c r="Q22" s="168"/>
      <c r="R22" s="168">
        <f>SUM(R23:R37)</f>
        <v>0</v>
      </c>
      <c r="S22" s="168"/>
      <c r="T22" s="168">
        <f>SUM(T23:T37)</f>
        <v>0</v>
      </c>
      <c r="U22" s="168"/>
      <c r="V22" s="168">
        <f>SUM(V23:V37)</f>
        <v>0</v>
      </c>
      <c r="W22" s="168"/>
      <c r="X22" s="168">
        <f>SUM(X23:X37)</f>
        <v>0</v>
      </c>
      <c r="Y22" s="168"/>
      <c r="Z22" s="168">
        <f>SUM(Z23:Z37)</f>
        <v>0</v>
      </c>
      <c r="AA22" s="168">
        <f>SUM(AA23:AA37)</f>
        <v>0</v>
      </c>
      <c r="AB22" s="168">
        <f>SUM(AB23:AB37)</f>
        <v>6797.81</v>
      </c>
      <c r="AC22" s="168">
        <f>SUM(AC23:AC37)</f>
        <v>0</v>
      </c>
      <c r="AD22" s="168">
        <f>SUM(F22:AB22)</f>
        <v>6797.81</v>
      </c>
    </row>
    <row r="23" spans="1:31" ht="21" outlineLevel="1">
      <c r="B23" s="270" t="str">
        <f>'Linked IS'!A18</f>
        <v>Salary &amp; wages</v>
      </c>
      <c r="C23" s="46"/>
      <c r="D23" s="160"/>
      <c r="E23" s="161"/>
      <c r="F23" s="74">
        <v>0</v>
      </c>
      <c r="G23" s="74"/>
      <c r="H23" s="74">
        <v>0</v>
      </c>
      <c r="I23" s="74"/>
      <c r="J23" s="74">
        <v>0</v>
      </c>
      <c r="K23" s="74"/>
      <c r="L23" s="74">
        <v>0</v>
      </c>
      <c r="M23" s="74"/>
      <c r="N23" s="74">
        <v>0</v>
      </c>
      <c r="O23" s="74"/>
      <c r="P23" s="74">
        <v>0</v>
      </c>
      <c r="Q23" s="74"/>
      <c r="R23" s="74">
        <v>0</v>
      </c>
      <c r="S23" s="74"/>
      <c r="T23" s="74">
        <v>0</v>
      </c>
      <c r="U23" s="74"/>
      <c r="V23" s="74">
        <v>0</v>
      </c>
      <c r="W23" s="74"/>
      <c r="X23" s="74">
        <v>0</v>
      </c>
      <c r="Y23" s="74"/>
      <c r="Z23" s="74">
        <v>0</v>
      </c>
      <c r="AA23" s="74">
        <v>0</v>
      </c>
      <c r="AB23" s="72">
        <f>IFERROR(VLOOKUP(B23,'Linked IS'!$A$1:$B$43,2,0),0)</f>
        <v>0</v>
      </c>
      <c r="AC23" s="340">
        <f>IFERROR(VLOOKUP(B23,'Linked IS'!$A$1:$C$43,3,0),0)</f>
        <v>0</v>
      </c>
      <c r="AD23" s="282">
        <f>SUM(F23:AC23)</f>
        <v>0</v>
      </c>
    </row>
    <row r="24" spans="1:31" ht="21" outlineLevel="1">
      <c r="B24" s="270" t="str">
        <f>'Linked IS'!A19</f>
        <v>Admin. Expenses</v>
      </c>
      <c r="C24" s="46"/>
      <c r="D24" s="160"/>
      <c r="E24" s="161"/>
      <c r="F24" s="75">
        <v>0</v>
      </c>
      <c r="G24" s="75"/>
      <c r="H24" s="75">
        <v>0</v>
      </c>
      <c r="I24" s="75"/>
      <c r="J24" s="75">
        <v>0</v>
      </c>
      <c r="K24" s="75"/>
      <c r="L24" s="75">
        <v>0</v>
      </c>
      <c r="M24" s="75"/>
      <c r="N24" s="75">
        <v>0</v>
      </c>
      <c r="O24" s="75"/>
      <c r="P24" s="75">
        <v>0</v>
      </c>
      <c r="Q24" s="75"/>
      <c r="R24" s="75">
        <v>0</v>
      </c>
      <c r="S24" s="75"/>
      <c r="T24" s="75">
        <v>0</v>
      </c>
      <c r="U24" s="75"/>
      <c r="V24" s="75">
        <v>0</v>
      </c>
      <c r="W24" s="75"/>
      <c r="X24" s="75">
        <v>0</v>
      </c>
      <c r="Y24" s="75"/>
      <c r="Z24" s="75">
        <v>0</v>
      </c>
      <c r="AA24" s="75">
        <v>0</v>
      </c>
      <c r="AB24" s="75">
        <f>IFERROR(VLOOKUP(B24,'Linked IS'!$A$1:$B$43,2,0),0)</f>
        <v>85.666666666666671</v>
      </c>
      <c r="AC24" s="341">
        <f>IFERROR(VLOOKUP(B24,'Linked IS'!$A$1:$C$43,3,0),0)</f>
        <v>0</v>
      </c>
      <c r="AD24" s="282">
        <f t="shared" ref="AD24:AD37" si="14">SUM(F24:AC24)</f>
        <v>85.666666666666671</v>
      </c>
    </row>
    <row r="25" spans="1:31" ht="21" outlineLevel="1">
      <c r="B25" s="270" t="str">
        <f>'Linked IS'!A20</f>
        <v>Legal &amp; Professional Consultancy Service fee</v>
      </c>
      <c r="C25" s="46"/>
      <c r="D25" s="160"/>
      <c r="E25" s="161"/>
      <c r="F25" s="75">
        <v>0</v>
      </c>
      <c r="G25" s="75"/>
      <c r="H25" s="75">
        <v>0</v>
      </c>
      <c r="I25" s="75"/>
      <c r="J25" s="75">
        <v>0</v>
      </c>
      <c r="K25" s="75"/>
      <c r="L25" s="75">
        <v>0</v>
      </c>
      <c r="M25" s="75"/>
      <c r="N25" s="75">
        <v>0</v>
      </c>
      <c r="O25" s="75"/>
      <c r="P25" s="75">
        <v>0</v>
      </c>
      <c r="Q25" s="75"/>
      <c r="R25" s="75">
        <v>0</v>
      </c>
      <c r="S25" s="75"/>
      <c r="T25" s="75">
        <v>0</v>
      </c>
      <c r="U25" s="75"/>
      <c r="V25" s="75">
        <v>0</v>
      </c>
      <c r="W25" s="75"/>
      <c r="X25" s="75">
        <v>0</v>
      </c>
      <c r="Y25" s="75"/>
      <c r="Z25" s="75">
        <v>0</v>
      </c>
      <c r="AA25" s="75">
        <v>0</v>
      </c>
      <c r="AB25" s="75">
        <f>IFERROR(VLOOKUP(B25,'Linked IS'!$A$1:$B$43,2,0),0)</f>
        <v>2000</v>
      </c>
      <c r="AC25" s="341">
        <f>IFERROR(VLOOKUP(B25,'Linked IS'!$A$1:$C$43,3,0),0)</f>
        <v>0</v>
      </c>
      <c r="AD25" s="282">
        <f t="shared" si="14"/>
        <v>2000</v>
      </c>
    </row>
    <row r="26" spans="1:31" ht="21" outlineLevel="1">
      <c r="B26" s="270" t="str">
        <f>'Linked IS'!A21</f>
        <v>Office Misc. Expenses</v>
      </c>
      <c r="C26" s="46"/>
      <c r="D26" s="160"/>
      <c r="E26" s="161"/>
      <c r="F26" s="75">
        <v>0</v>
      </c>
      <c r="G26" s="75"/>
      <c r="H26" s="75">
        <v>0</v>
      </c>
      <c r="I26" s="75"/>
      <c r="J26" s="75">
        <v>0</v>
      </c>
      <c r="K26" s="75"/>
      <c r="L26" s="75">
        <v>0</v>
      </c>
      <c r="M26" s="75"/>
      <c r="N26" s="75">
        <v>0</v>
      </c>
      <c r="O26" s="75"/>
      <c r="P26" s="75">
        <v>0</v>
      </c>
      <c r="Q26" s="75"/>
      <c r="R26" s="75">
        <v>0</v>
      </c>
      <c r="S26" s="75"/>
      <c r="T26" s="75">
        <v>0</v>
      </c>
      <c r="U26" s="75"/>
      <c r="V26" s="75">
        <v>0</v>
      </c>
      <c r="W26" s="75"/>
      <c r="X26" s="75">
        <v>0</v>
      </c>
      <c r="Y26" s="75"/>
      <c r="Z26" s="75">
        <v>0</v>
      </c>
      <c r="AA26" s="75">
        <v>0</v>
      </c>
      <c r="AB26" s="75">
        <f>IFERROR(VLOOKUP(B26,'Linked IS'!$A$1:$B$43,2,0),0)</f>
        <v>0</v>
      </c>
      <c r="AC26" s="341">
        <f>IFERROR(VLOOKUP(B26,'Linked IS'!$A$1:$C$43,3,0),0)</f>
        <v>0</v>
      </c>
      <c r="AD26" s="282">
        <f t="shared" si="14"/>
        <v>0</v>
      </c>
    </row>
    <row r="27" spans="1:31" ht="21" outlineLevel="1">
      <c r="B27" s="270" t="str">
        <f>'Linked IS'!A22</f>
        <v>Trade License &amp; Legal Expenses</v>
      </c>
      <c r="C27" s="46"/>
      <c r="D27" s="160"/>
      <c r="E27" s="161"/>
      <c r="F27" s="75">
        <v>0</v>
      </c>
      <c r="G27" s="75"/>
      <c r="H27" s="75">
        <v>0</v>
      </c>
      <c r="I27" s="75"/>
      <c r="J27" s="75">
        <v>0</v>
      </c>
      <c r="K27" s="75"/>
      <c r="L27" s="75">
        <v>0</v>
      </c>
      <c r="M27" s="75"/>
      <c r="N27" s="75">
        <v>0</v>
      </c>
      <c r="O27" s="75"/>
      <c r="P27" s="75">
        <v>0</v>
      </c>
      <c r="Q27" s="75"/>
      <c r="R27" s="75">
        <v>0</v>
      </c>
      <c r="S27" s="75"/>
      <c r="T27" s="75">
        <v>0</v>
      </c>
      <c r="U27" s="75"/>
      <c r="V27" s="75">
        <v>0</v>
      </c>
      <c r="W27" s="75"/>
      <c r="X27" s="75">
        <v>0</v>
      </c>
      <c r="Y27" s="75"/>
      <c r="Z27" s="75">
        <v>0</v>
      </c>
      <c r="AA27" s="75">
        <v>0</v>
      </c>
      <c r="AB27" s="75">
        <f>IFERROR(VLOOKUP(B27,'Linked IS'!$A$1:$B$43,2,0),0)</f>
        <v>0</v>
      </c>
      <c r="AC27" s="341">
        <f>IFERROR(VLOOKUP(B27,'Linked IS'!$A$1:$C$43,3,0),0)</f>
        <v>0</v>
      </c>
      <c r="AD27" s="282">
        <f t="shared" si="14"/>
        <v>0</v>
      </c>
    </row>
    <row r="28" spans="1:31" ht="21" outlineLevel="1">
      <c r="B28" s="270" t="str">
        <f>'Linked IS'!A23</f>
        <v>Office Rent Expenses</v>
      </c>
      <c r="C28" s="46"/>
      <c r="D28" s="160"/>
      <c r="E28" s="161"/>
      <c r="F28" s="75">
        <v>0</v>
      </c>
      <c r="G28" s="75"/>
      <c r="H28" s="75">
        <v>0</v>
      </c>
      <c r="I28" s="75"/>
      <c r="J28" s="75">
        <v>0</v>
      </c>
      <c r="K28" s="75"/>
      <c r="L28" s="75">
        <v>0</v>
      </c>
      <c r="M28" s="75"/>
      <c r="N28" s="75">
        <v>0</v>
      </c>
      <c r="O28" s="75"/>
      <c r="P28" s="75">
        <v>0</v>
      </c>
      <c r="Q28" s="75"/>
      <c r="R28" s="75">
        <v>0</v>
      </c>
      <c r="S28" s="75"/>
      <c r="T28" s="75">
        <v>0</v>
      </c>
      <c r="U28" s="75"/>
      <c r="V28" s="75">
        <v>0</v>
      </c>
      <c r="W28" s="75"/>
      <c r="X28" s="75">
        <v>0</v>
      </c>
      <c r="Y28" s="75"/>
      <c r="Z28" s="75">
        <v>0</v>
      </c>
      <c r="AA28" s="75">
        <v>0</v>
      </c>
      <c r="AB28" s="75">
        <f>IFERROR(VLOOKUP(B28,'Linked IS'!$A$1:$B$43,2,0),0)</f>
        <v>0</v>
      </c>
      <c r="AC28" s="341">
        <f>IFERROR(VLOOKUP(B28,'Linked IS'!$A$1:$C$43,3,0),0)</f>
        <v>0</v>
      </c>
      <c r="AD28" s="282">
        <f t="shared" si="14"/>
        <v>0</v>
      </c>
    </row>
    <row r="29" spans="1:31" ht="21" outlineLevel="1">
      <c r="B29" s="270" t="str">
        <f>'Linked IS'!A24</f>
        <v xml:space="preserve">Utility Expenses </v>
      </c>
      <c r="C29" s="46"/>
      <c r="D29" s="160"/>
      <c r="E29" s="161"/>
      <c r="F29" s="75">
        <v>0</v>
      </c>
      <c r="G29" s="75"/>
      <c r="H29" s="75">
        <v>0</v>
      </c>
      <c r="I29" s="75"/>
      <c r="J29" s="75">
        <v>0</v>
      </c>
      <c r="K29" s="75"/>
      <c r="L29" s="75">
        <v>0</v>
      </c>
      <c r="M29" s="75"/>
      <c r="N29" s="75">
        <v>0</v>
      </c>
      <c r="O29" s="75"/>
      <c r="P29" s="75">
        <v>0</v>
      </c>
      <c r="Q29" s="75"/>
      <c r="R29" s="75">
        <v>0</v>
      </c>
      <c r="S29" s="75"/>
      <c r="T29" s="75">
        <v>0</v>
      </c>
      <c r="U29" s="75"/>
      <c r="V29" s="75">
        <v>0</v>
      </c>
      <c r="W29" s="75"/>
      <c r="X29" s="75">
        <v>0</v>
      </c>
      <c r="Y29" s="75"/>
      <c r="Z29" s="75">
        <v>0</v>
      </c>
      <c r="AA29" s="75">
        <v>0</v>
      </c>
      <c r="AB29" s="75">
        <f>IFERROR(VLOOKUP(B29,'Linked IS'!$A$1:$B$43,2,0),0)</f>
        <v>0</v>
      </c>
      <c r="AC29" s="341">
        <f>IFERROR(VLOOKUP(B29,'Linked IS'!$A$1:$C$43,3,0),0)</f>
        <v>0</v>
      </c>
      <c r="AD29" s="282">
        <f t="shared" si="14"/>
        <v>0</v>
      </c>
    </row>
    <row r="30" spans="1:31" ht="21" outlineLevel="1">
      <c r="B30" s="270" t="str">
        <f>'Linked IS'!A25</f>
        <v>Printing &amp; Stationery</v>
      </c>
      <c r="C30" s="46"/>
      <c r="D30" s="160"/>
      <c r="E30" s="161"/>
      <c r="F30" s="75">
        <v>0</v>
      </c>
      <c r="G30" s="75"/>
      <c r="H30" s="75">
        <v>0</v>
      </c>
      <c r="I30" s="75"/>
      <c r="J30" s="75">
        <v>0</v>
      </c>
      <c r="K30" s="75"/>
      <c r="L30" s="75">
        <v>0</v>
      </c>
      <c r="M30" s="75"/>
      <c r="N30" s="75">
        <v>0</v>
      </c>
      <c r="O30" s="75"/>
      <c r="P30" s="75">
        <v>0</v>
      </c>
      <c r="Q30" s="75"/>
      <c r="R30" s="75">
        <v>0</v>
      </c>
      <c r="S30" s="75"/>
      <c r="T30" s="75">
        <v>0</v>
      </c>
      <c r="U30" s="75"/>
      <c r="V30" s="75">
        <v>0</v>
      </c>
      <c r="W30" s="75"/>
      <c r="X30" s="75">
        <v>0</v>
      </c>
      <c r="Y30" s="75"/>
      <c r="Z30" s="75">
        <v>0</v>
      </c>
      <c r="AA30" s="75">
        <v>0</v>
      </c>
      <c r="AB30" s="75">
        <f>IFERROR(VLOOKUP(B30,'Linked IS'!$A$1:$B$43,2,0),0)</f>
        <v>1193.5</v>
      </c>
      <c r="AC30" s="341">
        <f>IFERROR(VLOOKUP(B30,'Linked IS'!$A$1:$C$43,3,0),0)</f>
        <v>0</v>
      </c>
      <c r="AD30" s="282">
        <f t="shared" si="14"/>
        <v>1193.5</v>
      </c>
    </row>
    <row r="31" spans="1:31" ht="21" outlineLevel="1">
      <c r="B31" s="270" t="str">
        <f>'Linked IS'!A26</f>
        <v>Meals &amp; Refreshments General</v>
      </c>
      <c r="C31" s="46"/>
      <c r="D31" s="160"/>
      <c r="E31" s="161"/>
      <c r="F31" s="75">
        <v>0</v>
      </c>
      <c r="G31" s="75"/>
      <c r="H31" s="75">
        <v>0</v>
      </c>
      <c r="I31" s="75"/>
      <c r="J31" s="75">
        <v>0</v>
      </c>
      <c r="K31" s="75"/>
      <c r="L31" s="75">
        <v>0</v>
      </c>
      <c r="M31" s="75"/>
      <c r="N31" s="75">
        <v>0</v>
      </c>
      <c r="O31" s="75"/>
      <c r="P31" s="75">
        <v>0</v>
      </c>
      <c r="Q31" s="75"/>
      <c r="R31" s="75">
        <v>0</v>
      </c>
      <c r="S31" s="75"/>
      <c r="T31" s="75">
        <v>0</v>
      </c>
      <c r="U31" s="75"/>
      <c r="V31" s="75">
        <v>0</v>
      </c>
      <c r="W31" s="75"/>
      <c r="X31" s="75">
        <v>0</v>
      </c>
      <c r="Y31" s="75"/>
      <c r="Z31" s="75">
        <v>0</v>
      </c>
      <c r="AA31" s="75">
        <v>0</v>
      </c>
      <c r="AB31" s="75">
        <f>IFERROR(VLOOKUP(B31,'Linked IS'!$A$1:$B$43,2,0),0)</f>
        <v>265.51333333333332</v>
      </c>
      <c r="AC31" s="341">
        <f>IFERROR(VLOOKUP(B31,'Linked IS'!$A$1:$C$43,3,0),0)</f>
        <v>0</v>
      </c>
      <c r="AD31" s="282">
        <f t="shared" si="14"/>
        <v>265.51333333333332</v>
      </c>
    </row>
    <row r="32" spans="1:31" ht="21" outlineLevel="1">
      <c r="B32" s="270" t="str">
        <f>'Linked IS'!A27</f>
        <v>Staff Medical Expenses</v>
      </c>
      <c r="C32" s="46"/>
      <c r="D32" s="160"/>
      <c r="E32" s="161"/>
      <c r="F32" s="75">
        <v>0</v>
      </c>
      <c r="G32" s="75"/>
      <c r="H32" s="75">
        <v>0</v>
      </c>
      <c r="I32" s="75"/>
      <c r="J32" s="75">
        <v>0</v>
      </c>
      <c r="K32" s="75"/>
      <c r="L32" s="75">
        <v>0</v>
      </c>
      <c r="M32" s="75"/>
      <c r="N32" s="75">
        <v>0</v>
      </c>
      <c r="O32" s="75"/>
      <c r="P32" s="75">
        <v>0</v>
      </c>
      <c r="Q32" s="75"/>
      <c r="R32" s="75">
        <v>0</v>
      </c>
      <c r="S32" s="75"/>
      <c r="T32" s="75">
        <v>0</v>
      </c>
      <c r="U32" s="75"/>
      <c r="V32" s="75">
        <v>0</v>
      </c>
      <c r="W32" s="75"/>
      <c r="X32" s="75">
        <v>0</v>
      </c>
      <c r="Y32" s="75"/>
      <c r="Z32" s="75">
        <v>0</v>
      </c>
      <c r="AA32" s="75">
        <v>0</v>
      </c>
      <c r="AB32" s="75">
        <f>IFERROR(VLOOKUP(B32,'Linked IS'!$A$1:$B$43,2,0),0)</f>
        <v>4.833333333333333</v>
      </c>
      <c r="AC32" s="341">
        <f>IFERROR(VLOOKUP(B32,'Linked IS'!$A$1:$C$43,3,0),0)</f>
        <v>0</v>
      </c>
      <c r="AD32" s="282">
        <f t="shared" si="14"/>
        <v>4.833333333333333</v>
      </c>
    </row>
    <row r="33" spans="1:30" ht="21" outlineLevel="1">
      <c r="B33" s="270" t="str">
        <f>'Linked IS'!A28</f>
        <v>Travel &amp; Transportation Expenses</v>
      </c>
      <c r="C33" s="46"/>
      <c r="D33" s="160"/>
      <c r="E33" s="161"/>
      <c r="F33" s="75">
        <v>0</v>
      </c>
      <c r="G33" s="75"/>
      <c r="H33" s="75">
        <v>0</v>
      </c>
      <c r="I33" s="75"/>
      <c r="J33" s="75">
        <v>0</v>
      </c>
      <c r="K33" s="75"/>
      <c r="L33" s="75">
        <v>0</v>
      </c>
      <c r="M33" s="75"/>
      <c r="N33" s="75">
        <v>0</v>
      </c>
      <c r="O33" s="75"/>
      <c r="P33" s="75">
        <v>0</v>
      </c>
      <c r="Q33" s="75"/>
      <c r="R33" s="75">
        <v>0</v>
      </c>
      <c r="S33" s="75"/>
      <c r="T33" s="75">
        <v>0</v>
      </c>
      <c r="U33" s="75"/>
      <c r="V33" s="75">
        <v>0</v>
      </c>
      <c r="W33" s="75"/>
      <c r="X33" s="75">
        <v>0</v>
      </c>
      <c r="Y33" s="75"/>
      <c r="Z33" s="75">
        <v>0</v>
      </c>
      <c r="AA33" s="75">
        <v>0</v>
      </c>
      <c r="AB33" s="75">
        <f>IFERROR(VLOOKUP(B33,'Linked IS'!$A$1:$B$43,2,0),0)</f>
        <v>511.33333333333331</v>
      </c>
      <c r="AC33" s="341">
        <f>IFERROR(VLOOKUP(B33,'Linked IS'!$A$1:$C$43,3,0),0)</f>
        <v>0</v>
      </c>
      <c r="AD33" s="282">
        <f t="shared" si="14"/>
        <v>511.33333333333331</v>
      </c>
    </row>
    <row r="34" spans="1:30" ht="21" outlineLevel="1">
      <c r="B34" s="270" t="str">
        <f>'Linked IS'!A29</f>
        <v>Employee's Visa Expenses.</v>
      </c>
      <c r="C34" s="46"/>
      <c r="D34" s="160"/>
      <c r="E34" s="161"/>
      <c r="F34" s="75">
        <v>0</v>
      </c>
      <c r="G34" s="75"/>
      <c r="H34" s="75">
        <v>0</v>
      </c>
      <c r="I34" s="75"/>
      <c r="J34" s="75">
        <v>0</v>
      </c>
      <c r="K34" s="75"/>
      <c r="L34" s="75">
        <v>0</v>
      </c>
      <c r="M34" s="75"/>
      <c r="N34" s="75">
        <v>0</v>
      </c>
      <c r="O34" s="75"/>
      <c r="P34" s="75">
        <v>0</v>
      </c>
      <c r="Q34" s="75"/>
      <c r="R34" s="75">
        <v>0</v>
      </c>
      <c r="S34" s="75"/>
      <c r="T34" s="75">
        <v>0</v>
      </c>
      <c r="U34" s="75"/>
      <c r="V34" s="75">
        <v>0</v>
      </c>
      <c r="W34" s="75"/>
      <c r="X34" s="75">
        <v>0</v>
      </c>
      <c r="Y34" s="75"/>
      <c r="Z34" s="75">
        <v>0</v>
      </c>
      <c r="AA34" s="75">
        <v>0</v>
      </c>
      <c r="AB34" s="75">
        <f>IFERROR(VLOOKUP(B34,'Linked IS'!$A$1:$B$43,2,0),0)</f>
        <v>1503.7533333333333</v>
      </c>
      <c r="AC34" s="341">
        <f>IFERROR(VLOOKUP(B34,'Linked IS'!$A$1:$C$43,3,0),0)</f>
        <v>0</v>
      </c>
      <c r="AD34" s="282">
        <f t="shared" si="14"/>
        <v>1503.7533333333333</v>
      </c>
    </row>
    <row r="35" spans="1:30" ht="21" outlineLevel="1">
      <c r="B35" s="270" t="str">
        <f>'Linked IS'!A30</f>
        <v>Advertisement &amp; Marketing Expenses</v>
      </c>
      <c r="C35" s="46"/>
      <c r="D35" s="160"/>
      <c r="E35" s="161"/>
      <c r="F35" s="75">
        <v>0</v>
      </c>
      <c r="G35" s="75"/>
      <c r="H35" s="75">
        <v>0</v>
      </c>
      <c r="I35" s="75"/>
      <c r="J35" s="75">
        <v>0</v>
      </c>
      <c r="K35" s="75"/>
      <c r="L35" s="75">
        <v>0</v>
      </c>
      <c r="M35" s="75"/>
      <c r="N35" s="75">
        <v>0</v>
      </c>
      <c r="O35" s="75"/>
      <c r="P35" s="75">
        <v>0</v>
      </c>
      <c r="Q35" s="75"/>
      <c r="R35" s="75">
        <v>0</v>
      </c>
      <c r="S35" s="75"/>
      <c r="T35" s="75">
        <v>0</v>
      </c>
      <c r="U35" s="75"/>
      <c r="V35" s="75">
        <v>0</v>
      </c>
      <c r="W35" s="75"/>
      <c r="X35" s="75">
        <v>0</v>
      </c>
      <c r="Y35" s="75"/>
      <c r="Z35" s="75">
        <v>0</v>
      </c>
      <c r="AA35" s="75">
        <v>0</v>
      </c>
      <c r="AB35" s="75">
        <f>IFERROR(VLOOKUP(B35,'Linked IS'!$A$1:$B$43,2,0),0)</f>
        <v>1200</v>
      </c>
      <c r="AC35" s="341">
        <f>IFERROR(VLOOKUP(B35,'Linked IS'!$A$1:$C$43,3,0),0)</f>
        <v>0</v>
      </c>
      <c r="AD35" s="282">
        <f t="shared" si="14"/>
        <v>1200</v>
      </c>
    </row>
    <row r="36" spans="1:30" ht="21" outlineLevel="1">
      <c r="B36" s="270" t="str">
        <f>'Linked IS'!A31</f>
        <v>Repair Maintenance Expenses</v>
      </c>
      <c r="C36" s="46"/>
      <c r="D36" s="160"/>
      <c r="E36" s="161"/>
      <c r="F36" s="75">
        <v>0</v>
      </c>
      <c r="G36" s="75"/>
      <c r="H36" s="75">
        <v>0</v>
      </c>
      <c r="I36" s="75"/>
      <c r="J36" s="75">
        <v>0</v>
      </c>
      <c r="K36" s="75"/>
      <c r="L36" s="75">
        <v>0</v>
      </c>
      <c r="M36" s="75"/>
      <c r="N36" s="75">
        <v>0</v>
      </c>
      <c r="O36" s="75"/>
      <c r="P36" s="75">
        <v>0</v>
      </c>
      <c r="Q36" s="75"/>
      <c r="R36" s="75">
        <v>0</v>
      </c>
      <c r="S36" s="75"/>
      <c r="T36" s="75">
        <v>0</v>
      </c>
      <c r="U36" s="75"/>
      <c r="V36" s="75">
        <v>0</v>
      </c>
      <c r="W36" s="75"/>
      <c r="X36" s="75">
        <v>0</v>
      </c>
      <c r="Y36" s="75"/>
      <c r="Z36" s="75">
        <v>0</v>
      </c>
      <c r="AA36" s="75">
        <v>0</v>
      </c>
      <c r="AB36" s="75">
        <f>IFERROR(VLOOKUP(B36,'Linked IS'!$A$1:$B$43,2,0),0)</f>
        <v>20.876666666666669</v>
      </c>
      <c r="AC36" s="341">
        <f>IFERROR(VLOOKUP(B36,'Linked IS'!$A$1:$C$43,3,0),0)</f>
        <v>0</v>
      </c>
      <c r="AD36" s="282">
        <f t="shared" si="14"/>
        <v>20.876666666666669</v>
      </c>
    </row>
    <row r="37" spans="1:30" ht="21" outlineLevel="1">
      <c r="B37" s="270" t="str">
        <f>'Linked IS'!A32</f>
        <v>Delivery Charges expenses</v>
      </c>
      <c r="C37" s="46"/>
      <c r="D37" s="160"/>
      <c r="E37" s="161"/>
      <c r="F37" s="75">
        <v>0</v>
      </c>
      <c r="G37" s="75"/>
      <c r="H37" s="75">
        <v>0</v>
      </c>
      <c r="I37" s="75"/>
      <c r="J37" s="75">
        <v>0</v>
      </c>
      <c r="K37" s="75"/>
      <c r="L37" s="75">
        <v>0</v>
      </c>
      <c r="M37" s="75"/>
      <c r="N37" s="75">
        <v>0</v>
      </c>
      <c r="O37" s="75"/>
      <c r="P37" s="75">
        <v>0</v>
      </c>
      <c r="Q37" s="75"/>
      <c r="R37" s="75">
        <v>0</v>
      </c>
      <c r="S37" s="75"/>
      <c r="T37" s="75">
        <v>0</v>
      </c>
      <c r="U37" s="75"/>
      <c r="V37" s="75">
        <v>0</v>
      </c>
      <c r="W37" s="75"/>
      <c r="X37" s="75">
        <v>0</v>
      </c>
      <c r="Y37" s="75"/>
      <c r="Z37" s="75">
        <v>0</v>
      </c>
      <c r="AA37" s="75">
        <v>0</v>
      </c>
      <c r="AB37" s="75">
        <f>IFERROR(VLOOKUP(B37,'Linked IS'!$A$1:$B$43,2,0),0)</f>
        <v>12.333333333333334</v>
      </c>
      <c r="AC37" s="341">
        <f>IFERROR(VLOOKUP(B37,'Linked IS'!$A$1:$C$43,3,0),0)</f>
        <v>0</v>
      </c>
      <c r="AD37" s="282">
        <f t="shared" si="14"/>
        <v>12.333333333333334</v>
      </c>
    </row>
    <row r="38" spans="1:30" ht="21">
      <c r="A38" s="354" t="s">
        <v>330</v>
      </c>
      <c r="B38" s="269"/>
      <c r="C38" s="3"/>
      <c r="D38" s="21"/>
      <c r="E38" s="157"/>
      <c r="F38" s="168">
        <f>SUM(F40:F42)</f>
        <v>0</v>
      </c>
      <c r="G38" s="168"/>
      <c r="H38" s="168">
        <f>SUM(H40:H42)</f>
        <v>0</v>
      </c>
      <c r="I38" s="168"/>
      <c r="J38" s="168">
        <f>SUM(J40:J42)</f>
        <v>0</v>
      </c>
      <c r="K38" s="168"/>
      <c r="L38" s="168">
        <f>SUM(L40:L42)</f>
        <v>0</v>
      </c>
      <c r="M38" s="168"/>
      <c r="N38" s="168">
        <f>SUM(N40:N42)</f>
        <v>0</v>
      </c>
      <c r="O38" s="168"/>
      <c r="P38" s="168">
        <f>SUM(P40:P42)</f>
        <v>0</v>
      </c>
      <c r="Q38" s="168"/>
      <c r="R38" s="168">
        <f>SUM(R40:R42)</f>
        <v>0</v>
      </c>
      <c r="S38" s="168"/>
      <c r="T38" s="168">
        <f>SUM(T40:T42)</f>
        <v>0</v>
      </c>
      <c r="U38" s="168"/>
      <c r="V38" s="168">
        <f>SUM(V40:V42)</f>
        <v>0</v>
      </c>
      <c r="W38" s="168"/>
      <c r="X38" s="168">
        <f>SUM(X40:X42)</f>
        <v>0</v>
      </c>
      <c r="Y38" s="168"/>
      <c r="Z38" s="331">
        <f>SUM(Z40:Z42)</f>
        <v>0</v>
      </c>
      <c r="AA38" s="331">
        <f>SUM(AA40:AA42)</f>
        <v>0</v>
      </c>
      <c r="AB38" s="331">
        <f>SUM(AB39:AB42)</f>
        <v>50000</v>
      </c>
      <c r="AC38" s="331">
        <f>SUM(AC39:AC42)</f>
        <v>0</v>
      </c>
      <c r="AD38" s="441">
        <f>SUM(F38:AC38)</f>
        <v>50000</v>
      </c>
    </row>
    <row r="39" spans="1:30" ht="21">
      <c r="A39" s="354"/>
      <c r="B39" s="270" t="str">
        <f>'Linked IS'!A36</f>
        <v>Directors’ Remuneration</v>
      </c>
      <c r="C39" s="3"/>
      <c r="D39" s="21"/>
      <c r="E39" s="157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>
        <v>0</v>
      </c>
      <c r="AA39" s="356">
        <v>0</v>
      </c>
      <c r="AB39" s="434">
        <f>IFERROR(VLOOKUP(B39,'Linked IS'!$A$1:$B$43,2,0),0)</f>
        <v>50000</v>
      </c>
      <c r="AC39" s="356">
        <f>IFERROR(VLOOKUP(B39,'Linked IS'!$A$1:$C$43,3,0),0)</f>
        <v>0</v>
      </c>
      <c r="AD39" s="169">
        <f>SUM(F39:AC39)</f>
        <v>50000</v>
      </c>
    </row>
    <row r="40" spans="1:30" ht="21" outlineLevel="1">
      <c r="B40" s="270" t="str">
        <f>'Linked IS'!A37</f>
        <v>Bank Charges</v>
      </c>
      <c r="C40" s="46"/>
      <c r="D40" s="160"/>
      <c r="E40" s="161"/>
      <c r="F40" s="75">
        <v>0</v>
      </c>
      <c r="G40" s="75"/>
      <c r="H40" s="75">
        <v>0</v>
      </c>
      <c r="I40" s="75"/>
      <c r="J40" s="75">
        <v>0</v>
      </c>
      <c r="K40" s="75"/>
      <c r="L40" s="75">
        <v>0</v>
      </c>
      <c r="M40" s="75"/>
      <c r="N40" s="75">
        <v>0</v>
      </c>
      <c r="O40" s="75"/>
      <c r="P40" s="75">
        <v>0</v>
      </c>
      <c r="Q40" s="75"/>
      <c r="R40" s="75">
        <v>0</v>
      </c>
      <c r="S40" s="75"/>
      <c r="T40" s="75">
        <v>0</v>
      </c>
      <c r="U40" s="75"/>
      <c r="V40" s="75">
        <v>0</v>
      </c>
      <c r="W40" s="75"/>
      <c r="X40" s="75">
        <v>0</v>
      </c>
      <c r="Y40" s="75"/>
      <c r="Z40" s="75">
        <v>0</v>
      </c>
      <c r="AA40" s="75">
        <v>0</v>
      </c>
      <c r="AB40" s="356">
        <f>IFERROR(VLOOKUP(B40,'Linked IS'!$A$1:$B$43,2,0),0)</f>
        <v>0</v>
      </c>
      <c r="AC40" s="356">
        <f>IFERROR(VLOOKUP(B40,'Linked IS'!$A$1:$C$43,3,0),0)</f>
        <v>0</v>
      </c>
      <c r="AD40" s="169">
        <f t="shared" ref="AD40:AD42" si="15">SUM(F40:AC40)</f>
        <v>0</v>
      </c>
    </row>
    <row r="41" spans="1:30" ht="21" outlineLevel="1">
      <c r="B41" s="270" t="str">
        <f>'Linked IS'!A38</f>
        <v>WPS Charges</v>
      </c>
      <c r="C41" s="46"/>
      <c r="D41" s="160"/>
      <c r="E41" s="161"/>
      <c r="F41" s="75">
        <v>0</v>
      </c>
      <c r="G41" s="75"/>
      <c r="H41" s="75">
        <v>0</v>
      </c>
      <c r="I41" s="75"/>
      <c r="J41" s="75">
        <v>0</v>
      </c>
      <c r="K41" s="75"/>
      <c r="L41" s="75">
        <v>0</v>
      </c>
      <c r="M41" s="75"/>
      <c r="N41" s="75">
        <v>0</v>
      </c>
      <c r="O41" s="75"/>
      <c r="P41" s="75">
        <v>0</v>
      </c>
      <c r="Q41" s="75"/>
      <c r="R41" s="75">
        <v>0</v>
      </c>
      <c r="S41" s="75"/>
      <c r="T41" s="75">
        <v>0</v>
      </c>
      <c r="U41" s="75"/>
      <c r="V41" s="75">
        <v>0</v>
      </c>
      <c r="W41" s="75"/>
      <c r="X41" s="75">
        <v>0</v>
      </c>
      <c r="Y41" s="75"/>
      <c r="Z41" s="75">
        <v>0</v>
      </c>
      <c r="AA41" s="75">
        <v>0</v>
      </c>
      <c r="AB41" s="356">
        <f>IFERROR(VLOOKUP(B41,'Linked IS'!$A$1:$B$43,2,0),0)</f>
        <v>0</v>
      </c>
      <c r="AC41" s="356">
        <f>IFERROR(VLOOKUP(B41,'Linked IS'!$A$1:$C$43,3,0),0)</f>
        <v>0</v>
      </c>
      <c r="AD41" s="169">
        <f t="shared" si="15"/>
        <v>0</v>
      </c>
    </row>
    <row r="42" spans="1:30" ht="21" outlineLevel="1">
      <c r="B42" s="270" t="str">
        <f>'Linked IS'!A40</f>
        <v>Fines &amp; Mukhalfa</v>
      </c>
      <c r="C42" s="46"/>
      <c r="D42" s="160"/>
      <c r="E42" s="161"/>
      <c r="F42" s="75">
        <v>0</v>
      </c>
      <c r="G42" s="75"/>
      <c r="H42" s="75">
        <v>0</v>
      </c>
      <c r="I42" s="75"/>
      <c r="J42" s="75">
        <v>0</v>
      </c>
      <c r="K42" s="75"/>
      <c r="L42" s="75">
        <v>0</v>
      </c>
      <c r="M42" s="75"/>
      <c r="N42" s="75">
        <v>0</v>
      </c>
      <c r="O42" s="75"/>
      <c r="P42" s="75">
        <v>0</v>
      </c>
      <c r="Q42" s="75"/>
      <c r="R42" s="75">
        <v>0</v>
      </c>
      <c r="S42" s="75"/>
      <c r="T42" s="75">
        <v>0</v>
      </c>
      <c r="U42" s="75"/>
      <c r="V42" s="75">
        <v>0</v>
      </c>
      <c r="W42" s="75"/>
      <c r="X42" s="75">
        <v>0</v>
      </c>
      <c r="Y42" s="75"/>
      <c r="Z42" s="75">
        <v>0</v>
      </c>
      <c r="AA42" s="75">
        <v>0</v>
      </c>
      <c r="AB42" s="356">
        <f>IFERROR(VLOOKUP(B42,'Linked IS'!$A$1:$B$43,2,0),0)</f>
        <v>0</v>
      </c>
      <c r="AC42" s="356">
        <f>IFERROR(VLOOKUP(B42,'Linked IS'!$A$1:$C$43,3,0),0)</f>
        <v>0</v>
      </c>
      <c r="AD42" s="169">
        <f t="shared" si="15"/>
        <v>0</v>
      </c>
    </row>
    <row r="43" spans="1:30" s="47" customFormat="1" ht="15.6" customHeight="1">
      <c r="A43" s="40" t="s">
        <v>324</v>
      </c>
      <c r="B43" s="40"/>
      <c r="C43" s="170"/>
      <c r="D43" s="33"/>
      <c r="E43" s="171"/>
      <c r="F43" s="360">
        <f t="shared" ref="F43:AD43" si="16">+F12-F16-F22-F38</f>
        <v>0</v>
      </c>
      <c r="G43" s="360">
        <f t="shared" si="16"/>
        <v>0</v>
      </c>
      <c r="H43" s="360">
        <f t="shared" si="16"/>
        <v>0</v>
      </c>
      <c r="I43" s="360">
        <f t="shared" si="16"/>
        <v>0</v>
      </c>
      <c r="J43" s="360">
        <f t="shared" si="16"/>
        <v>0</v>
      </c>
      <c r="K43" s="360">
        <f t="shared" si="16"/>
        <v>0</v>
      </c>
      <c r="L43" s="360">
        <f t="shared" si="16"/>
        <v>0</v>
      </c>
      <c r="M43" s="360">
        <f t="shared" si="16"/>
        <v>0</v>
      </c>
      <c r="N43" s="360">
        <f t="shared" si="16"/>
        <v>0</v>
      </c>
      <c r="O43" s="360">
        <f t="shared" si="16"/>
        <v>0</v>
      </c>
      <c r="P43" s="360">
        <f t="shared" si="16"/>
        <v>0</v>
      </c>
      <c r="Q43" s="360">
        <f t="shared" si="16"/>
        <v>0</v>
      </c>
      <c r="R43" s="360">
        <f t="shared" si="16"/>
        <v>0</v>
      </c>
      <c r="S43" s="360">
        <f t="shared" si="16"/>
        <v>0</v>
      </c>
      <c r="T43" s="360">
        <f t="shared" si="16"/>
        <v>0</v>
      </c>
      <c r="U43" s="360">
        <f t="shared" si="16"/>
        <v>0</v>
      </c>
      <c r="V43" s="360">
        <f t="shared" si="16"/>
        <v>0</v>
      </c>
      <c r="W43" s="360">
        <f t="shared" si="16"/>
        <v>0</v>
      </c>
      <c r="X43" s="360">
        <f t="shared" si="16"/>
        <v>0</v>
      </c>
      <c r="Y43" s="360">
        <f t="shared" si="16"/>
        <v>0</v>
      </c>
      <c r="Z43" s="360">
        <f t="shared" si="16"/>
        <v>0</v>
      </c>
      <c r="AA43" s="360">
        <f t="shared" si="16"/>
        <v>0</v>
      </c>
      <c r="AB43" s="360">
        <f t="shared" si="16"/>
        <v>-4199.0733333333483</v>
      </c>
      <c r="AC43" s="360">
        <f t="shared" si="16"/>
        <v>0</v>
      </c>
      <c r="AD43" s="441">
        <f>SUM(F43:AC43)</f>
        <v>-4199.0733333333483</v>
      </c>
    </row>
    <row r="44" spans="1:30" s="47" customFormat="1">
      <c r="A44" s="40"/>
      <c r="B44" s="40" t="s">
        <v>109</v>
      </c>
      <c r="C44" s="170"/>
      <c r="D44" s="33"/>
      <c r="E44" s="171"/>
      <c r="F44" s="76">
        <v>0</v>
      </c>
      <c r="G44" s="330"/>
      <c r="H44" s="76">
        <v>0</v>
      </c>
      <c r="I44" s="330"/>
      <c r="J44" s="76">
        <v>0</v>
      </c>
      <c r="K44" s="330"/>
      <c r="L44" s="76">
        <v>0</v>
      </c>
      <c r="M44" s="330"/>
      <c r="N44" s="76">
        <v>0</v>
      </c>
      <c r="O44" s="330"/>
      <c r="P44" s="76">
        <v>0</v>
      </c>
      <c r="Q44" s="330"/>
      <c r="R44" s="76">
        <v>0</v>
      </c>
      <c r="S44" s="330"/>
      <c r="T44" s="76">
        <v>0</v>
      </c>
      <c r="U44" s="330"/>
      <c r="V44" s="76">
        <v>0</v>
      </c>
      <c r="W44" s="330"/>
      <c r="X44" s="76">
        <v>0</v>
      </c>
      <c r="Y44" s="330"/>
      <c r="Z44" s="76">
        <v>0</v>
      </c>
      <c r="AA44" s="76">
        <v>0</v>
      </c>
      <c r="AB44" s="76">
        <f>IFERROR(VLOOKUP(B44,'Linked IS'!$A$1:$B$52,2,0),0)</f>
        <v>0</v>
      </c>
      <c r="AC44" s="76">
        <f>IFERROR(VLOOKUP(B44,'Linked IS'!$A$1:$C$52,3,0),0)</f>
        <v>0</v>
      </c>
      <c r="AD44" s="172"/>
    </row>
    <row r="45" spans="1:30" s="47" customFormat="1" ht="15.6" customHeight="1">
      <c r="A45" s="40" t="s">
        <v>325</v>
      </c>
      <c r="B45" s="40"/>
      <c r="C45" s="170"/>
      <c r="D45" s="33"/>
      <c r="E45" s="171"/>
      <c r="F45" s="332">
        <f>+F43-F44</f>
        <v>0</v>
      </c>
      <c r="G45" s="332"/>
      <c r="H45" s="332">
        <f t="shared" ref="H45:AC45" si="17">+H43-H44</f>
        <v>0</v>
      </c>
      <c r="I45" s="332"/>
      <c r="J45" s="332">
        <f t="shared" si="17"/>
        <v>0</v>
      </c>
      <c r="K45" s="332"/>
      <c r="L45" s="332">
        <f t="shared" si="17"/>
        <v>0</v>
      </c>
      <c r="M45" s="332"/>
      <c r="N45" s="332">
        <f t="shared" si="17"/>
        <v>0</v>
      </c>
      <c r="O45" s="332"/>
      <c r="P45" s="332">
        <f t="shared" si="17"/>
        <v>0</v>
      </c>
      <c r="Q45" s="332"/>
      <c r="R45" s="332">
        <f t="shared" si="17"/>
        <v>0</v>
      </c>
      <c r="S45" s="332"/>
      <c r="T45" s="332">
        <f t="shared" si="17"/>
        <v>0</v>
      </c>
      <c r="U45" s="332"/>
      <c r="V45" s="332">
        <f t="shared" si="17"/>
        <v>0</v>
      </c>
      <c r="W45" s="332"/>
      <c r="X45" s="332">
        <f t="shared" si="17"/>
        <v>0</v>
      </c>
      <c r="Y45" s="332"/>
      <c r="Z45" s="360">
        <f t="shared" si="17"/>
        <v>0</v>
      </c>
      <c r="AA45" s="360">
        <f t="shared" ref="AA45" si="18">+AA43-AA44</f>
        <v>0</v>
      </c>
      <c r="AB45" s="360">
        <f t="shared" si="17"/>
        <v>-4199.0733333333483</v>
      </c>
      <c r="AC45" s="360">
        <f t="shared" si="17"/>
        <v>0</v>
      </c>
      <c r="AD45" s="441">
        <f>SUM(F45:AC45)</f>
        <v>-4199.0733333333483</v>
      </c>
    </row>
    <row r="46" spans="1:30" s="47" customFormat="1">
      <c r="A46" s="40"/>
      <c r="B46" s="40" t="s">
        <v>16</v>
      </c>
      <c r="C46" s="170"/>
      <c r="D46" s="33"/>
      <c r="E46" s="171"/>
      <c r="F46" s="76">
        <v>0</v>
      </c>
      <c r="G46" s="330"/>
      <c r="H46" s="76">
        <v>0</v>
      </c>
      <c r="I46" s="330"/>
      <c r="J46" s="76">
        <v>0</v>
      </c>
      <c r="K46" s="330"/>
      <c r="L46" s="76">
        <v>0</v>
      </c>
      <c r="M46" s="330"/>
      <c r="N46" s="76">
        <v>0</v>
      </c>
      <c r="O46" s="330"/>
      <c r="P46" s="76">
        <v>0</v>
      </c>
      <c r="Q46" s="330"/>
      <c r="R46" s="76">
        <v>0</v>
      </c>
      <c r="S46" s="330"/>
      <c r="T46" s="76">
        <v>0</v>
      </c>
      <c r="U46" s="330"/>
      <c r="V46" s="76">
        <v>0</v>
      </c>
      <c r="W46" s="330"/>
      <c r="X46" s="76">
        <v>0</v>
      </c>
      <c r="Y46" s="330"/>
      <c r="Z46" s="76">
        <v>0</v>
      </c>
      <c r="AA46" s="76">
        <v>0</v>
      </c>
      <c r="AB46" s="76">
        <f>IFERROR(VLOOKUP(B46,'Linked IS'!$A$1:$B$52,2,0),0)</f>
        <v>12500</v>
      </c>
      <c r="AC46" s="76">
        <f>IFERROR(VLOOKUP(B46,'Linked IS'!$A$1:$C$52,3,0),0)</f>
        <v>0</v>
      </c>
      <c r="AD46" s="172"/>
    </row>
    <row r="47" spans="1:30" s="47" customFormat="1" ht="15.6" customHeight="1">
      <c r="A47" s="40" t="s">
        <v>326</v>
      </c>
      <c r="B47" s="40"/>
      <c r="C47" s="170"/>
      <c r="D47" s="33"/>
      <c r="E47" s="171"/>
      <c r="F47" s="332">
        <v>0</v>
      </c>
      <c r="G47" s="332"/>
      <c r="H47" s="332">
        <v>0</v>
      </c>
      <c r="I47" s="332"/>
      <c r="J47" s="332">
        <v>0</v>
      </c>
      <c r="K47" s="332"/>
      <c r="L47" s="332">
        <v>0</v>
      </c>
      <c r="M47" s="332"/>
      <c r="N47" s="332">
        <v>0</v>
      </c>
      <c r="O47" s="332"/>
      <c r="P47" s="332">
        <v>0</v>
      </c>
      <c r="Q47" s="332"/>
      <c r="R47" s="332">
        <v>0</v>
      </c>
      <c r="S47" s="332"/>
      <c r="T47" s="332">
        <v>0</v>
      </c>
      <c r="U47" s="332"/>
      <c r="V47" s="332">
        <v>0</v>
      </c>
      <c r="W47" s="332"/>
      <c r="X47" s="332">
        <v>0</v>
      </c>
      <c r="Y47" s="332"/>
      <c r="Z47" s="360">
        <v>0</v>
      </c>
      <c r="AA47" s="360">
        <v>0</v>
      </c>
      <c r="AB47" s="360">
        <f t="shared" ref="AB47:AC47" si="19">+AB45-AB46</f>
        <v>-16699.073333333348</v>
      </c>
      <c r="AC47" s="360">
        <f t="shared" si="19"/>
        <v>0</v>
      </c>
      <c r="AD47" s="441">
        <f>SUM(F47:AC47)</f>
        <v>-16699.073333333348</v>
      </c>
    </row>
    <row r="48" spans="1:30" s="47" customFormat="1">
      <c r="A48" s="40"/>
      <c r="B48" s="40" t="s">
        <v>177</v>
      </c>
      <c r="C48" s="170"/>
      <c r="D48" s="33"/>
      <c r="E48" s="171"/>
      <c r="F48" s="76">
        <v>0</v>
      </c>
      <c r="G48" s="330"/>
      <c r="H48" s="76">
        <v>0</v>
      </c>
      <c r="I48" s="330"/>
      <c r="J48" s="76">
        <v>0</v>
      </c>
      <c r="K48" s="330"/>
      <c r="L48" s="76">
        <v>0</v>
      </c>
      <c r="M48" s="330"/>
      <c r="N48" s="76">
        <v>0</v>
      </c>
      <c r="O48" s="330"/>
      <c r="P48" s="76">
        <v>0</v>
      </c>
      <c r="Q48" s="330"/>
      <c r="R48" s="76">
        <v>0</v>
      </c>
      <c r="S48" s="330"/>
      <c r="T48" s="76">
        <v>0</v>
      </c>
      <c r="U48" s="330"/>
      <c r="V48" s="76">
        <v>0</v>
      </c>
      <c r="W48" s="330"/>
      <c r="X48" s="76">
        <v>0</v>
      </c>
      <c r="Y48" s="330"/>
      <c r="Z48" s="76">
        <v>0</v>
      </c>
      <c r="AA48" s="76">
        <v>0</v>
      </c>
      <c r="AB48" s="76">
        <f>IFERROR(VLOOKUP(B48,'Linked IS'!$A$1:$B$52,2,0),0)</f>
        <v>0</v>
      </c>
      <c r="AC48" s="76">
        <f>IFERROR(VLOOKUP(B48,'Linked IS'!$A$1:$C$52,3,0),0)</f>
        <v>0</v>
      </c>
      <c r="AD48" s="172">
        <f t="shared" ref="AD48" si="20">SUM(F48:AB48)</f>
        <v>0</v>
      </c>
    </row>
    <row r="49" spans="1:33" s="47" customFormat="1" ht="15.6" customHeight="1">
      <c r="A49" s="40" t="s">
        <v>327</v>
      </c>
      <c r="B49" s="40"/>
      <c r="C49" s="170"/>
      <c r="D49" s="33"/>
      <c r="E49" s="171"/>
      <c r="F49" s="436">
        <f>+F47+F48</f>
        <v>0</v>
      </c>
      <c r="G49" s="436"/>
      <c r="H49" s="436">
        <f t="shared" ref="H49:AD51" si="21">+H47+H48</f>
        <v>0</v>
      </c>
      <c r="I49" s="436"/>
      <c r="J49" s="436">
        <f t="shared" si="21"/>
        <v>0</v>
      </c>
      <c r="K49" s="436"/>
      <c r="L49" s="332">
        <f t="shared" si="21"/>
        <v>0</v>
      </c>
      <c r="M49" s="332"/>
      <c r="N49" s="332">
        <f t="shared" si="21"/>
        <v>0</v>
      </c>
      <c r="O49" s="332"/>
      <c r="P49" s="332">
        <f t="shared" si="21"/>
        <v>0</v>
      </c>
      <c r="Q49" s="332"/>
      <c r="R49" s="332">
        <f t="shared" si="21"/>
        <v>0</v>
      </c>
      <c r="S49" s="332"/>
      <c r="T49" s="332">
        <f t="shared" si="21"/>
        <v>0</v>
      </c>
      <c r="U49" s="332"/>
      <c r="V49" s="332">
        <f t="shared" si="21"/>
        <v>0</v>
      </c>
      <c r="W49" s="332"/>
      <c r="X49" s="332">
        <f t="shared" si="21"/>
        <v>0</v>
      </c>
      <c r="Y49" s="332"/>
      <c r="Z49" s="332">
        <f t="shared" si="21"/>
        <v>0</v>
      </c>
      <c r="AA49" s="332">
        <f t="shared" si="21"/>
        <v>0</v>
      </c>
      <c r="AB49" s="332">
        <f t="shared" si="21"/>
        <v>-16699.073333333348</v>
      </c>
      <c r="AC49" s="332">
        <f t="shared" si="21"/>
        <v>0</v>
      </c>
      <c r="AD49" s="441">
        <f>SUM(F49:AC49)</f>
        <v>-16699.073333333348</v>
      </c>
    </row>
    <row r="50" spans="1:33" s="47" customFormat="1">
      <c r="A50" s="40"/>
      <c r="B50" s="40" t="s">
        <v>328</v>
      </c>
      <c r="C50" s="170"/>
      <c r="D50" s="33"/>
      <c r="E50" s="171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>
        <f>IFERROR(VLOOKUP(B50,'Linked IS'!$A$1:$B$52,2,0),0)</f>
        <v>0</v>
      </c>
      <c r="AC50" s="76">
        <f>IFERROR(VLOOKUP(B50,'Linked IS'!$A$1:$C$52,3,0),0)</f>
        <v>0</v>
      </c>
      <c r="AD50" s="172"/>
    </row>
    <row r="51" spans="1:33" ht="30" customHeight="1">
      <c r="A51" s="362" t="s">
        <v>17</v>
      </c>
      <c r="B51" s="362"/>
      <c r="C51" s="362"/>
      <c r="D51" s="355"/>
      <c r="E51" s="355"/>
      <c r="F51" s="435"/>
      <c r="G51" s="435"/>
      <c r="H51" s="435"/>
      <c r="I51" s="435"/>
      <c r="J51" s="435"/>
      <c r="K51" s="435"/>
      <c r="L51" s="435"/>
      <c r="M51" s="435"/>
      <c r="N51" s="435"/>
      <c r="O51" s="435"/>
      <c r="P51" s="435"/>
      <c r="Q51" s="435"/>
      <c r="R51" s="435"/>
      <c r="S51" s="435"/>
      <c r="T51" s="435"/>
      <c r="U51" s="435"/>
      <c r="V51" s="435"/>
      <c r="W51" s="435"/>
      <c r="X51" s="435"/>
      <c r="Y51" s="435"/>
      <c r="Z51" s="435"/>
      <c r="AA51" s="435"/>
      <c r="AB51" s="435">
        <f t="shared" si="21"/>
        <v>-16699.073333333348</v>
      </c>
      <c r="AC51" s="435">
        <f t="shared" si="21"/>
        <v>0</v>
      </c>
      <c r="AD51" s="435">
        <f>SUM(F51:AC51)</f>
        <v>-16699.073333333348</v>
      </c>
      <c r="AE51" s="273"/>
      <c r="AG51" s="433">
        <f>AD51-'Linked IS'!B45</f>
        <v>6.6666470956988633E-6</v>
      </c>
    </row>
    <row r="52" spans="1:33"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</row>
    <row r="53" spans="1:33"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</row>
    <row r="54" spans="1:33"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</row>
    <row r="55" spans="1:33"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</row>
    <row r="56" spans="1:33"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</row>
    <row r="57" spans="1:33"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</row>
    <row r="58" spans="1:33"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</row>
    <row r="59" spans="1:33"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</row>
    <row r="60" spans="1:33"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</row>
    <row r="61" spans="1:33"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</row>
    <row r="62" spans="1:33"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</row>
    <row r="63" spans="1:33"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</row>
    <row r="64" spans="1:33"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</row>
    <row r="65" spans="6:30"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</row>
    <row r="66" spans="6:30"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</row>
    <row r="67" spans="6:30"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</row>
    <row r="68" spans="6:30"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</row>
    <row r="69" spans="6:30"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</row>
    <row r="70" spans="6:30"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</row>
    <row r="71" spans="6:30"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</row>
    <row r="72" spans="6:30"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</row>
    <row r="73" spans="6:30"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</row>
    <row r="74" spans="6:30"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</row>
    <row r="75" spans="6:30"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</row>
    <row r="76" spans="6:30"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</row>
    <row r="77" spans="6:30"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</row>
    <row r="78" spans="6:30"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</row>
    <row r="79" spans="6:30"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</row>
    <row r="80" spans="6:30"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</row>
    <row r="81" spans="6:30"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</row>
    <row r="82" spans="6:30"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</row>
    <row r="83" spans="6:30"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</row>
    <row r="84" spans="6:30"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</row>
    <row r="85" spans="6:30"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</row>
    <row r="86" spans="6:30"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</row>
    <row r="87" spans="6:30"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</row>
    <row r="88" spans="6:30"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</row>
    <row r="89" spans="6:30"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</row>
    <row r="90" spans="6:30"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</row>
    <row r="91" spans="6:30"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</row>
    <row r="92" spans="6:30"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</row>
    <row r="93" spans="6:30"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</row>
    <row r="94" spans="6:30"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</row>
    <row r="95" spans="6:30"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</row>
    <row r="96" spans="6:30"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</row>
    <row r="97" spans="6:30"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</row>
    <row r="98" spans="6:30"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</row>
    <row r="99" spans="6:30"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</row>
    <row r="100" spans="6:30"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</row>
    <row r="101" spans="6:30"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</row>
    <row r="102" spans="6:30"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</row>
    <row r="103" spans="6:30"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</row>
    <row r="104" spans="6:30"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</row>
    <row r="105" spans="6:30"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</row>
    <row r="106" spans="6:30"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</row>
    <row r="107" spans="6:30"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</row>
    <row r="108" spans="6:30"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</row>
    <row r="109" spans="6:30"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</row>
    <row r="110" spans="6:30"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</row>
    <row r="111" spans="6:30"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</row>
    <row r="112" spans="6:30"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</row>
    <row r="113" spans="6:30"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</row>
    <row r="114" spans="6:30"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</row>
    <row r="115" spans="6:30"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</row>
    <row r="116" spans="6:30"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</row>
    <row r="117" spans="6:30"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</row>
    <row r="118" spans="6:30"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</row>
    <row r="119" spans="6:30"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</row>
    <row r="120" spans="6:30"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</row>
    <row r="121" spans="6:30"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</row>
    <row r="122" spans="6:30"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</row>
    <row r="123" spans="6:30"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</row>
    <row r="124" spans="6:30"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</row>
    <row r="125" spans="6:30"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</row>
    <row r="126" spans="6:30"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</row>
    <row r="127" spans="6:30"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</row>
    <row r="128" spans="6:30"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</row>
  </sheetData>
  <mergeCells count="18">
    <mergeCell ref="A5:AD5"/>
    <mergeCell ref="A2:D2"/>
    <mergeCell ref="A3:D3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6:AD6"/>
    <mergeCell ref="A8:AD8"/>
    <mergeCell ref="A9:B9"/>
  </mergeCells>
  <conditionalFormatting sqref="B52:B1048576 B1:B14 B16:B42">
    <cfRule type="duplicateValues" dxfId="8" priority="2"/>
  </conditionalFormatting>
  <printOptions horizontalCentered="1"/>
  <pageMargins left="0.7" right="0.64" top="0.25" bottom="0.25" header="0.25" footer="0.25"/>
  <pageSetup paperSize="9" scale="53" orientation="landscape" r:id="rId1"/>
  <headerFooter>
    <oddFooter>&amp;R
Page &amp;P of &amp;N</oddFooter>
  </headerFooter>
  <rowBreaks count="1" manualBreakCount="1">
    <brk id="17" max="16383" man="1"/>
  </rowBreaks>
  <ignoredErrors>
    <ignoredError sqref="AB13:AB21 AD19 AD17 AC13:AD15 AC18 AC17 AC22:AD37 AC19 AB23:AB37 AC16 AC20 AC21" unlockedFormula="1"/>
    <ignoredError sqref="AC38 AC39:AD42 AC48 AC50:AD50 AD48 AB38:AB50 AD18 AC44:AD44 AC43 AC46:AD46 AC45 AC47 AC49" formula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6901-E24A-4285-A38D-1B7A6400D4C4}">
  <dimension ref="A1:K43"/>
  <sheetViews>
    <sheetView topLeftCell="B2" zoomScaleNormal="100" workbookViewId="0">
      <selection activeCell="A6" sqref="A6:J6"/>
    </sheetView>
  </sheetViews>
  <sheetFormatPr defaultColWidth="11.21875" defaultRowHeight="13.2"/>
  <cols>
    <col min="1" max="1" width="34.21875" style="284" customWidth="1"/>
    <col min="2" max="2" width="11.77734375" style="284" bestFit="1" customWidth="1"/>
    <col min="3" max="3" width="10.44140625" style="284" bestFit="1" customWidth="1"/>
    <col min="4" max="4" width="12" style="284" customWidth="1"/>
    <col min="5" max="5" width="8.5546875" style="284" bestFit="1" customWidth="1"/>
    <col min="6" max="6" width="3" style="299" bestFit="1" customWidth="1"/>
    <col min="7" max="7" width="11.77734375" style="284" bestFit="1" customWidth="1"/>
    <col min="8" max="8" width="10.44140625" style="284" bestFit="1" customWidth="1"/>
    <col min="9" max="9" width="12.21875" style="284" bestFit="1" customWidth="1"/>
    <col min="10" max="10" width="8.5546875" style="315" bestFit="1" customWidth="1"/>
    <col min="11" max="11" width="51" style="284" bestFit="1" customWidth="1"/>
    <col min="12" max="253" width="9.21875" style="284" customWidth="1"/>
    <col min="254" max="254" width="32.21875" style="284" customWidth="1"/>
    <col min="255" max="255" width="11.77734375" style="284" bestFit="1" customWidth="1"/>
    <col min="256" max="16384" width="11.21875" style="284"/>
  </cols>
  <sheetData>
    <row r="1" spans="1:11" s="1" customFormat="1" ht="15.6">
      <c r="A1" s="35"/>
      <c r="B1" s="36"/>
      <c r="C1" s="38"/>
      <c r="D1" s="38"/>
      <c r="E1" s="38"/>
      <c r="F1" s="38"/>
      <c r="G1" s="38"/>
      <c r="H1" s="38"/>
      <c r="J1" s="310"/>
    </row>
    <row r="2" spans="1:11" s="39" customFormat="1" ht="25.2">
      <c r="A2" s="301" t="str">
        <f>Cover!A9</f>
        <v>Afrodiva Exotic Hair Boutique Ltd.</v>
      </c>
      <c r="B2" s="301"/>
      <c r="C2" s="68"/>
      <c r="J2" s="311"/>
    </row>
    <row r="3" spans="1:11" s="40" customFormat="1" ht="21">
      <c r="A3" s="371" t="str">
        <f>Cover!A10</f>
        <v xml:space="preserve">DUABI UAE </v>
      </c>
      <c r="B3" s="371"/>
      <c r="J3" s="312"/>
    </row>
    <row r="4" spans="1:11" s="40" customFormat="1" ht="28.5" customHeight="1">
      <c r="A4" s="71"/>
      <c r="B4" s="71"/>
      <c r="J4" s="312"/>
      <c r="K4" s="194"/>
    </row>
    <row r="5" spans="1:11" ht="26.25" customHeight="1">
      <c r="B5" s="326"/>
      <c r="C5" s="326">
        <f>SOCI!F8</f>
        <v>46023</v>
      </c>
      <c r="D5" s="327"/>
      <c r="E5" s="327"/>
      <c r="F5" s="285"/>
      <c r="G5" s="415" t="s">
        <v>232</v>
      </c>
      <c r="H5" s="415"/>
      <c r="I5" s="415"/>
      <c r="J5" s="415"/>
      <c r="K5" s="286" t="s">
        <v>233</v>
      </c>
    </row>
    <row r="6" spans="1:11">
      <c r="A6" s="287" t="s">
        <v>234</v>
      </c>
      <c r="B6" s="287" t="s">
        <v>235</v>
      </c>
      <c r="C6" s="288" t="s">
        <v>236</v>
      </c>
      <c r="D6" s="289" t="s">
        <v>237</v>
      </c>
      <c r="E6" s="288" t="s">
        <v>238</v>
      </c>
      <c r="F6" s="290"/>
      <c r="G6" s="287" t="s">
        <v>235</v>
      </c>
      <c r="H6" s="287" t="s">
        <v>236</v>
      </c>
      <c r="I6" s="287" t="s">
        <v>237</v>
      </c>
      <c r="J6" s="313" t="s">
        <v>238</v>
      </c>
      <c r="K6" s="287" t="s">
        <v>239</v>
      </c>
    </row>
    <row r="7" spans="1:11">
      <c r="A7" s="291"/>
      <c r="B7" s="291"/>
      <c r="C7" s="291"/>
      <c r="D7" s="291"/>
      <c r="E7" s="291"/>
      <c r="F7" s="292"/>
      <c r="G7" s="291"/>
      <c r="H7" s="291"/>
      <c r="I7" s="291"/>
      <c r="J7" s="314"/>
      <c r="K7" s="291"/>
    </row>
    <row r="8" spans="1:11" ht="16.5" customHeight="1">
      <c r="A8" s="304" t="s">
        <v>240</v>
      </c>
      <c r="B8" s="298">
        <f>SUM(B9:B12)</f>
        <v>0</v>
      </c>
      <c r="C8" s="298">
        <f>SUM(C9:C12)</f>
        <v>0</v>
      </c>
      <c r="D8" s="293">
        <f>B8-C8</f>
        <v>0</v>
      </c>
      <c r="E8" s="298">
        <f>IFERROR(+D8*100/B8,0)</f>
        <v>0</v>
      </c>
      <c r="F8" s="294"/>
      <c r="G8" s="293">
        <f>SUM(G9:G12)</f>
        <v>0</v>
      </c>
      <c r="H8" s="293">
        <f>IFERROR(SUM(H9:H12),0)</f>
        <v>0</v>
      </c>
      <c r="I8" s="293">
        <f>+H8-G8</f>
        <v>0</v>
      </c>
      <c r="J8" s="300">
        <f>IFERROR(+I8*100/G8,0)</f>
        <v>0</v>
      </c>
      <c r="K8" s="291" t="s">
        <v>241</v>
      </c>
    </row>
    <row r="9" spans="1:11" ht="15.6">
      <c r="A9" s="305" t="s">
        <v>258</v>
      </c>
      <c r="B9" s="291"/>
      <c r="C9" s="296"/>
      <c r="D9" s="293">
        <f>C9-B9</f>
        <v>0</v>
      </c>
      <c r="E9" s="291">
        <f>IFERROR(+D9*100/B9,0)</f>
        <v>0</v>
      </c>
      <c r="F9" s="292"/>
      <c r="G9" s="291">
        <f>+B9*5</f>
        <v>0</v>
      </c>
      <c r="H9" s="297">
        <v>0</v>
      </c>
      <c r="I9" s="293">
        <f>H9-G9</f>
        <v>0</v>
      </c>
      <c r="J9" s="314">
        <f>IFERROR(+I9*100/G9,0)</f>
        <v>0</v>
      </c>
      <c r="K9" s="291"/>
    </row>
    <row r="10" spans="1:11" ht="15.6">
      <c r="A10" s="305" t="s">
        <v>259</v>
      </c>
      <c r="B10" s="291"/>
      <c r="C10" s="296"/>
      <c r="D10" s="293">
        <f>C10-B10</f>
        <v>0</v>
      </c>
      <c r="E10" s="291">
        <f t="shared" ref="E10:E12" si="0">IFERROR(+D10*100/B10,0)</f>
        <v>0</v>
      </c>
      <c r="F10" s="292"/>
      <c r="G10" s="291">
        <f>+B10*5</f>
        <v>0</v>
      </c>
      <c r="H10" s="297">
        <v>0</v>
      </c>
      <c r="I10" s="293">
        <f t="shared" ref="I10:I12" si="1">H10-G10</f>
        <v>0</v>
      </c>
      <c r="J10" s="314">
        <f t="shared" ref="J10:J12" si="2">IFERROR(+I10*100/G10,0)</f>
        <v>0</v>
      </c>
      <c r="K10" s="291"/>
    </row>
    <row r="11" spans="1:11" ht="15.6">
      <c r="A11" s="305" t="s">
        <v>260</v>
      </c>
      <c r="B11" s="291"/>
      <c r="C11" s="296"/>
      <c r="D11" s="293">
        <f t="shared" ref="D11:D12" si="3">C11-B11</f>
        <v>0</v>
      </c>
      <c r="E11" s="291">
        <f t="shared" si="0"/>
        <v>0</v>
      </c>
      <c r="F11" s="292"/>
      <c r="G11" s="291">
        <f>+B11*5</f>
        <v>0</v>
      </c>
      <c r="H11" s="297">
        <v>0</v>
      </c>
      <c r="I11" s="293">
        <f t="shared" si="1"/>
        <v>0</v>
      </c>
      <c r="J11" s="314">
        <f t="shared" si="2"/>
        <v>0</v>
      </c>
      <c r="K11" s="291"/>
    </row>
    <row r="12" spans="1:11" ht="15.6">
      <c r="A12" s="305" t="s">
        <v>261</v>
      </c>
      <c r="B12" s="291"/>
      <c r="C12" s="291"/>
      <c r="D12" s="293">
        <f t="shared" si="3"/>
        <v>0</v>
      </c>
      <c r="E12" s="291">
        <f t="shared" si="0"/>
        <v>0</v>
      </c>
      <c r="F12" s="292"/>
      <c r="G12" s="291">
        <v>0</v>
      </c>
      <c r="H12" s="297">
        <v>0</v>
      </c>
      <c r="I12" s="293">
        <f t="shared" si="1"/>
        <v>0</v>
      </c>
      <c r="J12" s="314">
        <f t="shared" si="2"/>
        <v>0</v>
      </c>
      <c r="K12" s="291"/>
    </row>
    <row r="13" spans="1:11" s="1" customFormat="1" ht="13.8">
      <c r="J13" s="310"/>
    </row>
    <row r="14" spans="1:11" ht="17.399999999999999">
      <c r="A14" s="306" t="s">
        <v>243</v>
      </c>
      <c r="B14" s="291">
        <f>SUM(B15:B17)</f>
        <v>0</v>
      </c>
      <c r="C14" s="293">
        <f>SUM(C15:C17)</f>
        <v>0</v>
      </c>
      <c r="D14" s="293">
        <f>+B14-C14</f>
        <v>0</v>
      </c>
      <c r="E14" s="293">
        <f>IFERROR(+D14*100/B14,0)</f>
        <v>0</v>
      </c>
      <c r="F14" s="294"/>
      <c r="G14" s="293">
        <f>SUM(G15:G17)</f>
        <v>0</v>
      </c>
      <c r="H14" s="293">
        <f>SUM(H15:H17)</f>
        <v>0</v>
      </c>
      <c r="I14" s="293">
        <f>+G14-H14</f>
        <v>0</v>
      </c>
      <c r="J14" s="300">
        <f>IFERROR(+I14*100/G14,0)</f>
        <v>0</v>
      </c>
      <c r="K14" s="291" t="s">
        <v>244</v>
      </c>
    </row>
    <row r="15" spans="1:11" ht="15.6">
      <c r="A15" s="305" t="s">
        <v>245</v>
      </c>
      <c r="B15" s="291"/>
      <c r="C15" s="296">
        <v>0</v>
      </c>
      <c r="D15" s="291">
        <f>+B15-C15</f>
        <v>0</v>
      </c>
      <c r="E15" s="293">
        <f>IFERROR(+D15*100/B15,0)</f>
        <v>0</v>
      </c>
      <c r="F15" s="292"/>
      <c r="G15" s="291"/>
      <c r="H15" s="297"/>
      <c r="I15" s="291">
        <f>+G15-H15</f>
        <v>0</v>
      </c>
      <c r="J15" s="300">
        <f t="shared" ref="J15:J17" si="4">IFERROR(+I15*100/G15,0)</f>
        <v>0</v>
      </c>
      <c r="K15" s="291"/>
    </row>
    <row r="16" spans="1:11" ht="15.6">
      <c r="A16" s="305" t="s">
        <v>101</v>
      </c>
      <c r="B16" s="291">
        <v>0</v>
      </c>
      <c r="C16" s="296">
        <v>0</v>
      </c>
      <c r="D16" s="291">
        <f>+B16-C16</f>
        <v>0</v>
      </c>
      <c r="E16" s="293">
        <f>IFERROR(+D16*100/B16,0)</f>
        <v>0</v>
      </c>
      <c r="F16" s="292"/>
      <c r="G16" s="291"/>
      <c r="H16" s="297"/>
      <c r="I16" s="291">
        <f>+G16-H16</f>
        <v>0</v>
      </c>
      <c r="J16" s="300">
        <f t="shared" si="4"/>
        <v>0</v>
      </c>
      <c r="K16" s="291"/>
    </row>
    <row r="17" spans="1:11" ht="15.6">
      <c r="A17" s="307" t="s">
        <v>242</v>
      </c>
      <c r="B17" s="291">
        <v>0</v>
      </c>
      <c r="C17" s="296">
        <v>0</v>
      </c>
      <c r="D17" s="291">
        <v>0</v>
      </c>
      <c r="E17" s="293">
        <f>IFERROR(+D17*100/B17,0)</f>
        <v>0</v>
      </c>
      <c r="F17" s="292"/>
      <c r="G17" s="291"/>
      <c r="H17" s="297"/>
      <c r="I17" s="291">
        <v>0</v>
      </c>
      <c r="J17" s="300">
        <f t="shared" si="4"/>
        <v>0</v>
      </c>
      <c r="K17" s="291"/>
    </row>
    <row r="18" spans="1:11" s="1" customFormat="1" ht="13.8">
      <c r="J18" s="310"/>
    </row>
    <row r="19" spans="1:11" ht="17.399999999999999">
      <c r="A19" s="308" t="s">
        <v>246</v>
      </c>
      <c r="B19" s="293">
        <f>SUM(B20:B41)</f>
        <v>0</v>
      </c>
      <c r="C19" s="293">
        <f>SUM(C20:C41)</f>
        <v>0</v>
      </c>
      <c r="D19" s="293">
        <f t="shared" ref="D19:D43" si="5">+B19-C19</f>
        <v>0</v>
      </c>
      <c r="E19" s="293">
        <f>IFERROR((+D19*100/B19),0)</f>
        <v>0</v>
      </c>
      <c r="F19" s="294"/>
      <c r="G19" s="293">
        <f>SUM(G20:G41)</f>
        <v>0</v>
      </c>
      <c r="H19" s="293">
        <f>SUM(H20:H41)</f>
        <v>0</v>
      </c>
      <c r="I19" s="293">
        <f t="shared" ref="I19" si="6">+G19-H19</f>
        <v>0</v>
      </c>
      <c r="J19" s="300">
        <f>IFERROR((+I19*100/G19),0)</f>
        <v>0</v>
      </c>
      <c r="K19" s="291" t="s">
        <v>241</v>
      </c>
    </row>
    <row r="20" spans="1:11" ht="15.6">
      <c r="A20" s="305" t="s">
        <v>247</v>
      </c>
      <c r="B20" s="291"/>
      <c r="C20" s="296"/>
      <c r="D20" s="291">
        <f t="shared" si="5"/>
        <v>0</v>
      </c>
      <c r="E20" s="293">
        <f t="shared" ref="E20:E40" si="7">IFERROR((+D20*100/B20),0)</f>
        <v>0</v>
      </c>
      <c r="F20" s="292"/>
      <c r="G20" s="291"/>
      <c r="H20" s="297"/>
      <c r="I20" s="291">
        <f t="shared" ref="I20:I43" si="8">+G20-H20</f>
        <v>0</v>
      </c>
      <c r="J20" s="314">
        <f>IFERROR((+I20*100/G20),0)</f>
        <v>0</v>
      </c>
      <c r="K20" s="291"/>
    </row>
    <row r="21" spans="1:11" ht="15.6">
      <c r="A21" s="305" t="s">
        <v>248</v>
      </c>
      <c r="B21" s="291"/>
      <c r="C21" s="296"/>
      <c r="D21" s="291">
        <f t="shared" si="5"/>
        <v>0</v>
      </c>
      <c r="E21" s="293">
        <f t="shared" si="7"/>
        <v>0</v>
      </c>
      <c r="F21" s="292"/>
      <c r="G21" s="291"/>
      <c r="H21" s="297"/>
      <c r="I21" s="291">
        <f t="shared" si="8"/>
        <v>0</v>
      </c>
      <c r="J21" s="314">
        <f t="shared" ref="J21:J43" si="9">IFERROR((+I21*100/G21),0)</f>
        <v>0</v>
      </c>
      <c r="K21" s="291"/>
    </row>
    <row r="22" spans="1:11" ht="15.6">
      <c r="A22" s="307" t="s">
        <v>249</v>
      </c>
      <c r="B22" s="291"/>
      <c r="C22" s="296"/>
      <c r="D22" s="291">
        <f t="shared" si="5"/>
        <v>0</v>
      </c>
      <c r="E22" s="293">
        <f t="shared" si="7"/>
        <v>0</v>
      </c>
      <c r="F22" s="292"/>
      <c r="G22" s="291"/>
      <c r="H22" s="297"/>
      <c r="I22" s="291">
        <f t="shared" si="8"/>
        <v>0</v>
      </c>
      <c r="J22" s="314">
        <f t="shared" si="9"/>
        <v>0</v>
      </c>
      <c r="K22" s="291" t="s">
        <v>3</v>
      </c>
    </row>
    <row r="23" spans="1:11" ht="15.6">
      <c r="A23" s="307" t="s">
        <v>250</v>
      </c>
      <c r="B23" s="291"/>
      <c r="C23" s="296"/>
      <c r="D23" s="291">
        <f t="shared" si="5"/>
        <v>0</v>
      </c>
      <c r="E23" s="293">
        <f t="shared" si="7"/>
        <v>0</v>
      </c>
      <c r="F23" s="292"/>
      <c r="G23" s="291"/>
      <c r="H23" s="297"/>
      <c r="I23" s="291">
        <f t="shared" si="8"/>
        <v>0</v>
      </c>
      <c r="J23" s="314">
        <f t="shared" si="9"/>
        <v>0</v>
      </c>
      <c r="K23" s="291"/>
    </row>
    <row r="24" spans="1:11" ht="15.6">
      <c r="A24" s="305" t="s">
        <v>16</v>
      </c>
      <c r="B24" s="291"/>
      <c r="C24" s="296"/>
      <c r="D24" s="291">
        <f t="shared" si="5"/>
        <v>0</v>
      </c>
      <c r="E24" s="293">
        <f t="shared" si="7"/>
        <v>0</v>
      </c>
      <c r="F24" s="292"/>
      <c r="G24" s="291"/>
      <c r="H24" s="297"/>
      <c r="I24" s="291">
        <f t="shared" si="8"/>
        <v>0</v>
      </c>
      <c r="J24" s="314">
        <f t="shared" si="9"/>
        <v>0</v>
      </c>
      <c r="K24" s="291"/>
    </row>
    <row r="25" spans="1:11" ht="15.6">
      <c r="A25" s="305" t="s">
        <v>251</v>
      </c>
      <c r="B25" s="291"/>
      <c r="C25" s="296"/>
      <c r="D25" s="291"/>
      <c r="E25" s="293">
        <f t="shared" si="7"/>
        <v>0</v>
      </c>
      <c r="F25" s="292"/>
      <c r="G25" s="291"/>
      <c r="H25" s="297"/>
      <c r="I25" s="291"/>
      <c r="J25" s="314">
        <f t="shared" si="9"/>
        <v>0</v>
      </c>
      <c r="K25" s="291"/>
    </row>
    <row r="26" spans="1:11" ht="15.6">
      <c r="A26" s="305" t="s">
        <v>107</v>
      </c>
      <c r="B26" s="291"/>
      <c r="C26" s="296"/>
      <c r="D26" s="291"/>
      <c r="E26" s="293">
        <f t="shared" si="7"/>
        <v>0</v>
      </c>
      <c r="F26" s="292"/>
      <c r="G26" s="291"/>
      <c r="H26" s="297"/>
      <c r="I26" s="291"/>
      <c r="J26" s="314">
        <f t="shared" si="9"/>
        <v>0</v>
      </c>
      <c r="K26" s="291"/>
    </row>
    <row r="27" spans="1:11" ht="15.6">
      <c r="A27" s="305" t="s">
        <v>252</v>
      </c>
      <c r="B27" s="291"/>
      <c r="C27" s="296"/>
      <c r="D27" s="291">
        <f t="shared" si="5"/>
        <v>0</v>
      </c>
      <c r="E27" s="293">
        <f t="shared" si="7"/>
        <v>0</v>
      </c>
      <c r="F27" s="292"/>
      <c r="G27" s="291"/>
      <c r="H27" s="297"/>
      <c r="I27" s="291">
        <f t="shared" si="8"/>
        <v>0</v>
      </c>
      <c r="J27" s="314">
        <f t="shared" si="9"/>
        <v>0</v>
      </c>
      <c r="K27" s="291"/>
    </row>
    <row r="28" spans="1:11" ht="15.6">
      <c r="A28" s="305" t="s">
        <v>15</v>
      </c>
      <c r="B28" s="291"/>
      <c r="C28" s="296"/>
      <c r="D28" s="291">
        <f t="shared" si="5"/>
        <v>0</v>
      </c>
      <c r="E28" s="293">
        <f t="shared" si="7"/>
        <v>0</v>
      </c>
      <c r="F28" s="292"/>
      <c r="G28" s="291"/>
      <c r="H28" s="297"/>
      <c r="I28" s="291">
        <f t="shared" si="8"/>
        <v>0</v>
      </c>
      <c r="J28" s="314">
        <f t="shared" si="9"/>
        <v>0</v>
      </c>
      <c r="K28" s="291"/>
    </row>
    <row r="29" spans="1:11" ht="15.6">
      <c r="A29" s="305" t="s">
        <v>105</v>
      </c>
      <c r="B29" s="291"/>
      <c r="C29" s="296"/>
      <c r="D29" s="291">
        <f t="shared" si="5"/>
        <v>0</v>
      </c>
      <c r="E29" s="293">
        <f t="shared" si="7"/>
        <v>0</v>
      </c>
      <c r="F29" s="292"/>
      <c r="G29" s="291"/>
      <c r="H29" s="297"/>
      <c r="I29" s="291">
        <f t="shared" si="8"/>
        <v>0</v>
      </c>
      <c r="J29" s="314">
        <f t="shared" si="9"/>
        <v>0</v>
      </c>
      <c r="K29" s="291"/>
    </row>
    <row r="30" spans="1:11" ht="15.6">
      <c r="A30" s="305" t="s">
        <v>108</v>
      </c>
      <c r="B30" s="291"/>
      <c r="C30" s="296"/>
      <c r="D30" s="291">
        <f t="shared" si="5"/>
        <v>0</v>
      </c>
      <c r="E30" s="293">
        <f t="shared" si="7"/>
        <v>0</v>
      </c>
      <c r="F30" s="292"/>
      <c r="G30" s="291"/>
      <c r="H30" s="297"/>
      <c r="I30" s="291">
        <f t="shared" si="8"/>
        <v>0</v>
      </c>
      <c r="J30" s="314">
        <f t="shared" si="9"/>
        <v>0</v>
      </c>
      <c r="K30" s="291"/>
    </row>
    <row r="31" spans="1:11" ht="15.6">
      <c r="A31" s="305" t="s">
        <v>102</v>
      </c>
      <c r="B31" s="291"/>
      <c r="C31" s="296"/>
      <c r="D31" s="291">
        <f t="shared" si="5"/>
        <v>0</v>
      </c>
      <c r="E31" s="293">
        <f t="shared" si="7"/>
        <v>0</v>
      </c>
      <c r="F31" s="292"/>
      <c r="G31" s="291"/>
      <c r="H31" s="297"/>
      <c r="I31" s="291">
        <f t="shared" si="8"/>
        <v>0</v>
      </c>
      <c r="J31" s="314">
        <f t="shared" si="9"/>
        <v>0</v>
      </c>
      <c r="K31" s="291"/>
    </row>
    <row r="32" spans="1:11" ht="15.6">
      <c r="A32" s="305" t="s">
        <v>253</v>
      </c>
      <c r="B32" s="291"/>
      <c r="C32" s="296"/>
      <c r="D32" s="291">
        <f t="shared" si="5"/>
        <v>0</v>
      </c>
      <c r="E32" s="293">
        <f t="shared" si="7"/>
        <v>0</v>
      </c>
      <c r="F32" s="292"/>
      <c r="G32" s="291"/>
      <c r="H32" s="297"/>
      <c r="I32" s="291">
        <f t="shared" si="8"/>
        <v>0</v>
      </c>
      <c r="J32" s="314">
        <f t="shared" si="9"/>
        <v>0</v>
      </c>
      <c r="K32" s="291"/>
    </row>
    <row r="33" spans="1:11" ht="15.6">
      <c r="A33" s="305" t="s">
        <v>106</v>
      </c>
      <c r="B33" s="291"/>
      <c r="C33" s="296"/>
      <c r="D33" s="291">
        <f t="shared" si="5"/>
        <v>0</v>
      </c>
      <c r="E33" s="293">
        <f t="shared" si="7"/>
        <v>0</v>
      </c>
      <c r="F33" s="292"/>
      <c r="G33" s="291"/>
      <c r="H33" s="297"/>
      <c r="I33" s="291">
        <f t="shared" si="8"/>
        <v>0</v>
      </c>
      <c r="J33" s="314">
        <f t="shared" si="9"/>
        <v>0</v>
      </c>
      <c r="K33" s="291"/>
    </row>
    <row r="34" spans="1:11" ht="15.6">
      <c r="A34" s="305" t="s">
        <v>104</v>
      </c>
      <c r="B34" s="291"/>
      <c r="C34" s="296"/>
      <c r="D34" s="291">
        <f t="shared" si="5"/>
        <v>0</v>
      </c>
      <c r="E34" s="293">
        <f t="shared" si="7"/>
        <v>0</v>
      </c>
      <c r="F34" s="292"/>
      <c r="G34" s="291"/>
      <c r="H34" s="297"/>
      <c r="I34" s="291">
        <f t="shared" si="8"/>
        <v>0</v>
      </c>
      <c r="J34" s="314">
        <f t="shared" si="9"/>
        <v>0</v>
      </c>
      <c r="K34" s="291"/>
    </row>
    <row r="35" spans="1:11" ht="15.6">
      <c r="A35" s="305" t="s">
        <v>100</v>
      </c>
      <c r="B35" s="291"/>
      <c r="C35" s="296"/>
      <c r="D35" s="291">
        <f t="shared" si="5"/>
        <v>0</v>
      </c>
      <c r="E35" s="293">
        <f t="shared" si="7"/>
        <v>0</v>
      </c>
      <c r="F35" s="292"/>
      <c r="G35" s="291"/>
      <c r="H35" s="297"/>
      <c r="I35" s="291">
        <f t="shared" si="8"/>
        <v>0</v>
      </c>
      <c r="J35" s="314">
        <f t="shared" si="9"/>
        <v>0</v>
      </c>
      <c r="K35" s="291"/>
    </row>
    <row r="36" spans="1:11" ht="15.6">
      <c r="A36" s="305" t="s">
        <v>254</v>
      </c>
      <c r="B36" s="291"/>
      <c r="C36" s="296"/>
      <c r="D36" s="291">
        <f t="shared" si="5"/>
        <v>0</v>
      </c>
      <c r="E36" s="293">
        <f t="shared" si="7"/>
        <v>0</v>
      </c>
      <c r="F36" s="292"/>
      <c r="G36" s="291"/>
      <c r="H36" s="297"/>
      <c r="I36" s="291">
        <f t="shared" si="8"/>
        <v>0</v>
      </c>
      <c r="J36" s="314">
        <f t="shared" si="9"/>
        <v>0</v>
      </c>
      <c r="K36" s="291"/>
    </row>
    <row r="37" spans="1:11" ht="15.6">
      <c r="A37" s="305" t="s">
        <v>255</v>
      </c>
      <c r="B37" s="291"/>
      <c r="C37" s="296"/>
      <c r="D37" s="291">
        <f t="shared" si="5"/>
        <v>0</v>
      </c>
      <c r="E37" s="293">
        <f t="shared" si="7"/>
        <v>0</v>
      </c>
      <c r="F37" s="292"/>
      <c r="G37" s="291"/>
      <c r="H37" s="297"/>
      <c r="I37" s="291">
        <f t="shared" si="8"/>
        <v>0</v>
      </c>
      <c r="J37" s="314">
        <f t="shared" si="9"/>
        <v>0</v>
      </c>
      <c r="K37" s="291"/>
    </row>
    <row r="38" spans="1:11" ht="15.6">
      <c r="A38" s="305" t="s">
        <v>103</v>
      </c>
      <c r="B38" s="291"/>
      <c r="C38" s="296"/>
      <c r="D38" s="291">
        <f t="shared" si="5"/>
        <v>0</v>
      </c>
      <c r="E38" s="293">
        <f t="shared" si="7"/>
        <v>0</v>
      </c>
      <c r="F38" s="292"/>
      <c r="G38" s="291"/>
      <c r="H38" s="297"/>
      <c r="I38" s="291">
        <f t="shared" si="8"/>
        <v>0</v>
      </c>
      <c r="J38" s="314">
        <f t="shared" si="9"/>
        <v>0</v>
      </c>
      <c r="K38" s="291"/>
    </row>
    <row r="39" spans="1:11" ht="15.6">
      <c r="A39" s="305" t="s">
        <v>99</v>
      </c>
      <c r="B39" s="291"/>
      <c r="C39" s="296"/>
      <c r="D39" s="291">
        <f t="shared" si="5"/>
        <v>0</v>
      </c>
      <c r="E39" s="293">
        <f t="shared" si="7"/>
        <v>0</v>
      </c>
      <c r="F39" s="292"/>
      <c r="G39" s="291"/>
      <c r="H39" s="297"/>
      <c r="I39" s="291"/>
      <c r="J39" s="314">
        <f t="shared" si="9"/>
        <v>0</v>
      </c>
      <c r="K39" s="291"/>
    </row>
    <row r="40" spans="1:11" ht="15.6">
      <c r="A40" s="305" t="s">
        <v>256</v>
      </c>
      <c r="B40" s="291"/>
      <c r="C40" s="296"/>
      <c r="D40" s="291">
        <f t="shared" si="5"/>
        <v>0</v>
      </c>
      <c r="E40" s="293">
        <f t="shared" si="7"/>
        <v>0</v>
      </c>
      <c r="F40" s="292"/>
      <c r="G40" s="291"/>
      <c r="H40" s="297"/>
      <c r="I40" s="291"/>
      <c r="J40" s="314">
        <f t="shared" si="9"/>
        <v>0</v>
      </c>
      <c r="K40" s="291"/>
    </row>
    <row r="41" spans="1:11" ht="15.6">
      <c r="A41" s="221"/>
      <c r="B41" s="295"/>
      <c r="C41" s="291"/>
      <c r="D41" s="291">
        <f t="shared" si="5"/>
        <v>0</v>
      </c>
      <c r="E41" s="293">
        <f>IFERROR((+D41*100/B41),0)</f>
        <v>0</v>
      </c>
      <c r="F41" s="292"/>
      <c r="G41" s="291"/>
      <c r="H41" s="291"/>
      <c r="I41" s="291">
        <f t="shared" si="8"/>
        <v>0</v>
      </c>
      <c r="J41" s="314">
        <f t="shared" si="9"/>
        <v>0</v>
      </c>
      <c r="K41" s="291"/>
    </row>
    <row r="42" spans="1:11" ht="15.6">
      <c r="A42" s="309" t="s">
        <v>257</v>
      </c>
      <c r="B42" s="298">
        <f>+B14+B19</f>
        <v>0</v>
      </c>
      <c r="C42" s="298">
        <f>+C14+C19</f>
        <v>0</v>
      </c>
      <c r="D42" s="298">
        <f t="shared" si="5"/>
        <v>0</v>
      </c>
      <c r="E42" s="293">
        <f>IFERROR((+D42*100/B42),0)</f>
        <v>0</v>
      </c>
      <c r="F42" s="292"/>
      <c r="G42" s="298">
        <f>+G14+G19</f>
        <v>0</v>
      </c>
      <c r="H42" s="298">
        <f>+H14+H19</f>
        <v>0</v>
      </c>
      <c r="I42" s="298">
        <f t="shared" si="8"/>
        <v>0</v>
      </c>
      <c r="J42" s="314">
        <f t="shared" si="9"/>
        <v>0</v>
      </c>
      <c r="K42" s="291"/>
    </row>
    <row r="43" spans="1:11" ht="15.6">
      <c r="A43" s="309" t="s">
        <v>17</v>
      </c>
      <c r="B43" s="298">
        <f>+B8-B42</f>
        <v>0</v>
      </c>
      <c r="C43" s="298">
        <f>+C8-C42</f>
        <v>0</v>
      </c>
      <c r="D43" s="298">
        <f t="shared" si="5"/>
        <v>0</v>
      </c>
      <c r="E43" s="293">
        <f>IFERROR((+D43*100/B43),0)</f>
        <v>0</v>
      </c>
      <c r="F43" s="292"/>
      <c r="G43" s="298">
        <f>+G8-G42</f>
        <v>0</v>
      </c>
      <c r="H43" s="298">
        <f>+H8-H42</f>
        <v>0</v>
      </c>
      <c r="I43" s="298">
        <f t="shared" si="8"/>
        <v>0</v>
      </c>
      <c r="J43" s="314">
        <f t="shared" si="9"/>
        <v>0</v>
      </c>
      <c r="K43" s="291"/>
    </row>
  </sheetData>
  <mergeCells count="2">
    <mergeCell ref="A3:B3"/>
    <mergeCell ref="G5:J5"/>
  </mergeCells>
  <conditionalFormatting sqref="A15:A40">
    <cfRule type="duplicateValues" dxfId="7" priority="2"/>
  </conditionalFormatting>
  <conditionalFormatting sqref="A20:A40">
    <cfRule type="duplicateValues" dxfId="6" priority="1"/>
  </conditionalFormatting>
  <pageMargins left="0.7" right="0.7" top="0.75" bottom="0.75" header="0.3" footer="0.3"/>
  <pageSetup paperSize="9" scale="5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B128"/>
  <sheetViews>
    <sheetView showGridLines="0" view="pageBreakPreview" topLeftCell="A26" zoomScale="85" zoomScaleNormal="85" zoomScaleSheetLayoutView="85" workbookViewId="0">
      <selection activeCell="A6" sqref="A6:AB6"/>
    </sheetView>
  </sheetViews>
  <sheetFormatPr defaultColWidth="9.109375" defaultRowHeight="13.8"/>
  <cols>
    <col min="1" max="1" width="28" style="1" bestFit="1" customWidth="1"/>
    <col min="2" max="2" width="8.5546875" style="1" customWidth="1"/>
    <col min="3" max="3" width="8.5546875" style="1" bestFit="1" customWidth="1"/>
    <col min="4" max="5" width="6.33203125" style="1" bestFit="1" customWidth="1"/>
    <col min="6" max="8" width="7.44140625" style="1" bestFit="1" customWidth="1"/>
    <col min="9" max="9" width="6.33203125" style="1" bestFit="1" customWidth="1"/>
    <col min="10" max="13" width="7.44140625" style="1" bestFit="1" customWidth="1"/>
    <col min="14" max="14" width="8.44140625" style="1" bestFit="1" customWidth="1"/>
    <col min="15" max="15" width="6.33203125" style="1" bestFit="1" customWidth="1"/>
    <col min="16" max="16" width="8.44140625" style="1" bestFit="1" customWidth="1"/>
    <col min="17" max="17" width="9.5546875" style="1" customWidth="1"/>
    <col min="18" max="20" width="9.5546875" style="1" bestFit="1" customWidth="1"/>
    <col min="21" max="21" width="10.44140625" style="1" bestFit="1" customWidth="1"/>
    <col min="22" max="26" width="7.44140625" style="1" bestFit="1" customWidth="1"/>
    <col min="27" max="27" width="8" style="1" bestFit="1" customWidth="1"/>
    <col min="28" max="28" width="10.77734375" style="1" bestFit="1" customWidth="1"/>
    <col min="29" max="16384" width="9.109375" style="1"/>
  </cols>
  <sheetData>
    <row r="1" spans="1:28" ht="20.25" customHeight="1">
      <c r="A1" s="35"/>
      <c r="B1" s="36"/>
      <c r="C1" s="37"/>
      <c r="D1" s="38"/>
      <c r="E1" s="38"/>
      <c r="F1" s="38"/>
      <c r="G1" s="38"/>
      <c r="H1" s="38"/>
    </row>
    <row r="2" spans="1:28" s="39" customFormat="1" ht="26.25" customHeight="1">
      <c r="A2" s="416" t="str">
        <f>Cover!A9</f>
        <v>Afrodiva Exotic Hair Boutique Ltd.</v>
      </c>
      <c r="B2" s="416"/>
      <c r="C2" s="416"/>
      <c r="D2" s="416"/>
    </row>
    <row r="3" spans="1:28" s="40" customFormat="1" ht="21" customHeight="1">
      <c r="A3" s="417" t="str">
        <f>Cover!A10</f>
        <v xml:space="preserve">DUABI UAE </v>
      </c>
      <c r="B3" s="417"/>
      <c r="C3" s="417"/>
      <c r="D3" s="417"/>
    </row>
    <row r="4" spans="1:28" s="40" customFormat="1" ht="24.75" customHeight="1">
      <c r="A4" s="71"/>
      <c r="B4" s="71"/>
      <c r="C4" s="71"/>
      <c r="D4" s="71"/>
      <c r="Y4" s="419" t="s">
        <v>21</v>
      </c>
      <c r="Z4" s="419"/>
      <c r="AA4" s="419"/>
      <c r="AB4" s="419"/>
    </row>
    <row r="5" spans="1:28" ht="30" customHeight="1">
      <c r="A5" s="369" t="s">
        <v>206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69"/>
      <c r="AA5" s="369"/>
      <c r="AB5" s="369"/>
    </row>
    <row r="6" spans="1:28" ht="21.75" customHeight="1">
      <c r="A6" s="418" t="str">
        <f>"For The Period "</f>
        <v xml:space="preserve">For The Period </v>
      </c>
      <c r="B6" s="418"/>
      <c r="C6" s="418"/>
      <c r="D6" s="418"/>
      <c r="E6" s="418"/>
      <c r="F6" s="418"/>
      <c r="G6" s="418"/>
      <c r="H6" s="418"/>
      <c r="I6" s="418"/>
      <c r="J6" s="418"/>
      <c r="K6" s="418"/>
      <c r="L6" s="418"/>
      <c r="M6" s="418"/>
      <c r="N6" s="418"/>
      <c r="O6" s="418"/>
      <c r="P6" s="418"/>
      <c r="Q6" s="418"/>
      <c r="R6" s="418"/>
      <c r="S6" s="418"/>
      <c r="T6" s="418"/>
      <c r="U6" s="418"/>
      <c r="V6" s="418"/>
      <c r="W6" s="418"/>
      <c r="X6" s="418"/>
      <c r="Y6" s="418"/>
      <c r="Z6" s="418"/>
      <c r="AA6" s="418"/>
      <c r="AB6" s="418"/>
    </row>
    <row r="7" spans="1:28" ht="6.7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</row>
    <row r="8" spans="1:28" s="42" customFormat="1" ht="30">
      <c r="A8" s="222" t="s">
        <v>226</v>
      </c>
      <c r="B8" s="241" t="s">
        <v>179</v>
      </c>
      <c r="C8" s="241" t="s">
        <v>180</v>
      </c>
      <c r="D8" s="241" t="s">
        <v>181</v>
      </c>
      <c r="E8" s="241" t="s">
        <v>182</v>
      </c>
      <c r="F8" s="241" t="s">
        <v>183</v>
      </c>
      <c r="G8" s="241" t="s">
        <v>184</v>
      </c>
      <c r="H8" s="241" t="s">
        <v>185</v>
      </c>
      <c r="I8" s="241" t="s">
        <v>186</v>
      </c>
      <c r="J8" s="241" t="s">
        <v>187</v>
      </c>
      <c r="K8" s="241" t="s">
        <v>188</v>
      </c>
      <c r="L8" s="241" t="s">
        <v>189</v>
      </c>
      <c r="M8" s="241" t="s">
        <v>190</v>
      </c>
      <c r="N8" s="241" t="s">
        <v>191</v>
      </c>
      <c r="O8" s="241" t="s">
        <v>192</v>
      </c>
      <c r="P8" s="241" t="s">
        <v>193</v>
      </c>
      <c r="Q8" s="241" t="s">
        <v>194</v>
      </c>
      <c r="R8" s="241" t="s">
        <v>195</v>
      </c>
      <c r="S8" s="241" t="s">
        <v>196</v>
      </c>
      <c r="T8" s="241" t="s">
        <v>197</v>
      </c>
      <c r="U8" s="241" t="s">
        <v>198</v>
      </c>
      <c r="V8" s="241" t="s">
        <v>199</v>
      </c>
      <c r="W8" s="241" t="s">
        <v>200</v>
      </c>
      <c r="X8" s="241" t="s">
        <v>201</v>
      </c>
      <c r="Y8" s="241" t="s">
        <v>202</v>
      </c>
      <c r="Z8" s="241" t="s">
        <v>203</v>
      </c>
      <c r="AA8" s="241" t="s">
        <v>204</v>
      </c>
      <c r="AB8" s="241" t="s">
        <v>205</v>
      </c>
    </row>
    <row r="9" spans="1:28">
      <c r="A9" s="221" t="s">
        <v>222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  <c r="AA9" s="223"/>
      <c r="AB9" s="224"/>
    </row>
    <row r="10" spans="1:28">
      <c r="A10" s="221" t="s">
        <v>134</v>
      </c>
      <c r="B10" s="223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>
        <v>14500</v>
      </c>
      <c r="R10" s="223">
        <v>97500</v>
      </c>
      <c r="S10" s="223">
        <v>75000</v>
      </c>
      <c r="T10" s="223">
        <v>20000</v>
      </c>
      <c r="U10" s="223">
        <v>640000</v>
      </c>
      <c r="V10" s="223"/>
      <c r="W10" s="223"/>
      <c r="X10" s="223"/>
      <c r="Y10" s="223"/>
      <c r="Z10" s="223"/>
      <c r="AA10" s="223"/>
      <c r="AB10" s="224">
        <f t="shared" ref="AB10:AB53" si="0">SUM(B10:AA10)</f>
        <v>847000</v>
      </c>
    </row>
    <row r="11" spans="1:28">
      <c r="A11" s="222" t="s">
        <v>177</v>
      </c>
      <c r="B11" s="223"/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>
        <v>686.85</v>
      </c>
      <c r="X11" s="223"/>
      <c r="Y11" s="223"/>
      <c r="Z11" s="223"/>
      <c r="AA11" s="223"/>
      <c r="AB11" s="224">
        <f t="shared" si="0"/>
        <v>686.85</v>
      </c>
    </row>
    <row r="12" spans="1:28">
      <c r="A12" s="221" t="s">
        <v>225</v>
      </c>
      <c r="B12" s="240">
        <v>0</v>
      </c>
      <c r="C12" s="240">
        <v>0</v>
      </c>
      <c r="D12" s="240">
        <v>0</v>
      </c>
      <c r="E12" s="240">
        <v>0</v>
      </c>
      <c r="F12" s="240">
        <v>0</v>
      </c>
      <c r="G12" s="240">
        <v>0</v>
      </c>
      <c r="H12" s="240">
        <v>0</v>
      </c>
      <c r="I12" s="240">
        <v>0</v>
      </c>
      <c r="J12" s="240">
        <v>0</v>
      </c>
      <c r="K12" s="240">
        <v>0</v>
      </c>
      <c r="L12" s="240">
        <v>0</v>
      </c>
      <c r="M12" s="240">
        <v>0</v>
      </c>
      <c r="N12" s="240">
        <v>0</v>
      </c>
      <c r="O12" s="240">
        <v>0</v>
      </c>
      <c r="P12" s="240">
        <v>0</v>
      </c>
      <c r="Q12" s="240">
        <v>14500</v>
      </c>
      <c r="R12" s="240">
        <v>97500</v>
      </c>
      <c r="S12" s="240">
        <v>75000</v>
      </c>
      <c r="T12" s="240">
        <v>20000</v>
      </c>
      <c r="U12" s="240">
        <v>640000</v>
      </c>
      <c r="V12" s="240">
        <v>0</v>
      </c>
      <c r="W12" s="240">
        <v>686.85</v>
      </c>
      <c r="X12" s="240">
        <v>0</v>
      </c>
      <c r="Y12" s="240">
        <v>0</v>
      </c>
      <c r="Z12" s="240">
        <v>0</v>
      </c>
      <c r="AA12" s="240">
        <v>0</v>
      </c>
      <c r="AB12" s="224">
        <f>SUM(B12:AA12)</f>
        <v>847686.85</v>
      </c>
    </row>
    <row r="13" spans="1:28">
      <c r="A13" s="221"/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24">
        <f t="shared" si="0"/>
        <v>0</v>
      </c>
    </row>
    <row r="14" spans="1:28">
      <c r="A14" s="221" t="s">
        <v>153</v>
      </c>
      <c r="B14" s="240"/>
      <c r="C14" s="240"/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0">
        <v>31250</v>
      </c>
      <c r="Q14" s="240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24">
        <f t="shared" si="0"/>
        <v>31250</v>
      </c>
    </row>
    <row r="15" spans="1:28">
      <c r="A15" s="221" t="s">
        <v>152</v>
      </c>
      <c r="B15" s="240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>
        <v>454</v>
      </c>
      <c r="AA15" s="240"/>
      <c r="AB15" s="224">
        <f t="shared" si="0"/>
        <v>454</v>
      </c>
    </row>
    <row r="16" spans="1:28">
      <c r="A16" s="221" t="s">
        <v>168</v>
      </c>
      <c r="B16" s="240"/>
      <c r="C16" s="240"/>
      <c r="D16" s="240"/>
      <c r="E16" s="240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>
        <v>4500</v>
      </c>
      <c r="X16" s="240"/>
      <c r="Y16" s="240"/>
      <c r="Z16" s="240"/>
      <c r="AA16" s="240"/>
      <c r="AB16" s="224">
        <f t="shared" si="0"/>
        <v>4500</v>
      </c>
    </row>
    <row r="17" spans="1:28">
      <c r="A17" s="221" t="s">
        <v>137</v>
      </c>
      <c r="B17" s="240"/>
      <c r="C17" s="240"/>
      <c r="D17" s="240"/>
      <c r="E17" s="240"/>
      <c r="F17" s="240"/>
      <c r="G17" s="240"/>
      <c r="H17" s="240"/>
      <c r="I17" s="240"/>
      <c r="J17" s="240"/>
      <c r="K17" s="240"/>
      <c r="L17" s="240">
        <v>2304</v>
      </c>
      <c r="M17" s="240"/>
      <c r="N17" s="240"/>
      <c r="O17" s="240"/>
      <c r="P17" s="240"/>
      <c r="Q17" s="240"/>
      <c r="R17" s="240"/>
      <c r="S17" s="240"/>
      <c r="T17" s="240"/>
      <c r="U17" s="240">
        <v>2304</v>
      </c>
      <c r="V17" s="240">
        <v>3483</v>
      </c>
      <c r="W17" s="240"/>
      <c r="X17" s="240"/>
      <c r="Y17" s="240"/>
      <c r="Z17" s="240"/>
      <c r="AA17" s="240"/>
      <c r="AB17" s="224">
        <f t="shared" si="0"/>
        <v>8091</v>
      </c>
    </row>
    <row r="18" spans="1:28">
      <c r="A18" s="221" t="s">
        <v>161</v>
      </c>
      <c r="B18" s="240"/>
      <c r="C18" s="240"/>
      <c r="D18" s="240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>
        <v>500</v>
      </c>
      <c r="X18" s="240"/>
      <c r="Y18" s="240"/>
      <c r="Z18" s="240"/>
      <c r="AA18" s="240"/>
      <c r="AB18" s="224">
        <f t="shared" si="0"/>
        <v>500</v>
      </c>
    </row>
    <row r="19" spans="1:28">
      <c r="A19" s="221" t="s">
        <v>136</v>
      </c>
      <c r="B19" s="240"/>
      <c r="C19" s="240"/>
      <c r="D19" s="240"/>
      <c r="E19" s="240">
        <v>300</v>
      </c>
      <c r="F19" s="240"/>
      <c r="G19" s="240"/>
      <c r="H19" s="240"/>
      <c r="I19" s="240"/>
      <c r="J19" s="240">
        <v>1837.5</v>
      </c>
      <c r="K19" s="240"/>
      <c r="L19" s="240">
        <v>1150</v>
      </c>
      <c r="M19" s="240">
        <v>1150</v>
      </c>
      <c r="N19" s="240">
        <v>1150</v>
      </c>
      <c r="O19" s="240"/>
      <c r="P19" s="240">
        <v>2987.5</v>
      </c>
      <c r="Q19" s="240"/>
      <c r="R19" s="240"/>
      <c r="S19" s="240"/>
      <c r="T19" s="240"/>
      <c r="U19" s="240">
        <v>1150</v>
      </c>
      <c r="V19" s="240"/>
      <c r="W19" s="240"/>
      <c r="X19" s="240"/>
      <c r="Y19" s="240"/>
      <c r="Z19" s="240">
        <v>900</v>
      </c>
      <c r="AA19" s="240"/>
      <c r="AB19" s="224">
        <f t="shared" si="0"/>
        <v>10625</v>
      </c>
    </row>
    <row r="20" spans="1:28" s="47" customFormat="1">
      <c r="A20" s="221" t="s">
        <v>140</v>
      </c>
      <c r="B20" s="240"/>
      <c r="C20" s="240"/>
      <c r="D20" s="240"/>
      <c r="E20" s="240"/>
      <c r="F20" s="240"/>
      <c r="G20" s="240"/>
      <c r="H20" s="240"/>
      <c r="I20" s="240"/>
      <c r="J20" s="240"/>
      <c r="K20" s="240"/>
      <c r="L20" s="240"/>
      <c r="M20" s="240">
        <v>1010</v>
      </c>
      <c r="N20" s="240"/>
      <c r="O20" s="240"/>
      <c r="P20" s="240">
        <v>720</v>
      </c>
      <c r="Q20" s="240"/>
      <c r="R20" s="240"/>
      <c r="S20" s="240"/>
      <c r="T20" s="240"/>
      <c r="U20" s="240"/>
      <c r="V20" s="240"/>
      <c r="W20" s="240"/>
      <c r="X20" s="240"/>
      <c r="Y20" s="240">
        <v>2400</v>
      </c>
      <c r="Z20" s="240"/>
      <c r="AA20" s="240"/>
      <c r="AB20" s="224">
        <f t="shared" si="0"/>
        <v>4130</v>
      </c>
    </row>
    <row r="21" spans="1:28" s="47" customFormat="1">
      <c r="A21" s="221" t="s">
        <v>139</v>
      </c>
      <c r="B21" s="240"/>
      <c r="C21" s="240"/>
      <c r="D21" s="240"/>
      <c r="E21" s="240"/>
      <c r="F21" s="240"/>
      <c r="G21" s="240">
        <v>2624</v>
      </c>
      <c r="H21" s="240"/>
      <c r="I21" s="240"/>
      <c r="J21" s="240"/>
      <c r="K21" s="240">
        <v>4324</v>
      </c>
      <c r="L21" s="240"/>
      <c r="M21" s="240">
        <v>4262</v>
      </c>
      <c r="N21" s="240">
        <v>2530</v>
      </c>
      <c r="O21" s="240"/>
      <c r="P21" s="240">
        <v>2730</v>
      </c>
      <c r="Q21" s="240"/>
      <c r="R21" s="240"/>
      <c r="S21" s="240"/>
      <c r="T21" s="240"/>
      <c r="U21" s="240"/>
      <c r="V21" s="240"/>
      <c r="W21" s="240"/>
      <c r="X21" s="240"/>
      <c r="Y21" s="240">
        <v>15397</v>
      </c>
      <c r="Z21" s="240">
        <v>11040</v>
      </c>
      <c r="AA21" s="240"/>
      <c r="AB21" s="224">
        <f t="shared" si="0"/>
        <v>42907</v>
      </c>
    </row>
    <row r="22" spans="1:28">
      <c r="A22" s="221" t="s">
        <v>208</v>
      </c>
      <c r="B22" s="240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>
        <v>57456</v>
      </c>
      <c r="V22" s="240"/>
      <c r="W22" s="240"/>
      <c r="X22" s="240"/>
      <c r="Y22" s="240"/>
      <c r="Z22" s="240"/>
      <c r="AA22" s="240"/>
      <c r="AB22" s="224">
        <f t="shared" si="0"/>
        <v>57456</v>
      </c>
    </row>
    <row r="23" spans="1:28">
      <c r="A23" s="221" t="s">
        <v>155</v>
      </c>
      <c r="B23" s="240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0"/>
      <c r="U23" s="240">
        <v>54268.6</v>
      </c>
      <c r="V23" s="240"/>
      <c r="W23" s="240"/>
      <c r="X23" s="240"/>
      <c r="Y23" s="240"/>
      <c r="Z23" s="240"/>
      <c r="AA23" s="240"/>
      <c r="AB23" s="224">
        <f t="shared" si="0"/>
        <v>54268.6</v>
      </c>
    </row>
    <row r="24" spans="1:28">
      <c r="A24" s="221" t="s">
        <v>164</v>
      </c>
      <c r="B24" s="240"/>
      <c r="C24" s="240"/>
      <c r="D24" s="240"/>
      <c r="E24" s="240"/>
      <c r="F24" s="240"/>
      <c r="G24" s="240"/>
      <c r="H24" s="240">
        <v>235</v>
      </c>
      <c r="I24" s="240"/>
      <c r="J24" s="240"/>
      <c r="K24" s="240"/>
      <c r="L24" s="240">
        <v>1488.82</v>
      </c>
      <c r="M24" s="240"/>
      <c r="N24" s="240">
        <v>125</v>
      </c>
      <c r="O24" s="240">
        <v>120</v>
      </c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  <c r="AA24" s="240"/>
      <c r="AB24" s="224">
        <f t="shared" si="0"/>
        <v>1968.82</v>
      </c>
    </row>
    <row r="25" spans="1:28">
      <c r="A25" s="221" t="s">
        <v>145</v>
      </c>
      <c r="B25" s="240"/>
      <c r="C25" s="240"/>
      <c r="D25" s="240"/>
      <c r="E25" s="240"/>
      <c r="F25" s="240"/>
      <c r="G25" s="240"/>
      <c r="H25" s="240"/>
      <c r="I25" s="240">
        <v>110</v>
      </c>
      <c r="J25" s="240"/>
      <c r="K25" s="240">
        <v>14972.980000000001</v>
      </c>
      <c r="L25" s="240">
        <v>3805.2099999999996</v>
      </c>
      <c r="M25" s="240"/>
      <c r="N25" s="240">
        <v>19974.529999999995</v>
      </c>
      <c r="O25" s="240"/>
      <c r="P25" s="240">
        <v>3889.33</v>
      </c>
      <c r="Q25" s="240"/>
      <c r="R25" s="240"/>
      <c r="S25" s="240"/>
      <c r="T25" s="240"/>
      <c r="U25" s="240"/>
      <c r="V25" s="240"/>
      <c r="W25" s="240">
        <v>816</v>
      </c>
      <c r="X25" s="240"/>
      <c r="Y25" s="240"/>
      <c r="Z25" s="240">
        <v>200</v>
      </c>
      <c r="AA25" s="240"/>
      <c r="AB25" s="224">
        <f t="shared" si="0"/>
        <v>43768.05</v>
      </c>
    </row>
    <row r="26" spans="1:28">
      <c r="A26" s="221" t="s">
        <v>146</v>
      </c>
      <c r="B26" s="240">
        <v>5160</v>
      </c>
      <c r="C26" s="240"/>
      <c r="D26" s="240">
        <v>7500</v>
      </c>
      <c r="E26" s="240"/>
      <c r="F26" s="240">
        <v>1890</v>
      </c>
      <c r="G26" s="240"/>
      <c r="H26" s="240"/>
      <c r="I26" s="240"/>
      <c r="J26" s="240"/>
      <c r="K26" s="240"/>
      <c r="L26" s="240"/>
      <c r="M26" s="240"/>
      <c r="N26" s="240">
        <v>26075</v>
      </c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0"/>
      <c r="AA26" s="240"/>
      <c r="AB26" s="224">
        <f t="shared" si="0"/>
        <v>40625</v>
      </c>
    </row>
    <row r="27" spans="1:28">
      <c r="A27" s="221" t="s">
        <v>160</v>
      </c>
      <c r="B27" s="240"/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>
        <v>290</v>
      </c>
      <c r="X27" s="240"/>
      <c r="Y27" s="240"/>
      <c r="Z27" s="240"/>
      <c r="AA27" s="240"/>
      <c r="AB27" s="224">
        <f t="shared" si="0"/>
        <v>290</v>
      </c>
    </row>
    <row r="28" spans="1:28">
      <c r="A28" s="221" t="s">
        <v>142</v>
      </c>
      <c r="B28" s="240">
        <v>7020</v>
      </c>
      <c r="C28" s="240"/>
      <c r="D28" s="240"/>
      <c r="E28" s="240"/>
      <c r="F28" s="240">
        <v>825</v>
      </c>
      <c r="G28" s="240">
        <v>900</v>
      </c>
      <c r="H28" s="240">
        <v>2940</v>
      </c>
      <c r="I28" s="240"/>
      <c r="J28" s="240">
        <v>630</v>
      </c>
      <c r="K28" s="240">
        <v>4675</v>
      </c>
      <c r="L28" s="240">
        <v>2250</v>
      </c>
      <c r="M28" s="240">
        <v>2325</v>
      </c>
      <c r="N28" s="240">
        <v>8905</v>
      </c>
      <c r="O28" s="240"/>
      <c r="P28" s="240">
        <v>840</v>
      </c>
      <c r="Q28" s="240">
        <v>1400</v>
      </c>
      <c r="R28" s="240"/>
      <c r="S28" s="240"/>
      <c r="T28" s="240"/>
      <c r="U28" s="240">
        <v>7750</v>
      </c>
      <c r="V28" s="240"/>
      <c r="W28" s="240"/>
      <c r="X28" s="240"/>
      <c r="Y28" s="240"/>
      <c r="Z28" s="240"/>
      <c r="AA28" s="240"/>
      <c r="AB28" s="224">
        <f t="shared" si="0"/>
        <v>40460</v>
      </c>
    </row>
    <row r="29" spans="1:28">
      <c r="A29" s="221" t="s">
        <v>162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>
        <v>175</v>
      </c>
      <c r="X29" s="240"/>
      <c r="Y29" s="240"/>
      <c r="Z29" s="240"/>
      <c r="AA29" s="240"/>
      <c r="AB29" s="224">
        <f t="shared" si="0"/>
        <v>175</v>
      </c>
    </row>
    <row r="30" spans="1:28">
      <c r="A30" s="221" t="s">
        <v>147</v>
      </c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>
        <v>96000</v>
      </c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  <c r="AA30" s="240"/>
      <c r="AB30" s="224">
        <f t="shared" si="0"/>
        <v>96000</v>
      </c>
    </row>
    <row r="31" spans="1:28">
      <c r="A31" s="221" t="s">
        <v>178</v>
      </c>
      <c r="B31" s="240"/>
      <c r="C31" s="240"/>
      <c r="D31" s="240">
        <v>1344</v>
      </c>
      <c r="E31" s="240">
        <v>1306</v>
      </c>
      <c r="F31" s="240">
        <v>3118</v>
      </c>
      <c r="G31" s="240">
        <v>1529</v>
      </c>
      <c r="H31" s="240">
        <v>6969</v>
      </c>
      <c r="I31" s="240">
        <v>3462</v>
      </c>
      <c r="J31" s="240">
        <v>6109</v>
      </c>
      <c r="K31" s="240">
        <v>5694</v>
      </c>
      <c r="L31" s="240">
        <v>10417</v>
      </c>
      <c r="M31" s="240">
        <v>3430</v>
      </c>
      <c r="N31" s="240">
        <v>28279</v>
      </c>
      <c r="O31" s="240">
        <v>776</v>
      </c>
      <c r="P31" s="240">
        <v>15539</v>
      </c>
      <c r="Q31" s="240"/>
      <c r="R31" s="240"/>
      <c r="S31" s="240"/>
      <c r="T31" s="240"/>
      <c r="U31" s="240">
        <v>5808</v>
      </c>
      <c r="V31" s="240">
        <v>4075</v>
      </c>
      <c r="W31" s="240">
        <v>2125</v>
      </c>
      <c r="X31" s="240">
        <v>9415</v>
      </c>
      <c r="Y31" s="240">
        <v>15006</v>
      </c>
      <c r="Z31" s="240">
        <v>31747</v>
      </c>
      <c r="AA31" s="240">
        <v>24800</v>
      </c>
      <c r="AB31" s="224">
        <f t="shared" si="0"/>
        <v>180948</v>
      </c>
    </row>
    <row r="32" spans="1:28">
      <c r="A32" s="221" t="s">
        <v>157</v>
      </c>
      <c r="B32" s="240"/>
      <c r="C32" s="240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  <c r="W32" s="240">
        <v>2400</v>
      </c>
      <c r="X32" s="240"/>
      <c r="Y32" s="240"/>
      <c r="Z32" s="240"/>
      <c r="AA32" s="240"/>
      <c r="AB32" s="224">
        <f t="shared" si="0"/>
        <v>2400</v>
      </c>
    </row>
    <row r="33" spans="1:28">
      <c r="A33" s="221" t="s">
        <v>135</v>
      </c>
      <c r="B33" s="240"/>
      <c r="C33" s="240"/>
      <c r="D33" s="240"/>
      <c r="E33" s="240"/>
      <c r="F33" s="240"/>
      <c r="G33" s="240"/>
      <c r="H33" s="240">
        <v>420</v>
      </c>
      <c r="I33" s="240"/>
      <c r="J33" s="240">
        <v>22469.38</v>
      </c>
      <c r="K33" s="240">
        <v>3450</v>
      </c>
      <c r="L33" s="240"/>
      <c r="M33" s="240">
        <v>310</v>
      </c>
      <c r="N33" s="240">
        <v>1450</v>
      </c>
      <c r="O33" s="240"/>
      <c r="P33" s="240">
        <v>21773</v>
      </c>
      <c r="Q33" s="240"/>
      <c r="R33" s="240"/>
      <c r="S33" s="240"/>
      <c r="T33" s="240"/>
      <c r="U33" s="240">
        <v>2850</v>
      </c>
      <c r="V33" s="240">
        <v>2818.8</v>
      </c>
      <c r="W33" s="240"/>
      <c r="X33" s="240"/>
      <c r="Y33" s="240">
        <v>4409</v>
      </c>
      <c r="Z33" s="240">
        <v>10983</v>
      </c>
      <c r="AA33" s="240"/>
      <c r="AB33" s="224">
        <f t="shared" si="0"/>
        <v>70933.180000000008</v>
      </c>
    </row>
    <row r="34" spans="1:28">
      <c r="A34" s="221" t="s">
        <v>166</v>
      </c>
      <c r="B34" s="240"/>
      <c r="C34" s="240"/>
      <c r="D34" s="240"/>
      <c r="E34" s="240"/>
      <c r="F34" s="240"/>
      <c r="G34" s="240"/>
      <c r="H34" s="240"/>
      <c r="I34" s="240"/>
      <c r="J34" s="240"/>
      <c r="K34" s="240"/>
      <c r="L34" s="240"/>
      <c r="M34" s="240">
        <v>6</v>
      </c>
      <c r="N34" s="240"/>
      <c r="O34" s="240"/>
      <c r="P34" s="240"/>
      <c r="Q34" s="240"/>
      <c r="R34" s="240"/>
      <c r="S34" s="240"/>
      <c r="T34" s="240"/>
      <c r="U34" s="240"/>
      <c r="V34" s="240"/>
      <c r="W34" s="240">
        <v>1143.52</v>
      </c>
      <c r="X34" s="240"/>
      <c r="Y34" s="240"/>
      <c r="Z34" s="240"/>
      <c r="AA34" s="240"/>
      <c r="AB34" s="224">
        <f t="shared" si="0"/>
        <v>1149.52</v>
      </c>
    </row>
    <row r="35" spans="1:28">
      <c r="A35" s="221" t="s">
        <v>156</v>
      </c>
      <c r="B35" s="240"/>
      <c r="C35" s="240"/>
      <c r="D35" s="240"/>
      <c r="E35" s="240"/>
      <c r="F35" s="240">
        <v>16740.310000000001</v>
      </c>
      <c r="G35" s="240">
        <v>16740.310000000001</v>
      </c>
      <c r="H35" s="240">
        <v>16740.310000000001</v>
      </c>
      <c r="I35" s="240"/>
      <c r="J35" s="240">
        <v>16740.310000000001</v>
      </c>
      <c r="K35" s="240">
        <v>16740.310000000001</v>
      </c>
      <c r="L35" s="240">
        <v>16740.310000000001</v>
      </c>
      <c r="M35" s="240">
        <v>16740.310000000001</v>
      </c>
      <c r="N35" s="240">
        <v>16740.310000000001</v>
      </c>
      <c r="O35" s="240"/>
      <c r="P35" s="240">
        <v>16740.310000000001</v>
      </c>
      <c r="Q35" s="240"/>
      <c r="R35" s="240"/>
      <c r="S35" s="240"/>
      <c r="T35" s="240"/>
      <c r="U35" s="240">
        <v>16740.310000000001</v>
      </c>
      <c r="V35" s="240">
        <v>16740.900000000001</v>
      </c>
      <c r="W35" s="240">
        <v>645</v>
      </c>
      <c r="X35" s="240"/>
      <c r="Y35" s="240"/>
      <c r="Z35" s="240"/>
      <c r="AA35" s="240"/>
      <c r="AB35" s="224">
        <f t="shared" si="0"/>
        <v>184789</v>
      </c>
    </row>
    <row r="36" spans="1:28">
      <c r="A36" s="221" t="s">
        <v>207</v>
      </c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>
        <v>60</v>
      </c>
      <c r="N36" s="240"/>
      <c r="O36" s="240">
        <v>570</v>
      </c>
      <c r="P36" s="240">
        <v>299</v>
      </c>
      <c r="Q36" s="240"/>
      <c r="R36" s="240"/>
      <c r="S36" s="240"/>
      <c r="T36" s="240"/>
      <c r="U36" s="240"/>
      <c r="V36" s="240"/>
      <c r="W36" s="240"/>
      <c r="X36" s="240"/>
      <c r="Y36" s="240"/>
      <c r="Z36" s="240"/>
      <c r="AA36" s="240"/>
      <c r="AB36" s="224">
        <f t="shared" si="0"/>
        <v>929</v>
      </c>
    </row>
    <row r="37" spans="1:28">
      <c r="A37" s="221" t="s">
        <v>165</v>
      </c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>
        <v>335</v>
      </c>
      <c r="N37" s="240"/>
      <c r="O37" s="240"/>
      <c r="P37" s="240"/>
      <c r="Q37" s="240"/>
      <c r="R37" s="240"/>
      <c r="S37" s="240"/>
      <c r="T37" s="240"/>
      <c r="U37" s="240">
        <v>100</v>
      </c>
      <c r="V37" s="240"/>
      <c r="W37" s="240">
        <v>10093.15</v>
      </c>
      <c r="X37" s="240"/>
      <c r="Y37" s="240"/>
      <c r="Z37" s="240"/>
      <c r="AA37" s="240"/>
      <c r="AB37" s="224">
        <f t="shared" si="0"/>
        <v>10528.15</v>
      </c>
    </row>
    <row r="38" spans="1:28">
      <c r="A38" s="221" t="s">
        <v>149</v>
      </c>
      <c r="B38" s="240"/>
      <c r="C38" s="240">
        <v>4845</v>
      </c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>
        <v>16156.8</v>
      </c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24">
        <f t="shared" si="0"/>
        <v>21001.8</v>
      </c>
    </row>
    <row r="39" spans="1:28">
      <c r="A39" s="221" t="s">
        <v>144</v>
      </c>
      <c r="B39" s="240"/>
      <c r="C39" s="240"/>
      <c r="D39" s="240"/>
      <c r="E39" s="240"/>
      <c r="F39" s="240"/>
      <c r="G39" s="240"/>
      <c r="H39" s="240">
        <v>3321.5</v>
      </c>
      <c r="I39" s="240">
        <v>2678</v>
      </c>
      <c r="J39" s="240"/>
      <c r="K39" s="240">
        <v>42.5</v>
      </c>
      <c r="L39" s="240">
        <v>2895.55</v>
      </c>
      <c r="M39" s="240"/>
      <c r="N39" s="240">
        <v>15090.55</v>
      </c>
      <c r="O39" s="240"/>
      <c r="P39" s="240">
        <v>1154.5</v>
      </c>
      <c r="Q39" s="240"/>
      <c r="R39" s="240"/>
      <c r="S39" s="240"/>
      <c r="T39" s="240"/>
      <c r="U39" s="240"/>
      <c r="V39" s="240"/>
      <c r="W39" s="240"/>
      <c r="X39" s="240">
        <v>3644</v>
      </c>
      <c r="Y39" s="240"/>
      <c r="Z39" s="240"/>
      <c r="AA39" s="240"/>
      <c r="AB39" s="224">
        <f t="shared" si="0"/>
        <v>28826.6</v>
      </c>
    </row>
    <row r="40" spans="1:28">
      <c r="A40" s="221" t="s">
        <v>163</v>
      </c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>
        <v>665</v>
      </c>
      <c r="X40" s="240"/>
      <c r="Y40" s="240"/>
      <c r="Z40" s="240"/>
      <c r="AA40" s="240"/>
      <c r="AB40" s="224">
        <f t="shared" si="0"/>
        <v>665</v>
      </c>
    </row>
    <row r="41" spans="1:28">
      <c r="A41" s="221" t="s">
        <v>154</v>
      </c>
      <c r="B41" s="240"/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>
        <v>192</v>
      </c>
      <c r="AA41" s="240"/>
      <c r="AB41" s="224">
        <f t="shared" si="0"/>
        <v>192</v>
      </c>
    </row>
    <row r="42" spans="1:28">
      <c r="A42" s="221" t="s">
        <v>138</v>
      </c>
      <c r="B42" s="240"/>
      <c r="C42" s="240"/>
      <c r="D42" s="240"/>
      <c r="E42" s="240"/>
      <c r="F42" s="240">
        <v>1100</v>
      </c>
      <c r="G42" s="240"/>
      <c r="H42" s="240">
        <v>2180</v>
      </c>
      <c r="I42" s="240">
        <v>2140</v>
      </c>
      <c r="J42" s="240">
        <v>1270</v>
      </c>
      <c r="K42" s="240">
        <v>2250</v>
      </c>
      <c r="L42" s="240">
        <v>680</v>
      </c>
      <c r="M42" s="240">
        <v>270</v>
      </c>
      <c r="N42" s="240">
        <v>8080</v>
      </c>
      <c r="O42" s="240"/>
      <c r="P42" s="240">
        <v>3780</v>
      </c>
      <c r="Q42" s="240"/>
      <c r="R42" s="240"/>
      <c r="S42" s="240"/>
      <c r="T42" s="240"/>
      <c r="U42" s="240">
        <v>270</v>
      </c>
      <c r="V42" s="240">
        <v>1100</v>
      </c>
      <c r="W42" s="240"/>
      <c r="X42" s="240"/>
      <c r="Y42" s="240">
        <v>4150</v>
      </c>
      <c r="Z42" s="240">
        <v>1150</v>
      </c>
      <c r="AA42" s="240"/>
      <c r="AB42" s="224">
        <f t="shared" si="0"/>
        <v>28420</v>
      </c>
    </row>
    <row r="43" spans="1:28" s="47" customFormat="1">
      <c r="A43" s="221" t="s">
        <v>141</v>
      </c>
      <c r="B43" s="240"/>
      <c r="C43" s="240"/>
      <c r="D43" s="240"/>
      <c r="E43" s="240"/>
      <c r="F43" s="240"/>
      <c r="G43" s="240">
        <v>32</v>
      </c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>
        <v>72</v>
      </c>
      <c r="Z43" s="240">
        <v>104</v>
      </c>
      <c r="AA43" s="240"/>
      <c r="AB43" s="224">
        <f t="shared" si="0"/>
        <v>208</v>
      </c>
    </row>
    <row r="44" spans="1:28" s="47" customFormat="1">
      <c r="A44" s="221" t="s">
        <v>159</v>
      </c>
      <c r="B44" s="240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>
        <v>2809.7200000000003</v>
      </c>
      <c r="X44" s="240"/>
      <c r="Y44" s="240"/>
      <c r="Z44" s="240"/>
      <c r="AA44" s="240"/>
      <c r="AB44" s="224">
        <f t="shared" si="0"/>
        <v>2809.7200000000003</v>
      </c>
    </row>
    <row r="45" spans="1:28" s="47" customFormat="1">
      <c r="A45" s="221" t="s">
        <v>143</v>
      </c>
      <c r="B45" s="240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>
        <v>26826.749999999996</v>
      </c>
      <c r="Q45" s="240"/>
      <c r="R45" s="240"/>
      <c r="S45" s="240"/>
      <c r="T45" s="240"/>
      <c r="U45" s="240"/>
      <c r="V45" s="240"/>
      <c r="W45" s="240"/>
      <c r="X45" s="240"/>
      <c r="Y45" s="240"/>
      <c r="Z45" s="240"/>
      <c r="AA45" s="240"/>
      <c r="AB45" s="224">
        <f t="shared" si="0"/>
        <v>26826.749999999996</v>
      </c>
    </row>
    <row r="46" spans="1:28" s="47" customFormat="1">
      <c r="A46" s="221" t="s">
        <v>167</v>
      </c>
      <c r="B46" s="240"/>
      <c r="C46" s="240"/>
      <c r="D46" s="240"/>
      <c r="E46" s="240"/>
      <c r="F46" s="240"/>
      <c r="G46" s="240"/>
      <c r="H46" s="240">
        <v>240</v>
      </c>
      <c r="I46" s="240"/>
      <c r="J46" s="240"/>
      <c r="K46" s="240"/>
      <c r="L46" s="240"/>
      <c r="M46" s="240"/>
      <c r="N46" s="240">
        <v>300</v>
      </c>
      <c r="O46" s="240"/>
      <c r="P46" s="240"/>
      <c r="Q46" s="240"/>
      <c r="R46" s="240"/>
      <c r="S46" s="240"/>
      <c r="T46" s="240"/>
      <c r="U46" s="240">
        <v>960</v>
      </c>
      <c r="V46" s="240">
        <v>140</v>
      </c>
      <c r="W46" s="240">
        <v>21.75</v>
      </c>
      <c r="X46" s="240"/>
      <c r="Y46" s="240"/>
      <c r="Z46" s="240"/>
      <c r="AA46" s="240"/>
      <c r="AB46" s="224">
        <f t="shared" si="0"/>
        <v>1661.75</v>
      </c>
    </row>
    <row r="47" spans="1:28" s="47" customFormat="1">
      <c r="A47" s="221" t="s">
        <v>158</v>
      </c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>
        <v>26693</v>
      </c>
      <c r="X47" s="240"/>
      <c r="Y47" s="240"/>
      <c r="Z47" s="240"/>
      <c r="AA47" s="240"/>
      <c r="AB47" s="224">
        <f t="shared" si="0"/>
        <v>26693</v>
      </c>
    </row>
    <row r="48" spans="1:28" s="47" customFormat="1">
      <c r="A48" s="221" t="s">
        <v>150</v>
      </c>
      <c r="B48" s="240"/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>
        <v>1520</v>
      </c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>
        <v>2430</v>
      </c>
      <c r="Z48" s="240"/>
      <c r="AA48" s="240"/>
      <c r="AB48" s="224">
        <f t="shared" si="0"/>
        <v>3950</v>
      </c>
    </row>
    <row r="49" spans="1:28" s="47" customFormat="1">
      <c r="A49" s="222" t="s">
        <v>151</v>
      </c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>
        <v>280</v>
      </c>
      <c r="O49" s="224"/>
      <c r="P49" s="224"/>
      <c r="Q49" s="224"/>
      <c r="R49" s="224"/>
      <c r="S49" s="224"/>
      <c r="T49" s="224"/>
      <c r="U49" s="224"/>
      <c r="V49" s="224">
        <v>300</v>
      </c>
      <c r="W49" s="224"/>
      <c r="X49" s="224">
        <v>3250</v>
      </c>
      <c r="Y49" s="224">
        <v>8700</v>
      </c>
      <c r="Z49" s="224">
        <v>3600</v>
      </c>
      <c r="AA49" s="224"/>
      <c r="AB49" s="224">
        <f t="shared" si="0"/>
        <v>16130</v>
      </c>
    </row>
    <row r="50" spans="1:28" s="47" customFormat="1">
      <c r="A50" s="1" t="s">
        <v>148</v>
      </c>
      <c r="B50" s="51"/>
      <c r="C50" s="51"/>
      <c r="D50" s="51"/>
      <c r="E50" s="51"/>
      <c r="F50" s="51"/>
      <c r="G50" s="51">
        <v>60764</v>
      </c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224">
        <f t="shared" si="0"/>
        <v>60764</v>
      </c>
    </row>
    <row r="51" spans="1:28">
      <c r="A51" s="222" t="s">
        <v>223</v>
      </c>
      <c r="B51" s="224">
        <f>SUM(B14:B50)</f>
        <v>12180</v>
      </c>
      <c r="C51" s="224">
        <f t="shared" ref="C51:AA51" si="1">SUM(C14:C50)</f>
        <v>4845</v>
      </c>
      <c r="D51" s="224">
        <f t="shared" si="1"/>
        <v>8844</v>
      </c>
      <c r="E51" s="224">
        <f t="shared" si="1"/>
        <v>1606</v>
      </c>
      <c r="F51" s="224">
        <f t="shared" si="1"/>
        <v>23673.31</v>
      </c>
      <c r="G51" s="224">
        <f t="shared" si="1"/>
        <v>82589.31</v>
      </c>
      <c r="H51" s="224">
        <f t="shared" si="1"/>
        <v>33045.81</v>
      </c>
      <c r="I51" s="224">
        <f t="shared" si="1"/>
        <v>8390</v>
      </c>
      <c r="J51" s="224">
        <f t="shared" si="1"/>
        <v>49056.19</v>
      </c>
      <c r="K51" s="224">
        <f t="shared" si="1"/>
        <v>52148.790000000008</v>
      </c>
      <c r="L51" s="224">
        <f t="shared" si="1"/>
        <v>41730.89</v>
      </c>
      <c r="M51" s="224">
        <f t="shared" si="1"/>
        <v>29898.31</v>
      </c>
      <c r="N51" s="224">
        <f t="shared" si="1"/>
        <v>226499.38999999998</v>
      </c>
      <c r="O51" s="224">
        <f t="shared" si="1"/>
        <v>1466</v>
      </c>
      <c r="P51" s="224">
        <f t="shared" si="1"/>
        <v>144686.19</v>
      </c>
      <c r="Q51" s="224">
        <f t="shared" si="1"/>
        <v>1400</v>
      </c>
      <c r="R51" s="224">
        <f t="shared" si="1"/>
        <v>0</v>
      </c>
      <c r="S51" s="224">
        <f t="shared" si="1"/>
        <v>0</v>
      </c>
      <c r="T51" s="224">
        <f t="shared" si="1"/>
        <v>0</v>
      </c>
      <c r="U51" s="224">
        <f t="shared" si="1"/>
        <v>149656.91</v>
      </c>
      <c r="V51" s="224">
        <f t="shared" si="1"/>
        <v>28657.7</v>
      </c>
      <c r="W51" s="224">
        <f t="shared" si="1"/>
        <v>52877.14</v>
      </c>
      <c r="X51" s="224">
        <f t="shared" si="1"/>
        <v>16309</v>
      </c>
      <c r="Y51" s="224">
        <f t="shared" si="1"/>
        <v>52564</v>
      </c>
      <c r="Z51" s="224">
        <f t="shared" si="1"/>
        <v>60370</v>
      </c>
      <c r="AA51" s="224">
        <f t="shared" si="1"/>
        <v>24800</v>
      </c>
      <c r="AB51" s="224">
        <f t="shared" si="0"/>
        <v>1107293.94</v>
      </c>
    </row>
    <row r="52" spans="1:28"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AB52" s="224">
        <f t="shared" si="0"/>
        <v>0</v>
      </c>
    </row>
    <row r="53" spans="1:28">
      <c r="A53" s="223" t="s">
        <v>224</v>
      </c>
      <c r="B53" s="223">
        <f>B12-B51</f>
        <v>-12180</v>
      </c>
      <c r="C53" s="223">
        <f t="shared" ref="C53:AA53" si="2">C12-C51</f>
        <v>-4845</v>
      </c>
      <c r="D53" s="223">
        <f t="shared" si="2"/>
        <v>-8844</v>
      </c>
      <c r="E53" s="223">
        <f t="shared" si="2"/>
        <v>-1606</v>
      </c>
      <c r="F53" s="223">
        <f t="shared" si="2"/>
        <v>-23673.31</v>
      </c>
      <c r="G53" s="223">
        <f t="shared" si="2"/>
        <v>-82589.31</v>
      </c>
      <c r="H53" s="223">
        <f t="shared" si="2"/>
        <v>-33045.81</v>
      </c>
      <c r="I53" s="223">
        <f t="shared" si="2"/>
        <v>-8390</v>
      </c>
      <c r="J53" s="223">
        <f t="shared" si="2"/>
        <v>-49056.19</v>
      </c>
      <c r="K53" s="223">
        <f t="shared" si="2"/>
        <v>-52148.790000000008</v>
      </c>
      <c r="L53" s="223">
        <f t="shared" si="2"/>
        <v>-41730.89</v>
      </c>
      <c r="M53" s="223">
        <f t="shared" si="2"/>
        <v>-29898.31</v>
      </c>
      <c r="N53" s="223">
        <f t="shared" si="2"/>
        <v>-226499.38999999998</v>
      </c>
      <c r="O53" s="223">
        <f t="shared" si="2"/>
        <v>-1466</v>
      </c>
      <c r="P53" s="223">
        <f t="shared" si="2"/>
        <v>-144686.19</v>
      </c>
      <c r="Q53" s="223">
        <f t="shared" si="2"/>
        <v>13100</v>
      </c>
      <c r="R53" s="223">
        <f t="shared" si="2"/>
        <v>97500</v>
      </c>
      <c r="S53" s="223">
        <f t="shared" si="2"/>
        <v>75000</v>
      </c>
      <c r="T53" s="223">
        <f t="shared" si="2"/>
        <v>20000</v>
      </c>
      <c r="U53" s="223">
        <f t="shared" si="2"/>
        <v>490343.08999999997</v>
      </c>
      <c r="V53" s="223">
        <f t="shared" si="2"/>
        <v>-28657.7</v>
      </c>
      <c r="W53" s="223">
        <f t="shared" si="2"/>
        <v>-52190.29</v>
      </c>
      <c r="X53" s="223">
        <f t="shared" si="2"/>
        <v>-16309</v>
      </c>
      <c r="Y53" s="223">
        <f t="shared" si="2"/>
        <v>-52564</v>
      </c>
      <c r="Z53" s="223">
        <f t="shared" si="2"/>
        <v>-60370</v>
      </c>
      <c r="AA53" s="223">
        <f t="shared" si="2"/>
        <v>-24800</v>
      </c>
      <c r="AB53" s="224">
        <f t="shared" si="0"/>
        <v>-259607.08999999997</v>
      </c>
    </row>
    <row r="54" spans="1:28"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</row>
    <row r="55" spans="1:28"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</row>
    <row r="56" spans="1:28"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</row>
    <row r="57" spans="1:28"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</row>
    <row r="58" spans="1:28"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</row>
    <row r="59" spans="1:28"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</row>
    <row r="60" spans="1:28"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</row>
    <row r="61" spans="1:28"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</row>
    <row r="62" spans="1:28"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</row>
    <row r="63" spans="1:28"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</row>
    <row r="64" spans="1:28"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</row>
    <row r="65" spans="6:18"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</row>
    <row r="66" spans="6:18"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</row>
    <row r="67" spans="6:18"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</row>
    <row r="68" spans="6:18"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</row>
    <row r="69" spans="6:18"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</row>
    <row r="70" spans="6:18"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</row>
    <row r="71" spans="6:18"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</row>
    <row r="72" spans="6:18"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</row>
    <row r="73" spans="6:18"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</row>
    <row r="74" spans="6:18"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</row>
    <row r="75" spans="6:18"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</row>
    <row r="76" spans="6:18"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</row>
    <row r="77" spans="6:18"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</row>
    <row r="78" spans="6:18"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</row>
    <row r="79" spans="6:18"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</row>
    <row r="80" spans="6:18"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</row>
    <row r="81" spans="6:18"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</row>
    <row r="82" spans="6:18"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</row>
    <row r="83" spans="6:18"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</row>
    <row r="84" spans="6:18"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</row>
    <row r="85" spans="6:18"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</row>
    <row r="86" spans="6:18"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</row>
    <row r="87" spans="6:18"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</row>
    <row r="88" spans="6:18"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</row>
    <row r="89" spans="6:18"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</row>
    <row r="90" spans="6:18"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</row>
    <row r="91" spans="6:18"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</row>
    <row r="92" spans="6:18"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</row>
    <row r="93" spans="6:18"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</row>
    <row r="94" spans="6:18"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</row>
    <row r="95" spans="6:18"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</row>
    <row r="96" spans="6:18"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</row>
    <row r="97" spans="6:18"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</row>
    <row r="98" spans="6:18"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</row>
    <row r="99" spans="6:18"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</row>
    <row r="100" spans="6:18"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</row>
    <row r="101" spans="6:18"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</row>
    <row r="102" spans="6:18"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</row>
    <row r="103" spans="6:18"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</row>
    <row r="104" spans="6:18"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</row>
    <row r="105" spans="6:18"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</row>
    <row r="106" spans="6:18"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</row>
    <row r="107" spans="6:18"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</row>
    <row r="108" spans="6:18"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</row>
    <row r="109" spans="6:18"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</row>
    <row r="110" spans="6:18"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</row>
    <row r="111" spans="6:18"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</row>
    <row r="112" spans="6:18"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</row>
    <row r="113" spans="6:18"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</row>
    <row r="114" spans="6:18"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</row>
    <row r="115" spans="6:18"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</row>
    <row r="116" spans="6:18"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</row>
    <row r="117" spans="6:18"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</row>
    <row r="118" spans="6:18"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</row>
    <row r="119" spans="6:18"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</row>
    <row r="120" spans="6:18"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</row>
    <row r="121" spans="6:18"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</row>
    <row r="122" spans="6:18"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</row>
    <row r="123" spans="6:18"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</row>
    <row r="124" spans="6:18"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</row>
    <row r="125" spans="6:18"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</row>
    <row r="126" spans="6:18"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</row>
    <row r="127" spans="6:18"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</row>
    <row r="128" spans="6:18"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</row>
  </sheetData>
  <mergeCells count="5">
    <mergeCell ref="A2:D2"/>
    <mergeCell ref="A3:D3"/>
    <mergeCell ref="A5:AB5"/>
    <mergeCell ref="A6:AB6"/>
    <mergeCell ref="Y4:AB4"/>
  </mergeCells>
  <printOptions horizontalCentered="1"/>
  <pageMargins left="0.25" right="0.25" top="0.75" bottom="0.75" header="0.3" footer="0.3"/>
  <pageSetup paperSize="8" scale="83" orientation="landscape" r:id="rId1"/>
  <headerFooter>
    <oddFooter>&amp;R
Page 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J55"/>
  <sheetViews>
    <sheetView showGridLines="0" view="pageBreakPreview" topLeftCell="A37" zoomScale="85" zoomScaleNormal="70" zoomScaleSheetLayoutView="85" workbookViewId="0">
      <selection activeCell="K58" sqref="K58"/>
    </sheetView>
  </sheetViews>
  <sheetFormatPr defaultColWidth="9.109375" defaultRowHeight="13.8"/>
  <cols>
    <col min="1" max="1" width="8.88671875" style="1" customWidth="1"/>
    <col min="2" max="2" width="25.6640625" style="1" customWidth="1"/>
    <col min="3" max="3" width="19.6640625" style="1" customWidth="1"/>
    <col min="4" max="4" width="11.33203125" style="1" bestFit="1" customWidth="1"/>
    <col min="5" max="5" width="1.5546875" style="1" customWidth="1"/>
    <col min="6" max="6" width="11.44140625" style="1" customWidth="1"/>
    <col min="7" max="7" width="1.5546875" style="1" customWidth="1"/>
    <col min="8" max="8" width="11.44140625" style="1" customWidth="1"/>
    <col min="9" max="9" width="1.5546875" style="1" customWidth="1"/>
    <col min="10" max="10" width="11.44140625" style="1" customWidth="1"/>
    <col min="11" max="16384" width="9.109375" style="1"/>
  </cols>
  <sheetData>
    <row r="1" spans="1:10" ht="15.6">
      <c r="A1" s="35"/>
      <c r="B1" s="36"/>
      <c r="C1" s="38"/>
      <c r="D1" s="38"/>
      <c r="E1" s="38"/>
      <c r="F1" s="38"/>
      <c r="G1" s="38"/>
      <c r="H1" s="38"/>
    </row>
    <row r="2" spans="1:10" s="39" customFormat="1" ht="25.2">
      <c r="A2" s="301" t="str">
        <f>Cover!A9</f>
        <v>Afrodiva Exotic Hair Boutique Ltd.</v>
      </c>
      <c r="B2" s="301"/>
      <c r="C2" s="68"/>
    </row>
    <row r="3" spans="1:10" s="40" customFormat="1" ht="21">
      <c r="A3" s="371" t="str">
        <f>Cover!A10</f>
        <v xml:space="preserve">DUABI UAE </v>
      </c>
      <c r="B3" s="371"/>
    </row>
    <row r="4" spans="1:10" s="40" customFormat="1" ht="33" customHeight="1">
      <c r="A4" s="71"/>
      <c r="B4" s="71"/>
      <c r="J4" s="194"/>
    </row>
    <row r="5" spans="1:10" ht="22.5" customHeight="1">
      <c r="A5" s="421" t="s">
        <v>20</v>
      </c>
      <c r="B5" s="421"/>
      <c r="C5" s="421"/>
      <c r="D5" s="421"/>
      <c r="E5" s="421"/>
      <c r="F5" s="421"/>
      <c r="G5" s="421"/>
      <c r="H5" s="421"/>
      <c r="I5" s="421"/>
      <c r="J5" s="421"/>
    </row>
    <row r="6" spans="1:10" ht="21.75" customHeight="1">
      <c r="A6" s="422" t="str">
        <f>Galance!D20</f>
        <v>For the month of January - 2026</v>
      </c>
      <c r="B6" s="422"/>
      <c r="C6" s="422"/>
      <c r="D6" s="422"/>
      <c r="E6" s="422"/>
      <c r="F6" s="422"/>
      <c r="G6" s="422"/>
      <c r="H6" s="422"/>
      <c r="I6" s="422"/>
      <c r="J6" s="422"/>
    </row>
    <row r="7" spans="1:10" ht="6.75" customHeight="1">
      <c r="A7" s="41"/>
      <c r="B7" s="41"/>
      <c r="C7" s="41"/>
      <c r="D7" s="41"/>
      <c r="E7" s="41"/>
      <c r="F7" s="41"/>
      <c r="G7" s="41"/>
      <c r="H7" s="41"/>
      <c r="I7" s="41"/>
      <c r="J7" s="41"/>
    </row>
    <row r="8" spans="1:10" s="42" customFormat="1" ht="25.2">
      <c r="A8" s="420" t="s">
        <v>25</v>
      </c>
      <c r="B8" s="420"/>
      <c r="C8" s="420"/>
      <c r="D8" s="420"/>
      <c r="E8" s="420"/>
      <c r="F8" s="420"/>
      <c r="G8" s="420"/>
      <c r="H8" s="420"/>
      <c r="I8" s="420"/>
      <c r="J8" s="420"/>
    </row>
    <row r="9" spans="1:10" ht="25.2" thickBot="1">
      <c r="A9" s="368" t="s">
        <v>14</v>
      </c>
      <c r="B9" s="368"/>
      <c r="C9" s="266"/>
      <c r="D9" s="267" t="s">
        <v>27</v>
      </c>
      <c r="E9" s="266"/>
      <c r="F9" s="274">
        <f>SOCI!F8</f>
        <v>46023</v>
      </c>
      <c r="G9" s="266"/>
      <c r="H9" s="274">
        <f>SOCI!I8</f>
        <v>45992</v>
      </c>
      <c r="I9" s="266"/>
      <c r="J9" s="267" t="s">
        <v>32</v>
      </c>
    </row>
    <row r="10" spans="1:10" ht="7.5" customHeight="1">
      <c r="A10" s="43"/>
      <c r="B10" s="44"/>
      <c r="C10" s="45"/>
      <c r="D10" s="45"/>
      <c r="E10" s="45"/>
      <c r="F10" s="65"/>
      <c r="H10" s="65"/>
      <c r="J10" s="65"/>
    </row>
    <row r="11" spans="1:10" ht="23.25" customHeight="1">
      <c r="A11" s="275" t="s">
        <v>39</v>
      </c>
      <c r="B11" s="276"/>
      <c r="C11" s="276"/>
      <c r="D11" s="49"/>
      <c r="E11" s="49"/>
      <c r="F11" s="50"/>
      <c r="G11" s="51"/>
      <c r="H11" s="50"/>
      <c r="I11" s="51"/>
      <c r="J11" s="50"/>
    </row>
    <row r="12" spans="1:10" ht="21">
      <c r="A12" s="277" t="s">
        <v>110</v>
      </c>
      <c r="B12" s="269"/>
      <c r="C12" s="269"/>
      <c r="D12" s="21"/>
      <c r="E12" s="21"/>
      <c r="F12" s="30"/>
      <c r="G12" s="51"/>
      <c r="H12" s="30"/>
      <c r="I12" s="51"/>
      <c r="J12" s="30"/>
    </row>
    <row r="13" spans="1:10" ht="21">
      <c r="A13" s="277" t="s">
        <v>40</v>
      </c>
      <c r="B13" s="269"/>
      <c r="C13" s="269"/>
      <c r="D13" s="21"/>
      <c r="E13" s="21"/>
      <c r="F13" s="30"/>
      <c r="G13" s="51"/>
      <c r="H13" s="30"/>
      <c r="I13" s="51"/>
      <c r="J13" s="30"/>
    </row>
    <row r="14" spans="1:10" ht="15.6">
      <c r="B14" s="270" t="s">
        <v>16</v>
      </c>
      <c r="C14" s="270"/>
      <c r="D14" s="21"/>
      <c r="E14" s="21"/>
      <c r="F14" s="218">
        <f>INDEX(SOCI!$F$10:$I$48,MATCH(SOCF!$B$14,SOCI!$B$10:$B$48,0),MATCH(SOCF!$F$9,SOCI!$F$8:$I$8,0))</f>
        <v>12500</v>
      </c>
      <c r="G14" s="201"/>
      <c r="H14" s="218">
        <v>0</v>
      </c>
      <c r="I14" s="201"/>
      <c r="J14" s="218">
        <v>0</v>
      </c>
    </row>
    <row r="15" spans="1:10" s="47" customFormat="1" ht="20.399999999999999">
      <c r="A15" s="278" t="s">
        <v>41</v>
      </c>
      <c r="B15" s="279"/>
      <c r="C15" s="279"/>
      <c r="D15" s="32"/>
      <c r="E15" s="32"/>
      <c r="F15" s="202">
        <f>SUM(F14:F14)</f>
        <v>12500</v>
      </c>
      <c r="G15" s="203"/>
      <c r="H15" s="202">
        <f>SUM(H14:H14)</f>
        <v>0</v>
      </c>
      <c r="I15" s="203"/>
      <c r="J15" s="202">
        <f>SUM(J14:J14)</f>
        <v>0</v>
      </c>
    </row>
    <row r="16" spans="1:10" ht="23.25" customHeight="1">
      <c r="A16" s="275" t="s">
        <v>42</v>
      </c>
      <c r="B16" s="276"/>
      <c r="C16" s="276"/>
      <c r="D16" s="49"/>
      <c r="E16" s="49"/>
      <c r="F16" s="204"/>
      <c r="G16" s="205"/>
      <c r="H16" s="204"/>
      <c r="I16" s="206"/>
      <c r="J16" s="204"/>
    </row>
    <row r="17" spans="1:10" ht="21">
      <c r="A17" s="277" t="s">
        <v>43</v>
      </c>
      <c r="B17" s="269"/>
      <c r="C17" s="269"/>
      <c r="D17" s="21"/>
      <c r="E17" s="21"/>
      <c r="F17" s="207"/>
      <c r="G17" s="205"/>
      <c r="H17" s="207"/>
      <c r="I17" s="206"/>
      <c r="J17" s="207"/>
    </row>
    <row r="18" spans="1:10" ht="15.6">
      <c r="B18" s="270" t="s">
        <v>9</v>
      </c>
      <c r="C18" s="270"/>
      <c r="D18" s="21"/>
      <c r="E18" s="21"/>
      <c r="F18" s="200">
        <v>0</v>
      </c>
      <c r="G18" s="201"/>
      <c r="H18" s="200">
        <v>0</v>
      </c>
      <c r="I18" s="201"/>
      <c r="J18" s="200">
        <v>0</v>
      </c>
    </row>
    <row r="19" spans="1:10" ht="15.6">
      <c r="B19" s="270" t="s">
        <v>121</v>
      </c>
      <c r="C19" s="270"/>
      <c r="D19" s="21"/>
      <c r="E19" s="21"/>
      <c r="F19" s="208">
        <v>0</v>
      </c>
      <c r="G19" s="201"/>
      <c r="H19" s="208">
        <v>0</v>
      </c>
      <c r="I19" s="201"/>
      <c r="J19" s="208">
        <v>0</v>
      </c>
    </row>
    <row r="20" spans="1:10" ht="15.6">
      <c r="B20" s="270" t="s">
        <v>122</v>
      </c>
      <c r="C20" s="270"/>
      <c r="D20" s="21"/>
      <c r="E20" s="21"/>
      <c r="F20" s="208">
        <v>0</v>
      </c>
      <c r="G20" s="201"/>
      <c r="H20" s="208">
        <v>0</v>
      </c>
      <c r="I20" s="201"/>
      <c r="J20" s="208">
        <v>0</v>
      </c>
    </row>
    <row r="21" spans="1:10" ht="15.6">
      <c r="B21" s="270" t="s">
        <v>123</v>
      </c>
      <c r="C21" s="270"/>
      <c r="D21" s="21"/>
      <c r="E21" s="21"/>
      <c r="F21" s="208">
        <v>0</v>
      </c>
      <c r="G21" s="201"/>
      <c r="H21" s="208">
        <v>0</v>
      </c>
      <c r="I21" s="201"/>
      <c r="J21" s="208">
        <v>0</v>
      </c>
    </row>
    <row r="22" spans="1:10" ht="15.6">
      <c r="B22" s="270" t="s">
        <v>124</v>
      </c>
      <c r="C22" s="270"/>
      <c r="D22" s="21"/>
      <c r="E22" s="21"/>
      <c r="F22" s="208">
        <v>0</v>
      </c>
      <c r="G22" s="201"/>
      <c r="H22" s="208">
        <v>0</v>
      </c>
      <c r="I22" s="201"/>
      <c r="J22" s="208">
        <v>0</v>
      </c>
    </row>
    <row r="23" spans="1:10" ht="15.6">
      <c r="B23" s="270" t="s">
        <v>125</v>
      </c>
      <c r="C23" s="270"/>
      <c r="D23" s="21"/>
      <c r="E23" s="21"/>
      <c r="F23" s="208">
        <v>0</v>
      </c>
      <c r="G23" s="201"/>
      <c r="H23" s="208">
        <v>0</v>
      </c>
      <c r="I23" s="201"/>
      <c r="J23" s="208">
        <v>0</v>
      </c>
    </row>
    <row r="24" spans="1:10" ht="15.6">
      <c r="B24" s="270" t="s">
        <v>126</v>
      </c>
      <c r="C24" s="270"/>
      <c r="D24" s="21"/>
      <c r="E24" s="21"/>
      <c r="F24" s="219" t="e">
        <f>SOFP!H25-SOFP!E25</f>
        <v>#VALUE!</v>
      </c>
      <c r="G24" s="201"/>
      <c r="H24" s="219" t="e">
        <f>SOFP!J25-SOFP!H25</f>
        <v>#VALUE!</v>
      </c>
      <c r="I24" s="201"/>
      <c r="J24" s="219">
        <f>SOFP!L25-SOFP!J25</f>
        <v>0</v>
      </c>
    </row>
    <row r="25" spans="1:10" ht="15.6">
      <c r="A25" s="280" t="s">
        <v>3</v>
      </c>
      <c r="B25" s="280"/>
      <c r="C25" s="280"/>
      <c r="D25" s="31"/>
      <c r="E25" s="31"/>
      <c r="F25" s="210" t="e">
        <f>SUM(F18:F24)</f>
        <v>#VALUE!</v>
      </c>
      <c r="G25" s="201"/>
      <c r="H25" s="210" t="e">
        <f>SUM(H18:H24)</f>
        <v>#VALUE!</v>
      </c>
      <c r="I25" s="201"/>
      <c r="J25" s="210">
        <f>SUM(J18:J24)</f>
        <v>0</v>
      </c>
    </row>
    <row r="26" spans="1:10" ht="21">
      <c r="A26" s="277" t="s">
        <v>44</v>
      </c>
      <c r="B26" s="269"/>
      <c r="C26" s="269"/>
      <c r="D26" s="21"/>
      <c r="E26" s="21"/>
      <c r="F26" s="207"/>
      <c r="G26" s="205"/>
      <c r="H26" s="207"/>
      <c r="I26" s="206"/>
      <c r="J26" s="207"/>
    </row>
    <row r="27" spans="1:10" ht="15.6">
      <c r="B27" s="270" t="s">
        <v>117</v>
      </c>
      <c r="C27" s="270"/>
      <c r="D27" s="21"/>
      <c r="E27" s="21"/>
      <c r="F27" s="200">
        <v>0</v>
      </c>
      <c r="G27" s="201"/>
      <c r="H27" s="200">
        <v>0</v>
      </c>
      <c r="I27" s="201"/>
      <c r="J27" s="200">
        <v>0</v>
      </c>
    </row>
    <row r="28" spans="1:10" ht="15.6">
      <c r="B28" s="270" t="s">
        <v>118</v>
      </c>
      <c r="C28" s="270"/>
      <c r="D28" s="21"/>
      <c r="E28" s="21"/>
      <c r="F28" s="208">
        <v>0</v>
      </c>
      <c r="G28" s="201"/>
      <c r="H28" s="208">
        <v>0</v>
      </c>
      <c r="I28" s="201"/>
      <c r="J28" s="208">
        <v>0</v>
      </c>
    </row>
    <row r="29" spans="1:10" ht="15.6">
      <c r="B29" s="270" t="s">
        <v>10</v>
      </c>
      <c r="C29" s="270"/>
      <c r="D29" s="21"/>
      <c r="E29" s="21"/>
      <c r="F29" s="208">
        <v>0</v>
      </c>
      <c r="G29" s="201"/>
      <c r="H29" s="208">
        <v>0</v>
      </c>
      <c r="I29" s="201"/>
      <c r="J29" s="208">
        <v>0</v>
      </c>
    </row>
    <row r="30" spans="1:10" ht="15.6">
      <c r="B30" s="270" t="s">
        <v>11</v>
      </c>
      <c r="C30" s="270"/>
      <c r="D30" s="21"/>
      <c r="E30" s="21"/>
      <c r="F30" s="208">
        <v>0</v>
      </c>
      <c r="G30" s="201"/>
      <c r="H30" s="208">
        <v>0</v>
      </c>
      <c r="I30" s="201"/>
      <c r="J30" s="208">
        <v>0</v>
      </c>
    </row>
    <row r="31" spans="1:10" ht="16.2" thickBot="1">
      <c r="B31" s="270" t="s">
        <v>12</v>
      </c>
      <c r="C31" s="270"/>
      <c r="D31" s="21"/>
      <c r="E31" s="21"/>
      <c r="F31" s="208">
        <v>0</v>
      </c>
      <c r="G31" s="201"/>
      <c r="H31" s="208">
        <v>0</v>
      </c>
      <c r="I31" s="201"/>
      <c r="J31" s="208">
        <v>0</v>
      </c>
    </row>
    <row r="32" spans="1:10" s="47" customFormat="1" ht="16.2" thickBot="1">
      <c r="A32" s="279" t="s">
        <v>3</v>
      </c>
      <c r="B32" s="279"/>
      <c r="C32" s="279"/>
      <c r="D32" s="32"/>
      <c r="E32" s="32"/>
      <c r="F32" s="211">
        <f>SUM(F27:F31)</f>
        <v>0</v>
      </c>
      <c r="G32" s="203"/>
      <c r="H32" s="211">
        <f>SUM(H27:H31)</f>
        <v>0</v>
      </c>
      <c r="I32" s="203"/>
      <c r="J32" s="211">
        <f>SUM(J27:J31)</f>
        <v>0</v>
      </c>
    </row>
    <row r="33" spans="1:10" s="47" customFormat="1" ht="20.399999999999999">
      <c r="A33" s="278" t="s">
        <v>45</v>
      </c>
      <c r="B33" s="268"/>
      <c r="C33" s="268"/>
      <c r="D33" s="33"/>
      <c r="E33" s="33"/>
      <c r="F33" s="212" t="e">
        <f>F15+F25+F32</f>
        <v>#VALUE!</v>
      </c>
      <c r="G33" s="213"/>
      <c r="H33" s="212" t="e">
        <f>H15+H25+H32</f>
        <v>#VALUE!</v>
      </c>
      <c r="I33" s="214"/>
      <c r="J33" s="212">
        <f>J15+J25+J32</f>
        <v>0</v>
      </c>
    </row>
    <row r="34" spans="1:10" ht="21.6" thickBot="1">
      <c r="A34" s="277" t="s">
        <v>57</v>
      </c>
      <c r="B34" s="269"/>
      <c r="C34" s="269"/>
      <c r="D34" s="21"/>
      <c r="E34" s="21"/>
      <c r="F34" s="207"/>
      <c r="G34" s="205"/>
      <c r="H34" s="207"/>
      <c r="I34" s="206"/>
      <c r="J34" s="207"/>
    </row>
    <row r="35" spans="1:10" s="47" customFormat="1" ht="21" thickBot="1">
      <c r="A35" s="278" t="s">
        <v>46</v>
      </c>
      <c r="B35" s="268"/>
      <c r="C35" s="268"/>
      <c r="D35" s="33"/>
      <c r="E35" s="33"/>
      <c r="F35" s="215" t="e">
        <f>SUM(F33:F34)</f>
        <v>#VALUE!</v>
      </c>
      <c r="G35" s="213"/>
      <c r="H35" s="215" t="e">
        <f>SUM(H33:H34)</f>
        <v>#VALUE!</v>
      </c>
      <c r="I35" s="214"/>
      <c r="J35" s="215">
        <f>SUM(J33:J34)</f>
        <v>0</v>
      </c>
    </row>
    <row r="36" spans="1:10" ht="23.25" customHeight="1">
      <c r="A36" s="275" t="s">
        <v>47</v>
      </c>
      <c r="B36" s="276"/>
      <c r="C36" s="276"/>
      <c r="D36" s="49"/>
      <c r="E36" s="49"/>
      <c r="F36" s="204"/>
      <c r="G36" s="205"/>
      <c r="H36" s="204"/>
      <c r="I36" s="206"/>
      <c r="J36" s="204"/>
    </row>
    <row r="37" spans="1:10" ht="21">
      <c r="A37" s="277" t="s">
        <v>51</v>
      </c>
      <c r="B37" s="269"/>
      <c r="C37" s="269"/>
      <c r="D37" s="21"/>
      <c r="E37" s="21"/>
      <c r="F37" s="207"/>
      <c r="G37" s="205"/>
      <c r="H37" s="207"/>
      <c r="I37" s="206"/>
      <c r="J37" s="207"/>
    </row>
    <row r="38" spans="1:10" ht="15.6">
      <c r="B38" s="270" t="s">
        <v>52</v>
      </c>
      <c r="C38" s="270"/>
      <c r="D38" s="21"/>
      <c r="E38" s="21"/>
      <c r="F38" s="200">
        <v>0</v>
      </c>
      <c r="G38" s="201"/>
      <c r="H38" s="200">
        <v>0</v>
      </c>
      <c r="I38" s="201"/>
      <c r="J38" s="200">
        <v>0</v>
      </c>
    </row>
    <row r="39" spans="1:10" ht="15.6">
      <c r="B39" s="270" t="s">
        <v>6</v>
      </c>
      <c r="C39" s="270"/>
      <c r="D39" s="21"/>
      <c r="E39" s="21"/>
      <c r="F39" s="208">
        <v>0</v>
      </c>
      <c r="G39" s="201"/>
      <c r="H39" s="208">
        <v>0</v>
      </c>
      <c r="I39" s="201"/>
      <c r="J39" s="208">
        <v>0</v>
      </c>
    </row>
    <row r="40" spans="1:10" ht="16.2" thickBot="1">
      <c r="B40" s="270" t="s">
        <v>28</v>
      </c>
      <c r="C40" s="270"/>
      <c r="D40" s="21"/>
      <c r="E40" s="21"/>
      <c r="F40" s="209">
        <v>0</v>
      </c>
      <c r="G40" s="201"/>
      <c r="H40" s="209">
        <v>0</v>
      </c>
      <c r="I40" s="201"/>
      <c r="J40" s="209">
        <v>0</v>
      </c>
    </row>
    <row r="41" spans="1:10" s="47" customFormat="1" ht="21" thickBot="1">
      <c r="A41" s="278" t="s">
        <v>48</v>
      </c>
      <c r="B41" s="279"/>
      <c r="C41" s="279"/>
      <c r="D41" s="32"/>
      <c r="E41" s="32"/>
      <c r="F41" s="211">
        <f>SUM(F38:F40)</f>
        <v>0</v>
      </c>
      <c r="G41" s="203"/>
      <c r="H41" s="211">
        <f>SUM(H38:H40)</f>
        <v>0</v>
      </c>
      <c r="I41" s="203"/>
      <c r="J41" s="211">
        <f>SUM(J38:J40)</f>
        <v>0</v>
      </c>
    </row>
    <row r="42" spans="1:10" ht="23.25" customHeight="1">
      <c r="A42" s="275" t="s">
        <v>49</v>
      </c>
      <c r="B42" s="276"/>
      <c r="C42" s="276"/>
      <c r="D42" s="49"/>
      <c r="E42" s="49"/>
      <c r="F42" s="204"/>
      <c r="G42" s="205"/>
      <c r="H42" s="204"/>
      <c r="I42" s="206"/>
      <c r="J42" s="204"/>
    </row>
    <row r="43" spans="1:10" ht="21">
      <c r="A43" s="277" t="s">
        <v>53</v>
      </c>
      <c r="B43" s="269"/>
      <c r="C43" s="269"/>
      <c r="D43" s="21"/>
      <c r="E43" s="21"/>
      <c r="F43" s="207"/>
      <c r="G43" s="205"/>
      <c r="H43" s="207"/>
      <c r="I43" s="206"/>
      <c r="J43" s="207"/>
    </row>
    <row r="44" spans="1:10" ht="15.6">
      <c r="B44" s="270" t="s">
        <v>111</v>
      </c>
      <c r="C44" s="270"/>
      <c r="D44" s="21"/>
      <c r="E44" s="21"/>
      <c r="F44" s="200">
        <v>0</v>
      </c>
      <c r="G44" s="201"/>
      <c r="H44" s="200">
        <v>0</v>
      </c>
      <c r="I44" s="201"/>
      <c r="J44" s="200">
        <v>0</v>
      </c>
    </row>
    <row r="45" spans="1:10" ht="15.6">
      <c r="B45" s="270" t="s">
        <v>112</v>
      </c>
      <c r="C45" s="270"/>
      <c r="D45" s="21"/>
      <c r="E45" s="21"/>
      <c r="F45" s="208">
        <v>0</v>
      </c>
      <c r="G45" s="201"/>
      <c r="H45" s="208">
        <v>0</v>
      </c>
      <c r="I45" s="201"/>
      <c r="J45" s="208">
        <v>0</v>
      </c>
    </row>
    <row r="46" spans="1:10" ht="15.6">
      <c r="B46" s="270" t="s">
        <v>119</v>
      </c>
      <c r="C46" s="270"/>
      <c r="D46" s="21"/>
      <c r="E46" s="21"/>
      <c r="F46" s="208">
        <v>0</v>
      </c>
      <c r="G46" s="201"/>
      <c r="H46" s="208">
        <v>0</v>
      </c>
      <c r="I46" s="201"/>
      <c r="J46" s="208">
        <v>0</v>
      </c>
    </row>
    <row r="47" spans="1:10" ht="15.6">
      <c r="B47" s="270" t="s">
        <v>120</v>
      </c>
      <c r="C47" s="270"/>
      <c r="D47" s="21"/>
      <c r="E47" s="21"/>
      <c r="F47" s="208">
        <v>0</v>
      </c>
      <c r="G47" s="201"/>
      <c r="H47" s="208">
        <v>0</v>
      </c>
      <c r="I47" s="201"/>
      <c r="J47" s="208">
        <v>0</v>
      </c>
    </row>
    <row r="48" spans="1:10" ht="15.6">
      <c r="B48" s="270" t="s">
        <v>113</v>
      </c>
      <c r="C48" s="270"/>
      <c r="D48" s="21"/>
      <c r="E48" s="21"/>
      <c r="F48" s="208">
        <v>0</v>
      </c>
      <c r="G48" s="201"/>
      <c r="H48" s="208">
        <v>0</v>
      </c>
      <c r="I48" s="201"/>
      <c r="J48" s="208">
        <v>0</v>
      </c>
    </row>
    <row r="49" spans="1:10" ht="15.6">
      <c r="B49" s="270" t="s">
        <v>114</v>
      </c>
      <c r="C49" s="270"/>
      <c r="D49" s="21"/>
      <c r="E49" s="21"/>
      <c r="F49" s="208">
        <v>0</v>
      </c>
      <c r="G49" s="201"/>
      <c r="H49" s="208">
        <v>0</v>
      </c>
      <c r="I49" s="201"/>
      <c r="J49" s="208">
        <v>0</v>
      </c>
    </row>
    <row r="50" spans="1:10" ht="16.2" thickBot="1">
      <c r="B50" s="270" t="s">
        <v>115</v>
      </c>
      <c r="C50" s="270"/>
      <c r="D50" s="21"/>
      <c r="E50" s="21"/>
      <c r="F50" s="208">
        <v>0</v>
      </c>
      <c r="G50" s="201"/>
      <c r="H50" s="208">
        <v>0</v>
      </c>
      <c r="I50" s="201"/>
      <c r="J50" s="208">
        <v>0</v>
      </c>
    </row>
    <row r="51" spans="1:10" s="47" customFormat="1" ht="21" thickBot="1">
      <c r="A51" s="278" t="s">
        <v>50</v>
      </c>
      <c r="B51" s="279"/>
      <c r="C51" s="279"/>
      <c r="D51" s="32"/>
      <c r="E51" s="32"/>
      <c r="F51" s="211">
        <f>SUM(F44:F50)</f>
        <v>0</v>
      </c>
      <c r="G51" s="203"/>
      <c r="H51" s="211">
        <f>SUM(H44:H50)</f>
        <v>0</v>
      </c>
      <c r="I51" s="203"/>
      <c r="J51" s="211">
        <f>SUM(J44:J50)</f>
        <v>0</v>
      </c>
    </row>
    <row r="52" spans="1:10" s="47" customFormat="1" ht="20.399999999999999">
      <c r="A52" s="268" t="s">
        <v>54</v>
      </c>
      <c r="B52" s="17"/>
      <c r="C52" s="281"/>
      <c r="D52" s="66"/>
      <c r="E52" s="67"/>
      <c r="F52" s="216" t="e">
        <f>F51+F41+F35</f>
        <v>#VALUE!</v>
      </c>
      <c r="G52" s="216"/>
      <c r="H52" s="216" t="e">
        <f>H51+H41+H35</f>
        <v>#VALUE!</v>
      </c>
      <c r="I52" s="216"/>
      <c r="J52" s="216">
        <f>J51+J41+J35</f>
        <v>0</v>
      </c>
    </row>
    <row r="53" spans="1:10" s="47" customFormat="1" ht="21" thickBot="1">
      <c r="A53" s="268" t="s">
        <v>56</v>
      </c>
      <c r="B53" s="17"/>
      <c r="C53" s="281"/>
      <c r="D53" s="66"/>
      <c r="E53" s="67"/>
      <c r="F53" s="216"/>
      <c r="G53" s="216"/>
      <c r="H53" s="216"/>
      <c r="I53" s="216"/>
      <c r="J53" s="216"/>
    </row>
    <row r="54" spans="1:10" s="47" customFormat="1" ht="21" thickBot="1">
      <c r="A54" s="268" t="s">
        <v>55</v>
      </c>
      <c r="B54" s="17"/>
      <c r="C54" s="281"/>
      <c r="D54" s="66"/>
      <c r="E54" s="67"/>
      <c r="F54" s="217" t="e">
        <f>SUM(F52:F53)</f>
        <v>#VALUE!</v>
      </c>
      <c r="G54" s="216"/>
      <c r="H54" s="217" t="e">
        <f>SUM(H52:H53)</f>
        <v>#VALUE!</v>
      </c>
      <c r="I54" s="216"/>
      <c r="J54" s="217">
        <f>SUM(J52:J53)</f>
        <v>0</v>
      </c>
    </row>
    <row r="55" spans="1:10" ht="14.4" thickTop="1">
      <c r="F55" s="51"/>
      <c r="H55" s="51"/>
      <c r="J55" s="51"/>
    </row>
  </sheetData>
  <mergeCells count="5">
    <mergeCell ref="A8:J8"/>
    <mergeCell ref="A9:B9"/>
    <mergeCell ref="A5:J5"/>
    <mergeCell ref="A6:J6"/>
    <mergeCell ref="A3:B3"/>
  </mergeCells>
  <printOptions horizontalCentered="1"/>
  <pageMargins left="0.7" right="0.64" top="0.25" bottom="0.25" header="0.25" footer="0.25"/>
  <pageSetup paperSize="9" scale="78" orientation="portrait" r:id="rId1"/>
  <headerFooter>
    <oddFooter>&amp;R
Page 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FD69"/>
  <sheetViews>
    <sheetView workbookViewId="0">
      <pane ySplit="2" topLeftCell="A17" activePane="bottomLeft" state="frozen"/>
      <selection activeCell="N19" sqref="N19"/>
      <selection pane="bottomLeft" activeCell="A18" sqref="A18"/>
    </sheetView>
  </sheetViews>
  <sheetFormatPr defaultColWidth="9.109375" defaultRowHeight="13.2"/>
  <cols>
    <col min="1" max="1" width="42.44140625" style="225" customWidth="1"/>
    <col min="2" max="2" width="11.88671875" style="232" customWidth="1"/>
    <col min="3" max="3" width="10.44140625" style="225" bestFit="1" customWidth="1"/>
    <col min="4" max="4" width="10.21875" style="225" bestFit="1" customWidth="1"/>
    <col min="5" max="5" width="11.109375" style="225" bestFit="1" customWidth="1"/>
    <col min="6" max="6" width="11.21875" style="225" bestFit="1" customWidth="1"/>
    <col min="7" max="16384" width="9.109375" style="225"/>
  </cols>
  <sheetData>
    <row r="1" spans="1:6" ht="15.6">
      <c r="A1" s="229"/>
      <c r="B1" s="329" t="s">
        <v>299</v>
      </c>
      <c r="C1" s="329" t="s">
        <v>300</v>
      </c>
    </row>
    <row r="2" spans="1:6" s="234" customFormat="1">
      <c r="A2" s="235" t="s">
        <v>130</v>
      </c>
      <c r="B2" s="235" t="s">
        <v>352</v>
      </c>
      <c r="C2" s="235" t="s">
        <v>352</v>
      </c>
    </row>
    <row r="3" spans="1:6" ht="25.05" customHeight="1">
      <c r="A3" s="233" t="s">
        <v>209</v>
      </c>
      <c r="B3" s="225"/>
    </row>
    <row r="4" spans="1:6" ht="14.4">
      <c r="A4" s="227" t="s">
        <v>271</v>
      </c>
      <c r="B4" s="335">
        <v>87643.893333333326</v>
      </c>
      <c r="E4" s="335">
        <v>262931.68</v>
      </c>
      <c r="F4" s="359">
        <f>E4/3</f>
        <v>87643.893333333326</v>
      </c>
    </row>
    <row r="5" spans="1:6" ht="14.4">
      <c r="A5" s="227" t="s">
        <v>304</v>
      </c>
      <c r="B5" s="335"/>
    </row>
    <row r="6" spans="1:6">
      <c r="A6" s="227" t="s">
        <v>177</v>
      </c>
      <c r="B6" s="230"/>
      <c r="E6" s="225">
        <f>B14/B4*100</f>
        <v>39.985851077359733</v>
      </c>
    </row>
    <row r="7" spans="1:6">
      <c r="A7" s="227" t="s">
        <v>210</v>
      </c>
      <c r="B7" s="230"/>
      <c r="C7" s="230"/>
    </row>
    <row r="8" spans="1:6" ht="25.05" customHeight="1">
      <c r="A8" s="343" t="s">
        <v>211</v>
      </c>
      <c r="B8" s="342">
        <f>ROUND(SUBTOTAL(9, B3:B6)-B7, 5)</f>
        <v>87643.893330000006</v>
      </c>
      <c r="C8" s="342">
        <f>ROUND(SUBTOTAL(9, C3:C6)-C7, 5)</f>
        <v>0</v>
      </c>
    </row>
    <row r="9" spans="1:6" customFormat="1" ht="14.4">
      <c r="A9" s="228"/>
      <c r="B9" s="231"/>
      <c r="C9" s="231"/>
    </row>
    <row r="10" spans="1:6" ht="25.05" customHeight="1">
      <c r="A10" s="233" t="s">
        <v>322</v>
      </c>
    </row>
    <row r="11" spans="1:6" ht="14.4">
      <c r="A11" s="225" t="s">
        <v>301</v>
      </c>
      <c r="B11" s="443">
        <v>130480.90000000002</v>
      </c>
      <c r="D11" s="359"/>
      <c r="E11" s="359">
        <v>43493.633333333339</v>
      </c>
    </row>
    <row r="12" spans="1:6">
      <c r="A12" s="225" t="s">
        <v>302</v>
      </c>
      <c r="B12" s="359">
        <v>13053.256666666666</v>
      </c>
      <c r="D12" s="359"/>
      <c r="E12" s="359">
        <v>13053.256666666666</v>
      </c>
    </row>
    <row r="13" spans="1:6">
      <c r="A13" s="225" t="s">
        <v>303</v>
      </c>
      <c r="B13" s="442">
        <v>108489</v>
      </c>
      <c r="D13" s="359"/>
      <c r="E13" s="359">
        <v>21489.333333333332</v>
      </c>
    </row>
    <row r="14" spans="1:6">
      <c r="A14" s="227" t="s">
        <v>212</v>
      </c>
      <c r="B14" s="359">
        <f>B11+B12-B13</f>
        <v>35045.156666666677</v>
      </c>
      <c r="C14" s="230"/>
      <c r="D14" s="359"/>
      <c r="E14" s="359">
        <v>35057.556666666671</v>
      </c>
    </row>
    <row r="15" spans="1:6" ht="25.05" customHeight="1">
      <c r="A15" s="343" t="s">
        <v>213</v>
      </c>
      <c r="B15" s="342">
        <f>-(ROUND(-B8+B14, 5))</f>
        <v>52598.736660000002</v>
      </c>
      <c r="C15" s="342">
        <f>-(ROUND(-C8+C14, 5))</f>
        <v>0</v>
      </c>
    </row>
    <row r="16" spans="1:6" customFormat="1" ht="14.4">
      <c r="A16" s="228"/>
      <c r="B16" s="231"/>
      <c r="C16" s="231"/>
    </row>
    <row r="17" spans="1:6" ht="25.05" customHeight="1">
      <c r="A17" s="344" t="s">
        <v>320</v>
      </c>
      <c r="B17" s="225"/>
    </row>
    <row r="18" spans="1:6" ht="13.8">
      <c r="A18" s="337" t="s">
        <v>305</v>
      </c>
      <c r="B18" s="339">
        <v>0</v>
      </c>
      <c r="C18" s="334"/>
    </row>
    <row r="19" spans="1:6" ht="13.8">
      <c r="A19" s="338" t="s">
        <v>306</v>
      </c>
      <c r="B19" s="359">
        <v>85.666666666666671</v>
      </c>
      <c r="C19" s="334"/>
      <c r="D19" s="359"/>
      <c r="E19" s="359">
        <v>85.666666666666671</v>
      </c>
      <c r="F19" s="359">
        <v>85.666666666666671</v>
      </c>
    </row>
    <row r="20" spans="1:6" ht="13.8">
      <c r="A20" s="338" t="s">
        <v>307</v>
      </c>
      <c r="B20" s="359">
        <v>2000</v>
      </c>
      <c r="C20" s="334"/>
      <c r="D20" s="359"/>
      <c r="E20" s="359">
        <v>2000</v>
      </c>
      <c r="F20" s="359">
        <v>2000</v>
      </c>
    </row>
    <row r="21" spans="1:6" ht="13.8">
      <c r="A21" s="338" t="s">
        <v>308</v>
      </c>
      <c r="B21" s="359">
        <v>0</v>
      </c>
      <c r="C21" s="334"/>
      <c r="D21" s="359"/>
      <c r="E21" s="359">
        <v>0</v>
      </c>
      <c r="F21" s="359">
        <v>0</v>
      </c>
    </row>
    <row r="22" spans="1:6" ht="13.8">
      <c r="A22" s="337" t="s">
        <v>309</v>
      </c>
      <c r="B22" s="359">
        <v>0</v>
      </c>
      <c r="C22" s="334"/>
      <c r="D22" s="359"/>
      <c r="E22" s="359">
        <v>0</v>
      </c>
      <c r="F22" s="359">
        <v>0</v>
      </c>
    </row>
    <row r="23" spans="1:6" ht="13.8">
      <c r="A23" s="337" t="s">
        <v>310</v>
      </c>
      <c r="B23" s="359">
        <v>0</v>
      </c>
      <c r="C23" s="334"/>
      <c r="D23" s="359"/>
      <c r="E23" s="359">
        <v>0</v>
      </c>
      <c r="F23" s="359">
        <v>0</v>
      </c>
    </row>
    <row r="24" spans="1:6" ht="13.8">
      <c r="A24" s="337" t="s">
        <v>311</v>
      </c>
      <c r="B24" s="359">
        <v>0</v>
      </c>
      <c r="C24" s="334"/>
      <c r="D24" s="359"/>
      <c r="E24" s="359">
        <v>0</v>
      </c>
      <c r="F24" s="359">
        <v>0</v>
      </c>
    </row>
    <row r="25" spans="1:6" ht="13.8">
      <c r="A25" s="338" t="s">
        <v>312</v>
      </c>
      <c r="B25" s="359">
        <v>1193.5</v>
      </c>
      <c r="C25" s="334"/>
      <c r="D25" s="359"/>
      <c r="E25" s="359">
        <v>1193.5</v>
      </c>
      <c r="F25" s="359">
        <v>1193.5</v>
      </c>
    </row>
    <row r="26" spans="1:6" ht="13.8">
      <c r="A26" s="338" t="s">
        <v>313</v>
      </c>
      <c r="B26" s="359">
        <v>265.51333333333332</v>
      </c>
      <c r="C26" s="334"/>
      <c r="D26" s="359"/>
      <c r="E26" s="359">
        <v>265.51333333333332</v>
      </c>
      <c r="F26" s="359">
        <v>265.51333333333332</v>
      </c>
    </row>
    <row r="27" spans="1:6" ht="13.8">
      <c r="A27" s="338" t="s">
        <v>314</v>
      </c>
      <c r="B27" s="359">
        <v>4.833333333333333</v>
      </c>
      <c r="C27" s="334"/>
      <c r="D27" s="359"/>
      <c r="E27" s="359">
        <v>4.833333333333333</v>
      </c>
      <c r="F27" s="359">
        <v>4.833333333333333</v>
      </c>
    </row>
    <row r="28" spans="1:6" ht="13.8">
      <c r="A28" s="338" t="s">
        <v>315</v>
      </c>
      <c r="B28" s="359">
        <v>511.33333333333331</v>
      </c>
      <c r="C28" s="334"/>
      <c r="D28" s="359"/>
      <c r="E28" s="359">
        <v>511.33333333333331</v>
      </c>
      <c r="F28" s="359">
        <v>511.33333333333331</v>
      </c>
    </row>
    <row r="29" spans="1:6" ht="13.8">
      <c r="A29" s="338" t="s">
        <v>319</v>
      </c>
      <c r="B29" s="359">
        <v>1503.7533333333333</v>
      </c>
      <c r="C29" s="334"/>
      <c r="D29" s="359"/>
      <c r="E29" s="359">
        <v>1503.7533333333333</v>
      </c>
      <c r="F29" s="359">
        <v>1503.7533333333333</v>
      </c>
    </row>
    <row r="30" spans="1:6" ht="13.8">
      <c r="A30" s="338" t="s">
        <v>316</v>
      </c>
      <c r="B30" s="359">
        <v>1200</v>
      </c>
      <c r="C30" s="334"/>
      <c r="D30" s="359"/>
      <c r="E30" s="359">
        <v>1200</v>
      </c>
      <c r="F30" s="359">
        <v>1200</v>
      </c>
    </row>
    <row r="31" spans="1:6" ht="13.8" customHeight="1">
      <c r="A31" s="338" t="s">
        <v>317</v>
      </c>
      <c r="B31" s="359">
        <v>20.876666666666669</v>
      </c>
      <c r="C31" s="334"/>
      <c r="D31" s="359"/>
      <c r="E31" s="359">
        <v>20.876666666666669</v>
      </c>
      <c r="F31" s="359">
        <v>20.876666666666669</v>
      </c>
    </row>
    <row r="32" spans="1:6" ht="13.8">
      <c r="A32" s="338" t="s">
        <v>318</v>
      </c>
      <c r="B32" s="359">
        <v>12.333333333333334</v>
      </c>
      <c r="C32" s="334"/>
      <c r="D32" s="359"/>
      <c r="E32" s="359">
        <v>12.333333333333334</v>
      </c>
      <c r="F32" s="359">
        <v>12.333333333333334</v>
      </c>
    </row>
    <row r="33" spans="1:16384" ht="25.05" customHeight="1">
      <c r="A33" s="343" t="s">
        <v>214</v>
      </c>
      <c r="B33" s="342">
        <f>ROUND(SUBTOTAL(9, B18:B32), 5)</f>
        <v>6797.81</v>
      </c>
      <c r="C33" s="342">
        <f>ROUND(SUBTOTAL(9, C17:C32), 5)</f>
        <v>0</v>
      </c>
    </row>
    <row r="34" spans="1:16384" ht="13.8" customHeight="1">
      <c r="A34" s="228"/>
      <c r="B34" s="230"/>
      <c r="C34" s="230"/>
    </row>
    <row r="35" spans="1:16384" ht="25.05" customHeight="1">
      <c r="A35" s="344" t="s">
        <v>330</v>
      </c>
      <c r="B35" s="230"/>
      <c r="C35" s="230"/>
    </row>
    <row r="36" spans="1:16384" ht="13.8">
      <c r="A36" s="338" t="s">
        <v>329</v>
      </c>
      <c r="B36" s="230">
        <v>50000</v>
      </c>
      <c r="C36" s="334"/>
      <c r="D36" s="232"/>
      <c r="E36" s="232">
        <v>50000</v>
      </c>
      <c r="F36" s="232">
        <v>50000</v>
      </c>
    </row>
    <row r="37" spans="1:16384" ht="13.8" customHeight="1">
      <c r="A37" s="338" t="s">
        <v>323</v>
      </c>
      <c r="B37" s="230">
        <v>0</v>
      </c>
      <c r="C37" s="334"/>
    </row>
    <row r="38" spans="1:16384" ht="13.8" customHeight="1">
      <c r="A38" s="338" t="s">
        <v>272</v>
      </c>
      <c r="B38" s="230">
        <v>0</v>
      </c>
      <c r="C38" s="334"/>
    </row>
    <row r="39" spans="1:16384" ht="13.8" customHeight="1">
      <c r="A39" s="338" t="s">
        <v>109</v>
      </c>
      <c r="B39" s="230">
        <v>0</v>
      </c>
      <c r="C39" s="334"/>
    </row>
    <row r="40" spans="1:16384" ht="13.8" customHeight="1">
      <c r="A40" s="338" t="s">
        <v>273</v>
      </c>
      <c r="B40" s="230">
        <v>0</v>
      </c>
      <c r="C40" s="334"/>
    </row>
    <row r="41" spans="1:16384" ht="13.8" customHeight="1">
      <c r="A41" s="338" t="s">
        <v>16</v>
      </c>
      <c r="B41" s="230">
        <v>12500</v>
      </c>
      <c r="C41" s="334"/>
    </row>
    <row r="42" spans="1:16384" ht="25.05" customHeight="1">
      <c r="A42" s="343" t="s">
        <v>331</v>
      </c>
      <c r="B42" s="342">
        <f>ROUND(SUBTOTAL(9, B35:B41), 5)</f>
        <v>62500</v>
      </c>
      <c r="C42" s="342">
        <f>ROUND(SUBTOTAL(9, C35:C41), 5)</f>
        <v>0</v>
      </c>
      <c r="E42" s="424"/>
      <c r="F42" s="424"/>
      <c r="G42" s="424"/>
      <c r="H42" s="424"/>
      <c r="I42" s="424"/>
      <c r="J42" s="424"/>
      <c r="K42" s="424"/>
      <c r="L42" s="424"/>
      <c r="M42" s="424"/>
      <c r="N42" s="424"/>
      <c r="O42" s="424"/>
      <c r="P42" s="424"/>
      <c r="Q42" s="424"/>
      <c r="R42" s="424"/>
      <c r="S42" s="424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4"/>
      <c r="DS42" s="424"/>
      <c r="DT42" s="424"/>
      <c r="DU42" s="424"/>
      <c r="DV42" s="424"/>
      <c r="DW42" s="424"/>
      <c r="DX42" s="424"/>
      <c r="DY42" s="424"/>
      <c r="DZ42" s="424"/>
      <c r="EA42" s="424"/>
      <c r="EB42" s="424"/>
      <c r="EC42" s="424"/>
      <c r="ED42" s="424"/>
      <c r="EE42" s="424"/>
      <c r="EF42" s="424"/>
      <c r="EG42" s="424"/>
      <c r="EH42" s="424"/>
      <c r="EI42" s="424"/>
      <c r="EJ42" s="424"/>
      <c r="EK42" s="424"/>
      <c r="EL42" s="424"/>
      <c r="EM42" s="424"/>
      <c r="EN42" s="424"/>
      <c r="EO42" s="424"/>
      <c r="EP42" s="424"/>
      <c r="EQ42" s="424"/>
      <c r="ER42" s="424"/>
      <c r="ES42" s="424"/>
      <c r="ET42" s="424"/>
      <c r="EU42" s="424"/>
      <c r="EV42" s="424"/>
      <c r="EW42" s="424"/>
      <c r="EX42" s="424"/>
      <c r="EY42" s="424"/>
      <c r="EZ42" s="424"/>
      <c r="FA42" s="424"/>
      <c r="FB42" s="424"/>
      <c r="FC42" s="424"/>
      <c r="FD42" s="424"/>
      <c r="FE42" s="424"/>
      <c r="FF42" s="424"/>
      <c r="FG42" s="424"/>
      <c r="FH42" s="424"/>
      <c r="FI42" s="424"/>
      <c r="FJ42" s="424"/>
      <c r="FK42" s="424"/>
      <c r="FL42" s="424"/>
      <c r="FM42" s="424"/>
      <c r="FN42" s="424"/>
      <c r="FO42" s="424"/>
      <c r="FP42" s="424"/>
      <c r="FQ42" s="424"/>
      <c r="FR42" s="424"/>
      <c r="FS42" s="424"/>
      <c r="FT42" s="424"/>
      <c r="FU42" s="424"/>
      <c r="FV42" s="424"/>
      <c r="FW42" s="424"/>
      <c r="FX42" s="424"/>
      <c r="FY42" s="424"/>
      <c r="FZ42" s="424"/>
      <c r="GA42" s="424"/>
      <c r="GB42" s="424"/>
      <c r="GC42" s="424"/>
      <c r="GD42" s="424"/>
      <c r="GE42" s="424"/>
      <c r="GF42" s="424"/>
      <c r="GG42" s="424"/>
      <c r="GH42" s="424"/>
      <c r="GI42" s="424"/>
      <c r="GJ42" s="424"/>
      <c r="GK42" s="424"/>
      <c r="GL42" s="424"/>
      <c r="GM42" s="424"/>
      <c r="GN42" s="424"/>
      <c r="GO42" s="424"/>
      <c r="GP42" s="424"/>
      <c r="GQ42" s="424"/>
      <c r="GR42" s="424"/>
      <c r="GS42" s="424"/>
      <c r="GT42" s="424"/>
      <c r="GU42" s="424"/>
      <c r="GV42" s="424"/>
      <c r="GW42" s="424"/>
      <c r="GX42" s="424"/>
      <c r="GY42" s="424"/>
      <c r="GZ42" s="424"/>
      <c r="HA42" s="424"/>
      <c r="HB42" s="424"/>
      <c r="HC42" s="424"/>
      <c r="HD42" s="424"/>
      <c r="HE42" s="424"/>
      <c r="HF42" s="424"/>
      <c r="HG42" s="424"/>
      <c r="HH42" s="424"/>
      <c r="HI42" s="424"/>
      <c r="HJ42" s="424"/>
      <c r="HK42" s="424"/>
      <c r="HL42" s="424"/>
      <c r="HM42" s="424"/>
      <c r="HN42" s="424"/>
      <c r="HO42" s="424"/>
      <c r="HP42" s="424"/>
      <c r="HQ42" s="424"/>
      <c r="HR42" s="424"/>
      <c r="HS42" s="424"/>
      <c r="HT42" s="424"/>
      <c r="HU42" s="424"/>
      <c r="HV42" s="424"/>
      <c r="HW42" s="424"/>
      <c r="HX42" s="424"/>
      <c r="HY42" s="424"/>
      <c r="HZ42" s="424"/>
      <c r="IA42" s="424"/>
      <c r="IB42" s="424"/>
      <c r="IC42" s="424"/>
      <c r="ID42" s="424"/>
      <c r="IE42" s="424"/>
      <c r="IF42" s="424"/>
      <c r="IG42" s="424"/>
      <c r="IH42" s="424"/>
      <c r="II42" s="424"/>
      <c r="IJ42" s="424"/>
      <c r="IK42" s="424"/>
      <c r="IL42" s="424"/>
      <c r="IM42" s="424"/>
      <c r="IN42" s="424"/>
      <c r="IO42" s="424"/>
      <c r="IP42" s="424"/>
      <c r="IQ42" s="424"/>
      <c r="IR42" s="424"/>
      <c r="IS42" s="424"/>
      <c r="IT42" s="424"/>
      <c r="IU42" s="424"/>
      <c r="IV42" s="424"/>
      <c r="IW42" s="424"/>
      <c r="IX42" s="424"/>
      <c r="IY42" s="424"/>
      <c r="IZ42" s="424"/>
      <c r="JA42" s="424"/>
      <c r="JB42" s="424"/>
      <c r="JC42" s="424"/>
      <c r="JD42" s="424"/>
      <c r="JE42" s="424"/>
      <c r="JF42" s="424"/>
      <c r="JG42" s="424"/>
      <c r="JH42" s="424"/>
      <c r="JI42" s="424"/>
      <c r="JJ42" s="424"/>
      <c r="JK42" s="424"/>
      <c r="JL42" s="424"/>
      <c r="JM42" s="424"/>
      <c r="JN42" s="424"/>
      <c r="JO42" s="424"/>
      <c r="JP42" s="424"/>
      <c r="JQ42" s="424"/>
      <c r="JR42" s="424"/>
      <c r="JS42" s="424"/>
      <c r="JT42" s="424"/>
      <c r="JU42" s="424"/>
      <c r="JV42" s="424"/>
      <c r="JW42" s="424"/>
      <c r="JX42" s="424"/>
      <c r="JY42" s="424"/>
      <c r="JZ42" s="424"/>
      <c r="KA42" s="424"/>
      <c r="KB42" s="424"/>
      <c r="KC42" s="424"/>
      <c r="KD42" s="424"/>
      <c r="KE42" s="424"/>
      <c r="KF42" s="424"/>
      <c r="KG42" s="424"/>
      <c r="KH42" s="424"/>
      <c r="KI42" s="424"/>
      <c r="KJ42" s="424"/>
      <c r="KK42" s="424"/>
      <c r="KL42" s="424"/>
      <c r="KM42" s="424"/>
      <c r="KN42" s="424"/>
      <c r="KO42" s="424"/>
      <c r="KP42" s="424"/>
      <c r="KQ42" s="424"/>
      <c r="KR42" s="424"/>
      <c r="KS42" s="424"/>
      <c r="KT42" s="424"/>
      <c r="KU42" s="424"/>
      <c r="KV42" s="424"/>
      <c r="KW42" s="424"/>
      <c r="KX42" s="424"/>
      <c r="KY42" s="424"/>
      <c r="KZ42" s="424"/>
      <c r="LA42" s="424"/>
      <c r="LB42" s="424"/>
      <c r="LC42" s="424"/>
      <c r="LD42" s="424"/>
      <c r="LE42" s="424"/>
      <c r="LF42" s="424"/>
      <c r="LG42" s="424"/>
      <c r="LH42" s="424"/>
      <c r="LI42" s="424"/>
      <c r="LJ42" s="424"/>
      <c r="LK42" s="424"/>
      <c r="LL42" s="424"/>
      <c r="LM42" s="424"/>
      <c r="LN42" s="424"/>
      <c r="LO42" s="424"/>
      <c r="LP42" s="424"/>
      <c r="LQ42" s="424"/>
      <c r="LR42" s="424"/>
      <c r="LS42" s="424"/>
      <c r="LT42" s="424"/>
      <c r="LU42" s="424"/>
      <c r="LV42" s="424"/>
      <c r="LW42" s="424"/>
      <c r="LX42" s="424"/>
      <c r="LY42" s="424"/>
      <c r="LZ42" s="424"/>
      <c r="MA42" s="424"/>
      <c r="MB42" s="424"/>
      <c r="MC42" s="424"/>
      <c r="MD42" s="424"/>
      <c r="ME42" s="424"/>
      <c r="MF42" s="424"/>
      <c r="MG42" s="424"/>
      <c r="MH42" s="424"/>
      <c r="MI42" s="424"/>
      <c r="MJ42" s="424"/>
      <c r="MK42" s="424"/>
      <c r="ML42" s="424"/>
      <c r="MM42" s="424"/>
      <c r="MN42" s="424"/>
      <c r="MO42" s="424"/>
      <c r="MP42" s="424"/>
      <c r="MQ42" s="424"/>
      <c r="MR42" s="424"/>
      <c r="MS42" s="424"/>
      <c r="MT42" s="424"/>
      <c r="MU42" s="424"/>
      <c r="MV42" s="424"/>
      <c r="MW42" s="424"/>
      <c r="MX42" s="424"/>
      <c r="MY42" s="424"/>
      <c r="MZ42" s="424"/>
      <c r="NA42" s="424"/>
      <c r="NB42" s="424"/>
      <c r="NC42" s="424"/>
      <c r="ND42" s="424"/>
      <c r="NE42" s="424"/>
      <c r="NF42" s="424"/>
      <c r="NG42" s="424"/>
      <c r="NH42" s="424"/>
      <c r="NI42" s="424"/>
      <c r="NJ42" s="424"/>
      <c r="NK42" s="424"/>
      <c r="NL42" s="424"/>
      <c r="NM42" s="424"/>
      <c r="NN42" s="424"/>
      <c r="NO42" s="424"/>
      <c r="NP42" s="424"/>
      <c r="NQ42" s="424"/>
      <c r="NR42" s="424"/>
      <c r="NS42" s="424"/>
      <c r="NT42" s="424"/>
      <c r="NU42" s="424"/>
      <c r="NV42" s="424"/>
      <c r="NW42" s="424"/>
      <c r="NX42" s="424"/>
      <c r="NY42" s="424"/>
      <c r="NZ42" s="424"/>
      <c r="OA42" s="424"/>
      <c r="OB42" s="424"/>
      <c r="OC42" s="424"/>
      <c r="OD42" s="424"/>
      <c r="OE42" s="424"/>
      <c r="OF42" s="424"/>
      <c r="OG42" s="424"/>
      <c r="OH42" s="424"/>
      <c r="OI42" s="424"/>
      <c r="OJ42" s="424"/>
      <c r="OK42" s="424"/>
      <c r="OL42" s="424"/>
      <c r="OM42" s="424"/>
      <c r="ON42" s="424"/>
      <c r="OO42" s="424"/>
      <c r="OP42" s="424"/>
      <c r="OQ42" s="424"/>
      <c r="OR42" s="424"/>
      <c r="OS42" s="424"/>
      <c r="OT42" s="424"/>
      <c r="OU42" s="424"/>
      <c r="OV42" s="424"/>
      <c r="OW42" s="424"/>
      <c r="OX42" s="424"/>
      <c r="OY42" s="424"/>
      <c r="OZ42" s="424"/>
      <c r="PA42" s="424"/>
      <c r="PB42" s="424"/>
      <c r="PC42" s="424"/>
      <c r="PD42" s="424"/>
      <c r="PE42" s="424"/>
      <c r="PF42" s="424"/>
      <c r="PG42" s="424"/>
      <c r="PH42" s="424"/>
      <c r="PI42" s="424"/>
      <c r="PJ42" s="424"/>
      <c r="PK42" s="424"/>
      <c r="PL42" s="424"/>
      <c r="PM42" s="424"/>
      <c r="PN42" s="424"/>
      <c r="PO42" s="424"/>
      <c r="PP42" s="424"/>
      <c r="PQ42" s="424"/>
      <c r="PR42" s="424"/>
      <c r="PS42" s="424"/>
      <c r="PT42" s="424"/>
      <c r="PU42" s="424"/>
      <c r="PV42" s="424"/>
      <c r="PW42" s="424"/>
      <c r="PX42" s="424"/>
      <c r="PY42" s="424"/>
      <c r="PZ42" s="424"/>
      <c r="QA42" s="424"/>
      <c r="QB42" s="424"/>
      <c r="QC42" s="424"/>
      <c r="QD42" s="424"/>
      <c r="QE42" s="424"/>
      <c r="QF42" s="424"/>
      <c r="QG42" s="424"/>
      <c r="QH42" s="424"/>
      <c r="QI42" s="424"/>
      <c r="QJ42" s="424"/>
      <c r="QK42" s="424"/>
      <c r="QL42" s="424"/>
      <c r="QM42" s="424"/>
      <c r="QN42" s="424"/>
      <c r="QO42" s="424"/>
      <c r="QP42" s="424"/>
      <c r="QQ42" s="424"/>
      <c r="QR42" s="424"/>
      <c r="QS42" s="424"/>
      <c r="QT42" s="424"/>
      <c r="QU42" s="424"/>
      <c r="QV42" s="424"/>
      <c r="QW42" s="424"/>
      <c r="QX42" s="424"/>
      <c r="QY42" s="424"/>
      <c r="QZ42" s="424"/>
      <c r="RA42" s="424"/>
      <c r="RB42" s="424"/>
      <c r="RC42" s="424"/>
      <c r="RD42" s="424"/>
      <c r="RE42" s="424"/>
      <c r="RF42" s="424"/>
      <c r="RG42" s="424"/>
      <c r="RH42" s="424"/>
      <c r="RI42" s="424"/>
      <c r="RJ42" s="424"/>
      <c r="RK42" s="424"/>
      <c r="RL42" s="424"/>
      <c r="RM42" s="424"/>
      <c r="RN42" s="424"/>
      <c r="RO42" s="424"/>
      <c r="RP42" s="424"/>
      <c r="RQ42" s="424"/>
      <c r="RR42" s="424"/>
      <c r="RS42" s="424"/>
      <c r="RT42" s="424"/>
      <c r="RU42" s="424"/>
      <c r="RV42" s="424"/>
      <c r="RW42" s="424"/>
      <c r="RX42" s="424"/>
      <c r="RY42" s="424"/>
      <c r="RZ42" s="424"/>
      <c r="SA42" s="424"/>
      <c r="SB42" s="424"/>
      <c r="SC42" s="424"/>
      <c r="SD42" s="424"/>
      <c r="SE42" s="424"/>
      <c r="SF42" s="424"/>
      <c r="SG42" s="424"/>
      <c r="SH42" s="424"/>
      <c r="SI42" s="424"/>
      <c r="SJ42" s="424"/>
      <c r="SK42" s="424"/>
      <c r="SL42" s="424"/>
      <c r="SM42" s="424"/>
      <c r="SN42" s="424"/>
      <c r="SO42" s="424"/>
      <c r="SP42" s="424"/>
      <c r="SQ42" s="424"/>
      <c r="SR42" s="424"/>
      <c r="SS42" s="424"/>
      <c r="ST42" s="424"/>
      <c r="SU42" s="424"/>
      <c r="SV42" s="424"/>
      <c r="SW42" s="424"/>
      <c r="SX42" s="424"/>
      <c r="SY42" s="424"/>
      <c r="SZ42" s="424"/>
      <c r="TA42" s="424"/>
      <c r="TB42" s="424"/>
      <c r="TC42" s="424"/>
      <c r="TD42" s="424"/>
      <c r="TE42" s="424"/>
      <c r="TF42" s="424"/>
      <c r="TG42" s="424"/>
      <c r="TH42" s="424"/>
      <c r="TI42" s="424"/>
      <c r="TJ42" s="424"/>
      <c r="TK42" s="424"/>
      <c r="TL42" s="424"/>
      <c r="TM42" s="424"/>
      <c r="TN42" s="424"/>
      <c r="TO42" s="424"/>
      <c r="TP42" s="424"/>
      <c r="TQ42" s="424"/>
      <c r="TR42" s="424"/>
      <c r="TS42" s="424"/>
      <c r="TT42" s="424"/>
      <c r="TU42" s="424"/>
      <c r="TV42" s="424"/>
      <c r="TW42" s="424"/>
      <c r="TX42" s="424"/>
      <c r="TY42" s="424"/>
      <c r="TZ42" s="424"/>
      <c r="UA42" s="424"/>
      <c r="UB42" s="424"/>
      <c r="UC42" s="424"/>
      <c r="UD42" s="424"/>
      <c r="UE42" s="424"/>
      <c r="UF42" s="424"/>
      <c r="UG42" s="424"/>
      <c r="UH42" s="424"/>
      <c r="UI42" s="424"/>
      <c r="UJ42" s="424"/>
      <c r="UK42" s="424"/>
      <c r="UL42" s="424"/>
      <c r="UM42" s="424"/>
      <c r="UN42" s="424"/>
      <c r="UO42" s="424"/>
      <c r="UP42" s="424"/>
      <c r="UQ42" s="424"/>
      <c r="UR42" s="424"/>
      <c r="US42" s="424"/>
      <c r="UT42" s="424"/>
      <c r="UU42" s="424"/>
      <c r="UV42" s="424"/>
      <c r="UW42" s="424"/>
      <c r="UX42" s="424"/>
      <c r="UY42" s="424"/>
      <c r="UZ42" s="424"/>
      <c r="VA42" s="424"/>
      <c r="VB42" s="424"/>
      <c r="VC42" s="424"/>
      <c r="VD42" s="424"/>
      <c r="VE42" s="424"/>
      <c r="VF42" s="424"/>
      <c r="VG42" s="424"/>
      <c r="VH42" s="424"/>
      <c r="VI42" s="424"/>
      <c r="VJ42" s="424"/>
      <c r="VK42" s="424"/>
      <c r="VL42" s="424"/>
      <c r="VM42" s="424"/>
      <c r="VN42" s="424"/>
      <c r="VO42" s="424"/>
      <c r="VP42" s="424"/>
      <c r="VQ42" s="424"/>
      <c r="VR42" s="424"/>
      <c r="VS42" s="424"/>
      <c r="VT42" s="424"/>
      <c r="VU42" s="424"/>
      <c r="VV42" s="424"/>
      <c r="VW42" s="424"/>
      <c r="VX42" s="424"/>
      <c r="VY42" s="424"/>
      <c r="VZ42" s="424"/>
      <c r="WA42" s="424"/>
      <c r="WB42" s="424"/>
      <c r="WC42" s="424"/>
      <c r="WD42" s="424"/>
      <c r="WE42" s="424"/>
      <c r="WF42" s="424"/>
      <c r="WG42" s="424"/>
      <c r="WH42" s="424"/>
      <c r="WI42" s="424"/>
      <c r="WJ42" s="424"/>
      <c r="WK42" s="424"/>
      <c r="WL42" s="424"/>
      <c r="WM42" s="424"/>
      <c r="WN42" s="424"/>
      <c r="WO42" s="424"/>
      <c r="WP42" s="424"/>
      <c r="WQ42" s="424"/>
      <c r="WR42" s="424"/>
      <c r="WS42" s="424"/>
      <c r="WT42" s="424"/>
      <c r="WU42" s="424"/>
      <c r="WV42" s="424"/>
      <c r="WW42" s="424"/>
      <c r="WX42" s="424"/>
      <c r="WY42" s="424"/>
      <c r="WZ42" s="424"/>
      <c r="XA42" s="424"/>
      <c r="XB42" s="424"/>
      <c r="XC42" s="424"/>
      <c r="XD42" s="424"/>
      <c r="XE42" s="424"/>
      <c r="XF42" s="424"/>
      <c r="XG42" s="424"/>
      <c r="XH42" s="424"/>
      <c r="XI42" s="424"/>
      <c r="XJ42" s="424"/>
      <c r="XK42" s="424"/>
      <c r="XL42" s="424"/>
      <c r="XM42" s="424"/>
      <c r="XN42" s="424"/>
      <c r="XO42" s="424"/>
      <c r="XP42" s="424"/>
      <c r="XQ42" s="424"/>
      <c r="XR42" s="424"/>
      <c r="XS42" s="424"/>
      <c r="XT42" s="424"/>
      <c r="XU42" s="424"/>
      <c r="XV42" s="424"/>
      <c r="XW42" s="424"/>
      <c r="XX42" s="424"/>
      <c r="XY42" s="424"/>
      <c r="XZ42" s="424"/>
      <c r="YA42" s="424"/>
      <c r="YB42" s="424"/>
      <c r="YC42" s="424"/>
      <c r="YD42" s="424"/>
      <c r="YE42" s="424"/>
      <c r="YF42" s="424"/>
      <c r="YG42" s="424"/>
      <c r="YH42" s="424"/>
      <c r="YI42" s="424"/>
      <c r="YJ42" s="424"/>
      <c r="YK42" s="424"/>
      <c r="YL42" s="424"/>
      <c r="YM42" s="424"/>
      <c r="YN42" s="424"/>
      <c r="YO42" s="424"/>
      <c r="YP42" s="424"/>
      <c r="YQ42" s="424"/>
      <c r="YR42" s="424"/>
      <c r="YS42" s="424"/>
      <c r="YT42" s="424"/>
      <c r="YU42" s="424"/>
      <c r="YV42" s="424"/>
      <c r="YW42" s="424"/>
      <c r="YX42" s="424"/>
      <c r="YY42" s="424"/>
      <c r="YZ42" s="424"/>
      <c r="ZA42" s="424"/>
      <c r="ZB42" s="424"/>
      <c r="ZC42" s="424"/>
      <c r="ZD42" s="424"/>
      <c r="ZE42" s="424"/>
      <c r="ZF42" s="424"/>
      <c r="ZG42" s="424"/>
      <c r="ZH42" s="424"/>
      <c r="ZI42" s="424"/>
      <c r="ZJ42" s="424"/>
      <c r="ZK42" s="424"/>
      <c r="ZL42" s="424"/>
      <c r="ZM42" s="424"/>
      <c r="ZN42" s="424"/>
      <c r="ZO42" s="424"/>
      <c r="ZP42" s="424"/>
      <c r="ZQ42" s="424"/>
      <c r="ZR42" s="424"/>
      <c r="ZS42" s="424"/>
      <c r="ZT42" s="424"/>
      <c r="ZU42" s="424"/>
      <c r="ZV42" s="424"/>
      <c r="ZW42" s="424"/>
      <c r="ZX42" s="424"/>
      <c r="ZY42" s="424"/>
      <c r="ZZ42" s="424"/>
      <c r="AAA42" s="424"/>
      <c r="AAB42" s="424"/>
      <c r="AAC42" s="424"/>
      <c r="AAD42" s="424"/>
      <c r="AAE42" s="424"/>
      <c r="AAF42" s="424"/>
      <c r="AAG42" s="424"/>
      <c r="AAH42" s="424"/>
      <c r="AAI42" s="424"/>
      <c r="AAJ42" s="424"/>
      <c r="AAK42" s="424"/>
      <c r="AAL42" s="424"/>
      <c r="AAM42" s="424"/>
      <c r="AAN42" s="424"/>
      <c r="AAO42" s="424"/>
      <c r="AAP42" s="424"/>
      <c r="AAQ42" s="424"/>
      <c r="AAR42" s="424"/>
      <c r="AAS42" s="424"/>
      <c r="AAT42" s="424"/>
      <c r="AAU42" s="424"/>
      <c r="AAV42" s="424"/>
      <c r="AAW42" s="424"/>
      <c r="AAX42" s="424"/>
      <c r="AAY42" s="424"/>
      <c r="AAZ42" s="424"/>
      <c r="ABA42" s="424"/>
      <c r="ABB42" s="424"/>
      <c r="ABC42" s="424"/>
      <c r="ABD42" s="424"/>
      <c r="ABE42" s="424"/>
      <c r="ABF42" s="424"/>
      <c r="ABG42" s="424"/>
      <c r="ABH42" s="424"/>
      <c r="ABI42" s="424"/>
      <c r="ABJ42" s="424"/>
      <c r="ABK42" s="424"/>
      <c r="ABL42" s="424"/>
      <c r="ABM42" s="424"/>
      <c r="ABN42" s="424"/>
      <c r="ABO42" s="424"/>
      <c r="ABP42" s="424"/>
      <c r="ABQ42" s="424"/>
      <c r="ABR42" s="424"/>
      <c r="ABS42" s="424"/>
      <c r="ABT42" s="424"/>
      <c r="ABU42" s="424"/>
      <c r="ABV42" s="424"/>
      <c r="ABW42" s="424"/>
      <c r="ABX42" s="424"/>
      <c r="ABY42" s="424"/>
      <c r="ABZ42" s="424"/>
      <c r="ACA42" s="424"/>
      <c r="ACB42" s="424"/>
      <c r="ACC42" s="424"/>
      <c r="ACD42" s="424"/>
      <c r="ACE42" s="424"/>
      <c r="ACF42" s="424"/>
      <c r="ACG42" s="424"/>
      <c r="ACH42" s="424"/>
      <c r="ACI42" s="424"/>
      <c r="ACJ42" s="424"/>
      <c r="ACK42" s="424"/>
      <c r="ACL42" s="424"/>
      <c r="ACM42" s="424"/>
      <c r="ACN42" s="424"/>
      <c r="ACO42" s="424"/>
      <c r="ACP42" s="424"/>
      <c r="ACQ42" s="424"/>
      <c r="ACR42" s="424"/>
      <c r="ACS42" s="424"/>
      <c r="ACT42" s="424"/>
      <c r="ACU42" s="424"/>
      <c r="ACV42" s="424"/>
      <c r="ACW42" s="424"/>
      <c r="ACX42" s="424"/>
      <c r="ACY42" s="424"/>
      <c r="ACZ42" s="424"/>
      <c r="ADA42" s="424"/>
      <c r="ADB42" s="424"/>
      <c r="ADC42" s="424"/>
      <c r="ADD42" s="424"/>
      <c r="ADE42" s="424"/>
      <c r="ADF42" s="424"/>
      <c r="ADG42" s="424"/>
      <c r="ADH42" s="424"/>
      <c r="ADI42" s="424"/>
      <c r="ADJ42" s="424"/>
      <c r="ADK42" s="424"/>
      <c r="ADL42" s="424"/>
      <c r="ADM42" s="424"/>
      <c r="ADN42" s="424"/>
      <c r="ADO42" s="424"/>
      <c r="ADP42" s="424"/>
      <c r="ADQ42" s="424"/>
      <c r="ADR42" s="424"/>
      <c r="ADS42" s="424"/>
      <c r="ADT42" s="424"/>
      <c r="ADU42" s="424"/>
      <c r="ADV42" s="424"/>
      <c r="ADW42" s="424"/>
      <c r="ADX42" s="424"/>
      <c r="ADY42" s="424"/>
      <c r="ADZ42" s="424"/>
      <c r="AEA42" s="424"/>
      <c r="AEB42" s="424"/>
      <c r="AEC42" s="424"/>
      <c r="AED42" s="424"/>
      <c r="AEE42" s="424"/>
      <c r="AEF42" s="424"/>
      <c r="AEG42" s="424"/>
      <c r="AEH42" s="424"/>
      <c r="AEI42" s="424"/>
      <c r="AEJ42" s="424"/>
      <c r="AEK42" s="424"/>
      <c r="AEL42" s="424"/>
      <c r="AEM42" s="424"/>
      <c r="AEN42" s="424"/>
      <c r="AEO42" s="424"/>
      <c r="AEP42" s="424"/>
      <c r="AEQ42" s="424"/>
      <c r="AER42" s="424"/>
      <c r="AES42" s="424"/>
      <c r="AET42" s="424"/>
      <c r="AEU42" s="424"/>
      <c r="AEV42" s="424"/>
      <c r="AEW42" s="424"/>
      <c r="AEX42" s="424"/>
      <c r="AEY42" s="424"/>
      <c r="AEZ42" s="424"/>
      <c r="AFA42" s="424"/>
      <c r="AFB42" s="424"/>
      <c r="AFC42" s="424"/>
      <c r="AFD42" s="424"/>
      <c r="AFE42" s="424"/>
      <c r="AFF42" s="424"/>
      <c r="AFG42" s="424"/>
      <c r="AFH42" s="424"/>
      <c r="AFI42" s="424"/>
      <c r="AFJ42" s="424"/>
      <c r="AFK42" s="424"/>
      <c r="AFL42" s="424"/>
      <c r="AFM42" s="424"/>
      <c r="AFN42" s="424"/>
      <c r="AFO42" s="424"/>
      <c r="AFP42" s="424"/>
      <c r="AFQ42" s="424"/>
      <c r="AFR42" s="424"/>
      <c r="AFS42" s="424"/>
      <c r="AFT42" s="424"/>
      <c r="AFU42" s="424"/>
      <c r="AFV42" s="424"/>
      <c r="AFW42" s="424"/>
      <c r="AFX42" s="424"/>
      <c r="AFY42" s="424"/>
      <c r="AFZ42" s="424"/>
      <c r="AGA42" s="424"/>
      <c r="AGB42" s="424"/>
      <c r="AGC42" s="424"/>
      <c r="AGD42" s="424"/>
      <c r="AGE42" s="424"/>
      <c r="AGF42" s="424"/>
      <c r="AGG42" s="424"/>
      <c r="AGH42" s="424"/>
      <c r="AGI42" s="424"/>
      <c r="AGJ42" s="424"/>
      <c r="AGK42" s="424"/>
      <c r="AGL42" s="424"/>
      <c r="AGM42" s="424"/>
      <c r="AGN42" s="424"/>
      <c r="AGO42" s="424"/>
      <c r="AGP42" s="424"/>
      <c r="AGQ42" s="424"/>
      <c r="AGR42" s="424"/>
      <c r="AGS42" s="424"/>
      <c r="AGT42" s="424"/>
      <c r="AGU42" s="424"/>
      <c r="AGV42" s="424"/>
      <c r="AGW42" s="424"/>
      <c r="AGX42" s="424"/>
      <c r="AGY42" s="424"/>
      <c r="AGZ42" s="424"/>
      <c r="AHA42" s="424"/>
      <c r="AHB42" s="424"/>
      <c r="AHC42" s="424"/>
      <c r="AHD42" s="424"/>
      <c r="AHE42" s="424"/>
      <c r="AHF42" s="424"/>
      <c r="AHG42" s="424"/>
      <c r="AHH42" s="424"/>
      <c r="AHI42" s="424"/>
      <c r="AHJ42" s="424"/>
      <c r="AHK42" s="424"/>
      <c r="AHL42" s="424"/>
      <c r="AHM42" s="424"/>
      <c r="AHN42" s="424"/>
      <c r="AHO42" s="424"/>
      <c r="AHP42" s="424"/>
      <c r="AHQ42" s="424"/>
      <c r="AHR42" s="424"/>
      <c r="AHS42" s="424"/>
      <c r="AHT42" s="424"/>
      <c r="AHU42" s="424"/>
      <c r="AHV42" s="424"/>
      <c r="AHW42" s="424"/>
      <c r="AHX42" s="424"/>
      <c r="AHY42" s="424"/>
      <c r="AHZ42" s="424"/>
      <c r="AIA42" s="424"/>
      <c r="AIB42" s="424"/>
      <c r="AIC42" s="424"/>
      <c r="AID42" s="424"/>
      <c r="AIE42" s="424"/>
      <c r="AIF42" s="424"/>
      <c r="AIG42" s="424"/>
      <c r="AIH42" s="424"/>
      <c r="AII42" s="424"/>
      <c r="AIJ42" s="424"/>
      <c r="AIK42" s="424"/>
      <c r="AIL42" s="424"/>
      <c r="AIM42" s="424"/>
      <c r="AIN42" s="424"/>
      <c r="AIO42" s="424"/>
      <c r="AIP42" s="424"/>
      <c r="AIQ42" s="424"/>
      <c r="AIR42" s="424"/>
      <c r="AIS42" s="424"/>
      <c r="AIT42" s="424"/>
      <c r="AIU42" s="424"/>
      <c r="AIV42" s="424"/>
      <c r="AIW42" s="424"/>
      <c r="AIX42" s="424"/>
      <c r="AIY42" s="424"/>
      <c r="AIZ42" s="424"/>
      <c r="AJA42" s="424"/>
      <c r="AJB42" s="424"/>
      <c r="AJC42" s="424"/>
      <c r="AJD42" s="424"/>
      <c r="AJE42" s="424"/>
      <c r="AJF42" s="424"/>
      <c r="AJG42" s="424"/>
      <c r="AJH42" s="424"/>
      <c r="AJI42" s="424"/>
      <c r="AJJ42" s="424"/>
      <c r="AJK42" s="424"/>
      <c r="AJL42" s="424"/>
      <c r="AJM42" s="424"/>
      <c r="AJN42" s="424"/>
      <c r="AJO42" s="424"/>
      <c r="AJP42" s="424"/>
      <c r="AJQ42" s="424"/>
      <c r="AJR42" s="424"/>
      <c r="AJS42" s="424"/>
      <c r="AJT42" s="424"/>
      <c r="AJU42" s="424"/>
      <c r="AJV42" s="424"/>
      <c r="AJW42" s="424"/>
      <c r="AJX42" s="424"/>
      <c r="AJY42" s="424"/>
      <c r="AJZ42" s="424"/>
      <c r="AKA42" s="424"/>
      <c r="AKB42" s="424"/>
      <c r="AKC42" s="424"/>
      <c r="AKD42" s="424"/>
      <c r="AKE42" s="424"/>
      <c r="AKF42" s="424"/>
      <c r="AKG42" s="424"/>
      <c r="AKH42" s="424"/>
      <c r="AKI42" s="424"/>
      <c r="AKJ42" s="424"/>
      <c r="AKK42" s="424"/>
      <c r="AKL42" s="424"/>
      <c r="AKM42" s="424"/>
      <c r="AKN42" s="424"/>
      <c r="AKO42" s="424"/>
      <c r="AKP42" s="424"/>
      <c r="AKQ42" s="424"/>
      <c r="AKR42" s="424"/>
      <c r="AKS42" s="424"/>
      <c r="AKT42" s="424"/>
      <c r="AKU42" s="424"/>
      <c r="AKV42" s="424"/>
      <c r="AKW42" s="424"/>
      <c r="AKX42" s="424"/>
      <c r="AKY42" s="424"/>
      <c r="AKZ42" s="424"/>
      <c r="ALA42" s="424"/>
      <c r="ALB42" s="424"/>
      <c r="ALC42" s="424"/>
      <c r="ALD42" s="424"/>
      <c r="ALE42" s="424"/>
      <c r="ALF42" s="424"/>
      <c r="ALG42" s="424"/>
      <c r="ALH42" s="424"/>
      <c r="ALI42" s="424"/>
      <c r="ALJ42" s="424"/>
      <c r="ALK42" s="424"/>
      <c r="ALL42" s="424"/>
      <c r="ALM42" s="424"/>
      <c r="ALN42" s="424"/>
      <c r="ALO42" s="424"/>
      <c r="ALP42" s="424"/>
      <c r="ALQ42" s="424"/>
      <c r="ALR42" s="424"/>
      <c r="ALS42" s="424"/>
      <c r="ALT42" s="424"/>
      <c r="ALU42" s="424"/>
      <c r="ALV42" s="424"/>
      <c r="ALW42" s="424"/>
      <c r="ALX42" s="424"/>
      <c r="ALY42" s="424"/>
      <c r="ALZ42" s="424"/>
      <c r="AMA42" s="424"/>
      <c r="AMB42" s="424"/>
      <c r="AMC42" s="424"/>
      <c r="AMD42" s="424"/>
      <c r="AME42" s="424"/>
      <c r="AMF42" s="424"/>
      <c r="AMG42" s="424"/>
      <c r="AMH42" s="424"/>
      <c r="AMI42" s="424"/>
      <c r="AMJ42" s="424"/>
      <c r="AMK42" s="424"/>
      <c r="AML42" s="424"/>
      <c r="AMM42" s="424"/>
      <c r="AMN42" s="424"/>
      <c r="AMO42" s="424"/>
      <c r="AMP42" s="424"/>
      <c r="AMQ42" s="424"/>
      <c r="AMR42" s="424"/>
      <c r="AMS42" s="424"/>
      <c r="AMT42" s="424"/>
      <c r="AMU42" s="424"/>
      <c r="AMV42" s="424"/>
      <c r="AMW42" s="424"/>
      <c r="AMX42" s="424"/>
      <c r="AMY42" s="424"/>
      <c r="AMZ42" s="424"/>
      <c r="ANA42" s="424"/>
      <c r="ANB42" s="424"/>
      <c r="ANC42" s="424"/>
      <c r="AND42" s="424"/>
      <c r="ANE42" s="424"/>
      <c r="ANF42" s="424"/>
      <c r="ANG42" s="424"/>
      <c r="ANH42" s="424"/>
      <c r="ANI42" s="424"/>
      <c r="ANJ42" s="424"/>
      <c r="ANK42" s="424"/>
      <c r="ANL42" s="424"/>
      <c r="ANM42" s="424"/>
      <c r="ANN42" s="424"/>
      <c r="ANO42" s="424"/>
      <c r="ANP42" s="424"/>
      <c r="ANQ42" s="424"/>
      <c r="ANR42" s="424"/>
      <c r="ANS42" s="424"/>
      <c r="ANT42" s="424"/>
      <c r="ANU42" s="424"/>
      <c r="ANV42" s="424"/>
      <c r="ANW42" s="424"/>
      <c r="ANX42" s="424"/>
      <c r="ANY42" s="424"/>
      <c r="ANZ42" s="424"/>
      <c r="AOA42" s="424"/>
      <c r="AOB42" s="424"/>
      <c r="AOC42" s="424"/>
      <c r="AOD42" s="424"/>
      <c r="AOE42" s="424"/>
      <c r="AOF42" s="424"/>
      <c r="AOG42" s="424"/>
      <c r="AOH42" s="424"/>
      <c r="AOI42" s="424"/>
      <c r="AOJ42" s="424"/>
      <c r="AOK42" s="424"/>
      <c r="AOL42" s="424"/>
      <c r="AOM42" s="424"/>
      <c r="AON42" s="424"/>
      <c r="AOO42" s="424"/>
      <c r="AOP42" s="424"/>
      <c r="AOQ42" s="424"/>
      <c r="AOR42" s="424"/>
      <c r="AOS42" s="424"/>
      <c r="AOT42" s="424"/>
      <c r="AOU42" s="424"/>
      <c r="AOV42" s="424"/>
      <c r="AOW42" s="424"/>
      <c r="AOX42" s="424"/>
      <c r="AOY42" s="424"/>
      <c r="AOZ42" s="424"/>
      <c r="APA42" s="424"/>
      <c r="APB42" s="424"/>
      <c r="APC42" s="424"/>
      <c r="APD42" s="424"/>
      <c r="APE42" s="424"/>
      <c r="APF42" s="424"/>
      <c r="APG42" s="424"/>
      <c r="APH42" s="424"/>
      <c r="API42" s="424"/>
      <c r="APJ42" s="424"/>
      <c r="APK42" s="424"/>
      <c r="APL42" s="424"/>
      <c r="APM42" s="424"/>
      <c r="APN42" s="424"/>
      <c r="APO42" s="424"/>
      <c r="APP42" s="424"/>
      <c r="APQ42" s="424"/>
      <c r="APR42" s="424"/>
      <c r="APS42" s="424"/>
      <c r="APT42" s="424"/>
      <c r="APU42" s="424"/>
      <c r="APV42" s="424"/>
      <c r="APW42" s="424"/>
      <c r="APX42" s="424"/>
      <c r="APY42" s="424"/>
      <c r="APZ42" s="424"/>
      <c r="AQA42" s="424"/>
      <c r="AQB42" s="424"/>
      <c r="AQC42" s="424"/>
      <c r="AQD42" s="424"/>
      <c r="AQE42" s="424"/>
      <c r="AQF42" s="424"/>
      <c r="AQG42" s="424"/>
      <c r="AQH42" s="424"/>
      <c r="AQI42" s="424"/>
      <c r="AQJ42" s="424"/>
      <c r="AQK42" s="424"/>
      <c r="AQL42" s="424"/>
      <c r="AQM42" s="424"/>
      <c r="AQN42" s="424"/>
      <c r="AQO42" s="424"/>
      <c r="AQP42" s="424"/>
      <c r="AQQ42" s="424"/>
      <c r="AQR42" s="424"/>
      <c r="AQS42" s="424"/>
      <c r="AQT42" s="424"/>
      <c r="AQU42" s="424"/>
      <c r="AQV42" s="424"/>
      <c r="AQW42" s="424"/>
      <c r="AQX42" s="424"/>
      <c r="AQY42" s="424"/>
      <c r="AQZ42" s="424"/>
      <c r="ARA42" s="424"/>
      <c r="ARB42" s="424"/>
      <c r="ARC42" s="424"/>
      <c r="ARD42" s="424"/>
      <c r="ARE42" s="424"/>
      <c r="ARF42" s="424"/>
      <c r="ARG42" s="424"/>
      <c r="ARH42" s="424"/>
      <c r="ARI42" s="424"/>
      <c r="ARJ42" s="424"/>
      <c r="ARK42" s="424"/>
      <c r="ARL42" s="424"/>
      <c r="ARM42" s="424"/>
      <c r="ARN42" s="424"/>
      <c r="ARO42" s="424"/>
      <c r="ARP42" s="424"/>
      <c r="ARQ42" s="424"/>
      <c r="ARR42" s="424"/>
      <c r="ARS42" s="424"/>
      <c r="ART42" s="424"/>
      <c r="ARU42" s="424"/>
      <c r="ARV42" s="424"/>
      <c r="ARW42" s="424"/>
      <c r="ARX42" s="424"/>
      <c r="ARY42" s="424"/>
      <c r="ARZ42" s="424"/>
      <c r="ASA42" s="424"/>
      <c r="ASB42" s="424"/>
      <c r="ASC42" s="424"/>
      <c r="ASD42" s="424"/>
      <c r="ASE42" s="424"/>
      <c r="ASF42" s="424"/>
      <c r="ASG42" s="424"/>
      <c r="ASH42" s="424"/>
      <c r="ASI42" s="424"/>
      <c r="ASJ42" s="424"/>
      <c r="ASK42" s="424"/>
      <c r="ASL42" s="424"/>
      <c r="ASM42" s="424"/>
      <c r="ASN42" s="424"/>
      <c r="ASO42" s="424"/>
      <c r="ASP42" s="424"/>
      <c r="ASQ42" s="424"/>
      <c r="ASR42" s="424"/>
      <c r="ASS42" s="424"/>
      <c r="AST42" s="424"/>
      <c r="ASU42" s="424"/>
      <c r="ASV42" s="424"/>
      <c r="ASW42" s="424"/>
      <c r="ASX42" s="424"/>
      <c r="ASY42" s="424"/>
      <c r="ASZ42" s="424"/>
      <c r="ATA42" s="424"/>
      <c r="ATB42" s="424"/>
      <c r="ATC42" s="424"/>
      <c r="ATD42" s="424"/>
      <c r="ATE42" s="424"/>
      <c r="ATF42" s="424"/>
      <c r="ATG42" s="424"/>
      <c r="ATH42" s="424"/>
      <c r="ATI42" s="424"/>
      <c r="ATJ42" s="424"/>
      <c r="ATK42" s="424"/>
      <c r="ATL42" s="424"/>
      <c r="ATM42" s="424"/>
      <c r="ATN42" s="424"/>
      <c r="ATO42" s="424"/>
      <c r="ATP42" s="424"/>
      <c r="ATQ42" s="424"/>
      <c r="ATR42" s="424"/>
      <c r="ATS42" s="424"/>
      <c r="ATT42" s="424"/>
      <c r="ATU42" s="424"/>
      <c r="ATV42" s="424"/>
      <c r="ATW42" s="424"/>
      <c r="ATX42" s="424"/>
      <c r="ATY42" s="424"/>
      <c r="ATZ42" s="424"/>
      <c r="AUA42" s="424"/>
      <c r="AUB42" s="424"/>
      <c r="AUC42" s="424"/>
      <c r="AUD42" s="424"/>
      <c r="AUE42" s="424"/>
      <c r="AUF42" s="424"/>
      <c r="AUG42" s="424"/>
      <c r="AUH42" s="424"/>
      <c r="AUI42" s="424"/>
      <c r="AUJ42" s="424"/>
      <c r="AUK42" s="424"/>
      <c r="AUL42" s="424"/>
      <c r="AUM42" s="424"/>
      <c r="AUN42" s="424"/>
      <c r="AUO42" s="424"/>
      <c r="AUP42" s="424"/>
      <c r="AUQ42" s="424"/>
      <c r="AUR42" s="424"/>
      <c r="AUS42" s="424"/>
      <c r="AUT42" s="424"/>
      <c r="AUU42" s="424"/>
      <c r="AUV42" s="424"/>
      <c r="AUW42" s="424"/>
      <c r="AUX42" s="424"/>
      <c r="AUY42" s="424"/>
      <c r="AUZ42" s="424"/>
      <c r="AVA42" s="424"/>
      <c r="AVB42" s="424"/>
      <c r="AVC42" s="424"/>
      <c r="AVD42" s="424"/>
      <c r="AVE42" s="424"/>
      <c r="AVF42" s="424"/>
      <c r="AVG42" s="424"/>
      <c r="AVH42" s="424"/>
      <c r="AVI42" s="424"/>
      <c r="AVJ42" s="424"/>
      <c r="AVK42" s="424"/>
      <c r="AVL42" s="424"/>
      <c r="AVM42" s="424"/>
      <c r="AVN42" s="424"/>
      <c r="AVO42" s="424"/>
      <c r="AVP42" s="424"/>
      <c r="AVQ42" s="424"/>
      <c r="AVR42" s="424"/>
      <c r="AVS42" s="424"/>
      <c r="AVT42" s="424"/>
      <c r="AVU42" s="424"/>
      <c r="AVV42" s="424"/>
      <c r="AVW42" s="424"/>
      <c r="AVX42" s="424"/>
      <c r="AVY42" s="424"/>
      <c r="AVZ42" s="424"/>
      <c r="AWA42" s="424"/>
      <c r="AWB42" s="424"/>
      <c r="AWC42" s="424"/>
      <c r="AWD42" s="424"/>
      <c r="AWE42" s="424"/>
      <c r="AWF42" s="424"/>
      <c r="AWG42" s="424"/>
      <c r="AWH42" s="424"/>
      <c r="AWI42" s="424"/>
      <c r="AWJ42" s="424"/>
      <c r="AWK42" s="424"/>
      <c r="AWL42" s="424"/>
      <c r="AWM42" s="424"/>
      <c r="AWN42" s="424"/>
      <c r="AWO42" s="424"/>
      <c r="AWP42" s="424"/>
      <c r="AWQ42" s="424"/>
      <c r="AWR42" s="424"/>
      <c r="AWS42" s="424"/>
      <c r="AWT42" s="424"/>
      <c r="AWU42" s="424"/>
      <c r="AWV42" s="424"/>
      <c r="AWW42" s="424"/>
      <c r="AWX42" s="424"/>
      <c r="AWY42" s="424"/>
      <c r="AWZ42" s="424"/>
      <c r="AXA42" s="424"/>
      <c r="AXB42" s="424"/>
      <c r="AXC42" s="424"/>
      <c r="AXD42" s="424"/>
      <c r="AXE42" s="424"/>
      <c r="AXF42" s="424"/>
      <c r="AXG42" s="424"/>
      <c r="AXH42" s="424"/>
      <c r="AXI42" s="424"/>
      <c r="AXJ42" s="424"/>
      <c r="AXK42" s="424"/>
      <c r="AXL42" s="424"/>
      <c r="AXM42" s="424"/>
      <c r="AXN42" s="424"/>
      <c r="AXO42" s="424"/>
      <c r="AXP42" s="424"/>
      <c r="AXQ42" s="424"/>
      <c r="AXR42" s="424"/>
      <c r="AXS42" s="424"/>
      <c r="AXT42" s="424"/>
      <c r="AXU42" s="424"/>
      <c r="AXV42" s="424"/>
      <c r="AXW42" s="424"/>
      <c r="AXX42" s="424"/>
      <c r="AXY42" s="424"/>
      <c r="AXZ42" s="424"/>
      <c r="AYA42" s="424"/>
      <c r="AYB42" s="424"/>
      <c r="AYC42" s="424"/>
      <c r="AYD42" s="424"/>
      <c r="AYE42" s="424"/>
      <c r="AYF42" s="424"/>
      <c r="AYG42" s="424"/>
      <c r="AYH42" s="424"/>
      <c r="AYI42" s="424"/>
      <c r="AYJ42" s="424"/>
      <c r="AYK42" s="424"/>
      <c r="AYL42" s="424"/>
      <c r="AYM42" s="424"/>
      <c r="AYN42" s="424"/>
      <c r="AYO42" s="424"/>
      <c r="AYP42" s="424"/>
      <c r="AYQ42" s="424"/>
      <c r="AYR42" s="424"/>
      <c r="AYS42" s="424"/>
      <c r="AYT42" s="424"/>
      <c r="AYU42" s="424"/>
      <c r="AYV42" s="424"/>
      <c r="AYW42" s="424"/>
      <c r="AYX42" s="424"/>
      <c r="AYY42" s="424"/>
      <c r="AYZ42" s="424"/>
      <c r="AZA42" s="424"/>
      <c r="AZB42" s="424"/>
      <c r="AZC42" s="424"/>
      <c r="AZD42" s="424"/>
      <c r="AZE42" s="424"/>
      <c r="AZF42" s="424"/>
      <c r="AZG42" s="424"/>
      <c r="AZH42" s="424"/>
      <c r="AZI42" s="424"/>
      <c r="AZJ42" s="424"/>
      <c r="AZK42" s="424"/>
      <c r="AZL42" s="424"/>
      <c r="AZM42" s="424"/>
      <c r="AZN42" s="424"/>
      <c r="AZO42" s="424"/>
      <c r="AZP42" s="424"/>
      <c r="AZQ42" s="424"/>
      <c r="AZR42" s="424"/>
      <c r="AZS42" s="424"/>
      <c r="AZT42" s="424"/>
      <c r="AZU42" s="424"/>
      <c r="AZV42" s="424"/>
      <c r="AZW42" s="424"/>
      <c r="AZX42" s="424"/>
      <c r="AZY42" s="424"/>
      <c r="AZZ42" s="424"/>
      <c r="BAA42" s="424"/>
      <c r="BAB42" s="424"/>
      <c r="BAC42" s="424"/>
      <c r="BAD42" s="424"/>
      <c r="BAE42" s="424"/>
      <c r="BAF42" s="424"/>
      <c r="BAG42" s="424"/>
      <c r="BAH42" s="424"/>
      <c r="BAI42" s="424"/>
      <c r="BAJ42" s="424"/>
      <c r="BAK42" s="424"/>
      <c r="BAL42" s="424"/>
      <c r="BAM42" s="424"/>
      <c r="BAN42" s="424"/>
      <c r="BAO42" s="424"/>
      <c r="BAP42" s="424"/>
      <c r="BAQ42" s="424"/>
      <c r="BAR42" s="424"/>
      <c r="BAS42" s="424"/>
      <c r="BAT42" s="424"/>
      <c r="BAU42" s="424"/>
      <c r="BAV42" s="424"/>
      <c r="BAW42" s="424"/>
      <c r="BAX42" s="424"/>
      <c r="BAY42" s="424"/>
      <c r="BAZ42" s="424"/>
      <c r="BBA42" s="424"/>
      <c r="BBB42" s="424"/>
      <c r="BBC42" s="424"/>
      <c r="BBD42" s="424"/>
      <c r="BBE42" s="424"/>
      <c r="BBF42" s="424"/>
      <c r="BBG42" s="424"/>
      <c r="BBH42" s="424"/>
      <c r="BBI42" s="424"/>
      <c r="BBJ42" s="424"/>
      <c r="BBK42" s="424"/>
      <c r="BBL42" s="424"/>
      <c r="BBM42" s="424"/>
      <c r="BBN42" s="424"/>
      <c r="BBO42" s="424"/>
      <c r="BBP42" s="424"/>
      <c r="BBQ42" s="424"/>
      <c r="BBR42" s="424"/>
      <c r="BBS42" s="424"/>
      <c r="BBT42" s="424"/>
      <c r="BBU42" s="424"/>
      <c r="BBV42" s="424"/>
      <c r="BBW42" s="424"/>
      <c r="BBX42" s="424"/>
      <c r="BBY42" s="424"/>
      <c r="BBZ42" s="424"/>
      <c r="BCA42" s="424"/>
      <c r="BCB42" s="424"/>
      <c r="BCC42" s="424"/>
      <c r="BCD42" s="424"/>
      <c r="BCE42" s="424"/>
      <c r="BCF42" s="424"/>
      <c r="BCG42" s="424"/>
      <c r="BCH42" s="424"/>
      <c r="BCI42" s="424"/>
      <c r="BCJ42" s="424"/>
      <c r="BCK42" s="424"/>
      <c r="BCL42" s="424"/>
      <c r="BCM42" s="424"/>
      <c r="BCN42" s="424"/>
      <c r="BCO42" s="424"/>
      <c r="BCP42" s="424"/>
      <c r="BCQ42" s="424"/>
      <c r="BCR42" s="424"/>
      <c r="BCS42" s="424"/>
      <c r="BCT42" s="424"/>
      <c r="BCU42" s="424"/>
      <c r="BCV42" s="424"/>
      <c r="BCW42" s="424"/>
      <c r="BCX42" s="424"/>
      <c r="BCY42" s="424"/>
      <c r="BCZ42" s="424"/>
      <c r="BDA42" s="424"/>
      <c r="BDB42" s="424"/>
      <c r="BDC42" s="424"/>
      <c r="BDD42" s="424"/>
      <c r="BDE42" s="424"/>
      <c r="BDF42" s="424"/>
      <c r="BDG42" s="424"/>
      <c r="BDH42" s="424"/>
      <c r="BDI42" s="424"/>
      <c r="BDJ42" s="424"/>
      <c r="BDK42" s="424"/>
      <c r="BDL42" s="424"/>
      <c r="BDM42" s="424"/>
      <c r="BDN42" s="424"/>
      <c r="BDO42" s="424"/>
      <c r="BDP42" s="424"/>
      <c r="BDQ42" s="424"/>
      <c r="BDR42" s="424"/>
      <c r="BDS42" s="424"/>
      <c r="BDT42" s="424"/>
      <c r="BDU42" s="424"/>
      <c r="BDV42" s="424"/>
      <c r="BDW42" s="424"/>
      <c r="BDX42" s="424"/>
      <c r="BDY42" s="424"/>
      <c r="BDZ42" s="424"/>
      <c r="BEA42" s="424"/>
      <c r="BEB42" s="424"/>
      <c r="BEC42" s="424"/>
      <c r="BED42" s="424"/>
      <c r="BEE42" s="424"/>
      <c r="BEF42" s="424"/>
      <c r="BEG42" s="424"/>
      <c r="BEH42" s="424"/>
      <c r="BEI42" s="424"/>
      <c r="BEJ42" s="424"/>
      <c r="BEK42" s="424"/>
      <c r="BEL42" s="424"/>
      <c r="BEM42" s="424"/>
      <c r="BEN42" s="424"/>
      <c r="BEO42" s="424"/>
      <c r="BEP42" s="424"/>
      <c r="BEQ42" s="424"/>
      <c r="BER42" s="424"/>
      <c r="BES42" s="424"/>
      <c r="BET42" s="424"/>
      <c r="BEU42" s="424"/>
      <c r="BEV42" s="424"/>
      <c r="BEW42" s="424"/>
      <c r="BEX42" s="424"/>
      <c r="BEY42" s="424"/>
      <c r="BEZ42" s="424"/>
      <c r="BFA42" s="424"/>
      <c r="BFB42" s="424"/>
      <c r="BFC42" s="424"/>
      <c r="BFD42" s="424"/>
      <c r="BFE42" s="424"/>
      <c r="BFF42" s="424"/>
      <c r="BFG42" s="424"/>
      <c r="BFH42" s="424"/>
      <c r="BFI42" s="424"/>
      <c r="BFJ42" s="424"/>
      <c r="BFK42" s="424"/>
      <c r="BFL42" s="424"/>
      <c r="BFM42" s="424"/>
      <c r="BFN42" s="424"/>
      <c r="BFO42" s="424"/>
      <c r="BFP42" s="424"/>
      <c r="BFQ42" s="424"/>
      <c r="BFR42" s="424"/>
      <c r="BFS42" s="424"/>
      <c r="BFT42" s="424"/>
      <c r="BFU42" s="424"/>
      <c r="BFV42" s="424"/>
      <c r="BFW42" s="424"/>
      <c r="BFX42" s="424"/>
      <c r="BFY42" s="424"/>
      <c r="BFZ42" s="424"/>
      <c r="BGA42" s="424"/>
      <c r="BGB42" s="424"/>
      <c r="BGC42" s="424"/>
      <c r="BGD42" s="424"/>
      <c r="BGE42" s="424"/>
      <c r="BGF42" s="424"/>
      <c r="BGG42" s="424"/>
      <c r="BGH42" s="424"/>
      <c r="BGI42" s="424"/>
      <c r="BGJ42" s="424"/>
      <c r="BGK42" s="424"/>
      <c r="BGL42" s="424"/>
      <c r="BGM42" s="424"/>
      <c r="BGN42" s="424"/>
      <c r="BGO42" s="424"/>
      <c r="BGP42" s="424"/>
      <c r="BGQ42" s="424"/>
      <c r="BGR42" s="424"/>
      <c r="BGS42" s="424"/>
      <c r="BGT42" s="424"/>
      <c r="BGU42" s="424"/>
      <c r="BGV42" s="424"/>
      <c r="BGW42" s="424"/>
      <c r="BGX42" s="424"/>
      <c r="BGY42" s="424"/>
      <c r="BGZ42" s="424"/>
      <c r="BHA42" s="424"/>
      <c r="BHB42" s="424"/>
      <c r="BHC42" s="424"/>
      <c r="BHD42" s="424"/>
      <c r="BHE42" s="424"/>
      <c r="BHF42" s="424"/>
      <c r="BHG42" s="424"/>
      <c r="BHH42" s="424"/>
      <c r="BHI42" s="424"/>
      <c r="BHJ42" s="424"/>
      <c r="BHK42" s="424"/>
      <c r="BHL42" s="424"/>
      <c r="BHM42" s="424"/>
      <c r="BHN42" s="424"/>
      <c r="BHO42" s="424"/>
      <c r="BHP42" s="424"/>
      <c r="BHQ42" s="424"/>
      <c r="BHR42" s="424"/>
      <c r="BHS42" s="424"/>
      <c r="BHT42" s="424"/>
      <c r="BHU42" s="424"/>
      <c r="BHV42" s="424"/>
      <c r="BHW42" s="424"/>
      <c r="BHX42" s="424"/>
      <c r="BHY42" s="424"/>
      <c r="BHZ42" s="424"/>
      <c r="BIA42" s="424"/>
      <c r="BIB42" s="424"/>
      <c r="BIC42" s="424"/>
      <c r="BID42" s="424"/>
      <c r="BIE42" s="424"/>
      <c r="BIF42" s="424"/>
      <c r="BIG42" s="424"/>
      <c r="BIH42" s="424"/>
      <c r="BII42" s="424"/>
      <c r="BIJ42" s="424"/>
      <c r="BIK42" s="424"/>
      <c r="BIL42" s="424"/>
      <c r="BIM42" s="424"/>
      <c r="BIN42" s="424"/>
      <c r="BIO42" s="424"/>
      <c r="BIP42" s="424"/>
      <c r="BIQ42" s="424"/>
      <c r="BIR42" s="424"/>
      <c r="BIS42" s="424"/>
      <c r="BIT42" s="424"/>
      <c r="BIU42" s="424"/>
      <c r="BIV42" s="424"/>
      <c r="BIW42" s="424"/>
      <c r="BIX42" s="424"/>
      <c r="BIY42" s="424"/>
      <c r="BIZ42" s="424"/>
      <c r="BJA42" s="424"/>
      <c r="BJB42" s="424"/>
      <c r="BJC42" s="424"/>
      <c r="BJD42" s="424"/>
      <c r="BJE42" s="424"/>
      <c r="BJF42" s="424"/>
      <c r="BJG42" s="424"/>
      <c r="BJH42" s="424"/>
      <c r="BJI42" s="424"/>
      <c r="BJJ42" s="424"/>
      <c r="BJK42" s="424"/>
      <c r="BJL42" s="424"/>
      <c r="BJM42" s="424"/>
      <c r="BJN42" s="424"/>
      <c r="BJO42" s="424"/>
      <c r="BJP42" s="424"/>
      <c r="BJQ42" s="424"/>
      <c r="BJR42" s="424"/>
      <c r="BJS42" s="424"/>
      <c r="BJT42" s="424"/>
      <c r="BJU42" s="424"/>
      <c r="BJV42" s="424"/>
      <c r="BJW42" s="424"/>
      <c r="BJX42" s="424"/>
      <c r="BJY42" s="424"/>
      <c r="BJZ42" s="424"/>
      <c r="BKA42" s="424"/>
      <c r="BKB42" s="424"/>
      <c r="BKC42" s="424"/>
      <c r="BKD42" s="424"/>
      <c r="BKE42" s="424"/>
      <c r="BKF42" s="424"/>
      <c r="BKG42" s="424"/>
      <c r="BKH42" s="424"/>
      <c r="BKI42" s="424"/>
      <c r="BKJ42" s="424"/>
      <c r="BKK42" s="424"/>
      <c r="BKL42" s="424"/>
      <c r="BKM42" s="424"/>
      <c r="BKN42" s="424"/>
      <c r="BKO42" s="424"/>
      <c r="BKP42" s="424"/>
      <c r="BKQ42" s="424"/>
      <c r="BKR42" s="424"/>
      <c r="BKS42" s="424"/>
      <c r="BKT42" s="424"/>
      <c r="BKU42" s="424"/>
      <c r="BKV42" s="424"/>
      <c r="BKW42" s="424"/>
      <c r="BKX42" s="424"/>
      <c r="BKY42" s="424"/>
      <c r="BKZ42" s="424"/>
      <c r="BLA42" s="424"/>
      <c r="BLB42" s="424"/>
      <c r="BLC42" s="424"/>
      <c r="BLD42" s="424"/>
      <c r="BLE42" s="424"/>
      <c r="BLF42" s="424"/>
      <c r="BLG42" s="424"/>
      <c r="BLH42" s="424"/>
      <c r="BLI42" s="424"/>
      <c r="BLJ42" s="424"/>
      <c r="BLK42" s="424"/>
      <c r="BLL42" s="424"/>
      <c r="BLM42" s="424"/>
      <c r="BLN42" s="424"/>
      <c r="BLO42" s="424"/>
      <c r="BLP42" s="424"/>
      <c r="BLQ42" s="424"/>
      <c r="BLR42" s="424"/>
      <c r="BLS42" s="424"/>
      <c r="BLT42" s="424"/>
      <c r="BLU42" s="424"/>
      <c r="BLV42" s="424"/>
      <c r="BLW42" s="424"/>
      <c r="BLX42" s="424"/>
      <c r="BLY42" s="424"/>
      <c r="BLZ42" s="424"/>
      <c r="BMA42" s="424"/>
      <c r="BMB42" s="424"/>
      <c r="BMC42" s="424"/>
      <c r="BMD42" s="424"/>
      <c r="BME42" s="424"/>
      <c r="BMF42" s="424"/>
      <c r="BMG42" s="424"/>
      <c r="BMH42" s="424"/>
      <c r="BMI42" s="424"/>
      <c r="BMJ42" s="424"/>
      <c r="BMK42" s="424"/>
      <c r="BML42" s="424"/>
      <c r="BMM42" s="424"/>
      <c r="BMN42" s="424"/>
      <c r="BMO42" s="424"/>
      <c r="BMP42" s="424"/>
      <c r="BMQ42" s="424"/>
      <c r="BMR42" s="424"/>
      <c r="BMS42" s="424"/>
      <c r="BMT42" s="424"/>
      <c r="BMU42" s="424"/>
      <c r="BMV42" s="424"/>
      <c r="BMW42" s="424"/>
      <c r="BMX42" s="424"/>
      <c r="BMY42" s="424"/>
      <c r="BMZ42" s="424"/>
      <c r="BNA42" s="424"/>
      <c r="BNB42" s="424"/>
      <c r="BNC42" s="424"/>
      <c r="BND42" s="424"/>
      <c r="BNE42" s="424"/>
      <c r="BNF42" s="424"/>
      <c r="BNG42" s="424"/>
      <c r="BNH42" s="424"/>
      <c r="BNI42" s="424"/>
      <c r="BNJ42" s="424"/>
      <c r="BNK42" s="424"/>
      <c r="BNL42" s="424"/>
      <c r="BNM42" s="424"/>
      <c r="BNN42" s="424"/>
      <c r="BNO42" s="424"/>
      <c r="BNP42" s="424"/>
      <c r="BNQ42" s="424"/>
      <c r="BNR42" s="424"/>
      <c r="BNS42" s="424"/>
      <c r="BNT42" s="424"/>
      <c r="BNU42" s="424"/>
      <c r="BNV42" s="424"/>
      <c r="BNW42" s="424"/>
      <c r="BNX42" s="424"/>
      <c r="BNY42" s="424"/>
      <c r="BNZ42" s="424"/>
      <c r="BOA42" s="424"/>
      <c r="BOB42" s="424"/>
      <c r="BOC42" s="424"/>
      <c r="BOD42" s="424"/>
      <c r="BOE42" s="424"/>
      <c r="BOF42" s="424"/>
      <c r="BOG42" s="424"/>
      <c r="BOH42" s="424"/>
      <c r="BOI42" s="424"/>
      <c r="BOJ42" s="424"/>
      <c r="BOK42" s="424"/>
      <c r="BOL42" s="424"/>
      <c r="BOM42" s="424"/>
      <c r="BON42" s="424"/>
      <c r="BOO42" s="424"/>
      <c r="BOP42" s="424"/>
      <c r="BOQ42" s="424"/>
      <c r="BOR42" s="424"/>
      <c r="BOS42" s="424"/>
      <c r="BOT42" s="424"/>
      <c r="BOU42" s="424"/>
      <c r="BOV42" s="424"/>
      <c r="BOW42" s="424"/>
      <c r="BOX42" s="424"/>
      <c r="BOY42" s="424"/>
      <c r="BOZ42" s="424"/>
      <c r="BPA42" s="424"/>
      <c r="BPB42" s="424"/>
      <c r="BPC42" s="424"/>
      <c r="BPD42" s="424"/>
      <c r="BPE42" s="424"/>
      <c r="BPF42" s="424"/>
      <c r="BPG42" s="424"/>
      <c r="BPH42" s="424"/>
      <c r="BPI42" s="424"/>
      <c r="BPJ42" s="424"/>
      <c r="BPK42" s="424"/>
      <c r="BPL42" s="424"/>
      <c r="BPM42" s="424"/>
      <c r="BPN42" s="424"/>
      <c r="BPO42" s="424"/>
      <c r="BPP42" s="424"/>
      <c r="BPQ42" s="424"/>
      <c r="BPR42" s="424"/>
      <c r="BPS42" s="424"/>
      <c r="BPT42" s="424"/>
      <c r="BPU42" s="424"/>
      <c r="BPV42" s="424"/>
      <c r="BPW42" s="424"/>
      <c r="BPX42" s="424"/>
      <c r="BPY42" s="424"/>
      <c r="BPZ42" s="424"/>
      <c r="BQA42" s="424"/>
      <c r="BQB42" s="424"/>
      <c r="BQC42" s="424"/>
      <c r="BQD42" s="424"/>
      <c r="BQE42" s="424"/>
      <c r="BQF42" s="424"/>
      <c r="BQG42" s="424"/>
      <c r="BQH42" s="424"/>
      <c r="BQI42" s="424"/>
      <c r="BQJ42" s="424"/>
      <c r="BQK42" s="424"/>
      <c r="BQL42" s="424"/>
      <c r="BQM42" s="424"/>
      <c r="BQN42" s="424"/>
      <c r="BQO42" s="424"/>
      <c r="BQP42" s="424"/>
      <c r="BQQ42" s="424"/>
      <c r="BQR42" s="424"/>
      <c r="BQS42" s="424"/>
      <c r="BQT42" s="424"/>
      <c r="BQU42" s="424"/>
      <c r="BQV42" s="424"/>
      <c r="BQW42" s="424"/>
      <c r="BQX42" s="424"/>
      <c r="BQY42" s="424"/>
      <c r="BQZ42" s="424"/>
      <c r="BRA42" s="424"/>
      <c r="BRB42" s="424"/>
      <c r="BRC42" s="424"/>
      <c r="BRD42" s="424"/>
      <c r="BRE42" s="424"/>
      <c r="BRF42" s="424"/>
      <c r="BRG42" s="424"/>
      <c r="BRH42" s="424"/>
      <c r="BRI42" s="424"/>
      <c r="BRJ42" s="424"/>
      <c r="BRK42" s="424"/>
      <c r="BRL42" s="424"/>
      <c r="BRM42" s="424"/>
      <c r="BRN42" s="424"/>
      <c r="BRO42" s="424"/>
      <c r="BRP42" s="424"/>
      <c r="BRQ42" s="424"/>
      <c r="BRR42" s="424"/>
      <c r="BRS42" s="424"/>
      <c r="BRT42" s="424"/>
      <c r="BRU42" s="424"/>
      <c r="BRV42" s="424"/>
      <c r="BRW42" s="424"/>
      <c r="BRX42" s="424"/>
      <c r="BRY42" s="424"/>
      <c r="BRZ42" s="424"/>
      <c r="BSA42" s="424"/>
      <c r="BSB42" s="424"/>
      <c r="BSC42" s="424"/>
      <c r="BSD42" s="424"/>
      <c r="BSE42" s="424"/>
      <c r="BSF42" s="424"/>
      <c r="BSG42" s="424"/>
      <c r="BSH42" s="424"/>
      <c r="BSI42" s="424"/>
      <c r="BSJ42" s="424"/>
      <c r="BSK42" s="424"/>
      <c r="BSL42" s="424"/>
      <c r="BSM42" s="424"/>
      <c r="BSN42" s="424"/>
      <c r="BSO42" s="424"/>
      <c r="BSP42" s="424"/>
      <c r="BSQ42" s="424"/>
      <c r="BSR42" s="424"/>
      <c r="BSS42" s="424"/>
      <c r="BST42" s="424"/>
      <c r="BSU42" s="424"/>
      <c r="BSV42" s="424"/>
      <c r="BSW42" s="424"/>
      <c r="BSX42" s="424"/>
      <c r="BSY42" s="424"/>
      <c r="BSZ42" s="424"/>
      <c r="BTA42" s="424"/>
      <c r="BTB42" s="424"/>
      <c r="BTC42" s="424"/>
      <c r="BTD42" s="424"/>
      <c r="BTE42" s="424"/>
      <c r="BTF42" s="424"/>
      <c r="BTG42" s="424"/>
      <c r="BTH42" s="424"/>
      <c r="BTI42" s="424"/>
      <c r="BTJ42" s="424"/>
      <c r="BTK42" s="424"/>
      <c r="BTL42" s="424"/>
      <c r="BTM42" s="424"/>
      <c r="BTN42" s="424"/>
      <c r="BTO42" s="424"/>
      <c r="BTP42" s="424"/>
      <c r="BTQ42" s="424"/>
      <c r="BTR42" s="424"/>
      <c r="BTS42" s="424"/>
      <c r="BTT42" s="424"/>
      <c r="BTU42" s="424"/>
      <c r="BTV42" s="424"/>
      <c r="BTW42" s="424"/>
      <c r="BTX42" s="424"/>
      <c r="BTY42" s="424"/>
      <c r="BTZ42" s="424"/>
      <c r="BUA42" s="424"/>
      <c r="BUB42" s="424"/>
      <c r="BUC42" s="424"/>
      <c r="BUD42" s="424"/>
      <c r="BUE42" s="424"/>
      <c r="BUF42" s="424"/>
      <c r="BUG42" s="424"/>
      <c r="BUH42" s="424"/>
      <c r="BUI42" s="424"/>
      <c r="BUJ42" s="424"/>
      <c r="BUK42" s="424"/>
      <c r="BUL42" s="424"/>
      <c r="BUM42" s="424"/>
      <c r="BUN42" s="424"/>
      <c r="BUO42" s="424"/>
      <c r="BUP42" s="424"/>
      <c r="BUQ42" s="424"/>
      <c r="BUR42" s="424"/>
      <c r="BUS42" s="424"/>
      <c r="BUT42" s="424"/>
      <c r="BUU42" s="424"/>
      <c r="BUV42" s="424"/>
      <c r="BUW42" s="424"/>
      <c r="BUX42" s="424"/>
      <c r="BUY42" s="424"/>
      <c r="BUZ42" s="424"/>
      <c r="BVA42" s="424"/>
      <c r="BVB42" s="424"/>
      <c r="BVC42" s="424"/>
      <c r="BVD42" s="424"/>
      <c r="BVE42" s="424"/>
      <c r="BVF42" s="424"/>
      <c r="BVG42" s="424"/>
      <c r="BVH42" s="424"/>
      <c r="BVI42" s="424"/>
      <c r="BVJ42" s="424"/>
      <c r="BVK42" s="424"/>
      <c r="BVL42" s="424"/>
      <c r="BVM42" s="424"/>
      <c r="BVN42" s="424"/>
      <c r="BVO42" s="424"/>
      <c r="BVP42" s="424"/>
      <c r="BVQ42" s="424"/>
      <c r="BVR42" s="424"/>
      <c r="BVS42" s="424"/>
      <c r="BVT42" s="424"/>
      <c r="BVU42" s="424"/>
      <c r="BVV42" s="424"/>
      <c r="BVW42" s="424"/>
      <c r="BVX42" s="424"/>
      <c r="BVY42" s="424"/>
      <c r="BVZ42" s="424"/>
      <c r="BWA42" s="424"/>
      <c r="BWB42" s="424"/>
      <c r="BWC42" s="424"/>
      <c r="BWD42" s="424"/>
      <c r="BWE42" s="424"/>
      <c r="BWF42" s="424"/>
      <c r="BWG42" s="424"/>
      <c r="BWH42" s="424"/>
      <c r="BWI42" s="424"/>
      <c r="BWJ42" s="424"/>
      <c r="BWK42" s="424"/>
      <c r="BWL42" s="424"/>
      <c r="BWM42" s="424"/>
      <c r="BWN42" s="424"/>
      <c r="BWO42" s="424"/>
      <c r="BWP42" s="424"/>
      <c r="BWQ42" s="424"/>
      <c r="BWR42" s="424"/>
      <c r="BWS42" s="424"/>
      <c r="BWT42" s="424"/>
      <c r="BWU42" s="424"/>
      <c r="BWV42" s="424"/>
      <c r="BWW42" s="424"/>
      <c r="BWX42" s="424"/>
      <c r="BWY42" s="424"/>
      <c r="BWZ42" s="424"/>
      <c r="BXA42" s="424"/>
      <c r="BXB42" s="424"/>
      <c r="BXC42" s="424"/>
      <c r="BXD42" s="424"/>
      <c r="BXE42" s="424"/>
      <c r="BXF42" s="424"/>
      <c r="BXG42" s="424"/>
      <c r="BXH42" s="424"/>
      <c r="BXI42" s="424"/>
      <c r="BXJ42" s="424"/>
      <c r="BXK42" s="424"/>
      <c r="BXL42" s="424"/>
      <c r="BXM42" s="424"/>
      <c r="BXN42" s="424"/>
      <c r="BXO42" s="424"/>
      <c r="BXP42" s="424"/>
      <c r="BXQ42" s="424"/>
      <c r="BXR42" s="424"/>
      <c r="BXS42" s="424"/>
      <c r="BXT42" s="424"/>
      <c r="BXU42" s="424"/>
      <c r="BXV42" s="424"/>
      <c r="BXW42" s="424"/>
      <c r="BXX42" s="424"/>
      <c r="BXY42" s="424"/>
      <c r="BXZ42" s="424"/>
      <c r="BYA42" s="424"/>
      <c r="BYB42" s="424"/>
      <c r="BYC42" s="424"/>
      <c r="BYD42" s="424"/>
      <c r="BYE42" s="424"/>
      <c r="BYF42" s="424"/>
      <c r="BYG42" s="424"/>
      <c r="BYH42" s="424"/>
      <c r="BYI42" s="424"/>
      <c r="BYJ42" s="424"/>
      <c r="BYK42" s="424"/>
      <c r="BYL42" s="424"/>
      <c r="BYM42" s="424"/>
      <c r="BYN42" s="424"/>
      <c r="BYO42" s="424"/>
      <c r="BYP42" s="424"/>
      <c r="BYQ42" s="424"/>
      <c r="BYR42" s="424"/>
      <c r="BYS42" s="424"/>
      <c r="BYT42" s="424"/>
      <c r="BYU42" s="424"/>
      <c r="BYV42" s="424"/>
      <c r="BYW42" s="424"/>
      <c r="BYX42" s="424"/>
      <c r="BYY42" s="424"/>
      <c r="BYZ42" s="424"/>
      <c r="BZA42" s="424"/>
      <c r="BZB42" s="424"/>
      <c r="BZC42" s="424"/>
      <c r="BZD42" s="424"/>
      <c r="BZE42" s="424"/>
      <c r="BZF42" s="424"/>
      <c r="BZG42" s="424"/>
      <c r="BZH42" s="424"/>
      <c r="BZI42" s="424"/>
      <c r="BZJ42" s="424"/>
      <c r="BZK42" s="424"/>
      <c r="BZL42" s="424"/>
      <c r="BZM42" s="424"/>
      <c r="BZN42" s="424"/>
      <c r="BZO42" s="424"/>
      <c r="BZP42" s="424"/>
      <c r="BZQ42" s="424"/>
      <c r="BZR42" s="424"/>
      <c r="BZS42" s="424"/>
      <c r="BZT42" s="424"/>
      <c r="BZU42" s="424"/>
      <c r="BZV42" s="424"/>
      <c r="BZW42" s="424"/>
      <c r="BZX42" s="424"/>
      <c r="BZY42" s="424"/>
      <c r="BZZ42" s="424"/>
      <c r="CAA42" s="424"/>
      <c r="CAB42" s="424"/>
      <c r="CAC42" s="424"/>
      <c r="CAD42" s="424"/>
      <c r="CAE42" s="424"/>
      <c r="CAF42" s="424"/>
      <c r="CAG42" s="424"/>
      <c r="CAH42" s="424"/>
      <c r="CAI42" s="424"/>
      <c r="CAJ42" s="424"/>
      <c r="CAK42" s="424"/>
      <c r="CAL42" s="424"/>
      <c r="CAM42" s="424"/>
      <c r="CAN42" s="424"/>
      <c r="CAO42" s="424"/>
      <c r="CAP42" s="424"/>
      <c r="CAQ42" s="424"/>
      <c r="CAR42" s="424"/>
      <c r="CAS42" s="424"/>
      <c r="CAT42" s="424"/>
      <c r="CAU42" s="424"/>
      <c r="CAV42" s="424"/>
      <c r="CAW42" s="424"/>
      <c r="CAX42" s="424"/>
      <c r="CAY42" s="424"/>
      <c r="CAZ42" s="424"/>
      <c r="CBA42" s="424"/>
      <c r="CBB42" s="424"/>
      <c r="CBC42" s="424"/>
      <c r="CBD42" s="424"/>
      <c r="CBE42" s="424"/>
      <c r="CBF42" s="424"/>
      <c r="CBG42" s="424"/>
      <c r="CBH42" s="424"/>
      <c r="CBI42" s="424"/>
      <c r="CBJ42" s="424"/>
      <c r="CBK42" s="424"/>
      <c r="CBL42" s="424"/>
      <c r="CBM42" s="424"/>
      <c r="CBN42" s="424"/>
      <c r="CBO42" s="424"/>
      <c r="CBP42" s="424"/>
      <c r="CBQ42" s="424"/>
      <c r="CBR42" s="424"/>
      <c r="CBS42" s="424"/>
      <c r="CBT42" s="424"/>
      <c r="CBU42" s="424"/>
      <c r="CBV42" s="424"/>
      <c r="CBW42" s="424"/>
      <c r="CBX42" s="424"/>
      <c r="CBY42" s="424"/>
      <c r="CBZ42" s="424"/>
      <c r="CCA42" s="424"/>
      <c r="CCB42" s="424"/>
      <c r="CCC42" s="424"/>
      <c r="CCD42" s="424"/>
      <c r="CCE42" s="424"/>
      <c r="CCF42" s="424"/>
      <c r="CCG42" s="424"/>
      <c r="CCH42" s="424"/>
      <c r="CCI42" s="424"/>
      <c r="CCJ42" s="424"/>
      <c r="CCK42" s="424"/>
      <c r="CCL42" s="424"/>
      <c r="CCM42" s="424"/>
      <c r="CCN42" s="424"/>
      <c r="CCO42" s="424"/>
      <c r="CCP42" s="424"/>
      <c r="CCQ42" s="424"/>
      <c r="CCR42" s="424"/>
      <c r="CCS42" s="424"/>
      <c r="CCT42" s="424"/>
      <c r="CCU42" s="424"/>
      <c r="CCV42" s="424"/>
      <c r="CCW42" s="424"/>
      <c r="CCX42" s="424"/>
      <c r="CCY42" s="424"/>
      <c r="CCZ42" s="424"/>
      <c r="CDA42" s="424"/>
      <c r="CDB42" s="424"/>
      <c r="CDC42" s="424"/>
      <c r="CDD42" s="424"/>
      <c r="CDE42" s="424"/>
      <c r="CDF42" s="424"/>
      <c r="CDG42" s="424"/>
      <c r="CDH42" s="424"/>
      <c r="CDI42" s="424"/>
      <c r="CDJ42" s="424"/>
      <c r="CDK42" s="424"/>
      <c r="CDL42" s="424"/>
      <c r="CDM42" s="424"/>
      <c r="CDN42" s="424"/>
      <c r="CDO42" s="424"/>
      <c r="CDP42" s="424"/>
      <c r="CDQ42" s="424"/>
      <c r="CDR42" s="424"/>
      <c r="CDS42" s="424"/>
      <c r="CDT42" s="424"/>
      <c r="CDU42" s="424"/>
      <c r="CDV42" s="424"/>
      <c r="CDW42" s="424"/>
      <c r="CDX42" s="424"/>
      <c r="CDY42" s="424"/>
      <c r="CDZ42" s="424"/>
      <c r="CEA42" s="424"/>
      <c r="CEB42" s="424"/>
      <c r="CEC42" s="424"/>
      <c r="CED42" s="424"/>
      <c r="CEE42" s="424"/>
      <c r="CEF42" s="424"/>
      <c r="CEG42" s="424"/>
      <c r="CEH42" s="424"/>
      <c r="CEI42" s="424"/>
      <c r="CEJ42" s="424"/>
      <c r="CEK42" s="424"/>
      <c r="CEL42" s="424"/>
      <c r="CEM42" s="424"/>
      <c r="CEN42" s="424"/>
      <c r="CEO42" s="424"/>
      <c r="CEP42" s="424"/>
      <c r="CEQ42" s="424"/>
      <c r="CER42" s="424"/>
      <c r="CES42" s="424"/>
      <c r="CET42" s="424"/>
      <c r="CEU42" s="424"/>
      <c r="CEV42" s="424"/>
      <c r="CEW42" s="424"/>
      <c r="CEX42" s="424"/>
      <c r="CEY42" s="424"/>
      <c r="CEZ42" s="424"/>
      <c r="CFA42" s="424"/>
      <c r="CFB42" s="424"/>
      <c r="CFC42" s="424"/>
      <c r="CFD42" s="424"/>
      <c r="CFE42" s="424"/>
      <c r="CFF42" s="424"/>
      <c r="CFG42" s="424"/>
      <c r="CFH42" s="424"/>
      <c r="CFI42" s="424"/>
      <c r="CFJ42" s="424"/>
      <c r="CFK42" s="424"/>
      <c r="CFL42" s="424"/>
      <c r="CFM42" s="424"/>
      <c r="CFN42" s="424"/>
      <c r="CFO42" s="424"/>
      <c r="CFP42" s="424"/>
      <c r="CFQ42" s="424"/>
      <c r="CFR42" s="424"/>
      <c r="CFS42" s="424"/>
      <c r="CFT42" s="424"/>
      <c r="CFU42" s="424"/>
      <c r="CFV42" s="424"/>
      <c r="CFW42" s="424"/>
      <c r="CFX42" s="424"/>
      <c r="CFY42" s="424"/>
      <c r="CFZ42" s="424"/>
      <c r="CGA42" s="424"/>
      <c r="CGB42" s="424"/>
      <c r="CGC42" s="424"/>
      <c r="CGD42" s="424"/>
      <c r="CGE42" s="424"/>
      <c r="CGF42" s="424"/>
      <c r="CGG42" s="424"/>
      <c r="CGH42" s="424"/>
      <c r="CGI42" s="424"/>
      <c r="CGJ42" s="424"/>
      <c r="CGK42" s="424"/>
      <c r="CGL42" s="424"/>
      <c r="CGM42" s="424"/>
      <c r="CGN42" s="424"/>
      <c r="CGO42" s="424"/>
      <c r="CGP42" s="424"/>
      <c r="CGQ42" s="424"/>
      <c r="CGR42" s="424"/>
      <c r="CGS42" s="424"/>
      <c r="CGT42" s="424"/>
      <c r="CGU42" s="424"/>
      <c r="CGV42" s="424"/>
      <c r="CGW42" s="424"/>
      <c r="CGX42" s="424"/>
      <c r="CGY42" s="424"/>
      <c r="CGZ42" s="424"/>
      <c r="CHA42" s="424"/>
      <c r="CHB42" s="424"/>
      <c r="CHC42" s="424"/>
      <c r="CHD42" s="424"/>
      <c r="CHE42" s="424"/>
      <c r="CHF42" s="424"/>
      <c r="CHG42" s="424"/>
      <c r="CHH42" s="424"/>
      <c r="CHI42" s="424"/>
      <c r="CHJ42" s="424"/>
      <c r="CHK42" s="424"/>
      <c r="CHL42" s="424"/>
      <c r="CHM42" s="424"/>
      <c r="CHN42" s="424"/>
      <c r="CHO42" s="424"/>
      <c r="CHP42" s="424"/>
      <c r="CHQ42" s="424"/>
      <c r="CHR42" s="424"/>
      <c r="CHS42" s="424"/>
      <c r="CHT42" s="424"/>
      <c r="CHU42" s="424"/>
      <c r="CHV42" s="424"/>
      <c r="CHW42" s="424"/>
      <c r="CHX42" s="424"/>
      <c r="CHY42" s="424"/>
      <c r="CHZ42" s="424"/>
      <c r="CIA42" s="424"/>
      <c r="CIB42" s="424"/>
      <c r="CIC42" s="424"/>
      <c r="CID42" s="424"/>
      <c r="CIE42" s="424"/>
      <c r="CIF42" s="424"/>
      <c r="CIG42" s="424"/>
      <c r="CIH42" s="424"/>
      <c r="CII42" s="424"/>
      <c r="CIJ42" s="424"/>
      <c r="CIK42" s="424"/>
      <c r="CIL42" s="424"/>
      <c r="CIM42" s="424"/>
      <c r="CIN42" s="424"/>
      <c r="CIO42" s="424"/>
      <c r="CIP42" s="424"/>
      <c r="CIQ42" s="424"/>
      <c r="CIR42" s="424"/>
      <c r="CIS42" s="424"/>
      <c r="CIT42" s="424"/>
      <c r="CIU42" s="424"/>
      <c r="CIV42" s="424"/>
      <c r="CIW42" s="424"/>
      <c r="CIX42" s="424"/>
      <c r="CIY42" s="424"/>
      <c r="CIZ42" s="424"/>
      <c r="CJA42" s="424"/>
      <c r="CJB42" s="424"/>
      <c r="CJC42" s="424"/>
      <c r="CJD42" s="424"/>
      <c r="CJE42" s="424"/>
      <c r="CJF42" s="424"/>
      <c r="CJG42" s="424"/>
      <c r="CJH42" s="424"/>
      <c r="CJI42" s="424"/>
      <c r="CJJ42" s="424"/>
      <c r="CJK42" s="424"/>
      <c r="CJL42" s="424"/>
      <c r="CJM42" s="424"/>
      <c r="CJN42" s="424"/>
      <c r="CJO42" s="424"/>
      <c r="CJP42" s="424"/>
      <c r="CJQ42" s="424"/>
      <c r="CJR42" s="424"/>
      <c r="CJS42" s="424"/>
      <c r="CJT42" s="424"/>
      <c r="CJU42" s="424"/>
      <c r="CJV42" s="424"/>
      <c r="CJW42" s="424"/>
      <c r="CJX42" s="424"/>
      <c r="CJY42" s="424"/>
      <c r="CJZ42" s="424"/>
      <c r="CKA42" s="424"/>
      <c r="CKB42" s="424"/>
      <c r="CKC42" s="424"/>
      <c r="CKD42" s="424"/>
      <c r="CKE42" s="424"/>
      <c r="CKF42" s="424"/>
      <c r="CKG42" s="424"/>
      <c r="CKH42" s="424"/>
      <c r="CKI42" s="424"/>
      <c r="CKJ42" s="424"/>
      <c r="CKK42" s="424"/>
      <c r="CKL42" s="424"/>
      <c r="CKM42" s="424"/>
      <c r="CKN42" s="424"/>
      <c r="CKO42" s="424"/>
      <c r="CKP42" s="424"/>
      <c r="CKQ42" s="424"/>
      <c r="CKR42" s="424"/>
      <c r="CKS42" s="424"/>
      <c r="CKT42" s="424"/>
      <c r="CKU42" s="424"/>
      <c r="CKV42" s="424"/>
      <c r="CKW42" s="424"/>
      <c r="CKX42" s="424"/>
      <c r="CKY42" s="424"/>
      <c r="CKZ42" s="424"/>
      <c r="CLA42" s="424"/>
      <c r="CLB42" s="424"/>
      <c r="CLC42" s="424"/>
      <c r="CLD42" s="424"/>
      <c r="CLE42" s="424"/>
      <c r="CLF42" s="424"/>
      <c r="CLG42" s="424"/>
      <c r="CLH42" s="424"/>
      <c r="CLI42" s="424"/>
      <c r="CLJ42" s="424"/>
      <c r="CLK42" s="424"/>
      <c r="CLL42" s="424"/>
      <c r="CLM42" s="424"/>
      <c r="CLN42" s="424"/>
      <c r="CLO42" s="424"/>
      <c r="CLP42" s="424"/>
      <c r="CLQ42" s="424"/>
      <c r="CLR42" s="424"/>
      <c r="CLS42" s="424"/>
      <c r="CLT42" s="424"/>
      <c r="CLU42" s="424"/>
      <c r="CLV42" s="424"/>
      <c r="CLW42" s="424"/>
      <c r="CLX42" s="424"/>
      <c r="CLY42" s="424"/>
      <c r="CLZ42" s="424"/>
      <c r="CMA42" s="424"/>
      <c r="CMB42" s="424"/>
      <c r="CMC42" s="424"/>
      <c r="CMD42" s="424"/>
      <c r="CME42" s="424"/>
      <c r="CMF42" s="424"/>
      <c r="CMG42" s="424"/>
      <c r="CMH42" s="424"/>
      <c r="CMI42" s="424"/>
      <c r="CMJ42" s="424"/>
      <c r="CMK42" s="424"/>
      <c r="CML42" s="424"/>
      <c r="CMM42" s="424"/>
      <c r="CMN42" s="424"/>
      <c r="CMO42" s="424"/>
      <c r="CMP42" s="424"/>
      <c r="CMQ42" s="424"/>
      <c r="CMR42" s="424"/>
      <c r="CMS42" s="424"/>
      <c r="CMT42" s="424"/>
      <c r="CMU42" s="424"/>
      <c r="CMV42" s="424"/>
      <c r="CMW42" s="424"/>
      <c r="CMX42" s="424"/>
      <c r="CMY42" s="424"/>
      <c r="CMZ42" s="424"/>
      <c r="CNA42" s="424"/>
      <c r="CNB42" s="424"/>
      <c r="CNC42" s="424"/>
      <c r="CND42" s="424"/>
      <c r="CNE42" s="424"/>
      <c r="CNF42" s="424"/>
      <c r="CNG42" s="424"/>
      <c r="CNH42" s="424"/>
      <c r="CNI42" s="424"/>
      <c r="CNJ42" s="424"/>
      <c r="CNK42" s="424"/>
      <c r="CNL42" s="424"/>
      <c r="CNM42" s="424"/>
      <c r="CNN42" s="424"/>
      <c r="CNO42" s="424"/>
      <c r="CNP42" s="424"/>
      <c r="CNQ42" s="424"/>
      <c r="CNR42" s="424"/>
      <c r="CNS42" s="424"/>
      <c r="CNT42" s="424"/>
      <c r="CNU42" s="424"/>
      <c r="CNV42" s="424"/>
      <c r="CNW42" s="424"/>
      <c r="CNX42" s="424"/>
      <c r="CNY42" s="424"/>
      <c r="CNZ42" s="424"/>
      <c r="COA42" s="424"/>
      <c r="COB42" s="424"/>
      <c r="COC42" s="424"/>
      <c r="COD42" s="424"/>
      <c r="COE42" s="424"/>
      <c r="COF42" s="424"/>
      <c r="COG42" s="424"/>
      <c r="COH42" s="424"/>
      <c r="COI42" s="424"/>
      <c r="COJ42" s="424"/>
      <c r="COK42" s="424"/>
      <c r="COL42" s="424"/>
      <c r="COM42" s="424"/>
      <c r="CON42" s="424"/>
      <c r="COO42" s="424"/>
      <c r="COP42" s="424"/>
      <c r="COQ42" s="424"/>
      <c r="COR42" s="424"/>
      <c r="COS42" s="424"/>
      <c r="COT42" s="424"/>
      <c r="COU42" s="424"/>
      <c r="COV42" s="424"/>
      <c r="COW42" s="424"/>
      <c r="COX42" s="424"/>
      <c r="COY42" s="424"/>
      <c r="COZ42" s="424"/>
      <c r="CPA42" s="424"/>
      <c r="CPB42" s="424"/>
      <c r="CPC42" s="424"/>
      <c r="CPD42" s="424"/>
      <c r="CPE42" s="424"/>
      <c r="CPF42" s="424"/>
      <c r="CPG42" s="424"/>
      <c r="CPH42" s="424"/>
      <c r="CPI42" s="424"/>
      <c r="CPJ42" s="424"/>
      <c r="CPK42" s="424"/>
      <c r="CPL42" s="424"/>
      <c r="CPM42" s="424"/>
      <c r="CPN42" s="424"/>
      <c r="CPO42" s="424"/>
      <c r="CPP42" s="424"/>
      <c r="CPQ42" s="424"/>
      <c r="CPR42" s="424"/>
      <c r="CPS42" s="424"/>
      <c r="CPT42" s="424"/>
      <c r="CPU42" s="424"/>
      <c r="CPV42" s="424"/>
      <c r="CPW42" s="424"/>
      <c r="CPX42" s="424"/>
      <c r="CPY42" s="424"/>
      <c r="CPZ42" s="424"/>
      <c r="CQA42" s="424"/>
      <c r="CQB42" s="424"/>
      <c r="CQC42" s="424"/>
      <c r="CQD42" s="424"/>
      <c r="CQE42" s="424"/>
      <c r="CQF42" s="424"/>
      <c r="CQG42" s="424"/>
      <c r="CQH42" s="424"/>
      <c r="CQI42" s="424"/>
      <c r="CQJ42" s="424"/>
      <c r="CQK42" s="424"/>
      <c r="CQL42" s="424"/>
      <c r="CQM42" s="424"/>
      <c r="CQN42" s="424"/>
      <c r="CQO42" s="424"/>
      <c r="CQP42" s="424"/>
      <c r="CQQ42" s="424"/>
      <c r="CQR42" s="424"/>
      <c r="CQS42" s="424"/>
      <c r="CQT42" s="424"/>
      <c r="CQU42" s="424"/>
      <c r="CQV42" s="424"/>
      <c r="CQW42" s="424"/>
      <c r="CQX42" s="424"/>
      <c r="CQY42" s="424"/>
      <c r="CQZ42" s="424"/>
      <c r="CRA42" s="424"/>
      <c r="CRB42" s="424"/>
      <c r="CRC42" s="424"/>
      <c r="CRD42" s="424"/>
      <c r="CRE42" s="424"/>
      <c r="CRF42" s="424"/>
      <c r="CRG42" s="424"/>
      <c r="CRH42" s="424"/>
      <c r="CRI42" s="424"/>
      <c r="CRJ42" s="424"/>
      <c r="CRK42" s="424"/>
      <c r="CRL42" s="424"/>
      <c r="CRM42" s="424"/>
      <c r="CRN42" s="424"/>
      <c r="CRO42" s="424"/>
      <c r="CRP42" s="424"/>
      <c r="CRQ42" s="424"/>
      <c r="CRR42" s="424"/>
      <c r="CRS42" s="424"/>
      <c r="CRT42" s="424"/>
      <c r="CRU42" s="424"/>
      <c r="CRV42" s="424"/>
      <c r="CRW42" s="424"/>
      <c r="CRX42" s="424"/>
      <c r="CRY42" s="424"/>
      <c r="CRZ42" s="424"/>
      <c r="CSA42" s="424"/>
      <c r="CSB42" s="424"/>
      <c r="CSC42" s="424"/>
      <c r="CSD42" s="424"/>
      <c r="CSE42" s="424"/>
      <c r="CSF42" s="424"/>
      <c r="CSG42" s="424"/>
      <c r="CSH42" s="424"/>
      <c r="CSI42" s="424"/>
      <c r="CSJ42" s="424"/>
      <c r="CSK42" s="424"/>
      <c r="CSL42" s="424"/>
      <c r="CSM42" s="424"/>
      <c r="CSN42" s="424"/>
      <c r="CSO42" s="424"/>
      <c r="CSP42" s="424"/>
      <c r="CSQ42" s="424"/>
      <c r="CSR42" s="424"/>
      <c r="CSS42" s="424"/>
      <c r="CST42" s="424"/>
      <c r="CSU42" s="424"/>
      <c r="CSV42" s="424"/>
      <c r="CSW42" s="424"/>
      <c r="CSX42" s="424"/>
      <c r="CSY42" s="424"/>
      <c r="CSZ42" s="424"/>
      <c r="CTA42" s="424"/>
      <c r="CTB42" s="424"/>
      <c r="CTC42" s="424"/>
      <c r="CTD42" s="424"/>
      <c r="CTE42" s="424"/>
      <c r="CTF42" s="424"/>
      <c r="CTG42" s="424"/>
      <c r="CTH42" s="424"/>
      <c r="CTI42" s="424"/>
      <c r="CTJ42" s="424"/>
      <c r="CTK42" s="424"/>
      <c r="CTL42" s="424"/>
      <c r="CTM42" s="424"/>
      <c r="CTN42" s="424"/>
      <c r="CTO42" s="424"/>
      <c r="CTP42" s="424"/>
      <c r="CTQ42" s="424"/>
      <c r="CTR42" s="424"/>
      <c r="CTS42" s="424"/>
      <c r="CTT42" s="424"/>
      <c r="CTU42" s="424"/>
      <c r="CTV42" s="424"/>
      <c r="CTW42" s="424"/>
      <c r="CTX42" s="424"/>
      <c r="CTY42" s="424"/>
      <c r="CTZ42" s="424"/>
      <c r="CUA42" s="424"/>
      <c r="CUB42" s="424"/>
      <c r="CUC42" s="424"/>
      <c r="CUD42" s="424"/>
      <c r="CUE42" s="424"/>
      <c r="CUF42" s="424"/>
      <c r="CUG42" s="424"/>
      <c r="CUH42" s="424"/>
      <c r="CUI42" s="424"/>
      <c r="CUJ42" s="424"/>
      <c r="CUK42" s="424"/>
      <c r="CUL42" s="424"/>
      <c r="CUM42" s="424"/>
      <c r="CUN42" s="424"/>
      <c r="CUO42" s="424"/>
      <c r="CUP42" s="424"/>
      <c r="CUQ42" s="424"/>
      <c r="CUR42" s="424"/>
      <c r="CUS42" s="424"/>
      <c r="CUT42" s="424"/>
      <c r="CUU42" s="424"/>
      <c r="CUV42" s="424"/>
      <c r="CUW42" s="424"/>
      <c r="CUX42" s="424"/>
      <c r="CUY42" s="424"/>
      <c r="CUZ42" s="424"/>
      <c r="CVA42" s="424"/>
      <c r="CVB42" s="424"/>
      <c r="CVC42" s="424"/>
      <c r="CVD42" s="424"/>
      <c r="CVE42" s="424"/>
      <c r="CVF42" s="424"/>
      <c r="CVG42" s="424"/>
      <c r="CVH42" s="424"/>
      <c r="CVI42" s="424"/>
      <c r="CVJ42" s="424"/>
      <c r="CVK42" s="424"/>
      <c r="CVL42" s="424"/>
      <c r="CVM42" s="424"/>
      <c r="CVN42" s="424"/>
      <c r="CVO42" s="424"/>
      <c r="CVP42" s="424"/>
      <c r="CVQ42" s="424"/>
      <c r="CVR42" s="424"/>
      <c r="CVS42" s="424"/>
      <c r="CVT42" s="424"/>
      <c r="CVU42" s="424"/>
      <c r="CVV42" s="424"/>
      <c r="CVW42" s="424"/>
      <c r="CVX42" s="424"/>
      <c r="CVY42" s="424"/>
      <c r="CVZ42" s="424"/>
      <c r="CWA42" s="424"/>
      <c r="CWB42" s="424"/>
      <c r="CWC42" s="424"/>
      <c r="CWD42" s="424"/>
      <c r="CWE42" s="424"/>
      <c r="CWF42" s="424"/>
      <c r="CWG42" s="424"/>
      <c r="CWH42" s="424"/>
      <c r="CWI42" s="424"/>
      <c r="CWJ42" s="424"/>
      <c r="CWK42" s="424"/>
      <c r="CWL42" s="424"/>
      <c r="CWM42" s="424"/>
      <c r="CWN42" s="424"/>
      <c r="CWO42" s="424"/>
      <c r="CWP42" s="424"/>
      <c r="CWQ42" s="424"/>
      <c r="CWR42" s="424"/>
      <c r="CWS42" s="424"/>
      <c r="CWT42" s="424"/>
      <c r="CWU42" s="424"/>
      <c r="CWV42" s="424"/>
      <c r="CWW42" s="424"/>
      <c r="CWX42" s="424"/>
      <c r="CWY42" s="424"/>
      <c r="CWZ42" s="424"/>
      <c r="CXA42" s="424"/>
      <c r="CXB42" s="424"/>
      <c r="CXC42" s="424"/>
      <c r="CXD42" s="424"/>
      <c r="CXE42" s="424"/>
      <c r="CXF42" s="424"/>
      <c r="CXG42" s="424"/>
      <c r="CXH42" s="424"/>
      <c r="CXI42" s="424"/>
      <c r="CXJ42" s="424"/>
      <c r="CXK42" s="424"/>
      <c r="CXL42" s="424"/>
      <c r="CXM42" s="424"/>
      <c r="CXN42" s="424"/>
      <c r="CXO42" s="424"/>
      <c r="CXP42" s="424"/>
      <c r="CXQ42" s="424"/>
      <c r="CXR42" s="424"/>
      <c r="CXS42" s="424"/>
      <c r="CXT42" s="424"/>
      <c r="CXU42" s="424"/>
      <c r="CXV42" s="424"/>
      <c r="CXW42" s="424"/>
      <c r="CXX42" s="424"/>
      <c r="CXY42" s="424"/>
      <c r="CXZ42" s="424"/>
      <c r="CYA42" s="424"/>
      <c r="CYB42" s="424"/>
      <c r="CYC42" s="424"/>
      <c r="CYD42" s="424"/>
      <c r="CYE42" s="424"/>
      <c r="CYF42" s="424"/>
      <c r="CYG42" s="424"/>
      <c r="CYH42" s="424"/>
      <c r="CYI42" s="424"/>
      <c r="CYJ42" s="424"/>
      <c r="CYK42" s="424"/>
      <c r="CYL42" s="424"/>
      <c r="CYM42" s="424"/>
      <c r="CYN42" s="424"/>
      <c r="CYO42" s="424"/>
      <c r="CYP42" s="424"/>
      <c r="CYQ42" s="424"/>
      <c r="CYR42" s="424"/>
      <c r="CYS42" s="424"/>
      <c r="CYT42" s="424"/>
      <c r="CYU42" s="424"/>
      <c r="CYV42" s="424"/>
      <c r="CYW42" s="424"/>
      <c r="CYX42" s="424"/>
      <c r="CYY42" s="424"/>
      <c r="CYZ42" s="424"/>
      <c r="CZA42" s="424"/>
      <c r="CZB42" s="424"/>
      <c r="CZC42" s="424"/>
      <c r="CZD42" s="424"/>
      <c r="CZE42" s="424"/>
      <c r="CZF42" s="424"/>
      <c r="CZG42" s="424"/>
      <c r="CZH42" s="424"/>
      <c r="CZI42" s="424"/>
      <c r="CZJ42" s="424"/>
      <c r="CZK42" s="424"/>
      <c r="CZL42" s="424"/>
      <c r="CZM42" s="424"/>
      <c r="CZN42" s="424"/>
      <c r="CZO42" s="424"/>
      <c r="CZP42" s="424"/>
      <c r="CZQ42" s="424"/>
      <c r="CZR42" s="424"/>
      <c r="CZS42" s="424"/>
      <c r="CZT42" s="424"/>
      <c r="CZU42" s="424"/>
      <c r="CZV42" s="424"/>
      <c r="CZW42" s="424"/>
      <c r="CZX42" s="424"/>
      <c r="CZY42" s="424"/>
      <c r="CZZ42" s="424"/>
      <c r="DAA42" s="424"/>
      <c r="DAB42" s="424"/>
      <c r="DAC42" s="424"/>
      <c r="DAD42" s="424"/>
      <c r="DAE42" s="424"/>
      <c r="DAF42" s="424"/>
      <c r="DAG42" s="424"/>
      <c r="DAH42" s="424"/>
      <c r="DAI42" s="424"/>
      <c r="DAJ42" s="424"/>
      <c r="DAK42" s="424"/>
      <c r="DAL42" s="424"/>
      <c r="DAM42" s="424"/>
      <c r="DAN42" s="424"/>
      <c r="DAO42" s="424"/>
      <c r="DAP42" s="424"/>
      <c r="DAQ42" s="424"/>
      <c r="DAR42" s="424"/>
      <c r="DAS42" s="424"/>
      <c r="DAT42" s="424"/>
      <c r="DAU42" s="424"/>
      <c r="DAV42" s="424"/>
      <c r="DAW42" s="424"/>
      <c r="DAX42" s="424"/>
      <c r="DAY42" s="424"/>
      <c r="DAZ42" s="424"/>
      <c r="DBA42" s="424"/>
      <c r="DBB42" s="424"/>
      <c r="DBC42" s="424"/>
      <c r="DBD42" s="424"/>
      <c r="DBE42" s="424"/>
      <c r="DBF42" s="424"/>
      <c r="DBG42" s="424"/>
      <c r="DBH42" s="424"/>
      <c r="DBI42" s="424"/>
      <c r="DBJ42" s="424"/>
      <c r="DBK42" s="424"/>
      <c r="DBL42" s="424"/>
      <c r="DBM42" s="424"/>
      <c r="DBN42" s="424"/>
      <c r="DBO42" s="424"/>
      <c r="DBP42" s="424"/>
      <c r="DBQ42" s="424"/>
      <c r="DBR42" s="424"/>
      <c r="DBS42" s="424"/>
      <c r="DBT42" s="424"/>
      <c r="DBU42" s="424"/>
      <c r="DBV42" s="424"/>
      <c r="DBW42" s="424"/>
      <c r="DBX42" s="424"/>
      <c r="DBY42" s="424"/>
      <c r="DBZ42" s="424"/>
      <c r="DCA42" s="424"/>
      <c r="DCB42" s="424"/>
      <c r="DCC42" s="424"/>
      <c r="DCD42" s="424"/>
      <c r="DCE42" s="424"/>
      <c r="DCF42" s="424"/>
      <c r="DCG42" s="424"/>
      <c r="DCH42" s="424"/>
      <c r="DCI42" s="424"/>
      <c r="DCJ42" s="424"/>
      <c r="DCK42" s="424"/>
      <c r="DCL42" s="424"/>
      <c r="DCM42" s="424"/>
      <c r="DCN42" s="424"/>
      <c r="DCO42" s="424"/>
      <c r="DCP42" s="424"/>
      <c r="DCQ42" s="424"/>
      <c r="DCR42" s="424"/>
      <c r="DCS42" s="424"/>
      <c r="DCT42" s="424"/>
      <c r="DCU42" s="424"/>
      <c r="DCV42" s="424"/>
      <c r="DCW42" s="424"/>
      <c r="DCX42" s="424"/>
      <c r="DCY42" s="424"/>
      <c r="DCZ42" s="424"/>
      <c r="DDA42" s="424"/>
      <c r="DDB42" s="424"/>
      <c r="DDC42" s="424"/>
      <c r="DDD42" s="424"/>
      <c r="DDE42" s="424"/>
      <c r="DDF42" s="424"/>
      <c r="DDG42" s="424"/>
      <c r="DDH42" s="424"/>
      <c r="DDI42" s="424"/>
      <c r="DDJ42" s="424"/>
      <c r="DDK42" s="424"/>
      <c r="DDL42" s="424"/>
      <c r="DDM42" s="424"/>
      <c r="DDN42" s="424"/>
      <c r="DDO42" s="424"/>
      <c r="DDP42" s="424"/>
      <c r="DDQ42" s="424"/>
      <c r="DDR42" s="424"/>
      <c r="DDS42" s="424"/>
      <c r="DDT42" s="424"/>
      <c r="DDU42" s="424"/>
      <c r="DDV42" s="424"/>
      <c r="DDW42" s="424"/>
      <c r="DDX42" s="424"/>
      <c r="DDY42" s="424"/>
      <c r="DDZ42" s="424"/>
      <c r="DEA42" s="424"/>
      <c r="DEB42" s="424"/>
      <c r="DEC42" s="424"/>
      <c r="DED42" s="424"/>
      <c r="DEE42" s="424"/>
      <c r="DEF42" s="424"/>
      <c r="DEG42" s="424"/>
      <c r="DEH42" s="424"/>
      <c r="DEI42" s="424"/>
      <c r="DEJ42" s="424"/>
      <c r="DEK42" s="424"/>
      <c r="DEL42" s="424"/>
      <c r="DEM42" s="424"/>
      <c r="DEN42" s="424"/>
      <c r="DEO42" s="424"/>
      <c r="DEP42" s="424"/>
      <c r="DEQ42" s="424"/>
      <c r="DER42" s="424"/>
      <c r="DES42" s="424"/>
      <c r="DET42" s="424"/>
      <c r="DEU42" s="424"/>
      <c r="DEV42" s="424"/>
      <c r="DEW42" s="424"/>
      <c r="DEX42" s="424"/>
      <c r="DEY42" s="424"/>
      <c r="DEZ42" s="424"/>
      <c r="DFA42" s="424"/>
      <c r="DFB42" s="424"/>
      <c r="DFC42" s="424"/>
      <c r="DFD42" s="424"/>
      <c r="DFE42" s="424"/>
      <c r="DFF42" s="424"/>
      <c r="DFG42" s="424"/>
      <c r="DFH42" s="424"/>
      <c r="DFI42" s="424"/>
      <c r="DFJ42" s="424"/>
      <c r="DFK42" s="424"/>
      <c r="DFL42" s="424"/>
      <c r="DFM42" s="424"/>
      <c r="DFN42" s="424"/>
      <c r="DFO42" s="424"/>
      <c r="DFP42" s="424"/>
      <c r="DFQ42" s="424"/>
      <c r="DFR42" s="424"/>
      <c r="DFS42" s="424"/>
      <c r="DFT42" s="424"/>
      <c r="DFU42" s="424"/>
      <c r="DFV42" s="424"/>
      <c r="DFW42" s="424"/>
      <c r="DFX42" s="424"/>
      <c r="DFY42" s="424"/>
      <c r="DFZ42" s="424"/>
      <c r="DGA42" s="424"/>
      <c r="DGB42" s="424"/>
      <c r="DGC42" s="424"/>
      <c r="DGD42" s="424"/>
      <c r="DGE42" s="424"/>
      <c r="DGF42" s="424"/>
      <c r="DGG42" s="424"/>
      <c r="DGH42" s="424"/>
      <c r="DGI42" s="424"/>
      <c r="DGJ42" s="424"/>
      <c r="DGK42" s="424"/>
      <c r="DGL42" s="424"/>
      <c r="DGM42" s="424"/>
      <c r="DGN42" s="424"/>
      <c r="DGO42" s="424"/>
      <c r="DGP42" s="424"/>
      <c r="DGQ42" s="424"/>
      <c r="DGR42" s="424"/>
      <c r="DGS42" s="424"/>
      <c r="DGT42" s="424"/>
      <c r="DGU42" s="424"/>
      <c r="DGV42" s="424"/>
      <c r="DGW42" s="424"/>
      <c r="DGX42" s="424"/>
      <c r="DGY42" s="424"/>
      <c r="DGZ42" s="424"/>
      <c r="DHA42" s="424"/>
      <c r="DHB42" s="424"/>
      <c r="DHC42" s="424"/>
      <c r="DHD42" s="424"/>
      <c r="DHE42" s="424"/>
      <c r="DHF42" s="424"/>
      <c r="DHG42" s="424"/>
      <c r="DHH42" s="424"/>
      <c r="DHI42" s="424"/>
      <c r="DHJ42" s="424"/>
      <c r="DHK42" s="424"/>
      <c r="DHL42" s="424"/>
      <c r="DHM42" s="424"/>
      <c r="DHN42" s="424"/>
      <c r="DHO42" s="424"/>
      <c r="DHP42" s="424"/>
      <c r="DHQ42" s="424"/>
      <c r="DHR42" s="424"/>
      <c r="DHS42" s="424"/>
      <c r="DHT42" s="424"/>
      <c r="DHU42" s="424"/>
      <c r="DHV42" s="424"/>
      <c r="DHW42" s="424"/>
      <c r="DHX42" s="424"/>
      <c r="DHY42" s="424"/>
      <c r="DHZ42" s="424"/>
      <c r="DIA42" s="424"/>
      <c r="DIB42" s="424"/>
      <c r="DIC42" s="424"/>
      <c r="DID42" s="424"/>
      <c r="DIE42" s="424"/>
      <c r="DIF42" s="424"/>
      <c r="DIG42" s="424"/>
      <c r="DIH42" s="424"/>
      <c r="DII42" s="424"/>
      <c r="DIJ42" s="424"/>
      <c r="DIK42" s="424"/>
      <c r="DIL42" s="424"/>
      <c r="DIM42" s="424"/>
      <c r="DIN42" s="424"/>
      <c r="DIO42" s="424"/>
      <c r="DIP42" s="424"/>
      <c r="DIQ42" s="424"/>
      <c r="DIR42" s="424"/>
      <c r="DIS42" s="424"/>
      <c r="DIT42" s="424"/>
      <c r="DIU42" s="424"/>
      <c r="DIV42" s="424"/>
      <c r="DIW42" s="424"/>
      <c r="DIX42" s="424"/>
      <c r="DIY42" s="424"/>
      <c r="DIZ42" s="424"/>
      <c r="DJA42" s="424"/>
      <c r="DJB42" s="424"/>
      <c r="DJC42" s="424"/>
      <c r="DJD42" s="424"/>
      <c r="DJE42" s="424"/>
      <c r="DJF42" s="424"/>
      <c r="DJG42" s="424"/>
      <c r="DJH42" s="424"/>
      <c r="DJI42" s="424"/>
      <c r="DJJ42" s="424"/>
      <c r="DJK42" s="424"/>
      <c r="DJL42" s="424"/>
      <c r="DJM42" s="424"/>
      <c r="DJN42" s="424"/>
      <c r="DJO42" s="424"/>
      <c r="DJP42" s="424"/>
      <c r="DJQ42" s="424"/>
      <c r="DJR42" s="424"/>
      <c r="DJS42" s="424"/>
      <c r="DJT42" s="424"/>
      <c r="DJU42" s="424"/>
      <c r="DJV42" s="424"/>
      <c r="DJW42" s="424"/>
      <c r="DJX42" s="424"/>
      <c r="DJY42" s="424"/>
      <c r="DJZ42" s="424"/>
      <c r="DKA42" s="424"/>
      <c r="DKB42" s="424"/>
      <c r="DKC42" s="424"/>
      <c r="DKD42" s="424"/>
      <c r="DKE42" s="424"/>
      <c r="DKF42" s="424"/>
      <c r="DKG42" s="424"/>
      <c r="DKH42" s="424"/>
      <c r="DKI42" s="424"/>
      <c r="DKJ42" s="424"/>
      <c r="DKK42" s="424"/>
      <c r="DKL42" s="424"/>
      <c r="DKM42" s="424"/>
      <c r="DKN42" s="424"/>
      <c r="DKO42" s="424"/>
      <c r="DKP42" s="424"/>
      <c r="DKQ42" s="424"/>
      <c r="DKR42" s="424"/>
      <c r="DKS42" s="424"/>
      <c r="DKT42" s="424"/>
      <c r="DKU42" s="424"/>
      <c r="DKV42" s="424"/>
      <c r="DKW42" s="424"/>
      <c r="DKX42" s="424"/>
      <c r="DKY42" s="424"/>
      <c r="DKZ42" s="424"/>
      <c r="DLA42" s="424"/>
      <c r="DLB42" s="424"/>
      <c r="DLC42" s="424"/>
      <c r="DLD42" s="424"/>
      <c r="DLE42" s="424"/>
      <c r="DLF42" s="424"/>
      <c r="DLG42" s="424"/>
      <c r="DLH42" s="424"/>
      <c r="DLI42" s="424"/>
      <c r="DLJ42" s="424"/>
      <c r="DLK42" s="424"/>
      <c r="DLL42" s="424"/>
      <c r="DLM42" s="424"/>
      <c r="DLN42" s="424"/>
      <c r="DLO42" s="424"/>
      <c r="DLP42" s="424"/>
      <c r="DLQ42" s="424"/>
      <c r="DLR42" s="424"/>
      <c r="DLS42" s="424"/>
      <c r="DLT42" s="424"/>
      <c r="DLU42" s="424"/>
      <c r="DLV42" s="424"/>
      <c r="DLW42" s="424"/>
      <c r="DLX42" s="424"/>
      <c r="DLY42" s="424"/>
      <c r="DLZ42" s="424"/>
      <c r="DMA42" s="424"/>
      <c r="DMB42" s="424"/>
      <c r="DMC42" s="424"/>
      <c r="DMD42" s="424"/>
      <c r="DME42" s="424"/>
      <c r="DMF42" s="424"/>
      <c r="DMG42" s="424"/>
      <c r="DMH42" s="424"/>
      <c r="DMI42" s="424"/>
      <c r="DMJ42" s="424"/>
      <c r="DMK42" s="424"/>
      <c r="DML42" s="424"/>
      <c r="DMM42" s="424"/>
      <c r="DMN42" s="424"/>
      <c r="DMO42" s="424"/>
      <c r="DMP42" s="424"/>
      <c r="DMQ42" s="424"/>
      <c r="DMR42" s="424"/>
      <c r="DMS42" s="424"/>
      <c r="DMT42" s="424"/>
      <c r="DMU42" s="424"/>
      <c r="DMV42" s="424"/>
      <c r="DMW42" s="424"/>
      <c r="DMX42" s="424"/>
      <c r="DMY42" s="424"/>
      <c r="DMZ42" s="424"/>
      <c r="DNA42" s="424"/>
      <c r="DNB42" s="424"/>
      <c r="DNC42" s="424"/>
      <c r="DND42" s="424"/>
      <c r="DNE42" s="424"/>
      <c r="DNF42" s="424"/>
      <c r="DNG42" s="424"/>
      <c r="DNH42" s="424"/>
      <c r="DNI42" s="424"/>
      <c r="DNJ42" s="424"/>
      <c r="DNK42" s="424"/>
      <c r="DNL42" s="424"/>
      <c r="DNM42" s="424"/>
      <c r="DNN42" s="424"/>
      <c r="DNO42" s="424"/>
      <c r="DNP42" s="424"/>
      <c r="DNQ42" s="424"/>
      <c r="DNR42" s="424"/>
      <c r="DNS42" s="424"/>
      <c r="DNT42" s="424"/>
      <c r="DNU42" s="424"/>
      <c r="DNV42" s="424"/>
      <c r="DNW42" s="424"/>
      <c r="DNX42" s="424"/>
      <c r="DNY42" s="424"/>
      <c r="DNZ42" s="424"/>
      <c r="DOA42" s="424"/>
      <c r="DOB42" s="424"/>
      <c r="DOC42" s="424"/>
      <c r="DOD42" s="424"/>
      <c r="DOE42" s="424"/>
      <c r="DOF42" s="424"/>
      <c r="DOG42" s="424"/>
      <c r="DOH42" s="424"/>
      <c r="DOI42" s="424"/>
      <c r="DOJ42" s="424"/>
      <c r="DOK42" s="424"/>
      <c r="DOL42" s="424"/>
      <c r="DOM42" s="424"/>
      <c r="DON42" s="424"/>
      <c r="DOO42" s="424"/>
      <c r="DOP42" s="424"/>
      <c r="DOQ42" s="424"/>
      <c r="DOR42" s="424"/>
      <c r="DOS42" s="424"/>
      <c r="DOT42" s="424"/>
      <c r="DOU42" s="424"/>
      <c r="DOV42" s="424"/>
      <c r="DOW42" s="424"/>
      <c r="DOX42" s="424"/>
      <c r="DOY42" s="424"/>
      <c r="DOZ42" s="424"/>
      <c r="DPA42" s="424"/>
      <c r="DPB42" s="424"/>
      <c r="DPC42" s="424"/>
      <c r="DPD42" s="424"/>
      <c r="DPE42" s="424"/>
      <c r="DPF42" s="424"/>
      <c r="DPG42" s="424"/>
      <c r="DPH42" s="424"/>
      <c r="DPI42" s="424"/>
      <c r="DPJ42" s="424"/>
      <c r="DPK42" s="424"/>
      <c r="DPL42" s="424"/>
      <c r="DPM42" s="424"/>
      <c r="DPN42" s="424"/>
      <c r="DPO42" s="424"/>
      <c r="DPP42" s="424"/>
      <c r="DPQ42" s="424"/>
      <c r="DPR42" s="424"/>
      <c r="DPS42" s="424"/>
      <c r="DPT42" s="424"/>
      <c r="DPU42" s="424"/>
      <c r="DPV42" s="424"/>
      <c r="DPW42" s="424"/>
      <c r="DPX42" s="424"/>
      <c r="DPY42" s="424"/>
      <c r="DPZ42" s="424"/>
      <c r="DQA42" s="424"/>
      <c r="DQB42" s="424"/>
      <c r="DQC42" s="424"/>
      <c r="DQD42" s="424"/>
      <c r="DQE42" s="424"/>
      <c r="DQF42" s="424"/>
      <c r="DQG42" s="424"/>
      <c r="DQH42" s="424"/>
      <c r="DQI42" s="424"/>
      <c r="DQJ42" s="424"/>
      <c r="DQK42" s="424"/>
      <c r="DQL42" s="424"/>
      <c r="DQM42" s="424"/>
      <c r="DQN42" s="424"/>
      <c r="DQO42" s="424"/>
      <c r="DQP42" s="424"/>
      <c r="DQQ42" s="424"/>
      <c r="DQR42" s="424"/>
      <c r="DQS42" s="424"/>
      <c r="DQT42" s="424"/>
      <c r="DQU42" s="424"/>
      <c r="DQV42" s="424"/>
      <c r="DQW42" s="424"/>
      <c r="DQX42" s="424"/>
      <c r="DQY42" s="424"/>
      <c r="DQZ42" s="424"/>
      <c r="DRA42" s="424"/>
      <c r="DRB42" s="424"/>
      <c r="DRC42" s="424"/>
      <c r="DRD42" s="424"/>
      <c r="DRE42" s="424"/>
      <c r="DRF42" s="424"/>
      <c r="DRG42" s="424"/>
      <c r="DRH42" s="424"/>
      <c r="DRI42" s="424"/>
      <c r="DRJ42" s="424"/>
      <c r="DRK42" s="424"/>
      <c r="DRL42" s="424"/>
      <c r="DRM42" s="424"/>
      <c r="DRN42" s="424"/>
      <c r="DRO42" s="424"/>
      <c r="DRP42" s="424"/>
      <c r="DRQ42" s="424"/>
      <c r="DRR42" s="424"/>
      <c r="DRS42" s="424"/>
      <c r="DRT42" s="424"/>
      <c r="DRU42" s="424"/>
      <c r="DRV42" s="424"/>
      <c r="DRW42" s="424"/>
      <c r="DRX42" s="424"/>
      <c r="DRY42" s="424"/>
      <c r="DRZ42" s="424"/>
      <c r="DSA42" s="424"/>
      <c r="DSB42" s="424"/>
      <c r="DSC42" s="424"/>
      <c r="DSD42" s="424"/>
      <c r="DSE42" s="424"/>
      <c r="DSF42" s="424"/>
      <c r="DSG42" s="424"/>
      <c r="DSH42" s="424"/>
      <c r="DSI42" s="424"/>
      <c r="DSJ42" s="424"/>
      <c r="DSK42" s="424"/>
      <c r="DSL42" s="424"/>
      <c r="DSM42" s="424"/>
      <c r="DSN42" s="424"/>
      <c r="DSO42" s="424"/>
      <c r="DSP42" s="424"/>
      <c r="DSQ42" s="424"/>
      <c r="DSR42" s="424"/>
      <c r="DSS42" s="424"/>
      <c r="DST42" s="424"/>
      <c r="DSU42" s="424"/>
      <c r="DSV42" s="424"/>
      <c r="DSW42" s="424"/>
      <c r="DSX42" s="424"/>
      <c r="DSY42" s="424"/>
      <c r="DSZ42" s="424"/>
      <c r="DTA42" s="424"/>
      <c r="DTB42" s="424"/>
      <c r="DTC42" s="424"/>
      <c r="DTD42" s="424"/>
      <c r="DTE42" s="424"/>
      <c r="DTF42" s="424"/>
      <c r="DTG42" s="424"/>
      <c r="DTH42" s="424"/>
      <c r="DTI42" s="424"/>
      <c r="DTJ42" s="424"/>
      <c r="DTK42" s="424"/>
      <c r="DTL42" s="424"/>
      <c r="DTM42" s="424"/>
      <c r="DTN42" s="424"/>
      <c r="DTO42" s="424"/>
      <c r="DTP42" s="424"/>
      <c r="DTQ42" s="424"/>
      <c r="DTR42" s="424"/>
      <c r="DTS42" s="424"/>
      <c r="DTT42" s="424"/>
      <c r="DTU42" s="424"/>
      <c r="DTV42" s="424"/>
      <c r="DTW42" s="424"/>
      <c r="DTX42" s="424"/>
      <c r="DTY42" s="424"/>
      <c r="DTZ42" s="424"/>
      <c r="DUA42" s="424"/>
      <c r="DUB42" s="424"/>
      <c r="DUC42" s="424"/>
      <c r="DUD42" s="424"/>
      <c r="DUE42" s="424"/>
      <c r="DUF42" s="424"/>
      <c r="DUG42" s="424"/>
      <c r="DUH42" s="424"/>
      <c r="DUI42" s="424"/>
      <c r="DUJ42" s="424"/>
      <c r="DUK42" s="424"/>
      <c r="DUL42" s="424"/>
      <c r="DUM42" s="424"/>
      <c r="DUN42" s="424"/>
      <c r="DUO42" s="424"/>
      <c r="DUP42" s="424"/>
      <c r="DUQ42" s="424"/>
      <c r="DUR42" s="424"/>
      <c r="DUS42" s="424"/>
      <c r="DUT42" s="424"/>
      <c r="DUU42" s="424"/>
      <c r="DUV42" s="424"/>
      <c r="DUW42" s="424"/>
      <c r="DUX42" s="424"/>
      <c r="DUY42" s="424"/>
      <c r="DUZ42" s="424"/>
      <c r="DVA42" s="424"/>
      <c r="DVB42" s="424"/>
      <c r="DVC42" s="424"/>
      <c r="DVD42" s="424"/>
      <c r="DVE42" s="424"/>
      <c r="DVF42" s="424"/>
      <c r="DVG42" s="424"/>
      <c r="DVH42" s="424"/>
      <c r="DVI42" s="424"/>
      <c r="DVJ42" s="424"/>
      <c r="DVK42" s="424"/>
      <c r="DVL42" s="424"/>
      <c r="DVM42" s="424"/>
      <c r="DVN42" s="424"/>
      <c r="DVO42" s="424"/>
      <c r="DVP42" s="424"/>
      <c r="DVQ42" s="424"/>
      <c r="DVR42" s="424"/>
      <c r="DVS42" s="424"/>
      <c r="DVT42" s="424"/>
      <c r="DVU42" s="424"/>
      <c r="DVV42" s="424"/>
      <c r="DVW42" s="424"/>
      <c r="DVX42" s="424"/>
      <c r="DVY42" s="424"/>
      <c r="DVZ42" s="424"/>
      <c r="DWA42" s="424"/>
      <c r="DWB42" s="424"/>
      <c r="DWC42" s="424"/>
      <c r="DWD42" s="424"/>
      <c r="DWE42" s="424"/>
      <c r="DWF42" s="424"/>
      <c r="DWG42" s="424"/>
      <c r="DWH42" s="424"/>
      <c r="DWI42" s="424"/>
      <c r="DWJ42" s="424"/>
      <c r="DWK42" s="424"/>
      <c r="DWL42" s="424"/>
      <c r="DWM42" s="424"/>
      <c r="DWN42" s="424"/>
      <c r="DWO42" s="424"/>
      <c r="DWP42" s="424"/>
      <c r="DWQ42" s="424"/>
      <c r="DWR42" s="424"/>
      <c r="DWS42" s="424"/>
      <c r="DWT42" s="424"/>
      <c r="DWU42" s="424"/>
      <c r="DWV42" s="424"/>
      <c r="DWW42" s="424"/>
      <c r="DWX42" s="424"/>
      <c r="DWY42" s="424"/>
      <c r="DWZ42" s="424"/>
      <c r="DXA42" s="424"/>
      <c r="DXB42" s="424"/>
      <c r="DXC42" s="424"/>
      <c r="DXD42" s="424"/>
      <c r="DXE42" s="424"/>
      <c r="DXF42" s="424"/>
      <c r="DXG42" s="424"/>
      <c r="DXH42" s="424"/>
      <c r="DXI42" s="424"/>
      <c r="DXJ42" s="424"/>
      <c r="DXK42" s="424"/>
      <c r="DXL42" s="424"/>
      <c r="DXM42" s="424"/>
      <c r="DXN42" s="424"/>
      <c r="DXO42" s="424"/>
      <c r="DXP42" s="424"/>
      <c r="DXQ42" s="424"/>
      <c r="DXR42" s="424"/>
      <c r="DXS42" s="424"/>
      <c r="DXT42" s="424"/>
      <c r="DXU42" s="424"/>
      <c r="DXV42" s="424"/>
      <c r="DXW42" s="424"/>
      <c r="DXX42" s="424"/>
      <c r="DXY42" s="424"/>
      <c r="DXZ42" s="424"/>
      <c r="DYA42" s="424"/>
      <c r="DYB42" s="424"/>
      <c r="DYC42" s="424"/>
      <c r="DYD42" s="424"/>
      <c r="DYE42" s="424"/>
      <c r="DYF42" s="424"/>
      <c r="DYG42" s="424"/>
      <c r="DYH42" s="424"/>
      <c r="DYI42" s="424"/>
      <c r="DYJ42" s="424"/>
      <c r="DYK42" s="424"/>
      <c r="DYL42" s="424"/>
      <c r="DYM42" s="424"/>
      <c r="DYN42" s="424"/>
      <c r="DYO42" s="424"/>
      <c r="DYP42" s="424"/>
      <c r="DYQ42" s="424"/>
      <c r="DYR42" s="424"/>
      <c r="DYS42" s="424"/>
      <c r="DYT42" s="424"/>
      <c r="DYU42" s="424"/>
      <c r="DYV42" s="424"/>
      <c r="DYW42" s="424"/>
      <c r="DYX42" s="424"/>
      <c r="DYY42" s="424"/>
      <c r="DYZ42" s="424"/>
      <c r="DZA42" s="424"/>
      <c r="DZB42" s="424"/>
      <c r="DZC42" s="424"/>
      <c r="DZD42" s="424"/>
      <c r="DZE42" s="424"/>
      <c r="DZF42" s="424"/>
      <c r="DZG42" s="424"/>
      <c r="DZH42" s="424"/>
      <c r="DZI42" s="424"/>
      <c r="DZJ42" s="424"/>
      <c r="DZK42" s="424"/>
      <c r="DZL42" s="424"/>
      <c r="DZM42" s="424"/>
      <c r="DZN42" s="424"/>
      <c r="DZO42" s="424"/>
      <c r="DZP42" s="424"/>
      <c r="DZQ42" s="424"/>
      <c r="DZR42" s="424"/>
      <c r="DZS42" s="424"/>
      <c r="DZT42" s="424"/>
      <c r="DZU42" s="424"/>
      <c r="DZV42" s="424"/>
      <c r="DZW42" s="424"/>
      <c r="DZX42" s="424"/>
      <c r="DZY42" s="424"/>
      <c r="DZZ42" s="424"/>
      <c r="EAA42" s="424"/>
      <c r="EAB42" s="424"/>
      <c r="EAC42" s="424"/>
      <c r="EAD42" s="424"/>
      <c r="EAE42" s="424"/>
      <c r="EAF42" s="424"/>
      <c r="EAG42" s="424"/>
      <c r="EAH42" s="424"/>
      <c r="EAI42" s="424"/>
      <c r="EAJ42" s="424"/>
      <c r="EAK42" s="424"/>
      <c r="EAL42" s="424"/>
      <c r="EAM42" s="424"/>
      <c r="EAN42" s="424"/>
      <c r="EAO42" s="424"/>
      <c r="EAP42" s="424"/>
      <c r="EAQ42" s="424"/>
      <c r="EAR42" s="424"/>
      <c r="EAS42" s="424"/>
      <c r="EAT42" s="424"/>
      <c r="EAU42" s="424"/>
      <c r="EAV42" s="424"/>
      <c r="EAW42" s="424"/>
      <c r="EAX42" s="424"/>
      <c r="EAY42" s="424"/>
      <c r="EAZ42" s="424"/>
      <c r="EBA42" s="424"/>
      <c r="EBB42" s="424"/>
      <c r="EBC42" s="424"/>
      <c r="EBD42" s="424"/>
      <c r="EBE42" s="424"/>
      <c r="EBF42" s="424"/>
      <c r="EBG42" s="424"/>
      <c r="EBH42" s="424"/>
      <c r="EBI42" s="424"/>
      <c r="EBJ42" s="424"/>
      <c r="EBK42" s="424"/>
      <c r="EBL42" s="424"/>
      <c r="EBM42" s="424"/>
      <c r="EBN42" s="424"/>
      <c r="EBO42" s="424"/>
      <c r="EBP42" s="424"/>
      <c r="EBQ42" s="424"/>
      <c r="EBR42" s="424"/>
      <c r="EBS42" s="424"/>
      <c r="EBT42" s="424"/>
      <c r="EBU42" s="424"/>
      <c r="EBV42" s="424"/>
      <c r="EBW42" s="424"/>
      <c r="EBX42" s="424"/>
      <c r="EBY42" s="424"/>
      <c r="EBZ42" s="424"/>
      <c r="ECA42" s="424"/>
      <c r="ECB42" s="424"/>
      <c r="ECC42" s="424"/>
      <c r="ECD42" s="424"/>
      <c r="ECE42" s="424"/>
      <c r="ECF42" s="424"/>
      <c r="ECG42" s="424"/>
      <c r="ECH42" s="424"/>
      <c r="ECI42" s="424"/>
      <c r="ECJ42" s="424"/>
      <c r="ECK42" s="424"/>
      <c r="ECL42" s="424"/>
      <c r="ECM42" s="424"/>
      <c r="ECN42" s="424"/>
      <c r="ECO42" s="424"/>
      <c r="ECP42" s="424"/>
      <c r="ECQ42" s="424"/>
      <c r="ECR42" s="424"/>
      <c r="ECS42" s="424"/>
      <c r="ECT42" s="424"/>
      <c r="ECU42" s="424"/>
      <c r="ECV42" s="424"/>
      <c r="ECW42" s="424"/>
      <c r="ECX42" s="424"/>
      <c r="ECY42" s="424"/>
      <c r="ECZ42" s="424"/>
      <c r="EDA42" s="424"/>
      <c r="EDB42" s="424"/>
      <c r="EDC42" s="424"/>
      <c r="EDD42" s="424"/>
      <c r="EDE42" s="424"/>
      <c r="EDF42" s="424"/>
      <c r="EDG42" s="424"/>
      <c r="EDH42" s="424"/>
      <c r="EDI42" s="424"/>
      <c r="EDJ42" s="424"/>
      <c r="EDK42" s="424"/>
      <c r="EDL42" s="424"/>
      <c r="EDM42" s="424"/>
      <c r="EDN42" s="424"/>
      <c r="EDO42" s="424"/>
      <c r="EDP42" s="424"/>
      <c r="EDQ42" s="424"/>
      <c r="EDR42" s="424"/>
      <c r="EDS42" s="424"/>
      <c r="EDT42" s="424"/>
      <c r="EDU42" s="424"/>
      <c r="EDV42" s="424"/>
      <c r="EDW42" s="424"/>
      <c r="EDX42" s="424"/>
      <c r="EDY42" s="424"/>
      <c r="EDZ42" s="424"/>
      <c r="EEA42" s="424"/>
      <c r="EEB42" s="424"/>
      <c r="EEC42" s="424"/>
      <c r="EED42" s="424"/>
      <c r="EEE42" s="424"/>
      <c r="EEF42" s="424"/>
      <c r="EEG42" s="424"/>
      <c r="EEH42" s="424"/>
      <c r="EEI42" s="424"/>
      <c r="EEJ42" s="424"/>
      <c r="EEK42" s="424"/>
      <c r="EEL42" s="424"/>
      <c r="EEM42" s="424"/>
      <c r="EEN42" s="424"/>
      <c r="EEO42" s="424"/>
      <c r="EEP42" s="424"/>
      <c r="EEQ42" s="424"/>
      <c r="EER42" s="424"/>
      <c r="EES42" s="424"/>
      <c r="EET42" s="424"/>
      <c r="EEU42" s="424"/>
      <c r="EEV42" s="424"/>
      <c r="EEW42" s="424"/>
      <c r="EEX42" s="424"/>
      <c r="EEY42" s="424"/>
      <c r="EEZ42" s="424"/>
      <c r="EFA42" s="424"/>
      <c r="EFB42" s="424"/>
      <c r="EFC42" s="424"/>
      <c r="EFD42" s="424"/>
      <c r="EFE42" s="424"/>
      <c r="EFF42" s="424"/>
      <c r="EFG42" s="424"/>
      <c r="EFH42" s="424"/>
      <c r="EFI42" s="424"/>
      <c r="EFJ42" s="424"/>
      <c r="EFK42" s="424"/>
      <c r="EFL42" s="424"/>
      <c r="EFM42" s="424"/>
      <c r="EFN42" s="424"/>
      <c r="EFO42" s="424"/>
      <c r="EFP42" s="424"/>
      <c r="EFQ42" s="424"/>
      <c r="EFR42" s="424"/>
      <c r="EFS42" s="424"/>
      <c r="EFT42" s="424"/>
      <c r="EFU42" s="424"/>
      <c r="EFV42" s="424"/>
      <c r="EFW42" s="424"/>
      <c r="EFX42" s="424"/>
      <c r="EFY42" s="424"/>
      <c r="EFZ42" s="424"/>
      <c r="EGA42" s="424"/>
      <c r="EGB42" s="424"/>
      <c r="EGC42" s="424"/>
      <c r="EGD42" s="424"/>
      <c r="EGE42" s="424"/>
      <c r="EGF42" s="424"/>
      <c r="EGG42" s="424"/>
      <c r="EGH42" s="424"/>
      <c r="EGI42" s="424"/>
      <c r="EGJ42" s="424"/>
      <c r="EGK42" s="424"/>
      <c r="EGL42" s="424"/>
      <c r="EGM42" s="424"/>
      <c r="EGN42" s="424"/>
      <c r="EGO42" s="424"/>
      <c r="EGP42" s="424"/>
      <c r="EGQ42" s="424"/>
      <c r="EGR42" s="424"/>
      <c r="EGS42" s="424"/>
      <c r="EGT42" s="424"/>
      <c r="EGU42" s="424"/>
      <c r="EGV42" s="424"/>
      <c r="EGW42" s="424"/>
      <c r="EGX42" s="424"/>
      <c r="EGY42" s="424"/>
      <c r="EGZ42" s="424"/>
      <c r="EHA42" s="424"/>
      <c r="EHB42" s="424"/>
      <c r="EHC42" s="424"/>
      <c r="EHD42" s="424"/>
      <c r="EHE42" s="424"/>
      <c r="EHF42" s="424"/>
      <c r="EHG42" s="424"/>
      <c r="EHH42" s="424"/>
      <c r="EHI42" s="424"/>
      <c r="EHJ42" s="424"/>
      <c r="EHK42" s="424"/>
      <c r="EHL42" s="424"/>
      <c r="EHM42" s="424"/>
      <c r="EHN42" s="424"/>
      <c r="EHO42" s="424"/>
      <c r="EHP42" s="424"/>
      <c r="EHQ42" s="424"/>
      <c r="EHR42" s="424"/>
      <c r="EHS42" s="424"/>
      <c r="EHT42" s="424"/>
      <c r="EHU42" s="424"/>
      <c r="EHV42" s="424"/>
      <c r="EHW42" s="424"/>
      <c r="EHX42" s="424"/>
      <c r="EHY42" s="424"/>
      <c r="EHZ42" s="424"/>
      <c r="EIA42" s="424"/>
      <c r="EIB42" s="424"/>
      <c r="EIC42" s="424"/>
      <c r="EID42" s="424"/>
      <c r="EIE42" s="424"/>
      <c r="EIF42" s="424"/>
      <c r="EIG42" s="424"/>
      <c r="EIH42" s="424"/>
      <c r="EII42" s="424"/>
      <c r="EIJ42" s="424"/>
      <c r="EIK42" s="424"/>
      <c r="EIL42" s="424"/>
      <c r="EIM42" s="424"/>
      <c r="EIN42" s="424"/>
      <c r="EIO42" s="424"/>
      <c r="EIP42" s="424"/>
      <c r="EIQ42" s="424"/>
      <c r="EIR42" s="424"/>
      <c r="EIS42" s="424"/>
      <c r="EIT42" s="424"/>
      <c r="EIU42" s="424"/>
      <c r="EIV42" s="424"/>
      <c r="EIW42" s="424"/>
      <c r="EIX42" s="424"/>
      <c r="EIY42" s="424"/>
      <c r="EIZ42" s="424"/>
      <c r="EJA42" s="424"/>
      <c r="EJB42" s="424"/>
      <c r="EJC42" s="424"/>
      <c r="EJD42" s="424"/>
      <c r="EJE42" s="424"/>
      <c r="EJF42" s="424"/>
      <c r="EJG42" s="424"/>
      <c r="EJH42" s="424"/>
      <c r="EJI42" s="424"/>
      <c r="EJJ42" s="424"/>
      <c r="EJK42" s="424"/>
      <c r="EJL42" s="424"/>
      <c r="EJM42" s="424"/>
      <c r="EJN42" s="424"/>
      <c r="EJO42" s="424"/>
      <c r="EJP42" s="424"/>
      <c r="EJQ42" s="424"/>
      <c r="EJR42" s="424"/>
      <c r="EJS42" s="424"/>
      <c r="EJT42" s="424"/>
      <c r="EJU42" s="424"/>
      <c r="EJV42" s="424"/>
      <c r="EJW42" s="424"/>
      <c r="EJX42" s="424"/>
      <c r="EJY42" s="424"/>
      <c r="EJZ42" s="424"/>
      <c r="EKA42" s="424"/>
      <c r="EKB42" s="424"/>
      <c r="EKC42" s="424"/>
      <c r="EKD42" s="424"/>
      <c r="EKE42" s="424"/>
      <c r="EKF42" s="424"/>
      <c r="EKG42" s="424"/>
      <c r="EKH42" s="424"/>
      <c r="EKI42" s="424"/>
      <c r="EKJ42" s="424"/>
      <c r="EKK42" s="424"/>
      <c r="EKL42" s="424"/>
      <c r="EKM42" s="424"/>
      <c r="EKN42" s="424"/>
      <c r="EKO42" s="424"/>
      <c r="EKP42" s="424"/>
      <c r="EKQ42" s="424"/>
      <c r="EKR42" s="424"/>
      <c r="EKS42" s="424"/>
      <c r="EKT42" s="424"/>
      <c r="EKU42" s="424"/>
      <c r="EKV42" s="424"/>
      <c r="EKW42" s="424"/>
      <c r="EKX42" s="424"/>
      <c r="EKY42" s="424"/>
      <c r="EKZ42" s="424"/>
      <c r="ELA42" s="424"/>
      <c r="ELB42" s="424"/>
      <c r="ELC42" s="424"/>
      <c r="ELD42" s="424"/>
      <c r="ELE42" s="424"/>
      <c r="ELF42" s="424"/>
      <c r="ELG42" s="424"/>
      <c r="ELH42" s="424"/>
      <c r="ELI42" s="424"/>
      <c r="ELJ42" s="424"/>
      <c r="ELK42" s="424"/>
      <c r="ELL42" s="424"/>
      <c r="ELM42" s="424"/>
      <c r="ELN42" s="424"/>
      <c r="ELO42" s="424"/>
      <c r="ELP42" s="424"/>
      <c r="ELQ42" s="424"/>
      <c r="ELR42" s="424"/>
      <c r="ELS42" s="424"/>
      <c r="ELT42" s="424"/>
      <c r="ELU42" s="424"/>
      <c r="ELV42" s="424"/>
      <c r="ELW42" s="424"/>
      <c r="ELX42" s="424"/>
      <c r="ELY42" s="424"/>
      <c r="ELZ42" s="424"/>
      <c r="EMA42" s="424"/>
      <c r="EMB42" s="424"/>
      <c r="EMC42" s="424"/>
      <c r="EMD42" s="424"/>
      <c r="EME42" s="424"/>
      <c r="EMF42" s="424"/>
      <c r="EMG42" s="424"/>
      <c r="EMH42" s="424"/>
      <c r="EMI42" s="424"/>
      <c r="EMJ42" s="424"/>
      <c r="EMK42" s="424"/>
      <c r="EML42" s="424"/>
      <c r="EMM42" s="424"/>
      <c r="EMN42" s="424"/>
      <c r="EMO42" s="424"/>
      <c r="EMP42" s="424"/>
      <c r="EMQ42" s="424"/>
      <c r="EMR42" s="424"/>
      <c r="EMS42" s="424"/>
      <c r="EMT42" s="424"/>
      <c r="EMU42" s="424"/>
      <c r="EMV42" s="424"/>
      <c r="EMW42" s="424"/>
      <c r="EMX42" s="424"/>
      <c r="EMY42" s="424"/>
      <c r="EMZ42" s="424"/>
      <c r="ENA42" s="424"/>
      <c r="ENB42" s="424"/>
      <c r="ENC42" s="424"/>
      <c r="END42" s="424"/>
      <c r="ENE42" s="424"/>
      <c r="ENF42" s="424"/>
      <c r="ENG42" s="424"/>
      <c r="ENH42" s="424"/>
      <c r="ENI42" s="424"/>
      <c r="ENJ42" s="424"/>
      <c r="ENK42" s="424"/>
      <c r="ENL42" s="424"/>
      <c r="ENM42" s="424"/>
      <c r="ENN42" s="424"/>
      <c r="ENO42" s="424"/>
      <c r="ENP42" s="424"/>
      <c r="ENQ42" s="424"/>
      <c r="ENR42" s="424"/>
      <c r="ENS42" s="424"/>
      <c r="ENT42" s="424"/>
      <c r="ENU42" s="424"/>
      <c r="ENV42" s="424"/>
      <c r="ENW42" s="424"/>
      <c r="ENX42" s="424"/>
      <c r="ENY42" s="424"/>
      <c r="ENZ42" s="424"/>
      <c r="EOA42" s="424"/>
      <c r="EOB42" s="424"/>
      <c r="EOC42" s="424"/>
      <c r="EOD42" s="424"/>
      <c r="EOE42" s="424"/>
      <c r="EOF42" s="424"/>
      <c r="EOG42" s="424"/>
      <c r="EOH42" s="424"/>
      <c r="EOI42" s="424"/>
      <c r="EOJ42" s="424"/>
      <c r="EOK42" s="424"/>
      <c r="EOL42" s="424"/>
      <c r="EOM42" s="424"/>
      <c r="EON42" s="424"/>
      <c r="EOO42" s="424"/>
      <c r="EOP42" s="424"/>
      <c r="EOQ42" s="424"/>
      <c r="EOR42" s="424"/>
      <c r="EOS42" s="424"/>
      <c r="EOT42" s="424"/>
      <c r="EOU42" s="424"/>
      <c r="EOV42" s="424"/>
      <c r="EOW42" s="424"/>
      <c r="EOX42" s="424"/>
      <c r="EOY42" s="424"/>
      <c r="EOZ42" s="424"/>
      <c r="EPA42" s="424"/>
      <c r="EPB42" s="424"/>
      <c r="EPC42" s="424"/>
      <c r="EPD42" s="424"/>
      <c r="EPE42" s="424"/>
      <c r="EPF42" s="424"/>
      <c r="EPG42" s="424"/>
      <c r="EPH42" s="424"/>
      <c r="EPI42" s="424"/>
      <c r="EPJ42" s="424"/>
      <c r="EPK42" s="424"/>
      <c r="EPL42" s="424"/>
      <c r="EPM42" s="424"/>
      <c r="EPN42" s="424"/>
      <c r="EPO42" s="424"/>
      <c r="EPP42" s="424"/>
      <c r="EPQ42" s="424"/>
      <c r="EPR42" s="424"/>
      <c r="EPS42" s="424"/>
      <c r="EPT42" s="424"/>
      <c r="EPU42" s="424"/>
      <c r="EPV42" s="424"/>
      <c r="EPW42" s="424"/>
      <c r="EPX42" s="424"/>
      <c r="EPY42" s="424"/>
      <c r="EPZ42" s="424"/>
      <c r="EQA42" s="424"/>
      <c r="EQB42" s="424"/>
      <c r="EQC42" s="424"/>
      <c r="EQD42" s="424"/>
      <c r="EQE42" s="424"/>
      <c r="EQF42" s="424"/>
      <c r="EQG42" s="424"/>
      <c r="EQH42" s="424"/>
      <c r="EQI42" s="424"/>
      <c r="EQJ42" s="424"/>
      <c r="EQK42" s="424"/>
      <c r="EQL42" s="424"/>
      <c r="EQM42" s="424"/>
      <c r="EQN42" s="424"/>
      <c r="EQO42" s="424"/>
      <c r="EQP42" s="424"/>
      <c r="EQQ42" s="424"/>
      <c r="EQR42" s="424"/>
      <c r="EQS42" s="424"/>
      <c r="EQT42" s="424"/>
      <c r="EQU42" s="424"/>
      <c r="EQV42" s="424"/>
      <c r="EQW42" s="424"/>
      <c r="EQX42" s="424"/>
      <c r="EQY42" s="424"/>
      <c r="EQZ42" s="424"/>
      <c r="ERA42" s="424"/>
      <c r="ERB42" s="424"/>
      <c r="ERC42" s="424"/>
      <c r="ERD42" s="424"/>
      <c r="ERE42" s="424"/>
      <c r="ERF42" s="424"/>
      <c r="ERG42" s="424"/>
      <c r="ERH42" s="424"/>
      <c r="ERI42" s="424"/>
      <c r="ERJ42" s="424"/>
      <c r="ERK42" s="424"/>
      <c r="ERL42" s="424"/>
      <c r="ERM42" s="424"/>
      <c r="ERN42" s="424"/>
      <c r="ERO42" s="424"/>
      <c r="ERP42" s="424"/>
      <c r="ERQ42" s="424"/>
      <c r="ERR42" s="424"/>
      <c r="ERS42" s="424"/>
      <c r="ERT42" s="424"/>
      <c r="ERU42" s="424"/>
      <c r="ERV42" s="424"/>
      <c r="ERW42" s="424"/>
      <c r="ERX42" s="424"/>
      <c r="ERY42" s="424"/>
      <c r="ERZ42" s="424"/>
      <c r="ESA42" s="424"/>
      <c r="ESB42" s="424"/>
      <c r="ESC42" s="424"/>
      <c r="ESD42" s="424"/>
      <c r="ESE42" s="424"/>
      <c r="ESF42" s="424"/>
      <c r="ESG42" s="424"/>
      <c r="ESH42" s="424"/>
      <c r="ESI42" s="424"/>
      <c r="ESJ42" s="424"/>
      <c r="ESK42" s="424"/>
      <c r="ESL42" s="424"/>
      <c r="ESM42" s="424"/>
      <c r="ESN42" s="424"/>
      <c r="ESO42" s="424"/>
      <c r="ESP42" s="424"/>
      <c r="ESQ42" s="424"/>
      <c r="ESR42" s="424"/>
      <c r="ESS42" s="424"/>
      <c r="EST42" s="424"/>
      <c r="ESU42" s="424"/>
      <c r="ESV42" s="424"/>
      <c r="ESW42" s="424"/>
      <c r="ESX42" s="424"/>
      <c r="ESY42" s="424"/>
      <c r="ESZ42" s="424"/>
      <c r="ETA42" s="424"/>
      <c r="ETB42" s="424"/>
      <c r="ETC42" s="424"/>
      <c r="ETD42" s="424"/>
      <c r="ETE42" s="424"/>
      <c r="ETF42" s="424"/>
      <c r="ETG42" s="424"/>
      <c r="ETH42" s="424"/>
      <c r="ETI42" s="424"/>
      <c r="ETJ42" s="424"/>
      <c r="ETK42" s="424"/>
      <c r="ETL42" s="424"/>
      <c r="ETM42" s="424"/>
      <c r="ETN42" s="424"/>
      <c r="ETO42" s="424"/>
      <c r="ETP42" s="424"/>
      <c r="ETQ42" s="424"/>
      <c r="ETR42" s="424"/>
      <c r="ETS42" s="424"/>
      <c r="ETT42" s="424"/>
      <c r="ETU42" s="424"/>
      <c r="ETV42" s="424"/>
      <c r="ETW42" s="424"/>
      <c r="ETX42" s="424"/>
      <c r="ETY42" s="424"/>
      <c r="ETZ42" s="424"/>
      <c r="EUA42" s="424"/>
      <c r="EUB42" s="424"/>
      <c r="EUC42" s="424"/>
      <c r="EUD42" s="424"/>
      <c r="EUE42" s="424"/>
      <c r="EUF42" s="424"/>
      <c r="EUG42" s="424"/>
      <c r="EUH42" s="424"/>
      <c r="EUI42" s="424"/>
      <c r="EUJ42" s="424"/>
      <c r="EUK42" s="424"/>
      <c r="EUL42" s="424"/>
      <c r="EUM42" s="424"/>
      <c r="EUN42" s="424"/>
      <c r="EUO42" s="424"/>
      <c r="EUP42" s="424"/>
      <c r="EUQ42" s="424"/>
      <c r="EUR42" s="424"/>
      <c r="EUS42" s="424"/>
      <c r="EUT42" s="424"/>
      <c r="EUU42" s="424"/>
      <c r="EUV42" s="424"/>
      <c r="EUW42" s="424"/>
      <c r="EUX42" s="424"/>
      <c r="EUY42" s="424"/>
      <c r="EUZ42" s="424"/>
      <c r="EVA42" s="424"/>
      <c r="EVB42" s="424"/>
      <c r="EVC42" s="424"/>
      <c r="EVD42" s="424"/>
      <c r="EVE42" s="424"/>
      <c r="EVF42" s="424"/>
      <c r="EVG42" s="424"/>
      <c r="EVH42" s="424"/>
      <c r="EVI42" s="424"/>
      <c r="EVJ42" s="424"/>
      <c r="EVK42" s="424"/>
      <c r="EVL42" s="424"/>
      <c r="EVM42" s="424"/>
      <c r="EVN42" s="424"/>
      <c r="EVO42" s="424"/>
      <c r="EVP42" s="424"/>
      <c r="EVQ42" s="424"/>
      <c r="EVR42" s="424"/>
      <c r="EVS42" s="424"/>
      <c r="EVT42" s="424"/>
      <c r="EVU42" s="424"/>
      <c r="EVV42" s="424"/>
      <c r="EVW42" s="424"/>
      <c r="EVX42" s="424"/>
      <c r="EVY42" s="424"/>
      <c r="EVZ42" s="424"/>
      <c r="EWA42" s="424"/>
      <c r="EWB42" s="424"/>
      <c r="EWC42" s="424"/>
      <c r="EWD42" s="424"/>
      <c r="EWE42" s="424"/>
      <c r="EWF42" s="424"/>
      <c r="EWG42" s="424"/>
      <c r="EWH42" s="424"/>
      <c r="EWI42" s="424"/>
      <c r="EWJ42" s="424"/>
      <c r="EWK42" s="424"/>
      <c r="EWL42" s="424"/>
      <c r="EWM42" s="424"/>
      <c r="EWN42" s="424"/>
      <c r="EWO42" s="424"/>
      <c r="EWP42" s="424"/>
      <c r="EWQ42" s="424"/>
      <c r="EWR42" s="424"/>
      <c r="EWS42" s="424"/>
      <c r="EWT42" s="424"/>
      <c r="EWU42" s="424"/>
      <c r="EWV42" s="424"/>
      <c r="EWW42" s="424"/>
      <c r="EWX42" s="424"/>
      <c r="EWY42" s="424"/>
      <c r="EWZ42" s="424"/>
      <c r="EXA42" s="424"/>
      <c r="EXB42" s="424"/>
      <c r="EXC42" s="424"/>
      <c r="EXD42" s="424"/>
      <c r="EXE42" s="424"/>
      <c r="EXF42" s="424"/>
      <c r="EXG42" s="424"/>
      <c r="EXH42" s="424"/>
      <c r="EXI42" s="424"/>
      <c r="EXJ42" s="424"/>
      <c r="EXK42" s="424"/>
      <c r="EXL42" s="424"/>
      <c r="EXM42" s="424"/>
      <c r="EXN42" s="424"/>
      <c r="EXO42" s="424"/>
      <c r="EXP42" s="424"/>
      <c r="EXQ42" s="424"/>
      <c r="EXR42" s="424"/>
      <c r="EXS42" s="424"/>
      <c r="EXT42" s="424"/>
      <c r="EXU42" s="424"/>
      <c r="EXV42" s="424"/>
      <c r="EXW42" s="424"/>
      <c r="EXX42" s="424"/>
      <c r="EXY42" s="424"/>
      <c r="EXZ42" s="424"/>
      <c r="EYA42" s="424"/>
      <c r="EYB42" s="424"/>
      <c r="EYC42" s="424"/>
      <c r="EYD42" s="424"/>
      <c r="EYE42" s="424"/>
      <c r="EYF42" s="424"/>
      <c r="EYG42" s="424"/>
      <c r="EYH42" s="424"/>
      <c r="EYI42" s="424"/>
      <c r="EYJ42" s="424"/>
      <c r="EYK42" s="424"/>
      <c r="EYL42" s="424"/>
      <c r="EYM42" s="424"/>
      <c r="EYN42" s="424"/>
      <c r="EYO42" s="424"/>
      <c r="EYP42" s="424"/>
      <c r="EYQ42" s="424"/>
      <c r="EYR42" s="424"/>
      <c r="EYS42" s="424"/>
      <c r="EYT42" s="424"/>
      <c r="EYU42" s="424"/>
      <c r="EYV42" s="424"/>
      <c r="EYW42" s="424"/>
      <c r="EYX42" s="424"/>
      <c r="EYY42" s="424"/>
      <c r="EYZ42" s="424"/>
      <c r="EZA42" s="424"/>
      <c r="EZB42" s="424"/>
      <c r="EZC42" s="424"/>
      <c r="EZD42" s="424"/>
      <c r="EZE42" s="424"/>
      <c r="EZF42" s="424"/>
      <c r="EZG42" s="424"/>
      <c r="EZH42" s="424"/>
      <c r="EZI42" s="424"/>
      <c r="EZJ42" s="424"/>
      <c r="EZK42" s="424"/>
      <c r="EZL42" s="424"/>
      <c r="EZM42" s="424"/>
      <c r="EZN42" s="424"/>
      <c r="EZO42" s="424"/>
      <c r="EZP42" s="424"/>
      <c r="EZQ42" s="424"/>
      <c r="EZR42" s="424"/>
      <c r="EZS42" s="424"/>
      <c r="EZT42" s="424"/>
      <c r="EZU42" s="424"/>
      <c r="EZV42" s="424"/>
      <c r="EZW42" s="424"/>
      <c r="EZX42" s="424"/>
      <c r="EZY42" s="424"/>
      <c r="EZZ42" s="424"/>
      <c r="FAA42" s="424"/>
      <c r="FAB42" s="424"/>
      <c r="FAC42" s="424"/>
      <c r="FAD42" s="424"/>
      <c r="FAE42" s="424"/>
      <c r="FAF42" s="424"/>
      <c r="FAG42" s="424"/>
      <c r="FAH42" s="424"/>
      <c r="FAI42" s="424"/>
      <c r="FAJ42" s="424"/>
      <c r="FAK42" s="424"/>
      <c r="FAL42" s="424"/>
      <c r="FAM42" s="424"/>
      <c r="FAN42" s="424"/>
      <c r="FAO42" s="424"/>
      <c r="FAP42" s="424"/>
      <c r="FAQ42" s="424"/>
      <c r="FAR42" s="424"/>
      <c r="FAS42" s="424"/>
      <c r="FAT42" s="424"/>
      <c r="FAU42" s="424"/>
      <c r="FAV42" s="424"/>
      <c r="FAW42" s="424"/>
      <c r="FAX42" s="424"/>
      <c r="FAY42" s="424"/>
      <c r="FAZ42" s="424"/>
      <c r="FBA42" s="424"/>
      <c r="FBB42" s="424"/>
      <c r="FBC42" s="424"/>
      <c r="FBD42" s="424"/>
      <c r="FBE42" s="424"/>
      <c r="FBF42" s="424"/>
      <c r="FBG42" s="424"/>
      <c r="FBH42" s="424"/>
      <c r="FBI42" s="424"/>
      <c r="FBJ42" s="424"/>
      <c r="FBK42" s="424"/>
      <c r="FBL42" s="424"/>
      <c r="FBM42" s="424"/>
      <c r="FBN42" s="424"/>
      <c r="FBO42" s="424"/>
      <c r="FBP42" s="424"/>
      <c r="FBQ42" s="424"/>
      <c r="FBR42" s="424"/>
      <c r="FBS42" s="424"/>
      <c r="FBT42" s="424"/>
      <c r="FBU42" s="424"/>
      <c r="FBV42" s="424"/>
      <c r="FBW42" s="424"/>
      <c r="FBX42" s="424"/>
      <c r="FBY42" s="424"/>
      <c r="FBZ42" s="424"/>
      <c r="FCA42" s="424"/>
      <c r="FCB42" s="424"/>
      <c r="FCC42" s="424"/>
      <c r="FCD42" s="424"/>
      <c r="FCE42" s="424"/>
      <c r="FCF42" s="424"/>
      <c r="FCG42" s="424"/>
      <c r="FCH42" s="424"/>
      <c r="FCI42" s="424"/>
      <c r="FCJ42" s="424"/>
      <c r="FCK42" s="424"/>
      <c r="FCL42" s="424"/>
      <c r="FCM42" s="424"/>
      <c r="FCN42" s="424"/>
      <c r="FCO42" s="424"/>
      <c r="FCP42" s="424"/>
      <c r="FCQ42" s="424"/>
      <c r="FCR42" s="424"/>
      <c r="FCS42" s="424"/>
      <c r="FCT42" s="424"/>
      <c r="FCU42" s="424"/>
      <c r="FCV42" s="424"/>
      <c r="FCW42" s="424"/>
      <c r="FCX42" s="424"/>
      <c r="FCY42" s="424"/>
      <c r="FCZ42" s="424"/>
      <c r="FDA42" s="424"/>
      <c r="FDB42" s="424"/>
      <c r="FDC42" s="424"/>
      <c r="FDD42" s="424"/>
      <c r="FDE42" s="424"/>
      <c r="FDF42" s="424"/>
      <c r="FDG42" s="424"/>
      <c r="FDH42" s="424"/>
      <c r="FDI42" s="424"/>
      <c r="FDJ42" s="424"/>
      <c r="FDK42" s="424"/>
      <c r="FDL42" s="424"/>
      <c r="FDM42" s="424"/>
      <c r="FDN42" s="424"/>
      <c r="FDO42" s="424"/>
      <c r="FDP42" s="424"/>
      <c r="FDQ42" s="424"/>
      <c r="FDR42" s="424"/>
      <c r="FDS42" s="424"/>
      <c r="FDT42" s="424"/>
      <c r="FDU42" s="424"/>
      <c r="FDV42" s="424"/>
      <c r="FDW42" s="424"/>
      <c r="FDX42" s="424"/>
      <c r="FDY42" s="424"/>
      <c r="FDZ42" s="424"/>
      <c r="FEA42" s="424"/>
      <c r="FEB42" s="424"/>
      <c r="FEC42" s="424"/>
      <c r="FED42" s="424"/>
      <c r="FEE42" s="424"/>
      <c r="FEF42" s="424"/>
      <c r="FEG42" s="424"/>
      <c r="FEH42" s="424"/>
      <c r="FEI42" s="424"/>
      <c r="FEJ42" s="424"/>
      <c r="FEK42" s="424"/>
      <c r="FEL42" s="424"/>
      <c r="FEM42" s="424"/>
      <c r="FEN42" s="424"/>
      <c r="FEO42" s="424"/>
      <c r="FEP42" s="424"/>
      <c r="FEQ42" s="424"/>
      <c r="FER42" s="424"/>
      <c r="FES42" s="424"/>
      <c r="FET42" s="424"/>
      <c r="FEU42" s="424"/>
      <c r="FEV42" s="424"/>
      <c r="FEW42" s="424"/>
      <c r="FEX42" s="424"/>
      <c r="FEY42" s="424"/>
      <c r="FEZ42" s="424"/>
      <c r="FFA42" s="424"/>
      <c r="FFB42" s="424"/>
      <c r="FFC42" s="424"/>
      <c r="FFD42" s="424"/>
      <c r="FFE42" s="424"/>
      <c r="FFF42" s="424"/>
      <c r="FFG42" s="424"/>
      <c r="FFH42" s="424"/>
      <c r="FFI42" s="424"/>
      <c r="FFJ42" s="424"/>
      <c r="FFK42" s="424"/>
      <c r="FFL42" s="424"/>
      <c r="FFM42" s="424"/>
      <c r="FFN42" s="424"/>
      <c r="FFO42" s="424"/>
      <c r="FFP42" s="424"/>
      <c r="FFQ42" s="424"/>
      <c r="FFR42" s="424"/>
      <c r="FFS42" s="424"/>
      <c r="FFT42" s="424"/>
      <c r="FFU42" s="424"/>
      <c r="FFV42" s="424"/>
      <c r="FFW42" s="424"/>
      <c r="FFX42" s="424"/>
      <c r="FFY42" s="424"/>
      <c r="FFZ42" s="424"/>
      <c r="FGA42" s="424"/>
      <c r="FGB42" s="424"/>
      <c r="FGC42" s="424"/>
      <c r="FGD42" s="424"/>
      <c r="FGE42" s="424"/>
      <c r="FGF42" s="424"/>
      <c r="FGG42" s="424"/>
      <c r="FGH42" s="424"/>
      <c r="FGI42" s="424"/>
      <c r="FGJ42" s="424"/>
      <c r="FGK42" s="424"/>
      <c r="FGL42" s="424"/>
      <c r="FGM42" s="424"/>
      <c r="FGN42" s="424"/>
      <c r="FGO42" s="424"/>
      <c r="FGP42" s="424"/>
      <c r="FGQ42" s="424"/>
      <c r="FGR42" s="424"/>
      <c r="FGS42" s="424"/>
      <c r="FGT42" s="424"/>
      <c r="FGU42" s="424"/>
      <c r="FGV42" s="424"/>
      <c r="FGW42" s="424"/>
      <c r="FGX42" s="424"/>
      <c r="FGY42" s="424"/>
      <c r="FGZ42" s="424"/>
      <c r="FHA42" s="424"/>
      <c r="FHB42" s="424"/>
      <c r="FHC42" s="424"/>
      <c r="FHD42" s="424"/>
      <c r="FHE42" s="424"/>
      <c r="FHF42" s="424"/>
      <c r="FHG42" s="424"/>
      <c r="FHH42" s="424"/>
      <c r="FHI42" s="424"/>
      <c r="FHJ42" s="424"/>
      <c r="FHK42" s="424"/>
      <c r="FHL42" s="424"/>
      <c r="FHM42" s="424"/>
      <c r="FHN42" s="424"/>
      <c r="FHO42" s="424"/>
      <c r="FHP42" s="424"/>
      <c r="FHQ42" s="424"/>
      <c r="FHR42" s="424"/>
      <c r="FHS42" s="424"/>
      <c r="FHT42" s="424"/>
      <c r="FHU42" s="424"/>
      <c r="FHV42" s="424"/>
      <c r="FHW42" s="424"/>
      <c r="FHX42" s="424"/>
      <c r="FHY42" s="424"/>
      <c r="FHZ42" s="424"/>
      <c r="FIA42" s="424"/>
      <c r="FIB42" s="424"/>
      <c r="FIC42" s="424"/>
      <c r="FID42" s="424"/>
      <c r="FIE42" s="424"/>
      <c r="FIF42" s="424"/>
      <c r="FIG42" s="424"/>
      <c r="FIH42" s="424"/>
      <c r="FII42" s="424"/>
      <c r="FIJ42" s="424"/>
      <c r="FIK42" s="424"/>
      <c r="FIL42" s="424"/>
      <c r="FIM42" s="424"/>
      <c r="FIN42" s="424"/>
      <c r="FIO42" s="424"/>
      <c r="FIP42" s="424"/>
      <c r="FIQ42" s="424"/>
      <c r="FIR42" s="424"/>
      <c r="FIS42" s="424"/>
      <c r="FIT42" s="424"/>
      <c r="FIU42" s="424"/>
      <c r="FIV42" s="424"/>
      <c r="FIW42" s="424"/>
      <c r="FIX42" s="424"/>
      <c r="FIY42" s="424"/>
      <c r="FIZ42" s="424"/>
      <c r="FJA42" s="424"/>
      <c r="FJB42" s="424"/>
      <c r="FJC42" s="424"/>
      <c r="FJD42" s="424"/>
      <c r="FJE42" s="424"/>
      <c r="FJF42" s="424"/>
      <c r="FJG42" s="424"/>
      <c r="FJH42" s="424"/>
      <c r="FJI42" s="424"/>
      <c r="FJJ42" s="424"/>
      <c r="FJK42" s="424"/>
      <c r="FJL42" s="424"/>
      <c r="FJM42" s="424"/>
      <c r="FJN42" s="424"/>
      <c r="FJO42" s="424"/>
      <c r="FJP42" s="424"/>
      <c r="FJQ42" s="424"/>
      <c r="FJR42" s="424"/>
      <c r="FJS42" s="424"/>
      <c r="FJT42" s="424"/>
      <c r="FJU42" s="424"/>
      <c r="FJV42" s="424"/>
      <c r="FJW42" s="424"/>
      <c r="FJX42" s="424"/>
      <c r="FJY42" s="424"/>
      <c r="FJZ42" s="424"/>
      <c r="FKA42" s="424"/>
      <c r="FKB42" s="424"/>
      <c r="FKC42" s="424"/>
      <c r="FKD42" s="424"/>
      <c r="FKE42" s="424"/>
      <c r="FKF42" s="424"/>
      <c r="FKG42" s="424"/>
      <c r="FKH42" s="424"/>
      <c r="FKI42" s="424"/>
      <c r="FKJ42" s="424"/>
      <c r="FKK42" s="424"/>
      <c r="FKL42" s="424"/>
      <c r="FKM42" s="424"/>
      <c r="FKN42" s="424"/>
      <c r="FKO42" s="424"/>
      <c r="FKP42" s="424"/>
      <c r="FKQ42" s="424"/>
      <c r="FKR42" s="424"/>
      <c r="FKS42" s="424"/>
      <c r="FKT42" s="424"/>
      <c r="FKU42" s="424"/>
      <c r="FKV42" s="424"/>
      <c r="FKW42" s="424"/>
      <c r="FKX42" s="424"/>
      <c r="FKY42" s="424"/>
      <c r="FKZ42" s="424"/>
      <c r="FLA42" s="424"/>
      <c r="FLB42" s="424"/>
      <c r="FLC42" s="424"/>
      <c r="FLD42" s="424"/>
      <c r="FLE42" s="424"/>
      <c r="FLF42" s="424"/>
      <c r="FLG42" s="424"/>
      <c r="FLH42" s="424"/>
      <c r="FLI42" s="424"/>
      <c r="FLJ42" s="424"/>
      <c r="FLK42" s="424"/>
      <c r="FLL42" s="424"/>
      <c r="FLM42" s="424"/>
      <c r="FLN42" s="424"/>
      <c r="FLO42" s="424"/>
      <c r="FLP42" s="424"/>
      <c r="FLQ42" s="424"/>
      <c r="FLR42" s="424"/>
      <c r="FLS42" s="424"/>
      <c r="FLT42" s="424"/>
      <c r="FLU42" s="424"/>
      <c r="FLV42" s="424"/>
      <c r="FLW42" s="424"/>
      <c r="FLX42" s="424"/>
      <c r="FLY42" s="424"/>
      <c r="FLZ42" s="424"/>
      <c r="FMA42" s="424"/>
      <c r="FMB42" s="424"/>
      <c r="FMC42" s="424"/>
      <c r="FMD42" s="424"/>
      <c r="FME42" s="424"/>
      <c r="FMF42" s="424"/>
      <c r="FMG42" s="424"/>
      <c r="FMH42" s="424"/>
      <c r="FMI42" s="424"/>
      <c r="FMJ42" s="424"/>
      <c r="FMK42" s="424"/>
      <c r="FML42" s="424"/>
      <c r="FMM42" s="424"/>
      <c r="FMN42" s="424"/>
      <c r="FMO42" s="424"/>
      <c r="FMP42" s="424"/>
      <c r="FMQ42" s="424"/>
      <c r="FMR42" s="424"/>
      <c r="FMS42" s="424"/>
      <c r="FMT42" s="424"/>
      <c r="FMU42" s="424"/>
      <c r="FMV42" s="424"/>
      <c r="FMW42" s="424"/>
      <c r="FMX42" s="424"/>
      <c r="FMY42" s="424"/>
      <c r="FMZ42" s="424"/>
      <c r="FNA42" s="424"/>
      <c r="FNB42" s="424"/>
      <c r="FNC42" s="424"/>
      <c r="FND42" s="424"/>
      <c r="FNE42" s="424"/>
      <c r="FNF42" s="424"/>
      <c r="FNG42" s="424"/>
      <c r="FNH42" s="424"/>
      <c r="FNI42" s="424"/>
      <c r="FNJ42" s="424"/>
      <c r="FNK42" s="424"/>
      <c r="FNL42" s="424"/>
      <c r="FNM42" s="424"/>
      <c r="FNN42" s="424"/>
      <c r="FNO42" s="424"/>
      <c r="FNP42" s="424"/>
      <c r="FNQ42" s="424"/>
      <c r="FNR42" s="424"/>
      <c r="FNS42" s="424"/>
      <c r="FNT42" s="424"/>
      <c r="FNU42" s="424"/>
      <c r="FNV42" s="424"/>
      <c r="FNW42" s="424"/>
      <c r="FNX42" s="424"/>
      <c r="FNY42" s="424"/>
      <c r="FNZ42" s="424"/>
      <c r="FOA42" s="424"/>
      <c r="FOB42" s="424"/>
      <c r="FOC42" s="424"/>
      <c r="FOD42" s="424"/>
      <c r="FOE42" s="424"/>
      <c r="FOF42" s="424"/>
      <c r="FOG42" s="424"/>
      <c r="FOH42" s="424"/>
      <c r="FOI42" s="424"/>
      <c r="FOJ42" s="424"/>
      <c r="FOK42" s="424"/>
      <c r="FOL42" s="424"/>
      <c r="FOM42" s="424"/>
      <c r="FON42" s="424"/>
      <c r="FOO42" s="424"/>
      <c r="FOP42" s="424"/>
      <c r="FOQ42" s="424"/>
      <c r="FOR42" s="424"/>
      <c r="FOS42" s="424"/>
      <c r="FOT42" s="424"/>
      <c r="FOU42" s="424"/>
      <c r="FOV42" s="424"/>
      <c r="FOW42" s="424"/>
      <c r="FOX42" s="424"/>
      <c r="FOY42" s="424"/>
      <c r="FOZ42" s="424"/>
      <c r="FPA42" s="424"/>
      <c r="FPB42" s="424"/>
      <c r="FPC42" s="424"/>
      <c r="FPD42" s="424"/>
      <c r="FPE42" s="424"/>
      <c r="FPF42" s="424"/>
      <c r="FPG42" s="424"/>
      <c r="FPH42" s="424"/>
      <c r="FPI42" s="424"/>
      <c r="FPJ42" s="424"/>
      <c r="FPK42" s="424"/>
      <c r="FPL42" s="424"/>
      <c r="FPM42" s="424"/>
      <c r="FPN42" s="424"/>
      <c r="FPO42" s="424"/>
      <c r="FPP42" s="424"/>
      <c r="FPQ42" s="424"/>
      <c r="FPR42" s="424"/>
      <c r="FPS42" s="424"/>
      <c r="FPT42" s="424"/>
      <c r="FPU42" s="424"/>
      <c r="FPV42" s="424"/>
      <c r="FPW42" s="424"/>
      <c r="FPX42" s="424"/>
      <c r="FPY42" s="424"/>
      <c r="FPZ42" s="424"/>
      <c r="FQA42" s="424"/>
      <c r="FQB42" s="424"/>
      <c r="FQC42" s="424"/>
      <c r="FQD42" s="424"/>
      <c r="FQE42" s="424"/>
      <c r="FQF42" s="424"/>
      <c r="FQG42" s="424"/>
      <c r="FQH42" s="424"/>
      <c r="FQI42" s="424"/>
      <c r="FQJ42" s="424"/>
      <c r="FQK42" s="424"/>
      <c r="FQL42" s="424"/>
      <c r="FQM42" s="424"/>
      <c r="FQN42" s="424"/>
      <c r="FQO42" s="424"/>
      <c r="FQP42" s="424"/>
      <c r="FQQ42" s="424"/>
      <c r="FQR42" s="424"/>
      <c r="FQS42" s="424"/>
      <c r="FQT42" s="424"/>
      <c r="FQU42" s="424"/>
      <c r="FQV42" s="424"/>
      <c r="FQW42" s="424"/>
      <c r="FQX42" s="424"/>
      <c r="FQY42" s="424"/>
      <c r="FQZ42" s="424"/>
      <c r="FRA42" s="424"/>
      <c r="FRB42" s="424"/>
      <c r="FRC42" s="424"/>
      <c r="FRD42" s="424"/>
      <c r="FRE42" s="424"/>
      <c r="FRF42" s="424"/>
      <c r="FRG42" s="424"/>
      <c r="FRH42" s="424"/>
      <c r="FRI42" s="424"/>
      <c r="FRJ42" s="424"/>
      <c r="FRK42" s="424"/>
      <c r="FRL42" s="424"/>
      <c r="FRM42" s="424"/>
      <c r="FRN42" s="424"/>
      <c r="FRO42" s="424"/>
      <c r="FRP42" s="424"/>
      <c r="FRQ42" s="424"/>
      <c r="FRR42" s="424"/>
      <c r="FRS42" s="424"/>
      <c r="FRT42" s="424"/>
      <c r="FRU42" s="424"/>
      <c r="FRV42" s="424"/>
      <c r="FRW42" s="424"/>
      <c r="FRX42" s="424"/>
      <c r="FRY42" s="424"/>
      <c r="FRZ42" s="424"/>
      <c r="FSA42" s="424"/>
      <c r="FSB42" s="424"/>
      <c r="FSC42" s="424"/>
      <c r="FSD42" s="424"/>
      <c r="FSE42" s="424"/>
      <c r="FSF42" s="424"/>
      <c r="FSG42" s="424"/>
      <c r="FSH42" s="424"/>
      <c r="FSI42" s="424"/>
      <c r="FSJ42" s="424"/>
      <c r="FSK42" s="424"/>
      <c r="FSL42" s="424"/>
      <c r="FSM42" s="424"/>
      <c r="FSN42" s="424"/>
      <c r="FSO42" s="424"/>
      <c r="FSP42" s="424"/>
      <c r="FSQ42" s="424"/>
      <c r="FSR42" s="424"/>
      <c r="FSS42" s="424"/>
      <c r="FST42" s="424"/>
      <c r="FSU42" s="424"/>
      <c r="FSV42" s="424"/>
      <c r="FSW42" s="424"/>
      <c r="FSX42" s="424"/>
      <c r="FSY42" s="424"/>
      <c r="FSZ42" s="424"/>
      <c r="FTA42" s="424"/>
      <c r="FTB42" s="424"/>
      <c r="FTC42" s="424"/>
      <c r="FTD42" s="424"/>
      <c r="FTE42" s="424"/>
      <c r="FTF42" s="424"/>
      <c r="FTG42" s="424"/>
      <c r="FTH42" s="424"/>
      <c r="FTI42" s="424"/>
      <c r="FTJ42" s="424"/>
      <c r="FTK42" s="424"/>
      <c r="FTL42" s="424"/>
      <c r="FTM42" s="424"/>
      <c r="FTN42" s="424"/>
      <c r="FTO42" s="424"/>
      <c r="FTP42" s="424"/>
      <c r="FTQ42" s="424"/>
      <c r="FTR42" s="424"/>
      <c r="FTS42" s="424"/>
      <c r="FTT42" s="424"/>
      <c r="FTU42" s="424"/>
      <c r="FTV42" s="424"/>
      <c r="FTW42" s="424"/>
      <c r="FTX42" s="424"/>
      <c r="FTY42" s="424"/>
      <c r="FTZ42" s="424"/>
      <c r="FUA42" s="424"/>
      <c r="FUB42" s="424"/>
      <c r="FUC42" s="424"/>
      <c r="FUD42" s="424"/>
      <c r="FUE42" s="424"/>
      <c r="FUF42" s="424"/>
      <c r="FUG42" s="424"/>
      <c r="FUH42" s="424"/>
      <c r="FUI42" s="424"/>
      <c r="FUJ42" s="424"/>
      <c r="FUK42" s="424"/>
      <c r="FUL42" s="424"/>
      <c r="FUM42" s="424"/>
      <c r="FUN42" s="424"/>
      <c r="FUO42" s="424"/>
      <c r="FUP42" s="424"/>
      <c r="FUQ42" s="424"/>
      <c r="FUR42" s="424"/>
      <c r="FUS42" s="424"/>
      <c r="FUT42" s="424"/>
      <c r="FUU42" s="424"/>
      <c r="FUV42" s="424"/>
      <c r="FUW42" s="424"/>
      <c r="FUX42" s="424"/>
      <c r="FUY42" s="424"/>
      <c r="FUZ42" s="424"/>
      <c r="FVA42" s="424"/>
      <c r="FVB42" s="424"/>
      <c r="FVC42" s="424"/>
      <c r="FVD42" s="424"/>
      <c r="FVE42" s="424"/>
      <c r="FVF42" s="424"/>
      <c r="FVG42" s="424"/>
      <c r="FVH42" s="424"/>
      <c r="FVI42" s="424"/>
      <c r="FVJ42" s="424"/>
      <c r="FVK42" s="424"/>
      <c r="FVL42" s="424"/>
      <c r="FVM42" s="424"/>
      <c r="FVN42" s="424"/>
      <c r="FVO42" s="424"/>
      <c r="FVP42" s="424"/>
      <c r="FVQ42" s="424"/>
      <c r="FVR42" s="424"/>
      <c r="FVS42" s="424"/>
      <c r="FVT42" s="424"/>
      <c r="FVU42" s="424"/>
      <c r="FVV42" s="424"/>
      <c r="FVW42" s="424"/>
      <c r="FVX42" s="424"/>
      <c r="FVY42" s="424"/>
      <c r="FVZ42" s="424"/>
      <c r="FWA42" s="424"/>
      <c r="FWB42" s="424"/>
      <c r="FWC42" s="424"/>
      <c r="FWD42" s="424"/>
      <c r="FWE42" s="424"/>
      <c r="FWF42" s="424"/>
      <c r="FWG42" s="424"/>
      <c r="FWH42" s="424"/>
      <c r="FWI42" s="424"/>
      <c r="FWJ42" s="424"/>
      <c r="FWK42" s="424"/>
      <c r="FWL42" s="424"/>
      <c r="FWM42" s="424"/>
      <c r="FWN42" s="424"/>
      <c r="FWO42" s="424"/>
      <c r="FWP42" s="424"/>
      <c r="FWQ42" s="424"/>
      <c r="FWR42" s="424"/>
      <c r="FWS42" s="424"/>
      <c r="FWT42" s="424"/>
      <c r="FWU42" s="424"/>
      <c r="FWV42" s="424"/>
      <c r="FWW42" s="424"/>
      <c r="FWX42" s="424"/>
      <c r="FWY42" s="424"/>
      <c r="FWZ42" s="424"/>
      <c r="FXA42" s="424"/>
      <c r="FXB42" s="424"/>
      <c r="FXC42" s="424"/>
      <c r="FXD42" s="424"/>
      <c r="FXE42" s="424"/>
      <c r="FXF42" s="424"/>
      <c r="FXG42" s="424"/>
      <c r="FXH42" s="424"/>
      <c r="FXI42" s="424"/>
      <c r="FXJ42" s="424"/>
      <c r="FXK42" s="424"/>
      <c r="FXL42" s="424"/>
      <c r="FXM42" s="424"/>
      <c r="FXN42" s="424"/>
      <c r="FXO42" s="424"/>
      <c r="FXP42" s="424"/>
      <c r="FXQ42" s="424"/>
      <c r="FXR42" s="424"/>
      <c r="FXS42" s="424"/>
      <c r="FXT42" s="424"/>
      <c r="FXU42" s="424"/>
      <c r="FXV42" s="424"/>
      <c r="FXW42" s="424"/>
      <c r="FXX42" s="424"/>
      <c r="FXY42" s="424"/>
      <c r="FXZ42" s="424"/>
      <c r="FYA42" s="424"/>
      <c r="FYB42" s="424"/>
      <c r="FYC42" s="424"/>
      <c r="FYD42" s="424"/>
      <c r="FYE42" s="424"/>
      <c r="FYF42" s="424"/>
      <c r="FYG42" s="424"/>
      <c r="FYH42" s="424"/>
      <c r="FYI42" s="424"/>
      <c r="FYJ42" s="424"/>
      <c r="FYK42" s="424"/>
      <c r="FYL42" s="424"/>
      <c r="FYM42" s="424"/>
      <c r="FYN42" s="424"/>
      <c r="FYO42" s="424"/>
      <c r="FYP42" s="424"/>
      <c r="FYQ42" s="424"/>
      <c r="FYR42" s="424"/>
      <c r="FYS42" s="424"/>
      <c r="FYT42" s="424"/>
      <c r="FYU42" s="424"/>
      <c r="FYV42" s="424"/>
      <c r="FYW42" s="424"/>
      <c r="FYX42" s="424"/>
      <c r="FYY42" s="424"/>
      <c r="FYZ42" s="424"/>
      <c r="FZA42" s="424"/>
      <c r="FZB42" s="424"/>
      <c r="FZC42" s="424"/>
      <c r="FZD42" s="424"/>
      <c r="FZE42" s="424"/>
      <c r="FZF42" s="424"/>
      <c r="FZG42" s="424"/>
      <c r="FZH42" s="424"/>
      <c r="FZI42" s="424"/>
      <c r="FZJ42" s="424"/>
      <c r="FZK42" s="424"/>
      <c r="FZL42" s="424"/>
      <c r="FZM42" s="424"/>
      <c r="FZN42" s="424"/>
      <c r="FZO42" s="424"/>
      <c r="FZP42" s="424"/>
      <c r="FZQ42" s="424"/>
      <c r="FZR42" s="424"/>
      <c r="FZS42" s="424"/>
      <c r="FZT42" s="424"/>
      <c r="FZU42" s="424"/>
      <c r="FZV42" s="424"/>
      <c r="FZW42" s="424"/>
      <c r="FZX42" s="424"/>
      <c r="FZY42" s="424"/>
      <c r="FZZ42" s="424"/>
      <c r="GAA42" s="424"/>
      <c r="GAB42" s="424"/>
      <c r="GAC42" s="424"/>
      <c r="GAD42" s="424"/>
      <c r="GAE42" s="424"/>
      <c r="GAF42" s="424"/>
      <c r="GAG42" s="424"/>
      <c r="GAH42" s="424"/>
      <c r="GAI42" s="424"/>
      <c r="GAJ42" s="424"/>
      <c r="GAK42" s="424"/>
      <c r="GAL42" s="424"/>
      <c r="GAM42" s="424"/>
      <c r="GAN42" s="424"/>
      <c r="GAO42" s="424"/>
      <c r="GAP42" s="424"/>
      <c r="GAQ42" s="424"/>
      <c r="GAR42" s="424"/>
      <c r="GAS42" s="424"/>
      <c r="GAT42" s="424"/>
      <c r="GAU42" s="424"/>
      <c r="GAV42" s="424"/>
      <c r="GAW42" s="424"/>
      <c r="GAX42" s="424"/>
      <c r="GAY42" s="424"/>
      <c r="GAZ42" s="424"/>
      <c r="GBA42" s="424"/>
      <c r="GBB42" s="424"/>
      <c r="GBC42" s="424"/>
      <c r="GBD42" s="424"/>
      <c r="GBE42" s="424"/>
      <c r="GBF42" s="424"/>
      <c r="GBG42" s="424"/>
      <c r="GBH42" s="424"/>
      <c r="GBI42" s="424"/>
      <c r="GBJ42" s="424"/>
      <c r="GBK42" s="424"/>
      <c r="GBL42" s="424"/>
      <c r="GBM42" s="424"/>
      <c r="GBN42" s="424"/>
      <c r="GBO42" s="424"/>
      <c r="GBP42" s="424"/>
      <c r="GBQ42" s="424"/>
      <c r="GBR42" s="424"/>
      <c r="GBS42" s="424"/>
      <c r="GBT42" s="424"/>
      <c r="GBU42" s="424"/>
      <c r="GBV42" s="424"/>
      <c r="GBW42" s="424"/>
      <c r="GBX42" s="424"/>
      <c r="GBY42" s="424"/>
      <c r="GBZ42" s="424"/>
      <c r="GCA42" s="424"/>
      <c r="GCB42" s="424"/>
      <c r="GCC42" s="424"/>
      <c r="GCD42" s="424"/>
      <c r="GCE42" s="424"/>
      <c r="GCF42" s="424"/>
      <c r="GCG42" s="424"/>
      <c r="GCH42" s="424"/>
      <c r="GCI42" s="424"/>
      <c r="GCJ42" s="424"/>
      <c r="GCK42" s="424"/>
      <c r="GCL42" s="424"/>
      <c r="GCM42" s="424"/>
      <c r="GCN42" s="424"/>
      <c r="GCO42" s="424"/>
      <c r="GCP42" s="424"/>
      <c r="GCQ42" s="424"/>
      <c r="GCR42" s="424"/>
      <c r="GCS42" s="424"/>
      <c r="GCT42" s="424"/>
      <c r="GCU42" s="424"/>
      <c r="GCV42" s="424"/>
      <c r="GCW42" s="424"/>
      <c r="GCX42" s="424"/>
      <c r="GCY42" s="424"/>
      <c r="GCZ42" s="424"/>
      <c r="GDA42" s="424"/>
      <c r="GDB42" s="424"/>
      <c r="GDC42" s="424"/>
      <c r="GDD42" s="424"/>
      <c r="GDE42" s="424"/>
      <c r="GDF42" s="424"/>
      <c r="GDG42" s="424"/>
      <c r="GDH42" s="424"/>
      <c r="GDI42" s="424"/>
      <c r="GDJ42" s="424"/>
      <c r="GDK42" s="424"/>
      <c r="GDL42" s="424"/>
      <c r="GDM42" s="424"/>
      <c r="GDN42" s="424"/>
      <c r="GDO42" s="424"/>
      <c r="GDP42" s="424"/>
      <c r="GDQ42" s="424"/>
      <c r="GDR42" s="424"/>
      <c r="GDS42" s="424"/>
      <c r="GDT42" s="424"/>
      <c r="GDU42" s="424"/>
      <c r="GDV42" s="424"/>
      <c r="GDW42" s="424"/>
      <c r="GDX42" s="424"/>
      <c r="GDY42" s="424"/>
      <c r="GDZ42" s="424"/>
      <c r="GEA42" s="424"/>
      <c r="GEB42" s="424"/>
      <c r="GEC42" s="424"/>
      <c r="GED42" s="424"/>
      <c r="GEE42" s="424"/>
      <c r="GEF42" s="424"/>
      <c r="GEG42" s="424"/>
      <c r="GEH42" s="424"/>
      <c r="GEI42" s="424"/>
      <c r="GEJ42" s="424"/>
      <c r="GEK42" s="424"/>
      <c r="GEL42" s="424"/>
      <c r="GEM42" s="424"/>
      <c r="GEN42" s="424"/>
      <c r="GEO42" s="424"/>
      <c r="GEP42" s="424"/>
      <c r="GEQ42" s="424"/>
      <c r="GER42" s="424"/>
      <c r="GES42" s="424"/>
      <c r="GET42" s="424"/>
      <c r="GEU42" s="424"/>
      <c r="GEV42" s="424"/>
      <c r="GEW42" s="424"/>
      <c r="GEX42" s="424"/>
      <c r="GEY42" s="424"/>
      <c r="GEZ42" s="424"/>
      <c r="GFA42" s="424"/>
      <c r="GFB42" s="424"/>
      <c r="GFC42" s="424"/>
      <c r="GFD42" s="424"/>
      <c r="GFE42" s="424"/>
      <c r="GFF42" s="424"/>
      <c r="GFG42" s="424"/>
      <c r="GFH42" s="424"/>
      <c r="GFI42" s="424"/>
      <c r="GFJ42" s="424"/>
      <c r="GFK42" s="424"/>
      <c r="GFL42" s="424"/>
      <c r="GFM42" s="424"/>
      <c r="GFN42" s="424"/>
      <c r="GFO42" s="424"/>
      <c r="GFP42" s="424"/>
      <c r="GFQ42" s="424"/>
      <c r="GFR42" s="424"/>
      <c r="GFS42" s="424"/>
      <c r="GFT42" s="424"/>
      <c r="GFU42" s="424"/>
      <c r="GFV42" s="424"/>
      <c r="GFW42" s="424"/>
      <c r="GFX42" s="424"/>
      <c r="GFY42" s="424"/>
      <c r="GFZ42" s="424"/>
      <c r="GGA42" s="424"/>
      <c r="GGB42" s="424"/>
      <c r="GGC42" s="424"/>
      <c r="GGD42" s="424"/>
      <c r="GGE42" s="424"/>
      <c r="GGF42" s="424"/>
      <c r="GGG42" s="424"/>
      <c r="GGH42" s="424"/>
      <c r="GGI42" s="424"/>
      <c r="GGJ42" s="424"/>
      <c r="GGK42" s="424"/>
      <c r="GGL42" s="424"/>
      <c r="GGM42" s="424"/>
      <c r="GGN42" s="424"/>
      <c r="GGO42" s="424"/>
      <c r="GGP42" s="424"/>
      <c r="GGQ42" s="424"/>
      <c r="GGR42" s="424"/>
      <c r="GGS42" s="424"/>
      <c r="GGT42" s="424"/>
      <c r="GGU42" s="424"/>
      <c r="GGV42" s="424"/>
      <c r="GGW42" s="424"/>
      <c r="GGX42" s="424"/>
      <c r="GGY42" s="424"/>
      <c r="GGZ42" s="424"/>
      <c r="GHA42" s="424"/>
      <c r="GHB42" s="424"/>
      <c r="GHC42" s="424"/>
      <c r="GHD42" s="424"/>
      <c r="GHE42" s="424"/>
      <c r="GHF42" s="424"/>
      <c r="GHG42" s="424"/>
      <c r="GHH42" s="424"/>
      <c r="GHI42" s="424"/>
      <c r="GHJ42" s="424"/>
      <c r="GHK42" s="424"/>
      <c r="GHL42" s="424"/>
      <c r="GHM42" s="424"/>
      <c r="GHN42" s="424"/>
      <c r="GHO42" s="424"/>
      <c r="GHP42" s="424"/>
      <c r="GHQ42" s="424"/>
      <c r="GHR42" s="424"/>
      <c r="GHS42" s="424"/>
      <c r="GHT42" s="424"/>
      <c r="GHU42" s="424"/>
      <c r="GHV42" s="424"/>
      <c r="GHW42" s="424"/>
      <c r="GHX42" s="424"/>
      <c r="GHY42" s="424"/>
      <c r="GHZ42" s="424"/>
      <c r="GIA42" s="424"/>
      <c r="GIB42" s="424"/>
      <c r="GIC42" s="424"/>
      <c r="GID42" s="424"/>
      <c r="GIE42" s="424"/>
      <c r="GIF42" s="424"/>
      <c r="GIG42" s="424"/>
      <c r="GIH42" s="424"/>
      <c r="GII42" s="424"/>
      <c r="GIJ42" s="424"/>
      <c r="GIK42" s="424"/>
      <c r="GIL42" s="424"/>
      <c r="GIM42" s="424"/>
      <c r="GIN42" s="424"/>
      <c r="GIO42" s="424"/>
      <c r="GIP42" s="424"/>
      <c r="GIQ42" s="424"/>
      <c r="GIR42" s="424"/>
      <c r="GIS42" s="424"/>
      <c r="GIT42" s="424"/>
      <c r="GIU42" s="424"/>
      <c r="GIV42" s="424"/>
      <c r="GIW42" s="424"/>
      <c r="GIX42" s="424"/>
      <c r="GIY42" s="424"/>
      <c r="GIZ42" s="424"/>
      <c r="GJA42" s="424"/>
      <c r="GJB42" s="424"/>
      <c r="GJC42" s="424"/>
      <c r="GJD42" s="424"/>
      <c r="GJE42" s="424"/>
      <c r="GJF42" s="424"/>
      <c r="GJG42" s="424"/>
      <c r="GJH42" s="424"/>
      <c r="GJI42" s="424"/>
      <c r="GJJ42" s="424"/>
      <c r="GJK42" s="424"/>
      <c r="GJL42" s="424"/>
      <c r="GJM42" s="424"/>
      <c r="GJN42" s="424"/>
      <c r="GJO42" s="424"/>
      <c r="GJP42" s="424"/>
      <c r="GJQ42" s="424"/>
      <c r="GJR42" s="424"/>
      <c r="GJS42" s="424"/>
      <c r="GJT42" s="424"/>
      <c r="GJU42" s="424"/>
      <c r="GJV42" s="424"/>
      <c r="GJW42" s="424"/>
      <c r="GJX42" s="424"/>
      <c r="GJY42" s="424"/>
      <c r="GJZ42" s="424"/>
      <c r="GKA42" s="424"/>
      <c r="GKB42" s="424"/>
      <c r="GKC42" s="424"/>
      <c r="GKD42" s="424"/>
      <c r="GKE42" s="424"/>
      <c r="GKF42" s="424"/>
      <c r="GKG42" s="424"/>
      <c r="GKH42" s="424"/>
      <c r="GKI42" s="424"/>
      <c r="GKJ42" s="424"/>
      <c r="GKK42" s="424"/>
      <c r="GKL42" s="424"/>
      <c r="GKM42" s="424"/>
      <c r="GKN42" s="424"/>
      <c r="GKO42" s="424"/>
      <c r="GKP42" s="424"/>
      <c r="GKQ42" s="424"/>
      <c r="GKR42" s="424"/>
      <c r="GKS42" s="424"/>
      <c r="GKT42" s="424"/>
      <c r="GKU42" s="424"/>
      <c r="GKV42" s="424"/>
      <c r="GKW42" s="424"/>
      <c r="GKX42" s="424"/>
      <c r="GKY42" s="424"/>
      <c r="GKZ42" s="424"/>
      <c r="GLA42" s="424"/>
      <c r="GLB42" s="424"/>
      <c r="GLC42" s="424"/>
      <c r="GLD42" s="424"/>
      <c r="GLE42" s="424"/>
      <c r="GLF42" s="424"/>
      <c r="GLG42" s="424"/>
      <c r="GLH42" s="424"/>
      <c r="GLI42" s="424"/>
      <c r="GLJ42" s="424"/>
      <c r="GLK42" s="424"/>
      <c r="GLL42" s="424"/>
      <c r="GLM42" s="424"/>
      <c r="GLN42" s="424"/>
      <c r="GLO42" s="424"/>
      <c r="GLP42" s="424"/>
      <c r="GLQ42" s="424"/>
      <c r="GLR42" s="424"/>
      <c r="GLS42" s="424"/>
      <c r="GLT42" s="424"/>
      <c r="GLU42" s="424"/>
      <c r="GLV42" s="424"/>
      <c r="GLW42" s="424"/>
      <c r="GLX42" s="424"/>
      <c r="GLY42" s="424"/>
      <c r="GLZ42" s="424"/>
      <c r="GMA42" s="424"/>
      <c r="GMB42" s="424"/>
      <c r="GMC42" s="424"/>
      <c r="GMD42" s="424"/>
      <c r="GME42" s="424"/>
      <c r="GMF42" s="424"/>
      <c r="GMG42" s="424"/>
      <c r="GMH42" s="424"/>
      <c r="GMI42" s="424"/>
      <c r="GMJ42" s="424"/>
      <c r="GMK42" s="424"/>
      <c r="GML42" s="424"/>
      <c r="GMM42" s="424"/>
      <c r="GMN42" s="424"/>
      <c r="GMO42" s="424"/>
      <c r="GMP42" s="424"/>
      <c r="GMQ42" s="424"/>
      <c r="GMR42" s="424"/>
      <c r="GMS42" s="424"/>
      <c r="GMT42" s="424"/>
      <c r="GMU42" s="424"/>
      <c r="GMV42" s="424"/>
      <c r="GMW42" s="424"/>
      <c r="GMX42" s="424"/>
      <c r="GMY42" s="424"/>
      <c r="GMZ42" s="424"/>
      <c r="GNA42" s="424"/>
      <c r="GNB42" s="424"/>
      <c r="GNC42" s="424"/>
      <c r="GND42" s="424"/>
      <c r="GNE42" s="424"/>
      <c r="GNF42" s="424"/>
      <c r="GNG42" s="424"/>
      <c r="GNH42" s="424"/>
      <c r="GNI42" s="424"/>
      <c r="GNJ42" s="424"/>
      <c r="GNK42" s="424"/>
      <c r="GNL42" s="424"/>
      <c r="GNM42" s="424"/>
      <c r="GNN42" s="424"/>
      <c r="GNO42" s="424"/>
      <c r="GNP42" s="424"/>
      <c r="GNQ42" s="424"/>
      <c r="GNR42" s="424"/>
      <c r="GNS42" s="424"/>
      <c r="GNT42" s="424"/>
      <c r="GNU42" s="424"/>
      <c r="GNV42" s="424"/>
      <c r="GNW42" s="424"/>
      <c r="GNX42" s="424"/>
      <c r="GNY42" s="424"/>
      <c r="GNZ42" s="424"/>
      <c r="GOA42" s="424"/>
      <c r="GOB42" s="424"/>
      <c r="GOC42" s="424"/>
      <c r="GOD42" s="424"/>
      <c r="GOE42" s="424"/>
      <c r="GOF42" s="424"/>
      <c r="GOG42" s="424"/>
      <c r="GOH42" s="424"/>
      <c r="GOI42" s="424"/>
      <c r="GOJ42" s="424"/>
      <c r="GOK42" s="424"/>
      <c r="GOL42" s="424"/>
      <c r="GOM42" s="424"/>
      <c r="GON42" s="424"/>
      <c r="GOO42" s="424"/>
      <c r="GOP42" s="424"/>
      <c r="GOQ42" s="424"/>
      <c r="GOR42" s="424"/>
      <c r="GOS42" s="424"/>
      <c r="GOT42" s="424"/>
      <c r="GOU42" s="424"/>
      <c r="GOV42" s="424"/>
      <c r="GOW42" s="424"/>
      <c r="GOX42" s="424"/>
      <c r="GOY42" s="424"/>
      <c r="GOZ42" s="424"/>
      <c r="GPA42" s="424"/>
      <c r="GPB42" s="424"/>
      <c r="GPC42" s="424"/>
      <c r="GPD42" s="424"/>
      <c r="GPE42" s="424"/>
      <c r="GPF42" s="424"/>
      <c r="GPG42" s="424"/>
      <c r="GPH42" s="424"/>
      <c r="GPI42" s="424"/>
      <c r="GPJ42" s="424"/>
      <c r="GPK42" s="424"/>
      <c r="GPL42" s="424"/>
      <c r="GPM42" s="424"/>
      <c r="GPN42" s="424"/>
      <c r="GPO42" s="424"/>
      <c r="GPP42" s="424"/>
      <c r="GPQ42" s="424"/>
      <c r="GPR42" s="424"/>
      <c r="GPS42" s="424"/>
      <c r="GPT42" s="424"/>
      <c r="GPU42" s="424"/>
      <c r="GPV42" s="424"/>
      <c r="GPW42" s="424"/>
      <c r="GPX42" s="424"/>
      <c r="GPY42" s="424"/>
      <c r="GPZ42" s="424"/>
      <c r="GQA42" s="424"/>
      <c r="GQB42" s="424"/>
      <c r="GQC42" s="424"/>
      <c r="GQD42" s="424"/>
      <c r="GQE42" s="424"/>
      <c r="GQF42" s="424"/>
      <c r="GQG42" s="424"/>
      <c r="GQH42" s="424"/>
      <c r="GQI42" s="424"/>
      <c r="GQJ42" s="424"/>
      <c r="GQK42" s="424"/>
      <c r="GQL42" s="424"/>
      <c r="GQM42" s="424"/>
      <c r="GQN42" s="424"/>
      <c r="GQO42" s="424"/>
      <c r="GQP42" s="424"/>
      <c r="GQQ42" s="424"/>
      <c r="GQR42" s="424"/>
      <c r="GQS42" s="424"/>
      <c r="GQT42" s="424"/>
      <c r="GQU42" s="424"/>
      <c r="GQV42" s="424"/>
      <c r="GQW42" s="424"/>
      <c r="GQX42" s="424"/>
      <c r="GQY42" s="424"/>
      <c r="GQZ42" s="424"/>
      <c r="GRA42" s="424"/>
      <c r="GRB42" s="424"/>
      <c r="GRC42" s="424"/>
      <c r="GRD42" s="424"/>
      <c r="GRE42" s="424"/>
      <c r="GRF42" s="424"/>
      <c r="GRG42" s="424"/>
      <c r="GRH42" s="424"/>
      <c r="GRI42" s="424"/>
      <c r="GRJ42" s="424"/>
      <c r="GRK42" s="424"/>
      <c r="GRL42" s="424"/>
      <c r="GRM42" s="424"/>
      <c r="GRN42" s="424"/>
      <c r="GRO42" s="424"/>
      <c r="GRP42" s="424"/>
      <c r="GRQ42" s="424"/>
      <c r="GRR42" s="424"/>
      <c r="GRS42" s="424"/>
      <c r="GRT42" s="424"/>
      <c r="GRU42" s="424"/>
      <c r="GRV42" s="424"/>
      <c r="GRW42" s="424"/>
      <c r="GRX42" s="424"/>
      <c r="GRY42" s="424"/>
      <c r="GRZ42" s="424"/>
      <c r="GSA42" s="424"/>
      <c r="GSB42" s="424"/>
      <c r="GSC42" s="424"/>
      <c r="GSD42" s="424"/>
      <c r="GSE42" s="424"/>
      <c r="GSF42" s="424"/>
      <c r="GSG42" s="424"/>
      <c r="GSH42" s="424"/>
      <c r="GSI42" s="424"/>
      <c r="GSJ42" s="424"/>
      <c r="GSK42" s="424"/>
      <c r="GSL42" s="424"/>
      <c r="GSM42" s="424"/>
      <c r="GSN42" s="424"/>
      <c r="GSO42" s="424"/>
      <c r="GSP42" s="424"/>
      <c r="GSQ42" s="424"/>
      <c r="GSR42" s="424"/>
      <c r="GSS42" s="424"/>
      <c r="GST42" s="424"/>
      <c r="GSU42" s="424"/>
      <c r="GSV42" s="424"/>
      <c r="GSW42" s="424"/>
      <c r="GSX42" s="424"/>
      <c r="GSY42" s="424"/>
      <c r="GSZ42" s="424"/>
      <c r="GTA42" s="424"/>
      <c r="GTB42" s="424"/>
      <c r="GTC42" s="424"/>
      <c r="GTD42" s="424"/>
      <c r="GTE42" s="424"/>
      <c r="GTF42" s="424"/>
      <c r="GTG42" s="424"/>
      <c r="GTH42" s="424"/>
      <c r="GTI42" s="424"/>
      <c r="GTJ42" s="424"/>
      <c r="GTK42" s="424"/>
      <c r="GTL42" s="424"/>
      <c r="GTM42" s="424"/>
      <c r="GTN42" s="424"/>
      <c r="GTO42" s="424"/>
      <c r="GTP42" s="424"/>
      <c r="GTQ42" s="424"/>
      <c r="GTR42" s="424"/>
      <c r="GTS42" s="424"/>
      <c r="GTT42" s="424"/>
      <c r="GTU42" s="424"/>
      <c r="GTV42" s="424"/>
      <c r="GTW42" s="424"/>
      <c r="GTX42" s="424"/>
      <c r="GTY42" s="424"/>
      <c r="GTZ42" s="424"/>
      <c r="GUA42" s="424"/>
      <c r="GUB42" s="424"/>
      <c r="GUC42" s="424"/>
      <c r="GUD42" s="424"/>
      <c r="GUE42" s="424"/>
      <c r="GUF42" s="424"/>
      <c r="GUG42" s="424"/>
      <c r="GUH42" s="424"/>
      <c r="GUI42" s="424"/>
      <c r="GUJ42" s="424"/>
      <c r="GUK42" s="424"/>
      <c r="GUL42" s="424"/>
      <c r="GUM42" s="424"/>
      <c r="GUN42" s="424"/>
      <c r="GUO42" s="424"/>
      <c r="GUP42" s="424"/>
      <c r="GUQ42" s="424"/>
      <c r="GUR42" s="424"/>
      <c r="GUS42" s="424"/>
      <c r="GUT42" s="424"/>
      <c r="GUU42" s="424"/>
      <c r="GUV42" s="424"/>
      <c r="GUW42" s="424"/>
      <c r="GUX42" s="424"/>
      <c r="GUY42" s="424"/>
      <c r="GUZ42" s="424"/>
      <c r="GVA42" s="424"/>
      <c r="GVB42" s="424"/>
      <c r="GVC42" s="424"/>
      <c r="GVD42" s="424"/>
      <c r="GVE42" s="424"/>
      <c r="GVF42" s="424"/>
      <c r="GVG42" s="424"/>
      <c r="GVH42" s="424"/>
      <c r="GVI42" s="424"/>
      <c r="GVJ42" s="424"/>
      <c r="GVK42" s="424"/>
      <c r="GVL42" s="424"/>
      <c r="GVM42" s="424"/>
      <c r="GVN42" s="424"/>
      <c r="GVO42" s="424"/>
      <c r="GVP42" s="424"/>
      <c r="GVQ42" s="424"/>
      <c r="GVR42" s="424"/>
      <c r="GVS42" s="424"/>
      <c r="GVT42" s="424"/>
      <c r="GVU42" s="424"/>
      <c r="GVV42" s="424"/>
      <c r="GVW42" s="424"/>
      <c r="GVX42" s="424"/>
      <c r="GVY42" s="424"/>
      <c r="GVZ42" s="424"/>
      <c r="GWA42" s="424"/>
      <c r="GWB42" s="424"/>
      <c r="GWC42" s="424"/>
      <c r="GWD42" s="424"/>
      <c r="GWE42" s="424"/>
      <c r="GWF42" s="424"/>
      <c r="GWG42" s="424"/>
      <c r="GWH42" s="424"/>
      <c r="GWI42" s="424"/>
      <c r="GWJ42" s="424"/>
      <c r="GWK42" s="424"/>
      <c r="GWL42" s="424"/>
      <c r="GWM42" s="424"/>
      <c r="GWN42" s="424"/>
      <c r="GWO42" s="424"/>
      <c r="GWP42" s="424"/>
      <c r="GWQ42" s="424"/>
      <c r="GWR42" s="424"/>
      <c r="GWS42" s="424"/>
      <c r="GWT42" s="424"/>
      <c r="GWU42" s="424"/>
      <c r="GWV42" s="424"/>
      <c r="GWW42" s="424"/>
      <c r="GWX42" s="424"/>
      <c r="GWY42" s="424"/>
      <c r="GWZ42" s="424"/>
      <c r="GXA42" s="424"/>
      <c r="GXB42" s="424"/>
      <c r="GXC42" s="424"/>
      <c r="GXD42" s="424"/>
      <c r="GXE42" s="424"/>
      <c r="GXF42" s="424"/>
      <c r="GXG42" s="424"/>
      <c r="GXH42" s="424"/>
      <c r="GXI42" s="424"/>
      <c r="GXJ42" s="424"/>
      <c r="GXK42" s="424"/>
      <c r="GXL42" s="424"/>
      <c r="GXM42" s="424"/>
      <c r="GXN42" s="424"/>
      <c r="GXO42" s="424"/>
      <c r="GXP42" s="424"/>
      <c r="GXQ42" s="424"/>
      <c r="GXR42" s="424"/>
      <c r="GXS42" s="424"/>
      <c r="GXT42" s="424"/>
      <c r="GXU42" s="424"/>
      <c r="GXV42" s="424"/>
      <c r="GXW42" s="424"/>
      <c r="GXX42" s="424"/>
      <c r="GXY42" s="424"/>
      <c r="GXZ42" s="424"/>
      <c r="GYA42" s="424"/>
      <c r="GYB42" s="424"/>
      <c r="GYC42" s="424"/>
      <c r="GYD42" s="424"/>
      <c r="GYE42" s="424"/>
      <c r="GYF42" s="424"/>
      <c r="GYG42" s="424"/>
      <c r="GYH42" s="424"/>
      <c r="GYI42" s="424"/>
      <c r="GYJ42" s="424"/>
      <c r="GYK42" s="424"/>
      <c r="GYL42" s="424"/>
      <c r="GYM42" s="424"/>
      <c r="GYN42" s="424"/>
      <c r="GYO42" s="424"/>
      <c r="GYP42" s="424"/>
      <c r="GYQ42" s="424"/>
      <c r="GYR42" s="424"/>
      <c r="GYS42" s="424"/>
      <c r="GYT42" s="424"/>
      <c r="GYU42" s="424"/>
      <c r="GYV42" s="424"/>
      <c r="GYW42" s="424"/>
      <c r="GYX42" s="424"/>
      <c r="GYY42" s="424"/>
      <c r="GYZ42" s="424"/>
      <c r="GZA42" s="424"/>
      <c r="GZB42" s="424"/>
      <c r="GZC42" s="424"/>
      <c r="GZD42" s="424"/>
      <c r="GZE42" s="424"/>
      <c r="GZF42" s="424"/>
      <c r="GZG42" s="424"/>
      <c r="GZH42" s="424"/>
      <c r="GZI42" s="424"/>
      <c r="GZJ42" s="424"/>
      <c r="GZK42" s="424"/>
      <c r="GZL42" s="424"/>
      <c r="GZM42" s="424"/>
      <c r="GZN42" s="424"/>
      <c r="GZO42" s="424"/>
      <c r="GZP42" s="424"/>
      <c r="GZQ42" s="424"/>
      <c r="GZR42" s="424"/>
      <c r="GZS42" s="424"/>
      <c r="GZT42" s="424"/>
      <c r="GZU42" s="424"/>
      <c r="GZV42" s="424"/>
      <c r="GZW42" s="424"/>
      <c r="GZX42" s="424"/>
      <c r="GZY42" s="424"/>
      <c r="GZZ42" s="424"/>
      <c r="HAA42" s="424"/>
      <c r="HAB42" s="424"/>
      <c r="HAC42" s="424"/>
      <c r="HAD42" s="424"/>
      <c r="HAE42" s="424"/>
      <c r="HAF42" s="424"/>
      <c r="HAG42" s="424"/>
      <c r="HAH42" s="424"/>
      <c r="HAI42" s="424"/>
      <c r="HAJ42" s="424"/>
      <c r="HAK42" s="424"/>
      <c r="HAL42" s="424"/>
      <c r="HAM42" s="424"/>
      <c r="HAN42" s="424"/>
      <c r="HAO42" s="424"/>
      <c r="HAP42" s="424"/>
      <c r="HAQ42" s="424"/>
      <c r="HAR42" s="424"/>
      <c r="HAS42" s="424"/>
      <c r="HAT42" s="424"/>
      <c r="HAU42" s="424"/>
      <c r="HAV42" s="424"/>
      <c r="HAW42" s="424"/>
      <c r="HAX42" s="424"/>
      <c r="HAY42" s="424"/>
      <c r="HAZ42" s="424"/>
      <c r="HBA42" s="424"/>
      <c r="HBB42" s="424"/>
      <c r="HBC42" s="424"/>
      <c r="HBD42" s="424"/>
      <c r="HBE42" s="424"/>
      <c r="HBF42" s="424"/>
      <c r="HBG42" s="424"/>
      <c r="HBH42" s="424"/>
      <c r="HBI42" s="424"/>
      <c r="HBJ42" s="424"/>
      <c r="HBK42" s="424"/>
      <c r="HBL42" s="424"/>
      <c r="HBM42" s="424"/>
      <c r="HBN42" s="424"/>
      <c r="HBO42" s="424"/>
      <c r="HBP42" s="424"/>
      <c r="HBQ42" s="424"/>
      <c r="HBR42" s="424"/>
      <c r="HBS42" s="424"/>
      <c r="HBT42" s="424"/>
      <c r="HBU42" s="424"/>
      <c r="HBV42" s="424"/>
      <c r="HBW42" s="424"/>
      <c r="HBX42" s="424"/>
      <c r="HBY42" s="424"/>
      <c r="HBZ42" s="424"/>
      <c r="HCA42" s="424"/>
      <c r="HCB42" s="424"/>
      <c r="HCC42" s="424"/>
      <c r="HCD42" s="424"/>
      <c r="HCE42" s="424"/>
      <c r="HCF42" s="424"/>
      <c r="HCG42" s="424"/>
      <c r="HCH42" s="424"/>
      <c r="HCI42" s="424"/>
      <c r="HCJ42" s="424"/>
      <c r="HCK42" s="424"/>
      <c r="HCL42" s="424"/>
      <c r="HCM42" s="424"/>
      <c r="HCN42" s="424"/>
      <c r="HCO42" s="424"/>
      <c r="HCP42" s="424"/>
      <c r="HCQ42" s="424"/>
      <c r="HCR42" s="424"/>
      <c r="HCS42" s="424"/>
      <c r="HCT42" s="424"/>
      <c r="HCU42" s="424"/>
      <c r="HCV42" s="424"/>
      <c r="HCW42" s="424"/>
      <c r="HCX42" s="424"/>
      <c r="HCY42" s="424"/>
      <c r="HCZ42" s="424"/>
      <c r="HDA42" s="424"/>
      <c r="HDB42" s="424"/>
      <c r="HDC42" s="424"/>
      <c r="HDD42" s="424"/>
      <c r="HDE42" s="424"/>
      <c r="HDF42" s="424"/>
      <c r="HDG42" s="424"/>
      <c r="HDH42" s="424"/>
      <c r="HDI42" s="424"/>
      <c r="HDJ42" s="424"/>
      <c r="HDK42" s="424"/>
      <c r="HDL42" s="424"/>
      <c r="HDM42" s="424"/>
      <c r="HDN42" s="424"/>
      <c r="HDO42" s="424"/>
      <c r="HDP42" s="424"/>
      <c r="HDQ42" s="424"/>
      <c r="HDR42" s="424"/>
      <c r="HDS42" s="424"/>
      <c r="HDT42" s="424"/>
      <c r="HDU42" s="424"/>
      <c r="HDV42" s="424"/>
      <c r="HDW42" s="424"/>
      <c r="HDX42" s="424"/>
      <c r="HDY42" s="424"/>
      <c r="HDZ42" s="424"/>
      <c r="HEA42" s="424"/>
      <c r="HEB42" s="424"/>
      <c r="HEC42" s="424"/>
      <c r="HED42" s="424"/>
      <c r="HEE42" s="424"/>
      <c r="HEF42" s="424"/>
      <c r="HEG42" s="424"/>
      <c r="HEH42" s="424"/>
      <c r="HEI42" s="424"/>
      <c r="HEJ42" s="424"/>
      <c r="HEK42" s="424"/>
      <c r="HEL42" s="424"/>
      <c r="HEM42" s="424"/>
      <c r="HEN42" s="424"/>
      <c r="HEO42" s="424"/>
      <c r="HEP42" s="424"/>
      <c r="HEQ42" s="424"/>
      <c r="HER42" s="424"/>
      <c r="HES42" s="424"/>
      <c r="HET42" s="424"/>
      <c r="HEU42" s="424"/>
      <c r="HEV42" s="424"/>
      <c r="HEW42" s="424"/>
      <c r="HEX42" s="424"/>
      <c r="HEY42" s="424"/>
      <c r="HEZ42" s="424"/>
      <c r="HFA42" s="424"/>
      <c r="HFB42" s="424"/>
      <c r="HFC42" s="424"/>
      <c r="HFD42" s="424"/>
      <c r="HFE42" s="424"/>
      <c r="HFF42" s="424"/>
      <c r="HFG42" s="424"/>
      <c r="HFH42" s="424"/>
      <c r="HFI42" s="424"/>
      <c r="HFJ42" s="424"/>
      <c r="HFK42" s="424"/>
      <c r="HFL42" s="424"/>
      <c r="HFM42" s="424"/>
      <c r="HFN42" s="424"/>
      <c r="HFO42" s="424"/>
      <c r="HFP42" s="424"/>
      <c r="HFQ42" s="424"/>
      <c r="HFR42" s="424"/>
      <c r="HFS42" s="424"/>
      <c r="HFT42" s="424"/>
      <c r="HFU42" s="424"/>
      <c r="HFV42" s="424"/>
      <c r="HFW42" s="424"/>
      <c r="HFX42" s="424"/>
      <c r="HFY42" s="424"/>
      <c r="HFZ42" s="424"/>
      <c r="HGA42" s="424"/>
      <c r="HGB42" s="424"/>
      <c r="HGC42" s="424"/>
      <c r="HGD42" s="424"/>
      <c r="HGE42" s="424"/>
      <c r="HGF42" s="424"/>
      <c r="HGG42" s="424"/>
      <c r="HGH42" s="424"/>
      <c r="HGI42" s="424"/>
      <c r="HGJ42" s="424"/>
      <c r="HGK42" s="424"/>
      <c r="HGL42" s="424"/>
      <c r="HGM42" s="424"/>
      <c r="HGN42" s="424"/>
      <c r="HGO42" s="424"/>
      <c r="HGP42" s="424"/>
      <c r="HGQ42" s="424"/>
      <c r="HGR42" s="424"/>
      <c r="HGS42" s="424"/>
      <c r="HGT42" s="424"/>
      <c r="HGU42" s="424"/>
      <c r="HGV42" s="424"/>
      <c r="HGW42" s="424"/>
      <c r="HGX42" s="424"/>
      <c r="HGY42" s="424"/>
      <c r="HGZ42" s="424"/>
      <c r="HHA42" s="424"/>
      <c r="HHB42" s="424"/>
      <c r="HHC42" s="424"/>
      <c r="HHD42" s="424"/>
      <c r="HHE42" s="424"/>
      <c r="HHF42" s="424"/>
      <c r="HHG42" s="424"/>
      <c r="HHH42" s="424"/>
      <c r="HHI42" s="424"/>
      <c r="HHJ42" s="424"/>
      <c r="HHK42" s="424"/>
      <c r="HHL42" s="424"/>
      <c r="HHM42" s="424"/>
      <c r="HHN42" s="424"/>
      <c r="HHO42" s="424"/>
      <c r="HHP42" s="424"/>
      <c r="HHQ42" s="424"/>
      <c r="HHR42" s="424"/>
      <c r="HHS42" s="424"/>
      <c r="HHT42" s="424"/>
      <c r="HHU42" s="424"/>
      <c r="HHV42" s="424"/>
      <c r="HHW42" s="424"/>
      <c r="HHX42" s="424"/>
      <c r="HHY42" s="424"/>
      <c r="HHZ42" s="424"/>
      <c r="HIA42" s="424"/>
      <c r="HIB42" s="424"/>
      <c r="HIC42" s="424"/>
      <c r="HID42" s="424"/>
      <c r="HIE42" s="424"/>
      <c r="HIF42" s="424"/>
      <c r="HIG42" s="424"/>
      <c r="HIH42" s="424"/>
      <c r="HII42" s="424"/>
      <c r="HIJ42" s="424"/>
      <c r="HIK42" s="424"/>
      <c r="HIL42" s="424"/>
      <c r="HIM42" s="424"/>
      <c r="HIN42" s="424"/>
      <c r="HIO42" s="424"/>
      <c r="HIP42" s="424"/>
      <c r="HIQ42" s="424"/>
      <c r="HIR42" s="424"/>
      <c r="HIS42" s="424"/>
      <c r="HIT42" s="424"/>
      <c r="HIU42" s="424"/>
      <c r="HIV42" s="424"/>
      <c r="HIW42" s="424"/>
      <c r="HIX42" s="424"/>
      <c r="HIY42" s="424"/>
      <c r="HIZ42" s="424"/>
      <c r="HJA42" s="424"/>
      <c r="HJB42" s="424"/>
      <c r="HJC42" s="424"/>
      <c r="HJD42" s="424"/>
      <c r="HJE42" s="424"/>
      <c r="HJF42" s="424"/>
      <c r="HJG42" s="424"/>
      <c r="HJH42" s="424"/>
      <c r="HJI42" s="424"/>
      <c r="HJJ42" s="424"/>
      <c r="HJK42" s="424"/>
      <c r="HJL42" s="424"/>
      <c r="HJM42" s="424"/>
      <c r="HJN42" s="424"/>
      <c r="HJO42" s="424"/>
      <c r="HJP42" s="424"/>
      <c r="HJQ42" s="424"/>
      <c r="HJR42" s="424"/>
      <c r="HJS42" s="424"/>
      <c r="HJT42" s="424"/>
      <c r="HJU42" s="424"/>
      <c r="HJV42" s="424"/>
      <c r="HJW42" s="424"/>
      <c r="HJX42" s="424"/>
      <c r="HJY42" s="424"/>
      <c r="HJZ42" s="424"/>
      <c r="HKA42" s="424"/>
      <c r="HKB42" s="424"/>
      <c r="HKC42" s="424"/>
      <c r="HKD42" s="424"/>
      <c r="HKE42" s="424"/>
      <c r="HKF42" s="424"/>
      <c r="HKG42" s="424"/>
      <c r="HKH42" s="424"/>
      <c r="HKI42" s="424"/>
      <c r="HKJ42" s="424"/>
      <c r="HKK42" s="424"/>
      <c r="HKL42" s="424"/>
      <c r="HKM42" s="424"/>
      <c r="HKN42" s="424"/>
      <c r="HKO42" s="424"/>
      <c r="HKP42" s="424"/>
      <c r="HKQ42" s="424"/>
      <c r="HKR42" s="424"/>
      <c r="HKS42" s="424"/>
      <c r="HKT42" s="424"/>
      <c r="HKU42" s="424"/>
      <c r="HKV42" s="424"/>
      <c r="HKW42" s="424"/>
      <c r="HKX42" s="424"/>
      <c r="HKY42" s="424"/>
      <c r="HKZ42" s="424"/>
      <c r="HLA42" s="424"/>
      <c r="HLB42" s="424"/>
      <c r="HLC42" s="424"/>
      <c r="HLD42" s="424"/>
      <c r="HLE42" s="424"/>
      <c r="HLF42" s="424"/>
      <c r="HLG42" s="424"/>
      <c r="HLH42" s="424"/>
      <c r="HLI42" s="424"/>
      <c r="HLJ42" s="424"/>
      <c r="HLK42" s="424"/>
      <c r="HLL42" s="424"/>
      <c r="HLM42" s="424"/>
      <c r="HLN42" s="424"/>
      <c r="HLO42" s="424"/>
      <c r="HLP42" s="424"/>
      <c r="HLQ42" s="424"/>
      <c r="HLR42" s="424"/>
      <c r="HLS42" s="424"/>
      <c r="HLT42" s="424"/>
      <c r="HLU42" s="424"/>
      <c r="HLV42" s="424"/>
      <c r="HLW42" s="424"/>
      <c r="HLX42" s="424"/>
      <c r="HLY42" s="424"/>
      <c r="HLZ42" s="424"/>
      <c r="HMA42" s="424"/>
      <c r="HMB42" s="424"/>
      <c r="HMC42" s="424"/>
      <c r="HMD42" s="424"/>
      <c r="HME42" s="424"/>
      <c r="HMF42" s="424"/>
      <c r="HMG42" s="424"/>
      <c r="HMH42" s="424"/>
      <c r="HMI42" s="424"/>
      <c r="HMJ42" s="424"/>
      <c r="HMK42" s="424"/>
      <c r="HML42" s="424"/>
      <c r="HMM42" s="424"/>
      <c r="HMN42" s="424"/>
      <c r="HMO42" s="424"/>
      <c r="HMP42" s="424"/>
      <c r="HMQ42" s="424"/>
      <c r="HMR42" s="424"/>
      <c r="HMS42" s="424"/>
      <c r="HMT42" s="424"/>
      <c r="HMU42" s="424"/>
      <c r="HMV42" s="424"/>
      <c r="HMW42" s="424"/>
      <c r="HMX42" s="424"/>
      <c r="HMY42" s="424"/>
      <c r="HMZ42" s="424"/>
      <c r="HNA42" s="424"/>
      <c r="HNB42" s="424"/>
      <c r="HNC42" s="424"/>
      <c r="HND42" s="424"/>
      <c r="HNE42" s="424"/>
      <c r="HNF42" s="424"/>
      <c r="HNG42" s="424"/>
      <c r="HNH42" s="424"/>
      <c r="HNI42" s="424"/>
      <c r="HNJ42" s="424"/>
      <c r="HNK42" s="424"/>
      <c r="HNL42" s="424"/>
      <c r="HNM42" s="424"/>
      <c r="HNN42" s="424"/>
      <c r="HNO42" s="424"/>
      <c r="HNP42" s="424"/>
      <c r="HNQ42" s="424"/>
      <c r="HNR42" s="424"/>
      <c r="HNS42" s="424"/>
      <c r="HNT42" s="424"/>
      <c r="HNU42" s="424"/>
      <c r="HNV42" s="424"/>
      <c r="HNW42" s="424"/>
      <c r="HNX42" s="424"/>
      <c r="HNY42" s="424"/>
      <c r="HNZ42" s="424"/>
      <c r="HOA42" s="424"/>
      <c r="HOB42" s="424"/>
      <c r="HOC42" s="424"/>
      <c r="HOD42" s="424"/>
      <c r="HOE42" s="424"/>
      <c r="HOF42" s="424"/>
      <c r="HOG42" s="424"/>
      <c r="HOH42" s="424"/>
      <c r="HOI42" s="424"/>
      <c r="HOJ42" s="424"/>
      <c r="HOK42" s="424"/>
      <c r="HOL42" s="424"/>
      <c r="HOM42" s="424"/>
      <c r="HON42" s="424"/>
      <c r="HOO42" s="424"/>
      <c r="HOP42" s="424"/>
      <c r="HOQ42" s="424"/>
      <c r="HOR42" s="424"/>
      <c r="HOS42" s="424"/>
      <c r="HOT42" s="424"/>
      <c r="HOU42" s="424"/>
      <c r="HOV42" s="424"/>
      <c r="HOW42" s="424"/>
      <c r="HOX42" s="424"/>
      <c r="HOY42" s="424"/>
      <c r="HOZ42" s="424"/>
      <c r="HPA42" s="424"/>
      <c r="HPB42" s="424"/>
      <c r="HPC42" s="424"/>
      <c r="HPD42" s="424"/>
      <c r="HPE42" s="424"/>
      <c r="HPF42" s="424"/>
      <c r="HPG42" s="424"/>
      <c r="HPH42" s="424"/>
      <c r="HPI42" s="424"/>
      <c r="HPJ42" s="424"/>
      <c r="HPK42" s="424"/>
      <c r="HPL42" s="424"/>
      <c r="HPM42" s="424"/>
      <c r="HPN42" s="424"/>
      <c r="HPO42" s="424"/>
      <c r="HPP42" s="424"/>
      <c r="HPQ42" s="424"/>
      <c r="HPR42" s="424"/>
      <c r="HPS42" s="424"/>
      <c r="HPT42" s="424"/>
      <c r="HPU42" s="424"/>
      <c r="HPV42" s="424"/>
      <c r="HPW42" s="424"/>
      <c r="HPX42" s="424"/>
      <c r="HPY42" s="424"/>
      <c r="HPZ42" s="424"/>
      <c r="HQA42" s="424"/>
      <c r="HQB42" s="424"/>
      <c r="HQC42" s="424"/>
      <c r="HQD42" s="424"/>
      <c r="HQE42" s="424"/>
      <c r="HQF42" s="424"/>
      <c r="HQG42" s="424"/>
      <c r="HQH42" s="424"/>
      <c r="HQI42" s="424"/>
      <c r="HQJ42" s="424"/>
      <c r="HQK42" s="424"/>
      <c r="HQL42" s="424"/>
      <c r="HQM42" s="424"/>
      <c r="HQN42" s="424"/>
      <c r="HQO42" s="424"/>
      <c r="HQP42" s="424"/>
      <c r="HQQ42" s="424"/>
      <c r="HQR42" s="424"/>
      <c r="HQS42" s="424"/>
      <c r="HQT42" s="424"/>
      <c r="HQU42" s="424"/>
      <c r="HQV42" s="424"/>
      <c r="HQW42" s="424"/>
      <c r="HQX42" s="424"/>
      <c r="HQY42" s="424"/>
      <c r="HQZ42" s="424"/>
      <c r="HRA42" s="424"/>
      <c r="HRB42" s="424"/>
      <c r="HRC42" s="424"/>
      <c r="HRD42" s="424"/>
      <c r="HRE42" s="424"/>
      <c r="HRF42" s="424"/>
      <c r="HRG42" s="424"/>
      <c r="HRH42" s="424"/>
      <c r="HRI42" s="424"/>
      <c r="HRJ42" s="424"/>
      <c r="HRK42" s="424"/>
      <c r="HRL42" s="424"/>
      <c r="HRM42" s="424"/>
      <c r="HRN42" s="424"/>
      <c r="HRO42" s="424"/>
      <c r="HRP42" s="424"/>
      <c r="HRQ42" s="424"/>
      <c r="HRR42" s="424"/>
      <c r="HRS42" s="424"/>
      <c r="HRT42" s="424"/>
      <c r="HRU42" s="424"/>
      <c r="HRV42" s="424"/>
      <c r="HRW42" s="424"/>
      <c r="HRX42" s="424"/>
      <c r="HRY42" s="424"/>
      <c r="HRZ42" s="424"/>
      <c r="HSA42" s="424"/>
      <c r="HSB42" s="424"/>
      <c r="HSC42" s="424"/>
      <c r="HSD42" s="424"/>
      <c r="HSE42" s="424"/>
      <c r="HSF42" s="424"/>
      <c r="HSG42" s="424"/>
      <c r="HSH42" s="424"/>
      <c r="HSI42" s="424"/>
      <c r="HSJ42" s="424"/>
      <c r="HSK42" s="424"/>
      <c r="HSL42" s="424"/>
      <c r="HSM42" s="424"/>
      <c r="HSN42" s="424"/>
      <c r="HSO42" s="424"/>
      <c r="HSP42" s="424"/>
      <c r="HSQ42" s="424"/>
      <c r="HSR42" s="424"/>
      <c r="HSS42" s="424"/>
      <c r="HST42" s="424"/>
      <c r="HSU42" s="424"/>
      <c r="HSV42" s="424"/>
      <c r="HSW42" s="424"/>
      <c r="HSX42" s="424"/>
      <c r="HSY42" s="424"/>
      <c r="HSZ42" s="424"/>
      <c r="HTA42" s="424"/>
      <c r="HTB42" s="424"/>
      <c r="HTC42" s="424"/>
      <c r="HTD42" s="424"/>
      <c r="HTE42" s="424"/>
      <c r="HTF42" s="424"/>
      <c r="HTG42" s="424"/>
      <c r="HTH42" s="424"/>
      <c r="HTI42" s="424"/>
      <c r="HTJ42" s="424"/>
      <c r="HTK42" s="424"/>
      <c r="HTL42" s="424"/>
      <c r="HTM42" s="424"/>
      <c r="HTN42" s="424"/>
      <c r="HTO42" s="424"/>
      <c r="HTP42" s="424"/>
      <c r="HTQ42" s="424"/>
      <c r="HTR42" s="424"/>
      <c r="HTS42" s="424"/>
      <c r="HTT42" s="424"/>
      <c r="HTU42" s="424"/>
      <c r="HTV42" s="424"/>
      <c r="HTW42" s="424"/>
      <c r="HTX42" s="424"/>
      <c r="HTY42" s="424"/>
      <c r="HTZ42" s="424"/>
      <c r="HUA42" s="424"/>
      <c r="HUB42" s="424"/>
      <c r="HUC42" s="424"/>
      <c r="HUD42" s="424"/>
      <c r="HUE42" s="424"/>
      <c r="HUF42" s="424"/>
      <c r="HUG42" s="424"/>
      <c r="HUH42" s="424"/>
      <c r="HUI42" s="424"/>
      <c r="HUJ42" s="424"/>
      <c r="HUK42" s="424"/>
      <c r="HUL42" s="424"/>
      <c r="HUM42" s="424"/>
      <c r="HUN42" s="424"/>
      <c r="HUO42" s="424"/>
      <c r="HUP42" s="424"/>
      <c r="HUQ42" s="424"/>
      <c r="HUR42" s="424"/>
      <c r="HUS42" s="424"/>
      <c r="HUT42" s="424"/>
      <c r="HUU42" s="424"/>
      <c r="HUV42" s="424"/>
      <c r="HUW42" s="424"/>
      <c r="HUX42" s="424"/>
      <c r="HUY42" s="424"/>
      <c r="HUZ42" s="424"/>
      <c r="HVA42" s="424"/>
      <c r="HVB42" s="424"/>
      <c r="HVC42" s="424"/>
      <c r="HVD42" s="424"/>
      <c r="HVE42" s="424"/>
      <c r="HVF42" s="424"/>
      <c r="HVG42" s="424"/>
      <c r="HVH42" s="424"/>
      <c r="HVI42" s="424"/>
      <c r="HVJ42" s="424"/>
      <c r="HVK42" s="424"/>
      <c r="HVL42" s="424"/>
      <c r="HVM42" s="424"/>
      <c r="HVN42" s="424"/>
      <c r="HVO42" s="424"/>
      <c r="HVP42" s="424"/>
      <c r="HVQ42" s="424"/>
      <c r="HVR42" s="424"/>
      <c r="HVS42" s="424"/>
      <c r="HVT42" s="424"/>
      <c r="HVU42" s="424"/>
      <c r="HVV42" s="424"/>
      <c r="HVW42" s="424"/>
      <c r="HVX42" s="424"/>
      <c r="HVY42" s="424"/>
      <c r="HVZ42" s="424"/>
      <c r="HWA42" s="424"/>
      <c r="HWB42" s="424"/>
      <c r="HWC42" s="424"/>
      <c r="HWD42" s="424"/>
      <c r="HWE42" s="424"/>
      <c r="HWF42" s="424"/>
      <c r="HWG42" s="424"/>
      <c r="HWH42" s="424"/>
      <c r="HWI42" s="424"/>
      <c r="HWJ42" s="424"/>
      <c r="HWK42" s="424"/>
      <c r="HWL42" s="424"/>
      <c r="HWM42" s="424"/>
      <c r="HWN42" s="424"/>
      <c r="HWO42" s="424"/>
      <c r="HWP42" s="424"/>
      <c r="HWQ42" s="424"/>
      <c r="HWR42" s="424"/>
      <c r="HWS42" s="424"/>
      <c r="HWT42" s="424"/>
      <c r="HWU42" s="424"/>
      <c r="HWV42" s="424"/>
      <c r="HWW42" s="424"/>
      <c r="HWX42" s="424"/>
      <c r="HWY42" s="424"/>
      <c r="HWZ42" s="424"/>
      <c r="HXA42" s="424"/>
      <c r="HXB42" s="424"/>
      <c r="HXC42" s="424"/>
      <c r="HXD42" s="424"/>
      <c r="HXE42" s="424"/>
      <c r="HXF42" s="424"/>
      <c r="HXG42" s="424"/>
      <c r="HXH42" s="424"/>
      <c r="HXI42" s="424"/>
      <c r="HXJ42" s="424"/>
      <c r="HXK42" s="424"/>
      <c r="HXL42" s="424"/>
      <c r="HXM42" s="424"/>
      <c r="HXN42" s="424"/>
      <c r="HXO42" s="424"/>
      <c r="HXP42" s="424"/>
      <c r="HXQ42" s="424"/>
      <c r="HXR42" s="424"/>
      <c r="HXS42" s="424"/>
      <c r="HXT42" s="424"/>
      <c r="HXU42" s="424"/>
      <c r="HXV42" s="424"/>
      <c r="HXW42" s="424"/>
      <c r="HXX42" s="424"/>
      <c r="HXY42" s="424"/>
      <c r="HXZ42" s="424"/>
      <c r="HYA42" s="424"/>
      <c r="HYB42" s="424"/>
      <c r="HYC42" s="424"/>
      <c r="HYD42" s="424"/>
      <c r="HYE42" s="424"/>
      <c r="HYF42" s="424"/>
      <c r="HYG42" s="424"/>
      <c r="HYH42" s="424"/>
      <c r="HYI42" s="424"/>
      <c r="HYJ42" s="424"/>
      <c r="HYK42" s="424"/>
      <c r="HYL42" s="424"/>
      <c r="HYM42" s="424"/>
      <c r="HYN42" s="424"/>
      <c r="HYO42" s="424"/>
      <c r="HYP42" s="424"/>
      <c r="HYQ42" s="424"/>
      <c r="HYR42" s="424"/>
      <c r="HYS42" s="424"/>
      <c r="HYT42" s="424"/>
      <c r="HYU42" s="424"/>
      <c r="HYV42" s="424"/>
      <c r="HYW42" s="424"/>
      <c r="HYX42" s="424"/>
      <c r="HYY42" s="424"/>
      <c r="HYZ42" s="424"/>
      <c r="HZA42" s="424"/>
      <c r="HZB42" s="424"/>
      <c r="HZC42" s="424"/>
      <c r="HZD42" s="424"/>
      <c r="HZE42" s="424"/>
      <c r="HZF42" s="424"/>
      <c r="HZG42" s="424"/>
      <c r="HZH42" s="424"/>
      <c r="HZI42" s="424"/>
      <c r="HZJ42" s="424"/>
      <c r="HZK42" s="424"/>
      <c r="HZL42" s="424"/>
      <c r="HZM42" s="424"/>
      <c r="HZN42" s="424"/>
      <c r="HZO42" s="424"/>
      <c r="HZP42" s="424"/>
      <c r="HZQ42" s="424"/>
      <c r="HZR42" s="424"/>
      <c r="HZS42" s="424"/>
      <c r="HZT42" s="424"/>
      <c r="HZU42" s="424"/>
      <c r="HZV42" s="424"/>
      <c r="HZW42" s="424"/>
      <c r="HZX42" s="424"/>
      <c r="HZY42" s="424"/>
      <c r="HZZ42" s="424"/>
      <c r="IAA42" s="424"/>
      <c r="IAB42" s="424"/>
      <c r="IAC42" s="424"/>
      <c r="IAD42" s="424"/>
      <c r="IAE42" s="424"/>
      <c r="IAF42" s="424"/>
      <c r="IAG42" s="424"/>
      <c r="IAH42" s="424"/>
      <c r="IAI42" s="424"/>
      <c r="IAJ42" s="424"/>
      <c r="IAK42" s="424"/>
      <c r="IAL42" s="424"/>
      <c r="IAM42" s="424"/>
      <c r="IAN42" s="424"/>
      <c r="IAO42" s="424"/>
      <c r="IAP42" s="424"/>
      <c r="IAQ42" s="424"/>
      <c r="IAR42" s="424"/>
      <c r="IAS42" s="424"/>
      <c r="IAT42" s="424"/>
      <c r="IAU42" s="424"/>
      <c r="IAV42" s="424"/>
      <c r="IAW42" s="424"/>
      <c r="IAX42" s="424"/>
      <c r="IAY42" s="424"/>
      <c r="IAZ42" s="424"/>
      <c r="IBA42" s="424"/>
      <c r="IBB42" s="424"/>
      <c r="IBC42" s="424"/>
      <c r="IBD42" s="424"/>
      <c r="IBE42" s="424"/>
      <c r="IBF42" s="424"/>
      <c r="IBG42" s="424"/>
      <c r="IBH42" s="424"/>
      <c r="IBI42" s="424"/>
      <c r="IBJ42" s="424"/>
      <c r="IBK42" s="424"/>
      <c r="IBL42" s="424"/>
      <c r="IBM42" s="424"/>
      <c r="IBN42" s="424"/>
      <c r="IBO42" s="424"/>
      <c r="IBP42" s="424"/>
      <c r="IBQ42" s="424"/>
      <c r="IBR42" s="424"/>
      <c r="IBS42" s="424"/>
      <c r="IBT42" s="424"/>
      <c r="IBU42" s="424"/>
      <c r="IBV42" s="424"/>
      <c r="IBW42" s="424"/>
      <c r="IBX42" s="424"/>
      <c r="IBY42" s="424"/>
      <c r="IBZ42" s="424"/>
      <c r="ICA42" s="424"/>
      <c r="ICB42" s="424"/>
      <c r="ICC42" s="424"/>
      <c r="ICD42" s="424"/>
      <c r="ICE42" s="424"/>
      <c r="ICF42" s="424"/>
      <c r="ICG42" s="424"/>
      <c r="ICH42" s="424"/>
      <c r="ICI42" s="424"/>
      <c r="ICJ42" s="424"/>
      <c r="ICK42" s="424"/>
      <c r="ICL42" s="424"/>
      <c r="ICM42" s="424"/>
      <c r="ICN42" s="424"/>
      <c r="ICO42" s="424"/>
      <c r="ICP42" s="424"/>
      <c r="ICQ42" s="424"/>
      <c r="ICR42" s="424"/>
      <c r="ICS42" s="424"/>
      <c r="ICT42" s="424"/>
      <c r="ICU42" s="424"/>
      <c r="ICV42" s="424"/>
      <c r="ICW42" s="424"/>
      <c r="ICX42" s="424"/>
      <c r="ICY42" s="424"/>
      <c r="ICZ42" s="424"/>
      <c r="IDA42" s="424"/>
      <c r="IDB42" s="424"/>
      <c r="IDC42" s="424"/>
      <c r="IDD42" s="424"/>
      <c r="IDE42" s="424"/>
      <c r="IDF42" s="424"/>
      <c r="IDG42" s="424"/>
      <c r="IDH42" s="424"/>
      <c r="IDI42" s="424"/>
      <c r="IDJ42" s="424"/>
      <c r="IDK42" s="424"/>
      <c r="IDL42" s="424"/>
      <c r="IDM42" s="424"/>
      <c r="IDN42" s="424"/>
      <c r="IDO42" s="424"/>
      <c r="IDP42" s="424"/>
      <c r="IDQ42" s="424"/>
      <c r="IDR42" s="424"/>
      <c r="IDS42" s="424"/>
      <c r="IDT42" s="424"/>
      <c r="IDU42" s="424"/>
      <c r="IDV42" s="424"/>
      <c r="IDW42" s="424"/>
      <c r="IDX42" s="424"/>
      <c r="IDY42" s="424"/>
      <c r="IDZ42" s="424"/>
      <c r="IEA42" s="424"/>
      <c r="IEB42" s="424"/>
      <c r="IEC42" s="424"/>
      <c r="IED42" s="424"/>
      <c r="IEE42" s="424"/>
      <c r="IEF42" s="424"/>
      <c r="IEG42" s="424"/>
      <c r="IEH42" s="424"/>
      <c r="IEI42" s="424"/>
      <c r="IEJ42" s="424"/>
      <c r="IEK42" s="424"/>
      <c r="IEL42" s="424"/>
      <c r="IEM42" s="424"/>
      <c r="IEN42" s="424"/>
      <c r="IEO42" s="424"/>
      <c r="IEP42" s="424"/>
      <c r="IEQ42" s="424"/>
      <c r="IER42" s="424"/>
      <c r="IES42" s="424"/>
      <c r="IET42" s="424"/>
      <c r="IEU42" s="424"/>
      <c r="IEV42" s="424"/>
      <c r="IEW42" s="424"/>
      <c r="IEX42" s="424"/>
      <c r="IEY42" s="424"/>
      <c r="IEZ42" s="424"/>
      <c r="IFA42" s="424"/>
      <c r="IFB42" s="424"/>
      <c r="IFC42" s="424"/>
      <c r="IFD42" s="424"/>
      <c r="IFE42" s="424"/>
      <c r="IFF42" s="424"/>
      <c r="IFG42" s="424"/>
      <c r="IFH42" s="424"/>
      <c r="IFI42" s="424"/>
      <c r="IFJ42" s="424"/>
      <c r="IFK42" s="424"/>
      <c r="IFL42" s="424"/>
      <c r="IFM42" s="424"/>
      <c r="IFN42" s="424"/>
      <c r="IFO42" s="424"/>
      <c r="IFP42" s="424"/>
      <c r="IFQ42" s="424"/>
      <c r="IFR42" s="424"/>
      <c r="IFS42" s="424"/>
      <c r="IFT42" s="424"/>
      <c r="IFU42" s="424"/>
      <c r="IFV42" s="424"/>
      <c r="IFW42" s="424"/>
      <c r="IFX42" s="424"/>
      <c r="IFY42" s="424"/>
      <c r="IFZ42" s="424"/>
      <c r="IGA42" s="424"/>
      <c r="IGB42" s="424"/>
      <c r="IGC42" s="424"/>
      <c r="IGD42" s="424"/>
      <c r="IGE42" s="424"/>
      <c r="IGF42" s="424"/>
      <c r="IGG42" s="424"/>
      <c r="IGH42" s="424"/>
      <c r="IGI42" s="424"/>
      <c r="IGJ42" s="424"/>
      <c r="IGK42" s="424"/>
      <c r="IGL42" s="424"/>
      <c r="IGM42" s="424"/>
      <c r="IGN42" s="424"/>
      <c r="IGO42" s="424"/>
      <c r="IGP42" s="424"/>
      <c r="IGQ42" s="424"/>
      <c r="IGR42" s="424"/>
      <c r="IGS42" s="424"/>
      <c r="IGT42" s="424"/>
      <c r="IGU42" s="424"/>
      <c r="IGV42" s="424"/>
      <c r="IGW42" s="424"/>
      <c r="IGX42" s="424"/>
      <c r="IGY42" s="424"/>
      <c r="IGZ42" s="424"/>
      <c r="IHA42" s="424"/>
      <c r="IHB42" s="424"/>
      <c r="IHC42" s="424"/>
      <c r="IHD42" s="424"/>
      <c r="IHE42" s="424"/>
      <c r="IHF42" s="424"/>
      <c r="IHG42" s="424"/>
      <c r="IHH42" s="424"/>
      <c r="IHI42" s="424"/>
      <c r="IHJ42" s="424"/>
      <c r="IHK42" s="424"/>
      <c r="IHL42" s="424"/>
      <c r="IHM42" s="424"/>
      <c r="IHN42" s="424"/>
      <c r="IHO42" s="424"/>
      <c r="IHP42" s="424"/>
      <c r="IHQ42" s="424"/>
      <c r="IHR42" s="424"/>
      <c r="IHS42" s="424"/>
      <c r="IHT42" s="424"/>
      <c r="IHU42" s="424"/>
      <c r="IHV42" s="424"/>
      <c r="IHW42" s="424"/>
      <c r="IHX42" s="424"/>
      <c r="IHY42" s="424"/>
      <c r="IHZ42" s="424"/>
      <c r="IIA42" s="424"/>
      <c r="IIB42" s="424"/>
      <c r="IIC42" s="424"/>
      <c r="IID42" s="424"/>
      <c r="IIE42" s="424"/>
      <c r="IIF42" s="424"/>
      <c r="IIG42" s="424"/>
      <c r="IIH42" s="424"/>
      <c r="III42" s="424"/>
      <c r="IIJ42" s="424"/>
      <c r="IIK42" s="424"/>
      <c r="IIL42" s="424"/>
      <c r="IIM42" s="424"/>
      <c r="IIN42" s="424"/>
      <c r="IIO42" s="424"/>
      <c r="IIP42" s="424"/>
      <c r="IIQ42" s="424"/>
      <c r="IIR42" s="424"/>
      <c r="IIS42" s="424"/>
      <c r="IIT42" s="424"/>
      <c r="IIU42" s="424"/>
      <c r="IIV42" s="424"/>
      <c r="IIW42" s="424"/>
      <c r="IIX42" s="424"/>
      <c r="IIY42" s="424"/>
      <c r="IIZ42" s="424"/>
      <c r="IJA42" s="424"/>
      <c r="IJB42" s="424"/>
      <c r="IJC42" s="424"/>
      <c r="IJD42" s="424"/>
      <c r="IJE42" s="424"/>
      <c r="IJF42" s="424"/>
      <c r="IJG42" s="424"/>
      <c r="IJH42" s="424"/>
      <c r="IJI42" s="424"/>
      <c r="IJJ42" s="424"/>
      <c r="IJK42" s="424"/>
      <c r="IJL42" s="424"/>
      <c r="IJM42" s="424"/>
      <c r="IJN42" s="424"/>
      <c r="IJO42" s="424"/>
      <c r="IJP42" s="424"/>
      <c r="IJQ42" s="424"/>
      <c r="IJR42" s="424"/>
      <c r="IJS42" s="424"/>
      <c r="IJT42" s="424"/>
      <c r="IJU42" s="424"/>
      <c r="IJV42" s="424"/>
      <c r="IJW42" s="424"/>
      <c r="IJX42" s="424"/>
      <c r="IJY42" s="424"/>
      <c r="IJZ42" s="424"/>
      <c r="IKA42" s="424"/>
      <c r="IKB42" s="424"/>
      <c r="IKC42" s="424"/>
      <c r="IKD42" s="424"/>
      <c r="IKE42" s="424"/>
      <c r="IKF42" s="424"/>
      <c r="IKG42" s="424"/>
      <c r="IKH42" s="424"/>
      <c r="IKI42" s="424"/>
      <c r="IKJ42" s="424"/>
      <c r="IKK42" s="424"/>
      <c r="IKL42" s="424"/>
      <c r="IKM42" s="424"/>
      <c r="IKN42" s="424"/>
      <c r="IKO42" s="424"/>
      <c r="IKP42" s="424"/>
      <c r="IKQ42" s="424"/>
      <c r="IKR42" s="424"/>
      <c r="IKS42" s="424"/>
      <c r="IKT42" s="424"/>
      <c r="IKU42" s="424"/>
      <c r="IKV42" s="424"/>
      <c r="IKW42" s="424"/>
      <c r="IKX42" s="424"/>
      <c r="IKY42" s="424"/>
      <c r="IKZ42" s="424"/>
      <c r="ILA42" s="424"/>
      <c r="ILB42" s="424"/>
      <c r="ILC42" s="424"/>
      <c r="ILD42" s="424"/>
      <c r="ILE42" s="424"/>
      <c r="ILF42" s="424"/>
      <c r="ILG42" s="424"/>
      <c r="ILH42" s="424"/>
      <c r="ILI42" s="424"/>
      <c r="ILJ42" s="424"/>
      <c r="ILK42" s="424"/>
      <c r="ILL42" s="424"/>
      <c r="ILM42" s="424"/>
      <c r="ILN42" s="424"/>
      <c r="ILO42" s="424"/>
      <c r="ILP42" s="424"/>
      <c r="ILQ42" s="424"/>
      <c r="ILR42" s="424"/>
      <c r="ILS42" s="424"/>
      <c r="ILT42" s="424"/>
      <c r="ILU42" s="424"/>
      <c r="ILV42" s="424"/>
      <c r="ILW42" s="424"/>
      <c r="ILX42" s="424"/>
      <c r="ILY42" s="424"/>
      <c r="ILZ42" s="424"/>
      <c r="IMA42" s="424"/>
      <c r="IMB42" s="424"/>
      <c r="IMC42" s="424"/>
      <c r="IMD42" s="424"/>
      <c r="IME42" s="424"/>
      <c r="IMF42" s="424"/>
      <c r="IMG42" s="424"/>
      <c r="IMH42" s="424"/>
      <c r="IMI42" s="424"/>
      <c r="IMJ42" s="424"/>
      <c r="IMK42" s="424"/>
      <c r="IML42" s="424"/>
      <c r="IMM42" s="424"/>
      <c r="IMN42" s="424"/>
      <c r="IMO42" s="424"/>
      <c r="IMP42" s="424"/>
      <c r="IMQ42" s="424"/>
      <c r="IMR42" s="424"/>
      <c r="IMS42" s="424"/>
      <c r="IMT42" s="424"/>
      <c r="IMU42" s="424"/>
      <c r="IMV42" s="424"/>
      <c r="IMW42" s="424"/>
      <c r="IMX42" s="424"/>
      <c r="IMY42" s="424"/>
      <c r="IMZ42" s="424"/>
      <c r="INA42" s="424"/>
      <c r="INB42" s="424"/>
      <c r="INC42" s="424"/>
      <c r="IND42" s="424"/>
      <c r="INE42" s="424"/>
      <c r="INF42" s="424"/>
      <c r="ING42" s="424"/>
      <c r="INH42" s="424"/>
      <c r="INI42" s="424"/>
      <c r="INJ42" s="424"/>
      <c r="INK42" s="424"/>
      <c r="INL42" s="424"/>
      <c r="INM42" s="424"/>
      <c r="INN42" s="424"/>
      <c r="INO42" s="424"/>
      <c r="INP42" s="424"/>
      <c r="INQ42" s="424"/>
      <c r="INR42" s="424"/>
      <c r="INS42" s="424"/>
      <c r="INT42" s="424"/>
      <c r="INU42" s="424"/>
      <c r="INV42" s="424"/>
      <c r="INW42" s="424"/>
      <c r="INX42" s="424"/>
      <c r="INY42" s="424"/>
      <c r="INZ42" s="424"/>
      <c r="IOA42" s="424"/>
      <c r="IOB42" s="424"/>
      <c r="IOC42" s="424"/>
      <c r="IOD42" s="424"/>
      <c r="IOE42" s="424"/>
      <c r="IOF42" s="424"/>
      <c r="IOG42" s="424"/>
      <c r="IOH42" s="424"/>
      <c r="IOI42" s="424"/>
      <c r="IOJ42" s="424"/>
      <c r="IOK42" s="424"/>
      <c r="IOL42" s="424"/>
      <c r="IOM42" s="424"/>
      <c r="ION42" s="424"/>
      <c r="IOO42" s="424"/>
      <c r="IOP42" s="424"/>
      <c r="IOQ42" s="424"/>
      <c r="IOR42" s="424"/>
      <c r="IOS42" s="424"/>
      <c r="IOT42" s="424"/>
      <c r="IOU42" s="424"/>
      <c r="IOV42" s="424"/>
      <c r="IOW42" s="424"/>
      <c r="IOX42" s="424"/>
      <c r="IOY42" s="424"/>
      <c r="IOZ42" s="424"/>
      <c r="IPA42" s="424"/>
      <c r="IPB42" s="424"/>
      <c r="IPC42" s="424"/>
      <c r="IPD42" s="424"/>
      <c r="IPE42" s="424"/>
      <c r="IPF42" s="424"/>
      <c r="IPG42" s="424"/>
      <c r="IPH42" s="424"/>
      <c r="IPI42" s="424"/>
      <c r="IPJ42" s="424"/>
      <c r="IPK42" s="424"/>
      <c r="IPL42" s="424"/>
      <c r="IPM42" s="424"/>
      <c r="IPN42" s="424"/>
      <c r="IPO42" s="424"/>
      <c r="IPP42" s="424"/>
      <c r="IPQ42" s="424"/>
      <c r="IPR42" s="424"/>
      <c r="IPS42" s="424"/>
      <c r="IPT42" s="424"/>
      <c r="IPU42" s="424"/>
      <c r="IPV42" s="424"/>
      <c r="IPW42" s="424"/>
      <c r="IPX42" s="424"/>
      <c r="IPY42" s="424"/>
      <c r="IPZ42" s="424"/>
      <c r="IQA42" s="424"/>
      <c r="IQB42" s="424"/>
      <c r="IQC42" s="424"/>
      <c r="IQD42" s="424"/>
      <c r="IQE42" s="424"/>
      <c r="IQF42" s="424"/>
      <c r="IQG42" s="424"/>
      <c r="IQH42" s="424"/>
      <c r="IQI42" s="424"/>
      <c r="IQJ42" s="424"/>
      <c r="IQK42" s="424"/>
      <c r="IQL42" s="424"/>
      <c r="IQM42" s="424"/>
      <c r="IQN42" s="424"/>
      <c r="IQO42" s="424"/>
      <c r="IQP42" s="424"/>
      <c r="IQQ42" s="424"/>
      <c r="IQR42" s="424"/>
      <c r="IQS42" s="424"/>
      <c r="IQT42" s="424"/>
      <c r="IQU42" s="424"/>
      <c r="IQV42" s="424"/>
      <c r="IQW42" s="424"/>
      <c r="IQX42" s="424"/>
      <c r="IQY42" s="424"/>
      <c r="IQZ42" s="424"/>
      <c r="IRA42" s="424"/>
      <c r="IRB42" s="424"/>
      <c r="IRC42" s="424"/>
      <c r="IRD42" s="424"/>
      <c r="IRE42" s="424"/>
      <c r="IRF42" s="424"/>
      <c r="IRG42" s="424"/>
      <c r="IRH42" s="424"/>
      <c r="IRI42" s="424"/>
      <c r="IRJ42" s="424"/>
      <c r="IRK42" s="424"/>
      <c r="IRL42" s="424"/>
      <c r="IRM42" s="424"/>
      <c r="IRN42" s="424"/>
      <c r="IRO42" s="424"/>
      <c r="IRP42" s="424"/>
      <c r="IRQ42" s="424"/>
      <c r="IRR42" s="424"/>
      <c r="IRS42" s="424"/>
      <c r="IRT42" s="424"/>
      <c r="IRU42" s="424"/>
      <c r="IRV42" s="424"/>
      <c r="IRW42" s="424"/>
      <c r="IRX42" s="424"/>
      <c r="IRY42" s="424"/>
      <c r="IRZ42" s="424"/>
      <c r="ISA42" s="424"/>
      <c r="ISB42" s="424"/>
      <c r="ISC42" s="424"/>
      <c r="ISD42" s="424"/>
      <c r="ISE42" s="424"/>
      <c r="ISF42" s="424"/>
      <c r="ISG42" s="424"/>
      <c r="ISH42" s="424"/>
      <c r="ISI42" s="424"/>
      <c r="ISJ42" s="424"/>
      <c r="ISK42" s="424"/>
      <c r="ISL42" s="424"/>
      <c r="ISM42" s="424"/>
      <c r="ISN42" s="424"/>
      <c r="ISO42" s="424"/>
      <c r="ISP42" s="424"/>
      <c r="ISQ42" s="424"/>
      <c r="ISR42" s="424"/>
      <c r="ISS42" s="424"/>
      <c r="IST42" s="424"/>
      <c r="ISU42" s="424"/>
      <c r="ISV42" s="424"/>
      <c r="ISW42" s="424"/>
      <c r="ISX42" s="424"/>
      <c r="ISY42" s="424"/>
      <c r="ISZ42" s="424"/>
      <c r="ITA42" s="424"/>
      <c r="ITB42" s="424"/>
      <c r="ITC42" s="424"/>
      <c r="ITD42" s="424"/>
      <c r="ITE42" s="424"/>
      <c r="ITF42" s="424"/>
      <c r="ITG42" s="424"/>
      <c r="ITH42" s="424"/>
      <c r="ITI42" s="424"/>
      <c r="ITJ42" s="424"/>
      <c r="ITK42" s="424"/>
      <c r="ITL42" s="424"/>
      <c r="ITM42" s="424"/>
      <c r="ITN42" s="424"/>
      <c r="ITO42" s="424"/>
      <c r="ITP42" s="424"/>
      <c r="ITQ42" s="424"/>
      <c r="ITR42" s="424"/>
      <c r="ITS42" s="424"/>
      <c r="ITT42" s="424"/>
      <c r="ITU42" s="424"/>
      <c r="ITV42" s="424"/>
      <c r="ITW42" s="424"/>
      <c r="ITX42" s="424"/>
      <c r="ITY42" s="424"/>
      <c r="ITZ42" s="424"/>
      <c r="IUA42" s="424"/>
      <c r="IUB42" s="424"/>
      <c r="IUC42" s="424"/>
      <c r="IUD42" s="424"/>
      <c r="IUE42" s="424"/>
      <c r="IUF42" s="424"/>
      <c r="IUG42" s="424"/>
      <c r="IUH42" s="424"/>
      <c r="IUI42" s="424"/>
      <c r="IUJ42" s="424"/>
      <c r="IUK42" s="424"/>
      <c r="IUL42" s="424"/>
      <c r="IUM42" s="424"/>
      <c r="IUN42" s="424"/>
      <c r="IUO42" s="424"/>
      <c r="IUP42" s="424"/>
      <c r="IUQ42" s="424"/>
      <c r="IUR42" s="424"/>
      <c r="IUS42" s="424"/>
      <c r="IUT42" s="424"/>
      <c r="IUU42" s="424"/>
      <c r="IUV42" s="424"/>
      <c r="IUW42" s="424"/>
      <c r="IUX42" s="424"/>
      <c r="IUY42" s="424"/>
      <c r="IUZ42" s="424"/>
      <c r="IVA42" s="424"/>
      <c r="IVB42" s="424"/>
      <c r="IVC42" s="424"/>
      <c r="IVD42" s="424"/>
      <c r="IVE42" s="424"/>
      <c r="IVF42" s="424"/>
      <c r="IVG42" s="424"/>
      <c r="IVH42" s="424"/>
      <c r="IVI42" s="424"/>
      <c r="IVJ42" s="424"/>
      <c r="IVK42" s="424"/>
      <c r="IVL42" s="424"/>
      <c r="IVM42" s="424"/>
      <c r="IVN42" s="424"/>
      <c r="IVO42" s="424"/>
      <c r="IVP42" s="424"/>
      <c r="IVQ42" s="424"/>
      <c r="IVR42" s="424"/>
      <c r="IVS42" s="424"/>
      <c r="IVT42" s="424"/>
      <c r="IVU42" s="424"/>
      <c r="IVV42" s="424"/>
      <c r="IVW42" s="424"/>
      <c r="IVX42" s="424"/>
      <c r="IVY42" s="424"/>
      <c r="IVZ42" s="424"/>
      <c r="IWA42" s="424"/>
      <c r="IWB42" s="424"/>
      <c r="IWC42" s="424"/>
      <c r="IWD42" s="424"/>
      <c r="IWE42" s="424"/>
      <c r="IWF42" s="424"/>
      <c r="IWG42" s="424"/>
      <c r="IWH42" s="424"/>
      <c r="IWI42" s="424"/>
      <c r="IWJ42" s="424"/>
      <c r="IWK42" s="424"/>
      <c r="IWL42" s="424"/>
      <c r="IWM42" s="424"/>
      <c r="IWN42" s="424"/>
      <c r="IWO42" s="424"/>
      <c r="IWP42" s="424"/>
      <c r="IWQ42" s="424"/>
      <c r="IWR42" s="424"/>
      <c r="IWS42" s="424"/>
      <c r="IWT42" s="424"/>
      <c r="IWU42" s="424"/>
      <c r="IWV42" s="424"/>
      <c r="IWW42" s="424"/>
      <c r="IWX42" s="424"/>
      <c r="IWY42" s="424"/>
      <c r="IWZ42" s="424"/>
      <c r="IXA42" s="424"/>
      <c r="IXB42" s="424"/>
      <c r="IXC42" s="424"/>
      <c r="IXD42" s="424"/>
      <c r="IXE42" s="424"/>
      <c r="IXF42" s="424"/>
      <c r="IXG42" s="424"/>
      <c r="IXH42" s="424"/>
      <c r="IXI42" s="424"/>
      <c r="IXJ42" s="424"/>
      <c r="IXK42" s="424"/>
      <c r="IXL42" s="424"/>
      <c r="IXM42" s="424"/>
      <c r="IXN42" s="424"/>
      <c r="IXO42" s="424"/>
      <c r="IXP42" s="424"/>
      <c r="IXQ42" s="424"/>
      <c r="IXR42" s="424"/>
      <c r="IXS42" s="424"/>
      <c r="IXT42" s="424"/>
      <c r="IXU42" s="424"/>
      <c r="IXV42" s="424"/>
      <c r="IXW42" s="424"/>
      <c r="IXX42" s="424"/>
      <c r="IXY42" s="424"/>
      <c r="IXZ42" s="424"/>
      <c r="IYA42" s="424"/>
      <c r="IYB42" s="424"/>
      <c r="IYC42" s="424"/>
      <c r="IYD42" s="424"/>
      <c r="IYE42" s="424"/>
      <c r="IYF42" s="424"/>
      <c r="IYG42" s="424"/>
      <c r="IYH42" s="424"/>
      <c r="IYI42" s="424"/>
      <c r="IYJ42" s="424"/>
      <c r="IYK42" s="424"/>
      <c r="IYL42" s="424"/>
      <c r="IYM42" s="424"/>
      <c r="IYN42" s="424"/>
      <c r="IYO42" s="424"/>
      <c r="IYP42" s="424"/>
      <c r="IYQ42" s="424"/>
      <c r="IYR42" s="424"/>
      <c r="IYS42" s="424"/>
      <c r="IYT42" s="424"/>
      <c r="IYU42" s="424"/>
      <c r="IYV42" s="424"/>
      <c r="IYW42" s="424"/>
      <c r="IYX42" s="424"/>
      <c r="IYY42" s="424"/>
      <c r="IYZ42" s="424"/>
      <c r="IZA42" s="424"/>
      <c r="IZB42" s="424"/>
      <c r="IZC42" s="424"/>
      <c r="IZD42" s="424"/>
      <c r="IZE42" s="424"/>
      <c r="IZF42" s="424"/>
      <c r="IZG42" s="424"/>
      <c r="IZH42" s="424"/>
      <c r="IZI42" s="424"/>
      <c r="IZJ42" s="424"/>
      <c r="IZK42" s="424"/>
      <c r="IZL42" s="424"/>
      <c r="IZM42" s="424"/>
      <c r="IZN42" s="424"/>
      <c r="IZO42" s="424"/>
      <c r="IZP42" s="424"/>
      <c r="IZQ42" s="424"/>
      <c r="IZR42" s="424"/>
      <c r="IZS42" s="424"/>
      <c r="IZT42" s="424"/>
      <c r="IZU42" s="424"/>
      <c r="IZV42" s="424"/>
      <c r="IZW42" s="424"/>
      <c r="IZX42" s="424"/>
      <c r="IZY42" s="424"/>
      <c r="IZZ42" s="424"/>
      <c r="JAA42" s="424"/>
      <c r="JAB42" s="424"/>
      <c r="JAC42" s="424"/>
      <c r="JAD42" s="424"/>
      <c r="JAE42" s="424"/>
      <c r="JAF42" s="424"/>
      <c r="JAG42" s="424"/>
      <c r="JAH42" s="424"/>
      <c r="JAI42" s="424"/>
      <c r="JAJ42" s="424"/>
      <c r="JAK42" s="424"/>
      <c r="JAL42" s="424"/>
      <c r="JAM42" s="424"/>
      <c r="JAN42" s="424"/>
      <c r="JAO42" s="424"/>
      <c r="JAP42" s="424"/>
      <c r="JAQ42" s="424"/>
      <c r="JAR42" s="424"/>
      <c r="JAS42" s="424"/>
      <c r="JAT42" s="424"/>
      <c r="JAU42" s="424"/>
      <c r="JAV42" s="424"/>
      <c r="JAW42" s="424"/>
      <c r="JAX42" s="424"/>
      <c r="JAY42" s="424"/>
      <c r="JAZ42" s="424"/>
      <c r="JBA42" s="424"/>
      <c r="JBB42" s="424"/>
      <c r="JBC42" s="424"/>
      <c r="JBD42" s="424"/>
      <c r="JBE42" s="424"/>
      <c r="JBF42" s="424"/>
      <c r="JBG42" s="424"/>
      <c r="JBH42" s="424"/>
      <c r="JBI42" s="424"/>
      <c r="JBJ42" s="424"/>
      <c r="JBK42" s="424"/>
      <c r="JBL42" s="424"/>
      <c r="JBM42" s="424"/>
      <c r="JBN42" s="424"/>
      <c r="JBO42" s="424"/>
      <c r="JBP42" s="424"/>
      <c r="JBQ42" s="424"/>
      <c r="JBR42" s="424"/>
      <c r="JBS42" s="424"/>
      <c r="JBT42" s="424"/>
      <c r="JBU42" s="424"/>
      <c r="JBV42" s="424"/>
      <c r="JBW42" s="424"/>
      <c r="JBX42" s="424"/>
      <c r="JBY42" s="424"/>
      <c r="JBZ42" s="424"/>
      <c r="JCA42" s="424"/>
      <c r="JCB42" s="424"/>
      <c r="JCC42" s="424"/>
      <c r="JCD42" s="424"/>
      <c r="JCE42" s="424"/>
      <c r="JCF42" s="424"/>
      <c r="JCG42" s="424"/>
      <c r="JCH42" s="424"/>
      <c r="JCI42" s="424"/>
      <c r="JCJ42" s="424"/>
      <c r="JCK42" s="424"/>
      <c r="JCL42" s="424"/>
      <c r="JCM42" s="424"/>
      <c r="JCN42" s="424"/>
      <c r="JCO42" s="424"/>
      <c r="JCP42" s="424"/>
      <c r="JCQ42" s="424"/>
      <c r="JCR42" s="424"/>
      <c r="JCS42" s="424"/>
      <c r="JCT42" s="424"/>
      <c r="JCU42" s="424"/>
      <c r="JCV42" s="424"/>
      <c r="JCW42" s="424"/>
      <c r="JCX42" s="424"/>
      <c r="JCY42" s="424"/>
      <c r="JCZ42" s="424"/>
      <c r="JDA42" s="424"/>
      <c r="JDB42" s="424"/>
      <c r="JDC42" s="424"/>
      <c r="JDD42" s="424"/>
      <c r="JDE42" s="424"/>
      <c r="JDF42" s="424"/>
      <c r="JDG42" s="424"/>
      <c r="JDH42" s="424"/>
      <c r="JDI42" s="424"/>
      <c r="JDJ42" s="424"/>
      <c r="JDK42" s="424"/>
      <c r="JDL42" s="424"/>
      <c r="JDM42" s="424"/>
      <c r="JDN42" s="424"/>
      <c r="JDO42" s="424"/>
      <c r="JDP42" s="424"/>
      <c r="JDQ42" s="424"/>
      <c r="JDR42" s="424"/>
      <c r="JDS42" s="424"/>
      <c r="JDT42" s="424"/>
      <c r="JDU42" s="424"/>
      <c r="JDV42" s="424"/>
      <c r="JDW42" s="424"/>
      <c r="JDX42" s="424"/>
      <c r="JDY42" s="424"/>
      <c r="JDZ42" s="424"/>
      <c r="JEA42" s="424"/>
      <c r="JEB42" s="424"/>
      <c r="JEC42" s="424"/>
      <c r="JED42" s="424"/>
      <c r="JEE42" s="424"/>
      <c r="JEF42" s="424"/>
      <c r="JEG42" s="424"/>
      <c r="JEH42" s="424"/>
      <c r="JEI42" s="424"/>
      <c r="JEJ42" s="424"/>
      <c r="JEK42" s="424"/>
      <c r="JEL42" s="424"/>
      <c r="JEM42" s="424"/>
      <c r="JEN42" s="424"/>
      <c r="JEO42" s="424"/>
      <c r="JEP42" s="424"/>
      <c r="JEQ42" s="424"/>
      <c r="JER42" s="424"/>
      <c r="JES42" s="424"/>
      <c r="JET42" s="424"/>
      <c r="JEU42" s="424"/>
      <c r="JEV42" s="424"/>
      <c r="JEW42" s="424"/>
      <c r="JEX42" s="424"/>
      <c r="JEY42" s="424"/>
      <c r="JEZ42" s="424"/>
      <c r="JFA42" s="424"/>
      <c r="JFB42" s="424"/>
      <c r="JFC42" s="424"/>
      <c r="JFD42" s="424"/>
      <c r="JFE42" s="424"/>
      <c r="JFF42" s="424"/>
      <c r="JFG42" s="424"/>
      <c r="JFH42" s="424"/>
      <c r="JFI42" s="424"/>
      <c r="JFJ42" s="424"/>
      <c r="JFK42" s="424"/>
      <c r="JFL42" s="424"/>
      <c r="JFM42" s="424"/>
      <c r="JFN42" s="424"/>
      <c r="JFO42" s="424"/>
      <c r="JFP42" s="424"/>
      <c r="JFQ42" s="424"/>
      <c r="JFR42" s="424"/>
      <c r="JFS42" s="424"/>
      <c r="JFT42" s="424"/>
      <c r="JFU42" s="424"/>
      <c r="JFV42" s="424"/>
      <c r="JFW42" s="424"/>
      <c r="JFX42" s="424"/>
      <c r="JFY42" s="424"/>
      <c r="JFZ42" s="424"/>
      <c r="JGA42" s="424"/>
      <c r="JGB42" s="424"/>
      <c r="JGC42" s="424"/>
      <c r="JGD42" s="424"/>
      <c r="JGE42" s="424"/>
      <c r="JGF42" s="424"/>
      <c r="JGG42" s="424"/>
      <c r="JGH42" s="424"/>
      <c r="JGI42" s="424"/>
      <c r="JGJ42" s="424"/>
      <c r="JGK42" s="424"/>
      <c r="JGL42" s="424"/>
      <c r="JGM42" s="424"/>
      <c r="JGN42" s="424"/>
      <c r="JGO42" s="424"/>
      <c r="JGP42" s="424"/>
      <c r="JGQ42" s="424"/>
      <c r="JGR42" s="424"/>
      <c r="JGS42" s="424"/>
      <c r="JGT42" s="424"/>
      <c r="JGU42" s="424"/>
      <c r="JGV42" s="424"/>
      <c r="JGW42" s="424"/>
      <c r="JGX42" s="424"/>
      <c r="JGY42" s="424"/>
      <c r="JGZ42" s="424"/>
      <c r="JHA42" s="424"/>
      <c r="JHB42" s="424"/>
      <c r="JHC42" s="424"/>
      <c r="JHD42" s="424"/>
      <c r="JHE42" s="424"/>
      <c r="JHF42" s="424"/>
      <c r="JHG42" s="424"/>
      <c r="JHH42" s="424"/>
      <c r="JHI42" s="424"/>
      <c r="JHJ42" s="424"/>
      <c r="JHK42" s="424"/>
      <c r="JHL42" s="424"/>
      <c r="JHM42" s="424"/>
      <c r="JHN42" s="424"/>
      <c r="JHO42" s="424"/>
      <c r="JHP42" s="424"/>
      <c r="JHQ42" s="424"/>
      <c r="JHR42" s="424"/>
      <c r="JHS42" s="424"/>
      <c r="JHT42" s="424"/>
      <c r="JHU42" s="424"/>
      <c r="JHV42" s="424"/>
      <c r="JHW42" s="424"/>
      <c r="JHX42" s="424"/>
      <c r="JHY42" s="424"/>
      <c r="JHZ42" s="424"/>
      <c r="JIA42" s="424"/>
      <c r="JIB42" s="424"/>
      <c r="JIC42" s="424"/>
      <c r="JID42" s="424"/>
      <c r="JIE42" s="424"/>
      <c r="JIF42" s="424"/>
      <c r="JIG42" s="424"/>
      <c r="JIH42" s="424"/>
      <c r="JII42" s="424"/>
      <c r="JIJ42" s="424"/>
      <c r="JIK42" s="424"/>
      <c r="JIL42" s="424"/>
      <c r="JIM42" s="424"/>
      <c r="JIN42" s="424"/>
      <c r="JIO42" s="424"/>
      <c r="JIP42" s="424"/>
      <c r="JIQ42" s="424"/>
      <c r="JIR42" s="424"/>
      <c r="JIS42" s="424"/>
      <c r="JIT42" s="424"/>
      <c r="JIU42" s="424"/>
      <c r="JIV42" s="424"/>
      <c r="JIW42" s="424"/>
      <c r="JIX42" s="424"/>
      <c r="JIY42" s="424"/>
      <c r="JIZ42" s="424"/>
      <c r="JJA42" s="424"/>
      <c r="JJB42" s="424"/>
      <c r="JJC42" s="424"/>
      <c r="JJD42" s="424"/>
      <c r="JJE42" s="424"/>
      <c r="JJF42" s="424"/>
      <c r="JJG42" s="424"/>
      <c r="JJH42" s="424"/>
      <c r="JJI42" s="424"/>
      <c r="JJJ42" s="424"/>
      <c r="JJK42" s="424"/>
      <c r="JJL42" s="424"/>
      <c r="JJM42" s="424"/>
      <c r="JJN42" s="424"/>
      <c r="JJO42" s="424"/>
      <c r="JJP42" s="424"/>
      <c r="JJQ42" s="424"/>
      <c r="JJR42" s="424"/>
      <c r="JJS42" s="424"/>
      <c r="JJT42" s="424"/>
      <c r="JJU42" s="424"/>
      <c r="JJV42" s="424"/>
      <c r="JJW42" s="424"/>
      <c r="JJX42" s="424"/>
      <c r="JJY42" s="424"/>
      <c r="JJZ42" s="424"/>
      <c r="JKA42" s="424"/>
      <c r="JKB42" s="424"/>
      <c r="JKC42" s="424"/>
      <c r="JKD42" s="424"/>
      <c r="JKE42" s="424"/>
      <c r="JKF42" s="424"/>
      <c r="JKG42" s="424"/>
      <c r="JKH42" s="424"/>
      <c r="JKI42" s="424"/>
      <c r="JKJ42" s="424"/>
      <c r="JKK42" s="424"/>
      <c r="JKL42" s="424"/>
      <c r="JKM42" s="424"/>
      <c r="JKN42" s="424"/>
      <c r="JKO42" s="424"/>
      <c r="JKP42" s="424"/>
      <c r="JKQ42" s="424"/>
      <c r="JKR42" s="424"/>
      <c r="JKS42" s="424"/>
      <c r="JKT42" s="424"/>
      <c r="JKU42" s="424"/>
      <c r="JKV42" s="424"/>
      <c r="JKW42" s="424"/>
      <c r="JKX42" s="424"/>
      <c r="JKY42" s="424"/>
      <c r="JKZ42" s="424"/>
      <c r="JLA42" s="424"/>
      <c r="JLB42" s="424"/>
      <c r="JLC42" s="424"/>
      <c r="JLD42" s="424"/>
      <c r="JLE42" s="424"/>
      <c r="JLF42" s="424"/>
      <c r="JLG42" s="424"/>
      <c r="JLH42" s="424"/>
      <c r="JLI42" s="424"/>
      <c r="JLJ42" s="424"/>
      <c r="JLK42" s="424"/>
      <c r="JLL42" s="424"/>
      <c r="JLM42" s="424"/>
      <c r="JLN42" s="424"/>
      <c r="JLO42" s="424"/>
      <c r="JLP42" s="424"/>
      <c r="JLQ42" s="424"/>
      <c r="JLR42" s="424"/>
      <c r="JLS42" s="424"/>
      <c r="JLT42" s="424"/>
      <c r="JLU42" s="424"/>
      <c r="JLV42" s="424"/>
      <c r="JLW42" s="424"/>
      <c r="JLX42" s="424"/>
      <c r="JLY42" s="424"/>
      <c r="JLZ42" s="424"/>
      <c r="JMA42" s="424"/>
      <c r="JMB42" s="424"/>
      <c r="JMC42" s="424"/>
      <c r="JMD42" s="424"/>
      <c r="JME42" s="424"/>
      <c r="JMF42" s="424"/>
      <c r="JMG42" s="424"/>
      <c r="JMH42" s="424"/>
      <c r="JMI42" s="424"/>
      <c r="JMJ42" s="424"/>
      <c r="JMK42" s="424"/>
      <c r="JML42" s="424"/>
      <c r="JMM42" s="424"/>
      <c r="JMN42" s="424"/>
      <c r="JMO42" s="424"/>
      <c r="JMP42" s="424"/>
      <c r="JMQ42" s="424"/>
      <c r="JMR42" s="424"/>
      <c r="JMS42" s="424"/>
      <c r="JMT42" s="424"/>
      <c r="JMU42" s="424"/>
      <c r="JMV42" s="424"/>
      <c r="JMW42" s="424"/>
      <c r="JMX42" s="424"/>
      <c r="JMY42" s="424"/>
      <c r="JMZ42" s="424"/>
      <c r="JNA42" s="424"/>
      <c r="JNB42" s="424"/>
      <c r="JNC42" s="424"/>
      <c r="JND42" s="424"/>
      <c r="JNE42" s="424"/>
      <c r="JNF42" s="424"/>
      <c r="JNG42" s="424"/>
      <c r="JNH42" s="424"/>
      <c r="JNI42" s="424"/>
      <c r="JNJ42" s="424"/>
      <c r="JNK42" s="424"/>
      <c r="JNL42" s="424"/>
      <c r="JNM42" s="424"/>
      <c r="JNN42" s="424"/>
      <c r="JNO42" s="424"/>
      <c r="JNP42" s="424"/>
      <c r="JNQ42" s="424"/>
      <c r="JNR42" s="424"/>
      <c r="JNS42" s="424"/>
      <c r="JNT42" s="424"/>
      <c r="JNU42" s="424"/>
      <c r="JNV42" s="424"/>
      <c r="JNW42" s="424"/>
      <c r="JNX42" s="424"/>
      <c r="JNY42" s="424"/>
      <c r="JNZ42" s="424"/>
      <c r="JOA42" s="424"/>
      <c r="JOB42" s="424"/>
      <c r="JOC42" s="424"/>
      <c r="JOD42" s="424"/>
      <c r="JOE42" s="424"/>
      <c r="JOF42" s="424"/>
      <c r="JOG42" s="424"/>
      <c r="JOH42" s="424"/>
      <c r="JOI42" s="424"/>
      <c r="JOJ42" s="424"/>
      <c r="JOK42" s="424"/>
      <c r="JOL42" s="424"/>
      <c r="JOM42" s="424"/>
      <c r="JON42" s="424"/>
      <c r="JOO42" s="424"/>
      <c r="JOP42" s="424"/>
      <c r="JOQ42" s="424"/>
      <c r="JOR42" s="424"/>
      <c r="JOS42" s="424"/>
      <c r="JOT42" s="424"/>
      <c r="JOU42" s="424"/>
      <c r="JOV42" s="424"/>
      <c r="JOW42" s="424"/>
      <c r="JOX42" s="424"/>
      <c r="JOY42" s="424"/>
      <c r="JOZ42" s="424"/>
      <c r="JPA42" s="424"/>
      <c r="JPB42" s="424"/>
      <c r="JPC42" s="424"/>
      <c r="JPD42" s="424"/>
      <c r="JPE42" s="424"/>
      <c r="JPF42" s="424"/>
      <c r="JPG42" s="424"/>
      <c r="JPH42" s="424"/>
      <c r="JPI42" s="424"/>
      <c r="JPJ42" s="424"/>
      <c r="JPK42" s="424"/>
      <c r="JPL42" s="424"/>
      <c r="JPM42" s="424"/>
      <c r="JPN42" s="424"/>
      <c r="JPO42" s="424"/>
      <c r="JPP42" s="424"/>
      <c r="JPQ42" s="424"/>
      <c r="JPR42" s="424"/>
      <c r="JPS42" s="424"/>
      <c r="JPT42" s="424"/>
      <c r="JPU42" s="424"/>
      <c r="JPV42" s="424"/>
      <c r="JPW42" s="424"/>
      <c r="JPX42" s="424"/>
      <c r="JPY42" s="424"/>
      <c r="JPZ42" s="424"/>
      <c r="JQA42" s="424"/>
      <c r="JQB42" s="424"/>
      <c r="JQC42" s="424"/>
      <c r="JQD42" s="424"/>
      <c r="JQE42" s="424"/>
      <c r="JQF42" s="424"/>
      <c r="JQG42" s="424"/>
      <c r="JQH42" s="424"/>
      <c r="JQI42" s="424"/>
      <c r="JQJ42" s="424"/>
      <c r="JQK42" s="424"/>
      <c r="JQL42" s="424"/>
      <c r="JQM42" s="424"/>
      <c r="JQN42" s="424"/>
      <c r="JQO42" s="424"/>
      <c r="JQP42" s="424"/>
      <c r="JQQ42" s="424"/>
      <c r="JQR42" s="424"/>
      <c r="JQS42" s="424"/>
      <c r="JQT42" s="424"/>
      <c r="JQU42" s="424"/>
      <c r="JQV42" s="424"/>
      <c r="JQW42" s="424"/>
      <c r="JQX42" s="424"/>
      <c r="JQY42" s="424"/>
      <c r="JQZ42" s="424"/>
      <c r="JRA42" s="424"/>
      <c r="JRB42" s="424"/>
      <c r="JRC42" s="424"/>
      <c r="JRD42" s="424"/>
      <c r="JRE42" s="424"/>
      <c r="JRF42" s="424"/>
      <c r="JRG42" s="424"/>
      <c r="JRH42" s="424"/>
      <c r="JRI42" s="424"/>
      <c r="JRJ42" s="424"/>
      <c r="JRK42" s="424"/>
      <c r="JRL42" s="424"/>
      <c r="JRM42" s="424"/>
      <c r="JRN42" s="424"/>
      <c r="JRO42" s="424"/>
      <c r="JRP42" s="424"/>
      <c r="JRQ42" s="424"/>
      <c r="JRR42" s="424"/>
      <c r="JRS42" s="424"/>
      <c r="JRT42" s="424"/>
      <c r="JRU42" s="424"/>
      <c r="JRV42" s="424"/>
      <c r="JRW42" s="424"/>
      <c r="JRX42" s="424"/>
      <c r="JRY42" s="424"/>
      <c r="JRZ42" s="424"/>
      <c r="JSA42" s="424"/>
      <c r="JSB42" s="424"/>
      <c r="JSC42" s="424"/>
      <c r="JSD42" s="424"/>
      <c r="JSE42" s="424"/>
      <c r="JSF42" s="424"/>
      <c r="JSG42" s="424"/>
      <c r="JSH42" s="424"/>
      <c r="JSI42" s="424"/>
      <c r="JSJ42" s="424"/>
      <c r="JSK42" s="424"/>
      <c r="JSL42" s="424"/>
      <c r="JSM42" s="424"/>
      <c r="JSN42" s="424"/>
      <c r="JSO42" s="424"/>
      <c r="JSP42" s="424"/>
      <c r="JSQ42" s="424"/>
      <c r="JSR42" s="424"/>
      <c r="JSS42" s="424"/>
      <c r="JST42" s="424"/>
      <c r="JSU42" s="424"/>
      <c r="JSV42" s="424"/>
      <c r="JSW42" s="424"/>
      <c r="JSX42" s="424"/>
      <c r="JSY42" s="424"/>
      <c r="JSZ42" s="424"/>
      <c r="JTA42" s="424"/>
      <c r="JTB42" s="424"/>
      <c r="JTC42" s="424"/>
      <c r="JTD42" s="424"/>
      <c r="JTE42" s="424"/>
      <c r="JTF42" s="424"/>
      <c r="JTG42" s="424"/>
      <c r="JTH42" s="424"/>
      <c r="JTI42" s="424"/>
      <c r="JTJ42" s="424"/>
      <c r="JTK42" s="424"/>
      <c r="JTL42" s="424"/>
      <c r="JTM42" s="424"/>
      <c r="JTN42" s="424"/>
      <c r="JTO42" s="424"/>
      <c r="JTP42" s="424"/>
      <c r="JTQ42" s="424"/>
      <c r="JTR42" s="424"/>
      <c r="JTS42" s="424"/>
      <c r="JTT42" s="424"/>
      <c r="JTU42" s="424"/>
      <c r="JTV42" s="424"/>
      <c r="JTW42" s="424"/>
      <c r="JTX42" s="424"/>
      <c r="JTY42" s="424"/>
      <c r="JTZ42" s="424"/>
      <c r="JUA42" s="424"/>
      <c r="JUB42" s="424"/>
      <c r="JUC42" s="424"/>
      <c r="JUD42" s="424"/>
      <c r="JUE42" s="424"/>
      <c r="JUF42" s="424"/>
      <c r="JUG42" s="424"/>
      <c r="JUH42" s="424"/>
      <c r="JUI42" s="424"/>
      <c r="JUJ42" s="424"/>
      <c r="JUK42" s="424"/>
      <c r="JUL42" s="424"/>
      <c r="JUM42" s="424"/>
      <c r="JUN42" s="424"/>
      <c r="JUO42" s="424"/>
      <c r="JUP42" s="424"/>
      <c r="JUQ42" s="424"/>
      <c r="JUR42" s="424"/>
      <c r="JUS42" s="424"/>
      <c r="JUT42" s="424"/>
      <c r="JUU42" s="424"/>
      <c r="JUV42" s="424"/>
      <c r="JUW42" s="424"/>
      <c r="JUX42" s="424"/>
      <c r="JUY42" s="424"/>
      <c r="JUZ42" s="424"/>
      <c r="JVA42" s="424"/>
      <c r="JVB42" s="424"/>
      <c r="JVC42" s="424"/>
      <c r="JVD42" s="424"/>
      <c r="JVE42" s="424"/>
      <c r="JVF42" s="424"/>
      <c r="JVG42" s="424"/>
      <c r="JVH42" s="424"/>
      <c r="JVI42" s="424"/>
      <c r="JVJ42" s="424"/>
      <c r="JVK42" s="424"/>
      <c r="JVL42" s="424"/>
      <c r="JVM42" s="424"/>
      <c r="JVN42" s="424"/>
      <c r="JVO42" s="424"/>
      <c r="JVP42" s="424"/>
      <c r="JVQ42" s="424"/>
      <c r="JVR42" s="424"/>
      <c r="JVS42" s="424"/>
      <c r="JVT42" s="424"/>
      <c r="JVU42" s="424"/>
      <c r="JVV42" s="424"/>
      <c r="JVW42" s="424"/>
      <c r="JVX42" s="424"/>
      <c r="JVY42" s="424"/>
      <c r="JVZ42" s="424"/>
      <c r="JWA42" s="424"/>
      <c r="JWB42" s="424"/>
      <c r="JWC42" s="424"/>
      <c r="JWD42" s="424"/>
      <c r="JWE42" s="424"/>
      <c r="JWF42" s="424"/>
      <c r="JWG42" s="424"/>
      <c r="JWH42" s="424"/>
      <c r="JWI42" s="424"/>
      <c r="JWJ42" s="424"/>
      <c r="JWK42" s="424"/>
      <c r="JWL42" s="424"/>
      <c r="JWM42" s="424"/>
      <c r="JWN42" s="424"/>
      <c r="JWO42" s="424"/>
      <c r="JWP42" s="424"/>
      <c r="JWQ42" s="424"/>
      <c r="JWR42" s="424"/>
      <c r="JWS42" s="424"/>
      <c r="JWT42" s="424"/>
      <c r="JWU42" s="424"/>
      <c r="JWV42" s="424"/>
      <c r="JWW42" s="424"/>
      <c r="JWX42" s="424"/>
      <c r="JWY42" s="424"/>
      <c r="JWZ42" s="424"/>
      <c r="JXA42" s="424"/>
      <c r="JXB42" s="424"/>
      <c r="JXC42" s="424"/>
      <c r="JXD42" s="424"/>
      <c r="JXE42" s="424"/>
      <c r="JXF42" s="424"/>
      <c r="JXG42" s="424"/>
      <c r="JXH42" s="424"/>
      <c r="JXI42" s="424"/>
      <c r="JXJ42" s="424"/>
      <c r="JXK42" s="424"/>
      <c r="JXL42" s="424"/>
      <c r="JXM42" s="424"/>
      <c r="JXN42" s="424"/>
      <c r="JXO42" s="424"/>
      <c r="JXP42" s="424"/>
      <c r="JXQ42" s="424"/>
      <c r="JXR42" s="424"/>
      <c r="JXS42" s="424"/>
      <c r="JXT42" s="424"/>
      <c r="JXU42" s="424"/>
      <c r="JXV42" s="424"/>
      <c r="JXW42" s="424"/>
      <c r="JXX42" s="424"/>
      <c r="JXY42" s="424"/>
      <c r="JXZ42" s="424"/>
      <c r="JYA42" s="424"/>
      <c r="JYB42" s="424"/>
      <c r="JYC42" s="424"/>
      <c r="JYD42" s="424"/>
      <c r="JYE42" s="424"/>
      <c r="JYF42" s="424"/>
      <c r="JYG42" s="424"/>
      <c r="JYH42" s="424"/>
      <c r="JYI42" s="424"/>
      <c r="JYJ42" s="424"/>
      <c r="JYK42" s="424"/>
      <c r="JYL42" s="424"/>
      <c r="JYM42" s="424"/>
      <c r="JYN42" s="424"/>
      <c r="JYO42" s="424"/>
      <c r="JYP42" s="424"/>
      <c r="JYQ42" s="424"/>
      <c r="JYR42" s="424"/>
      <c r="JYS42" s="424"/>
      <c r="JYT42" s="424"/>
      <c r="JYU42" s="424"/>
      <c r="JYV42" s="424"/>
      <c r="JYW42" s="424"/>
      <c r="JYX42" s="424"/>
      <c r="JYY42" s="424"/>
      <c r="JYZ42" s="424"/>
      <c r="JZA42" s="424"/>
      <c r="JZB42" s="424"/>
      <c r="JZC42" s="424"/>
      <c r="JZD42" s="424"/>
      <c r="JZE42" s="424"/>
      <c r="JZF42" s="424"/>
      <c r="JZG42" s="424"/>
      <c r="JZH42" s="424"/>
      <c r="JZI42" s="424"/>
      <c r="JZJ42" s="424"/>
      <c r="JZK42" s="424"/>
      <c r="JZL42" s="424"/>
      <c r="JZM42" s="424"/>
      <c r="JZN42" s="424"/>
      <c r="JZO42" s="424"/>
      <c r="JZP42" s="424"/>
      <c r="JZQ42" s="424"/>
      <c r="JZR42" s="424"/>
      <c r="JZS42" s="424"/>
      <c r="JZT42" s="424"/>
      <c r="JZU42" s="424"/>
      <c r="JZV42" s="424"/>
      <c r="JZW42" s="424"/>
      <c r="JZX42" s="424"/>
      <c r="JZY42" s="424"/>
      <c r="JZZ42" s="424"/>
      <c r="KAA42" s="424"/>
      <c r="KAB42" s="424"/>
      <c r="KAC42" s="424"/>
      <c r="KAD42" s="424"/>
      <c r="KAE42" s="424"/>
      <c r="KAF42" s="424"/>
      <c r="KAG42" s="424"/>
      <c r="KAH42" s="424"/>
      <c r="KAI42" s="424"/>
      <c r="KAJ42" s="424"/>
      <c r="KAK42" s="424"/>
      <c r="KAL42" s="424"/>
      <c r="KAM42" s="424"/>
      <c r="KAN42" s="424"/>
      <c r="KAO42" s="424"/>
      <c r="KAP42" s="424"/>
      <c r="KAQ42" s="424"/>
      <c r="KAR42" s="424"/>
      <c r="KAS42" s="424"/>
      <c r="KAT42" s="424"/>
      <c r="KAU42" s="424"/>
      <c r="KAV42" s="424"/>
      <c r="KAW42" s="424"/>
      <c r="KAX42" s="424"/>
      <c r="KAY42" s="424"/>
      <c r="KAZ42" s="424"/>
      <c r="KBA42" s="424"/>
      <c r="KBB42" s="424"/>
      <c r="KBC42" s="424"/>
      <c r="KBD42" s="424"/>
      <c r="KBE42" s="424"/>
      <c r="KBF42" s="424"/>
      <c r="KBG42" s="424"/>
      <c r="KBH42" s="424"/>
      <c r="KBI42" s="424"/>
      <c r="KBJ42" s="424"/>
      <c r="KBK42" s="424"/>
      <c r="KBL42" s="424"/>
      <c r="KBM42" s="424"/>
      <c r="KBN42" s="424"/>
      <c r="KBO42" s="424"/>
      <c r="KBP42" s="424"/>
      <c r="KBQ42" s="424"/>
      <c r="KBR42" s="424"/>
      <c r="KBS42" s="424"/>
      <c r="KBT42" s="424"/>
      <c r="KBU42" s="424"/>
      <c r="KBV42" s="424"/>
      <c r="KBW42" s="424"/>
      <c r="KBX42" s="424"/>
      <c r="KBY42" s="424"/>
      <c r="KBZ42" s="424"/>
      <c r="KCA42" s="424"/>
      <c r="KCB42" s="424"/>
      <c r="KCC42" s="424"/>
      <c r="KCD42" s="424"/>
      <c r="KCE42" s="424"/>
      <c r="KCF42" s="424"/>
      <c r="KCG42" s="424"/>
      <c r="KCH42" s="424"/>
      <c r="KCI42" s="424"/>
      <c r="KCJ42" s="424"/>
      <c r="KCK42" s="424"/>
      <c r="KCL42" s="424"/>
      <c r="KCM42" s="424"/>
      <c r="KCN42" s="424"/>
      <c r="KCO42" s="424"/>
      <c r="KCP42" s="424"/>
      <c r="KCQ42" s="424"/>
      <c r="KCR42" s="424"/>
      <c r="KCS42" s="424"/>
      <c r="KCT42" s="424"/>
      <c r="KCU42" s="424"/>
      <c r="KCV42" s="424"/>
      <c r="KCW42" s="424"/>
      <c r="KCX42" s="424"/>
      <c r="KCY42" s="424"/>
      <c r="KCZ42" s="424"/>
      <c r="KDA42" s="424"/>
      <c r="KDB42" s="424"/>
      <c r="KDC42" s="424"/>
      <c r="KDD42" s="424"/>
      <c r="KDE42" s="424"/>
      <c r="KDF42" s="424"/>
      <c r="KDG42" s="424"/>
      <c r="KDH42" s="424"/>
      <c r="KDI42" s="424"/>
      <c r="KDJ42" s="424"/>
      <c r="KDK42" s="424"/>
      <c r="KDL42" s="424"/>
      <c r="KDM42" s="424"/>
      <c r="KDN42" s="424"/>
      <c r="KDO42" s="424"/>
      <c r="KDP42" s="424"/>
      <c r="KDQ42" s="424"/>
      <c r="KDR42" s="424"/>
      <c r="KDS42" s="424"/>
      <c r="KDT42" s="424"/>
      <c r="KDU42" s="424"/>
      <c r="KDV42" s="424"/>
      <c r="KDW42" s="424"/>
      <c r="KDX42" s="424"/>
      <c r="KDY42" s="424"/>
      <c r="KDZ42" s="424"/>
      <c r="KEA42" s="424"/>
      <c r="KEB42" s="424"/>
      <c r="KEC42" s="424"/>
      <c r="KED42" s="424"/>
      <c r="KEE42" s="424"/>
      <c r="KEF42" s="424"/>
      <c r="KEG42" s="424"/>
      <c r="KEH42" s="424"/>
      <c r="KEI42" s="424"/>
      <c r="KEJ42" s="424"/>
      <c r="KEK42" s="424"/>
      <c r="KEL42" s="424"/>
      <c r="KEM42" s="424"/>
      <c r="KEN42" s="424"/>
      <c r="KEO42" s="424"/>
      <c r="KEP42" s="424"/>
      <c r="KEQ42" s="424"/>
      <c r="KER42" s="424"/>
      <c r="KES42" s="424"/>
      <c r="KET42" s="424"/>
      <c r="KEU42" s="424"/>
      <c r="KEV42" s="424"/>
      <c r="KEW42" s="424"/>
      <c r="KEX42" s="424"/>
      <c r="KEY42" s="424"/>
      <c r="KEZ42" s="424"/>
      <c r="KFA42" s="424"/>
      <c r="KFB42" s="424"/>
      <c r="KFC42" s="424"/>
      <c r="KFD42" s="424"/>
      <c r="KFE42" s="424"/>
      <c r="KFF42" s="424"/>
      <c r="KFG42" s="424"/>
      <c r="KFH42" s="424"/>
      <c r="KFI42" s="424"/>
      <c r="KFJ42" s="424"/>
      <c r="KFK42" s="424"/>
      <c r="KFL42" s="424"/>
      <c r="KFM42" s="424"/>
      <c r="KFN42" s="424"/>
      <c r="KFO42" s="424"/>
      <c r="KFP42" s="424"/>
      <c r="KFQ42" s="424"/>
      <c r="KFR42" s="424"/>
      <c r="KFS42" s="424"/>
      <c r="KFT42" s="424"/>
      <c r="KFU42" s="424"/>
      <c r="KFV42" s="424"/>
      <c r="KFW42" s="424"/>
      <c r="KFX42" s="424"/>
      <c r="KFY42" s="424"/>
      <c r="KFZ42" s="424"/>
      <c r="KGA42" s="424"/>
      <c r="KGB42" s="424"/>
      <c r="KGC42" s="424"/>
      <c r="KGD42" s="424"/>
      <c r="KGE42" s="424"/>
      <c r="KGF42" s="424"/>
      <c r="KGG42" s="424"/>
      <c r="KGH42" s="424"/>
      <c r="KGI42" s="424"/>
      <c r="KGJ42" s="424"/>
      <c r="KGK42" s="424"/>
      <c r="KGL42" s="424"/>
      <c r="KGM42" s="424"/>
      <c r="KGN42" s="424"/>
      <c r="KGO42" s="424"/>
      <c r="KGP42" s="424"/>
      <c r="KGQ42" s="424"/>
      <c r="KGR42" s="424"/>
      <c r="KGS42" s="424"/>
      <c r="KGT42" s="424"/>
      <c r="KGU42" s="424"/>
      <c r="KGV42" s="424"/>
      <c r="KGW42" s="424"/>
      <c r="KGX42" s="424"/>
      <c r="KGY42" s="424"/>
      <c r="KGZ42" s="424"/>
      <c r="KHA42" s="424"/>
      <c r="KHB42" s="424"/>
      <c r="KHC42" s="424"/>
      <c r="KHD42" s="424"/>
      <c r="KHE42" s="424"/>
      <c r="KHF42" s="424"/>
      <c r="KHG42" s="424"/>
      <c r="KHH42" s="424"/>
      <c r="KHI42" s="424"/>
      <c r="KHJ42" s="424"/>
      <c r="KHK42" s="424"/>
      <c r="KHL42" s="424"/>
      <c r="KHM42" s="424"/>
      <c r="KHN42" s="424"/>
      <c r="KHO42" s="424"/>
      <c r="KHP42" s="424"/>
      <c r="KHQ42" s="424"/>
      <c r="KHR42" s="424"/>
      <c r="KHS42" s="424"/>
      <c r="KHT42" s="424"/>
      <c r="KHU42" s="424"/>
      <c r="KHV42" s="424"/>
      <c r="KHW42" s="424"/>
      <c r="KHX42" s="424"/>
      <c r="KHY42" s="424"/>
      <c r="KHZ42" s="424"/>
      <c r="KIA42" s="424"/>
      <c r="KIB42" s="424"/>
      <c r="KIC42" s="424"/>
      <c r="KID42" s="424"/>
      <c r="KIE42" s="424"/>
      <c r="KIF42" s="424"/>
      <c r="KIG42" s="424"/>
      <c r="KIH42" s="424"/>
      <c r="KII42" s="424"/>
      <c r="KIJ42" s="424"/>
      <c r="KIK42" s="424"/>
      <c r="KIL42" s="424"/>
      <c r="KIM42" s="424"/>
      <c r="KIN42" s="424"/>
      <c r="KIO42" s="424"/>
      <c r="KIP42" s="424"/>
      <c r="KIQ42" s="424"/>
      <c r="KIR42" s="424"/>
      <c r="KIS42" s="424"/>
      <c r="KIT42" s="424"/>
      <c r="KIU42" s="424"/>
      <c r="KIV42" s="424"/>
      <c r="KIW42" s="424"/>
      <c r="KIX42" s="424"/>
      <c r="KIY42" s="424"/>
      <c r="KIZ42" s="424"/>
      <c r="KJA42" s="424"/>
      <c r="KJB42" s="424"/>
      <c r="KJC42" s="424"/>
      <c r="KJD42" s="424"/>
      <c r="KJE42" s="424"/>
      <c r="KJF42" s="424"/>
      <c r="KJG42" s="424"/>
      <c r="KJH42" s="424"/>
      <c r="KJI42" s="424"/>
      <c r="KJJ42" s="424"/>
      <c r="KJK42" s="424"/>
      <c r="KJL42" s="424"/>
      <c r="KJM42" s="424"/>
      <c r="KJN42" s="424"/>
      <c r="KJO42" s="424"/>
      <c r="KJP42" s="424"/>
      <c r="KJQ42" s="424"/>
      <c r="KJR42" s="424"/>
      <c r="KJS42" s="424"/>
      <c r="KJT42" s="424"/>
      <c r="KJU42" s="424"/>
      <c r="KJV42" s="424"/>
      <c r="KJW42" s="424"/>
      <c r="KJX42" s="424"/>
      <c r="KJY42" s="424"/>
      <c r="KJZ42" s="424"/>
      <c r="KKA42" s="424"/>
      <c r="KKB42" s="424"/>
      <c r="KKC42" s="424"/>
      <c r="KKD42" s="424"/>
      <c r="KKE42" s="424"/>
      <c r="KKF42" s="424"/>
      <c r="KKG42" s="424"/>
      <c r="KKH42" s="424"/>
      <c r="KKI42" s="424"/>
      <c r="KKJ42" s="424"/>
      <c r="KKK42" s="424"/>
      <c r="KKL42" s="424"/>
      <c r="KKM42" s="424"/>
      <c r="KKN42" s="424"/>
      <c r="KKO42" s="424"/>
      <c r="KKP42" s="424"/>
      <c r="KKQ42" s="424"/>
      <c r="KKR42" s="424"/>
      <c r="KKS42" s="424"/>
      <c r="KKT42" s="424"/>
      <c r="KKU42" s="424"/>
      <c r="KKV42" s="424"/>
      <c r="KKW42" s="424"/>
      <c r="KKX42" s="424"/>
      <c r="KKY42" s="424"/>
      <c r="KKZ42" s="424"/>
      <c r="KLA42" s="424"/>
      <c r="KLB42" s="424"/>
      <c r="KLC42" s="424"/>
      <c r="KLD42" s="424"/>
      <c r="KLE42" s="424"/>
      <c r="KLF42" s="424"/>
      <c r="KLG42" s="424"/>
      <c r="KLH42" s="424"/>
      <c r="KLI42" s="424"/>
      <c r="KLJ42" s="424"/>
      <c r="KLK42" s="424"/>
      <c r="KLL42" s="424"/>
      <c r="KLM42" s="424"/>
      <c r="KLN42" s="424"/>
      <c r="KLO42" s="424"/>
      <c r="KLP42" s="424"/>
      <c r="KLQ42" s="424"/>
      <c r="KLR42" s="424"/>
      <c r="KLS42" s="424"/>
      <c r="KLT42" s="424"/>
      <c r="KLU42" s="424"/>
      <c r="KLV42" s="424"/>
      <c r="KLW42" s="424"/>
      <c r="KLX42" s="424"/>
      <c r="KLY42" s="424"/>
      <c r="KLZ42" s="424"/>
      <c r="KMA42" s="424"/>
      <c r="KMB42" s="424"/>
      <c r="KMC42" s="424"/>
      <c r="KMD42" s="424"/>
      <c r="KME42" s="424"/>
      <c r="KMF42" s="424"/>
      <c r="KMG42" s="424"/>
      <c r="KMH42" s="424"/>
      <c r="KMI42" s="424"/>
      <c r="KMJ42" s="424"/>
      <c r="KMK42" s="424"/>
      <c r="KML42" s="424"/>
      <c r="KMM42" s="424"/>
      <c r="KMN42" s="424"/>
      <c r="KMO42" s="424"/>
      <c r="KMP42" s="424"/>
      <c r="KMQ42" s="424"/>
      <c r="KMR42" s="424"/>
      <c r="KMS42" s="424"/>
      <c r="KMT42" s="424"/>
      <c r="KMU42" s="424"/>
      <c r="KMV42" s="424"/>
      <c r="KMW42" s="424"/>
      <c r="KMX42" s="424"/>
      <c r="KMY42" s="424"/>
      <c r="KMZ42" s="424"/>
      <c r="KNA42" s="424"/>
      <c r="KNB42" s="424"/>
      <c r="KNC42" s="424"/>
      <c r="KND42" s="424"/>
      <c r="KNE42" s="424"/>
      <c r="KNF42" s="424"/>
      <c r="KNG42" s="424"/>
      <c r="KNH42" s="424"/>
      <c r="KNI42" s="424"/>
      <c r="KNJ42" s="424"/>
      <c r="KNK42" s="424"/>
      <c r="KNL42" s="424"/>
      <c r="KNM42" s="424"/>
      <c r="KNN42" s="424"/>
      <c r="KNO42" s="424"/>
      <c r="KNP42" s="424"/>
      <c r="KNQ42" s="424"/>
      <c r="KNR42" s="424"/>
      <c r="KNS42" s="424"/>
      <c r="KNT42" s="424"/>
      <c r="KNU42" s="424"/>
      <c r="KNV42" s="424"/>
      <c r="KNW42" s="424"/>
      <c r="KNX42" s="424"/>
      <c r="KNY42" s="424"/>
      <c r="KNZ42" s="424"/>
      <c r="KOA42" s="424"/>
      <c r="KOB42" s="424"/>
      <c r="KOC42" s="424"/>
      <c r="KOD42" s="424"/>
      <c r="KOE42" s="424"/>
      <c r="KOF42" s="424"/>
      <c r="KOG42" s="424"/>
      <c r="KOH42" s="424"/>
      <c r="KOI42" s="424"/>
      <c r="KOJ42" s="424"/>
      <c r="KOK42" s="424"/>
      <c r="KOL42" s="424"/>
      <c r="KOM42" s="424"/>
      <c r="KON42" s="424"/>
      <c r="KOO42" s="424"/>
      <c r="KOP42" s="424"/>
      <c r="KOQ42" s="424"/>
      <c r="KOR42" s="424"/>
      <c r="KOS42" s="424"/>
      <c r="KOT42" s="424"/>
      <c r="KOU42" s="424"/>
      <c r="KOV42" s="424"/>
      <c r="KOW42" s="424"/>
      <c r="KOX42" s="424"/>
      <c r="KOY42" s="424"/>
      <c r="KOZ42" s="424"/>
      <c r="KPA42" s="424"/>
      <c r="KPB42" s="424"/>
      <c r="KPC42" s="424"/>
      <c r="KPD42" s="424"/>
      <c r="KPE42" s="424"/>
      <c r="KPF42" s="424"/>
      <c r="KPG42" s="424"/>
      <c r="KPH42" s="424"/>
      <c r="KPI42" s="424"/>
      <c r="KPJ42" s="424"/>
      <c r="KPK42" s="424"/>
      <c r="KPL42" s="424"/>
      <c r="KPM42" s="424"/>
      <c r="KPN42" s="424"/>
      <c r="KPO42" s="424"/>
      <c r="KPP42" s="424"/>
      <c r="KPQ42" s="424"/>
      <c r="KPR42" s="424"/>
      <c r="KPS42" s="424"/>
      <c r="KPT42" s="424"/>
      <c r="KPU42" s="424"/>
      <c r="KPV42" s="424"/>
      <c r="KPW42" s="424"/>
      <c r="KPX42" s="424"/>
      <c r="KPY42" s="424"/>
      <c r="KPZ42" s="424"/>
      <c r="KQA42" s="424"/>
      <c r="KQB42" s="424"/>
      <c r="KQC42" s="424"/>
      <c r="KQD42" s="424"/>
      <c r="KQE42" s="424"/>
      <c r="KQF42" s="424"/>
      <c r="KQG42" s="424"/>
      <c r="KQH42" s="424"/>
      <c r="KQI42" s="424"/>
      <c r="KQJ42" s="424"/>
      <c r="KQK42" s="424"/>
      <c r="KQL42" s="424"/>
      <c r="KQM42" s="424"/>
      <c r="KQN42" s="424"/>
      <c r="KQO42" s="424"/>
      <c r="KQP42" s="424"/>
      <c r="KQQ42" s="424"/>
      <c r="KQR42" s="424"/>
      <c r="KQS42" s="424"/>
      <c r="KQT42" s="424"/>
      <c r="KQU42" s="424"/>
      <c r="KQV42" s="424"/>
      <c r="KQW42" s="424"/>
      <c r="KQX42" s="424"/>
      <c r="KQY42" s="424"/>
      <c r="KQZ42" s="424"/>
      <c r="KRA42" s="424"/>
      <c r="KRB42" s="424"/>
      <c r="KRC42" s="424"/>
      <c r="KRD42" s="424"/>
      <c r="KRE42" s="424"/>
      <c r="KRF42" s="424"/>
      <c r="KRG42" s="424"/>
      <c r="KRH42" s="424"/>
      <c r="KRI42" s="424"/>
      <c r="KRJ42" s="424"/>
      <c r="KRK42" s="424"/>
      <c r="KRL42" s="424"/>
      <c r="KRM42" s="424"/>
      <c r="KRN42" s="424"/>
      <c r="KRO42" s="424"/>
      <c r="KRP42" s="424"/>
      <c r="KRQ42" s="424"/>
      <c r="KRR42" s="424"/>
      <c r="KRS42" s="424"/>
      <c r="KRT42" s="424"/>
      <c r="KRU42" s="424"/>
      <c r="KRV42" s="424"/>
      <c r="KRW42" s="424"/>
      <c r="KRX42" s="424"/>
      <c r="KRY42" s="424"/>
      <c r="KRZ42" s="424"/>
      <c r="KSA42" s="424"/>
      <c r="KSB42" s="424"/>
      <c r="KSC42" s="424"/>
      <c r="KSD42" s="424"/>
      <c r="KSE42" s="424"/>
      <c r="KSF42" s="424"/>
      <c r="KSG42" s="424"/>
      <c r="KSH42" s="424"/>
      <c r="KSI42" s="424"/>
      <c r="KSJ42" s="424"/>
      <c r="KSK42" s="424"/>
      <c r="KSL42" s="424"/>
      <c r="KSM42" s="424"/>
      <c r="KSN42" s="424"/>
      <c r="KSO42" s="424"/>
      <c r="KSP42" s="424"/>
      <c r="KSQ42" s="424"/>
      <c r="KSR42" s="424"/>
      <c r="KSS42" s="424"/>
      <c r="KST42" s="424"/>
      <c r="KSU42" s="424"/>
      <c r="KSV42" s="424"/>
      <c r="KSW42" s="424"/>
      <c r="KSX42" s="424"/>
      <c r="KSY42" s="424"/>
      <c r="KSZ42" s="424"/>
      <c r="KTA42" s="424"/>
      <c r="KTB42" s="424"/>
      <c r="KTC42" s="424"/>
      <c r="KTD42" s="424"/>
      <c r="KTE42" s="424"/>
      <c r="KTF42" s="424"/>
      <c r="KTG42" s="424"/>
      <c r="KTH42" s="424"/>
      <c r="KTI42" s="424"/>
      <c r="KTJ42" s="424"/>
      <c r="KTK42" s="424"/>
      <c r="KTL42" s="424"/>
      <c r="KTM42" s="424"/>
      <c r="KTN42" s="424"/>
      <c r="KTO42" s="424"/>
      <c r="KTP42" s="424"/>
      <c r="KTQ42" s="424"/>
      <c r="KTR42" s="424"/>
      <c r="KTS42" s="424"/>
      <c r="KTT42" s="424"/>
      <c r="KTU42" s="424"/>
      <c r="KTV42" s="424"/>
      <c r="KTW42" s="424"/>
      <c r="KTX42" s="424"/>
      <c r="KTY42" s="424"/>
      <c r="KTZ42" s="424"/>
      <c r="KUA42" s="424"/>
      <c r="KUB42" s="424"/>
      <c r="KUC42" s="424"/>
      <c r="KUD42" s="424"/>
      <c r="KUE42" s="424"/>
      <c r="KUF42" s="424"/>
      <c r="KUG42" s="424"/>
      <c r="KUH42" s="424"/>
      <c r="KUI42" s="424"/>
      <c r="KUJ42" s="424"/>
      <c r="KUK42" s="424"/>
      <c r="KUL42" s="424"/>
      <c r="KUM42" s="424"/>
      <c r="KUN42" s="424"/>
      <c r="KUO42" s="424"/>
      <c r="KUP42" s="424"/>
      <c r="KUQ42" s="424"/>
      <c r="KUR42" s="424"/>
      <c r="KUS42" s="424"/>
      <c r="KUT42" s="424"/>
      <c r="KUU42" s="424"/>
      <c r="KUV42" s="424"/>
      <c r="KUW42" s="424"/>
      <c r="KUX42" s="424"/>
      <c r="KUY42" s="424"/>
      <c r="KUZ42" s="424"/>
      <c r="KVA42" s="424"/>
      <c r="KVB42" s="424"/>
      <c r="KVC42" s="424"/>
      <c r="KVD42" s="424"/>
      <c r="KVE42" s="424"/>
      <c r="KVF42" s="424"/>
      <c r="KVG42" s="424"/>
      <c r="KVH42" s="424"/>
      <c r="KVI42" s="424"/>
      <c r="KVJ42" s="424"/>
      <c r="KVK42" s="424"/>
      <c r="KVL42" s="424"/>
      <c r="KVM42" s="424"/>
      <c r="KVN42" s="424"/>
      <c r="KVO42" s="424"/>
      <c r="KVP42" s="424"/>
      <c r="KVQ42" s="424"/>
      <c r="KVR42" s="424"/>
      <c r="KVS42" s="424"/>
      <c r="KVT42" s="424"/>
      <c r="KVU42" s="424"/>
      <c r="KVV42" s="424"/>
      <c r="KVW42" s="424"/>
      <c r="KVX42" s="424"/>
      <c r="KVY42" s="424"/>
      <c r="KVZ42" s="424"/>
      <c r="KWA42" s="424"/>
      <c r="KWB42" s="424"/>
      <c r="KWC42" s="424"/>
      <c r="KWD42" s="424"/>
      <c r="KWE42" s="424"/>
      <c r="KWF42" s="424"/>
      <c r="KWG42" s="424"/>
      <c r="KWH42" s="424"/>
      <c r="KWI42" s="424"/>
      <c r="KWJ42" s="424"/>
      <c r="KWK42" s="424"/>
      <c r="KWL42" s="424"/>
      <c r="KWM42" s="424"/>
      <c r="KWN42" s="424"/>
      <c r="KWO42" s="424"/>
      <c r="KWP42" s="424"/>
      <c r="KWQ42" s="424"/>
      <c r="KWR42" s="424"/>
      <c r="KWS42" s="424"/>
      <c r="KWT42" s="424"/>
      <c r="KWU42" s="424"/>
      <c r="KWV42" s="424"/>
      <c r="KWW42" s="424"/>
      <c r="KWX42" s="424"/>
      <c r="KWY42" s="424"/>
      <c r="KWZ42" s="424"/>
      <c r="KXA42" s="424"/>
      <c r="KXB42" s="424"/>
      <c r="KXC42" s="424"/>
      <c r="KXD42" s="424"/>
      <c r="KXE42" s="424"/>
      <c r="KXF42" s="424"/>
      <c r="KXG42" s="424"/>
      <c r="KXH42" s="424"/>
      <c r="KXI42" s="424"/>
      <c r="KXJ42" s="424"/>
      <c r="KXK42" s="424"/>
      <c r="KXL42" s="424"/>
      <c r="KXM42" s="424"/>
      <c r="KXN42" s="424"/>
      <c r="KXO42" s="424"/>
      <c r="KXP42" s="424"/>
      <c r="KXQ42" s="424"/>
      <c r="KXR42" s="424"/>
      <c r="KXS42" s="424"/>
      <c r="KXT42" s="424"/>
      <c r="KXU42" s="424"/>
      <c r="KXV42" s="424"/>
      <c r="KXW42" s="424"/>
      <c r="KXX42" s="424"/>
      <c r="KXY42" s="424"/>
      <c r="KXZ42" s="424"/>
      <c r="KYA42" s="424"/>
      <c r="KYB42" s="424"/>
      <c r="KYC42" s="424"/>
      <c r="KYD42" s="424"/>
      <c r="KYE42" s="424"/>
      <c r="KYF42" s="424"/>
      <c r="KYG42" s="424"/>
      <c r="KYH42" s="424"/>
      <c r="KYI42" s="424"/>
      <c r="KYJ42" s="424"/>
      <c r="KYK42" s="424"/>
      <c r="KYL42" s="424"/>
      <c r="KYM42" s="424"/>
      <c r="KYN42" s="424"/>
      <c r="KYO42" s="424"/>
      <c r="KYP42" s="424"/>
      <c r="KYQ42" s="424"/>
      <c r="KYR42" s="424"/>
      <c r="KYS42" s="424"/>
      <c r="KYT42" s="424"/>
      <c r="KYU42" s="424"/>
      <c r="KYV42" s="424"/>
      <c r="KYW42" s="424"/>
      <c r="KYX42" s="424"/>
      <c r="KYY42" s="424"/>
      <c r="KYZ42" s="424"/>
      <c r="KZA42" s="424"/>
      <c r="KZB42" s="424"/>
      <c r="KZC42" s="424"/>
      <c r="KZD42" s="424"/>
      <c r="KZE42" s="424"/>
      <c r="KZF42" s="424"/>
      <c r="KZG42" s="424"/>
      <c r="KZH42" s="424"/>
      <c r="KZI42" s="424"/>
      <c r="KZJ42" s="424"/>
      <c r="KZK42" s="424"/>
      <c r="KZL42" s="424"/>
      <c r="KZM42" s="424"/>
      <c r="KZN42" s="424"/>
      <c r="KZO42" s="424"/>
      <c r="KZP42" s="424"/>
      <c r="KZQ42" s="424"/>
      <c r="KZR42" s="424"/>
      <c r="KZS42" s="424"/>
      <c r="KZT42" s="424"/>
      <c r="KZU42" s="424"/>
      <c r="KZV42" s="424"/>
      <c r="KZW42" s="424"/>
      <c r="KZX42" s="424"/>
      <c r="KZY42" s="424"/>
      <c r="KZZ42" s="424"/>
      <c r="LAA42" s="424"/>
      <c r="LAB42" s="424"/>
      <c r="LAC42" s="424"/>
      <c r="LAD42" s="424"/>
      <c r="LAE42" s="424"/>
      <c r="LAF42" s="424"/>
      <c r="LAG42" s="424"/>
      <c r="LAH42" s="424"/>
      <c r="LAI42" s="424"/>
      <c r="LAJ42" s="424"/>
      <c r="LAK42" s="424"/>
      <c r="LAL42" s="424"/>
      <c r="LAM42" s="424"/>
      <c r="LAN42" s="424"/>
      <c r="LAO42" s="424"/>
      <c r="LAP42" s="424"/>
      <c r="LAQ42" s="424"/>
      <c r="LAR42" s="424"/>
      <c r="LAS42" s="424"/>
      <c r="LAT42" s="424"/>
      <c r="LAU42" s="424"/>
      <c r="LAV42" s="424"/>
      <c r="LAW42" s="424"/>
      <c r="LAX42" s="424"/>
      <c r="LAY42" s="424"/>
      <c r="LAZ42" s="424"/>
      <c r="LBA42" s="424"/>
      <c r="LBB42" s="424"/>
      <c r="LBC42" s="424"/>
      <c r="LBD42" s="424"/>
      <c r="LBE42" s="424"/>
      <c r="LBF42" s="424"/>
      <c r="LBG42" s="424"/>
      <c r="LBH42" s="424"/>
      <c r="LBI42" s="424"/>
      <c r="LBJ42" s="424"/>
      <c r="LBK42" s="424"/>
      <c r="LBL42" s="424"/>
      <c r="LBM42" s="424"/>
      <c r="LBN42" s="424"/>
      <c r="LBO42" s="424"/>
      <c r="LBP42" s="424"/>
      <c r="LBQ42" s="424"/>
      <c r="LBR42" s="424"/>
      <c r="LBS42" s="424"/>
      <c r="LBT42" s="424"/>
      <c r="LBU42" s="424"/>
      <c r="LBV42" s="424"/>
      <c r="LBW42" s="424"/>
      <c r="LBX42" s="424"/>
      <c r="LBY42" s="424"/>
      <c r="LBZ42" s="424"/>
      <c r="LCA42" s="424"/>
      <c r="LCB42" s="424"/>
      <c r="LCC42" s="424"/>
      <c r="LCD42" s="424"/>
      <c r="LCE42" s="424"/>
      <c r="LCF42" s="424"/>
      <c r="LCG42" s="424"/>
      <c r="LCH42" s="424"/>
      <c r="LCI42" s="424"/>
      <c r="LCJ42" s="424"/>
      <c r="LCK42" s="424"/>
      <c r="LCL42" s="424"/>
      <c r="LCM42" s="424"/>
      <c r="LCN42" s="424"/>
      <c r="LCO42" s="424"/>
      <c r="LCP42" s="424"/>
      <c r="LCQ42" s="424"/>
      <c r="LCR42" s="424"/>
      <c r="LCS42" s="424"/>
      <c r="LCT42" s="424"/>
      <c r="LCU42" s="424"/>
      <c r="LCV42" s="424"/>
      <c r="LCW42" s="424"/>
      <c r="LCX42" s="424"/>
      <c r="LCY42" s="424"/>
      <c r="LCZ42" s="424"/>
      <c r="LDA42" s="424"/>
      <c r="LDB42" s="424"/>
      <c r="LDC42" s="424"/>
      <c r="LDD42" s="424"/>
      <c r="LDE42" s="424"/>
      <c r="LDF42" s="424"/>
      <c r="LDG42" s="424"/>
      <c r="LDH42" s="424"/>
      <c r="LDI42" s="424"/>
      <c r="LDJ42" s="424"/>
      <c r="LDK42" s="424"/>
      <c r="LDL42" s="424"/>
      <c r="LDM42" s="424"/>
      <c r="LDN42" s="424"/>
      <c r="LDO42" s="424"/>
      <c r="LDP42" s="424"/>
      <c r="LDQ42" s="424"/>
      <c r="LDR42" s="424"/>
      <c r="LDS42" s="424"/>
      <c r="LDT42" s="424"/>
      <c r="LDU42" s="424"/>
      <c r="LDV42" s="424"/>
      <c r="LDW42" s="424"/>
      <c r="LDX42" s="424"/>
      <c r="LDY42" s="424"/>
      <c r="LDZ42" s="424"/>
      <c r="LEA42" s="424"/>
      <c r="LEB42" s="424"/>
      <c r="LEC42" s="424"/>
      <c r="LED42" s="424"/>
      <c r="LEE42" s="424"/>
      <c r="LEF42" s="424"/>
      <c r="LEG42" s="424"/>
      <c r="LEH42" s="424"/>
      <c r="LEI42" s="424"/>
      <c r="LEJ42" s="424"/>
      <c r="LEK42" s="424"/>
      <c r="LEL42" s="424"/>
      <c r="LEM42" s="424"/>
      <c r="LEN42" s="424"/>
      <c r="LEO42" s="424"/>
      <c r="LEP42" s="424"/>
      <c r="LEQ42" s="424"/>
      <c r="LER42" s="424"/>
      <c r="LES42" s="424"/>
      <c r="LET42" s="424"/>
      <c r="LEU42" s="424"/>
      <c r="LEV42" s="424"/>
      <c r="LEW42" s="424"/>
      <c r="LEX42" s="424"/>
      <c r="LEY42" s="424"/>
      <c r="LEZ42" s="424"/>
      <c r="LFA42" s="424"/>
      <c r="LFB42" s="424"/>
      <c r="LFC42" s="424"/>
      <c r="LFD42" s="424"/>
      <c r="LFE42" s="424"/>
      <c r="LFF42" s="424"/>
      <c r="LFG42" s="424"/>
      <c r="LFH42" s="424"/>
      <c r="LFI42" s="424"/>
      <c r="LFJ42" s="424"/>
      <c r="LFK42" s="424"/>
      <c r="LFL42" s="424"/>
      <c r="LFM42" s="424"/>
      <c r="LFN42" s="424"/>
      <c r="LFO42" s="424"/>
      <c r="LFP42" s="424"/>
      <c r="LFQ42" s="424"/>
      <c r="LFR42" s="424"/>
      <c r="LFS42" s="424"/>
      <c r="LFT42" s="424"/>
      <c r="LFU42" s="424"/>
      <c r="LFV42" s="424"/>
      <c r="LFW42" s="424"/>
      <c r="LFX42" s="424"/>
      <c r="LFY42" s="424"/>
      <c r="LFZ42" s="424"/>
      <c r="LGA42" s="424"/>
      <c r="LGB42" s="424"/>
      <c r="LGC42" s="424"/>
      <c r="LGD42" s="424"/>
      <c r="LGE42" s="424"/>
      <c r="LGF42" s="424"/>
      <c r="LGG42" s="424"/>
      <c r="LGH42" s="424"/>
      <c r="LGI42" s="424"/>
      <c r="LGJ42" s="424"/>
      <c r="LGK42" s="424"/>
      <c r="LGL42" s="424"/>
      <c r="LGM42" s="424"/>
      <c r="LGN42" s="424"/>
      <c r="LGO42" s="424"/>
      <c r="LGP42" s="424"/>
      <c r="LGQ42" s="424"/>
      <c r="LGR42" s="424"/>
      <c r="LGS42" s="424"/>
      <c r="LGT42" s="424"/>
      <c r="LGU42" s="424"/>
      <c r="LGV42" s="424"/>
      <c r="LGW42" s="424"/>
      <c r="LGX42" s="424"/>
      <c r="LGY42" s="424"/>
      <c r="LGZ42" s="424"/>
      <c r="LHA42" s="424"/>
      <c r="LHB42" s="424"/>
      <c r="LHC42" s="424"/>
      <c r="LHD42" s="424"/>
      <c r="LHE42" s="424"/>
      <c r="LHF42" s="424"/>
      <c r="LHG42" s="424"/>
      <c r="LHH42" s="424"/>
      <c r="LHI42" s="424"/>
      <c r="LHJ42" s="424"/>
      <c r="LHK42" s="424"/>
      <c r="LHL42" s="424"/>
      <c r="LHM42" s="424"/>
      <c r="LHN42" s="424"/>
      <c r="LHO42" s="424"/>
      <c r="LHP42" s="424"/>
      <c r="LHQ42" s="424"/>
      <c r="LHR42" s="424"/>
      <c r="LHS42" s="424"/>
      <c r="LHT42" s="424"/>
      <c r="LHU42" s="424"/>
      <c r="LHV42" s="424"/>
      <c r="LHW42" s="424"/>
      <c r="LHX42" s="424"/>
      <c r="LHY42" s="424"/>
      <c r="LHZ42" s="424"/>
      <c r="LIA42" s="424"/>
      <c r="LIB42" s="424"/>
      <c r="LIC42" s="424"/>
      <c r="LID42" s="424"/>
      <c r="LIE42" s="424"/>
      <c r="LIF42" s="424"/>
      <c r="LIG42" s="424"/>
      <c r="LIH42" s="424"/>
      <c r="LII42" s="424"/>
      <c r="LIJ42" s="424"/>
      <c r="LIK42" s="424"/>
      <c r="LIL42" s="424"/>
      <c r="LIM42" s="424"/>
      <c r="LIN42" s="424"/>
      <c r="LIO42" s="424"/>
      <c r="LIP42" s="424"/>
      <c r="LIQ42" s="424"/>
      <c r="LIR42" s="424"/>
      <c r="LIS42" s="424"/>
      <c r="LIT42" s="424"/>
      <c r="LIU42" s="424"/>
      <c r="LIV42" s="424"/>
      <c r="LIW42" s="424"/>
      <c r="LIX42" s="424"/>
      <c r="LIY42" s="424"/>
      <c r="LIZ42" s="424"/>
      <c r="LJA42" s="424"/>
      <c r="LJB42" s="424"/>
      <c r="LJC42" s="424"/>
      <c r="LJD42" s="424"/>
      <c r="LJE42" s="424"/>
      <c r="LJF42" s="424"/>
      <c r="LJG42" s="424"/>
      <c r="LJH42" s="424"/>
      <c r="LJI42" s="424"/>
      <c r="LJJ42" s="424"/>
      <c r="LJK42" s="424"/>
      <c r="LJL42" s="424"/>
      <c r="LJM42" s="424"/>
      <c r="LJN42" s="424"/>
      <c r="LJO42" s="424"/>
      <c r="LJP42" s="424"/>
      <c r="LJQ42" s="424"/>
      <c r="LJR42" s="424"/>
      <c r="LJS42" s="424"/>
      <c r="LJT42" s="424"/>
      <c r="LJU42" s="424"/>
      <c r="LJV42" s="424"/>
      <c r="LJW42" s="424"/>
      <c r="LJX42" s="424"/>
      <c r="LJY42" s="424"/>
      <c r="LJZ42" s="424"/>
      <c r="LKA42" s="424"/>
      <c r="LKB42" s="424"/>
      <c r="LKC42" s="424"/>
      <c r="LKD42" s="424"/>
      <c r="LKE42" s="424"/>
      <c r="LKF42" s="424"/>
      <c r="LKG42" s="424"/>
      <c r="LKH42" s="424"/>
      <c r="LKI42" s="424"/>
      <c r="LKJ42" s="424"/>
      <c r="LKK42" s="424"/>
      <c r="LKL42" s="424"/>
      <c r="LKM42" s="424"/>
      <c r="LKN42" s="424"/>
      <c r="LKO42" s="424"/>
      <c r="LKP42" s="424"/>
      <c r="LKQ42" s="424"/>
      <c r="LKR42" s="424"/>
      <c r="LKS42" s="424"/>
      <c r="LKT42" s="424"/>
      <c r="LKU42" s="424"/>
      <c r="LKV42" s="424"/>
      <c r="LKW42" s="424"/>
      <c r="LKX42" s="424"/>
      <c r="LKY42" s="424"/>
      <c r="LKZ42" s="424"/>
      <c r="LLA42" s="424"/>
      <c r="LLB42" s="424"/>
      <c r="LLC42" s="424"/>
      <c r="LLD42" s="424"/>
      <c r="LLE42" s="424"/>
      <c r="LLF42" s="424"/>
      <c r="LLG42" s="424"/>
      <c r="LLH42" s="424"/>
      <c r="LLI42" s="424"/>
      <c r="LLJ42" s="424"/>
      <c r="LLK42" s="424"/>
      <c r="LLL42" s="424"/>
      <c r="LLM42" s="424"/>
      <c r="LLN42" s="424"/>
      <c r="LLO42" s="424"/>
      <c r="LLP42" s="424"/>
      <c r="LLQ42" s="424"/>
      <c r="LLR42" s="424"/>
      <c r="LLS42" s="424"/>
      <c r="LLT42" s="424"/>
      <c r="LLU42" s="424"/>
      <c r="LLV42" s="424"/>
      <c r="LLW42" s="424"/>
      <c r="LLX42" s="424"/>
      <c r="LLY42" s="424"/>
      <c r="LLZ42" s="424"/>
      <c r="LMA42" s="424"/>
      <c r="LMB42" s="424"/>
      <c r="LMC42" s="424"/>
      <c r="LMD42" s="424"/>
      <c r="LME42" s="424"/>
      <c r="LMF42" s="424"/>
      <c r="LMG42" s="424"/>
      <c r="LMH42" s="424"/>
      <c r="LMI42" s="424"/>
      <c r="LMJ42" s="424"/>
      <c r="LMK42" s="424"/>
      <c r="LML42" s="424"/>
      <c r="LMM42" s="424"/>
      <c r="LMN42" s="424"/>
      <c r="LMO42" s="424"/>
      <c r="LMP42" s="424"/>
      <c r="LMQ42" s="424"/>
      <c r="LMR42" s="424"/>
      <c r="LMS42" s="424"/>
      <c r="LMT42" s="424"/>
      <c r="LMU42" s="424"/>
      <c r="LMV42" s="424"/>
      <c r="LMW42" s="424"/>
      <c r="LMX42" s="424"/>
      <c r="LMY42" s="424"/>
      <c r="LMZ42" s="424"/>
      <c r="LNA42" s="424"/>
      <c r="LNB42" s="424"/>
      <c r="LNC42" s="424"/>
      <c r="LND42" s="424"/>
      <c r="LNE42" s="424"/>
      <c r="LNF42" s="424"/>
      <c r="LNG42" s="424"/>
      <c r="LNH42" s="424"/>
      <c r="LNI42" s="424"/>
      <c r="LNJ42" s="424"/>
      <c r="LNK42" s="424"/>
      <c r="LNL42" s="424"/>
      <c r="LNM42" s="424"/>
      <c r="LNN42" s="424"/>
      <c r="LNO42" s="424"/>
      <c r="LNP42" s="424"/>
      <c r="LNQ42" s="424"/>
      <c r="LNR42" s="424"/>
      <c r="LNS42" s="424"/>
      <c r="LNT42" s="424"/>
      <c r="LNU42" s="424"/>
      <c r="LNV42" s="424"/>
      <c r="LNW42" s="424"/>
      <c r="LNX42" s="424"/>
      <c r="LNY42" s="424"/>
      <c r="LNZ42" s="424"/>
      <c r="LOA42" s="424"/>
      <c r="LOB42" s="424"/>
      <c r="LOC42" s="424"/>
      <c r="LOD42" s="424"/>
      <c r="LOE42" s="424"/>
      <c r="LOF42" s="424"/>
      <c r="LOG42" s="424"/>
      <c r="LOH42" s="424"/>
      <c r="LOI42" s="424"/>
      <c r="LOJ42" s="424"/>
      <c r="LOK42" s="424"/>
      <c r="LOL42" s="424"/>
      <c r="LOM42" s="424"/>
      <c r="LON42" s="424"/>
      <c r="LOO42" s="424"/>
      <c r="LOP42" s="424"/>
      <c r="LOQ42" s="424"/>
      <c r="LOR42" s="424"/>
      <c r="LOS42" s="424"/>
      <c r="LOT42" s="424"/>
      <c r="LOU42" s="424"/>
      <c r="LOV42" s="424"/>
      <c r="LOW42" s="424"/>
      <c r="LOX42" s="424"/>
      <c r="LOY42" s="424"/>
      <c r="LOZ42" s="424"/>
      <c r="LPA42" s="424"/>
      <c r="LPB42" s="424"/>
      <c r="LPC42" s="424"/>
      <c r="LPD42" s="424"/>
      <c r="LPE42" s="424"/>
      <c r="LPF42" s="424"/>
      <c r="LPG42" s="424"/>
      <c r="LPH42" s="424"/>
      <c r="LPI42" s="424"/>
      <c r="LPJ42" s="424"/>
      <c r="LPK42" s="424"/>
      <c r="LPL42" s="424"/>
      <c r="LPM42" s="424"/>
      <c r="LPN42" s="424"/>
      <c r="LPO42" s="424"/>
      <c r="LPP42" s="424"/>
      <c r="LPQ42" s="424"/>
      <c r="LPR42" s="424"/>
      <c r="LPS42" s="424"/>
      <c r="LPT42" s="424"/>
      <c r="LPU42" s="424"/>
      <c r="LPV42" s="424"/>
      <c r="LPW42" s="424"/>
      <c r="LPX42" s="424"/>
      <c r="LPY42" s="424"/>
      <c r="LPZ42" s="424"/>
      <c r="LQA42" s="424"/>
      <c r="LQB42" s="424"/>
      <c r="LQC42" s="424"/>
      <c r="LQD42" s="424"/>
      <c r="LQE42" s="424"/>
      <c r="LQF42" s="424"/>
      <c r="LQG42" s="424"/>
      <c r="LQH42" s="424"/>
      <c r="LQI42" s="424"/>
      <c r="LQJ42" s="424"/>
      <c r="LQK42" s="424"/>
      <c r="LQL42" s="424"/>
      <c r="LQM42" s="424"/>
      <c r="LQN42" s="424"/>
      <c r="LQO42" s="424"/>
      <c r="LQP42" s="424"/>
      <c r="LQQ42" s="424"/>
      <c r="LQR42" s="424"/>
      <c r="LQS42" s="424"/>
      <c r="LQT42" s="424"/>
      <c r="LQU42" s="424"/>
      <c r="LQV42" s="424"/>
      <c r="LQW42" s="424"/>
      <c r="LQX42" s="424"/>
      <c r="LQY42" s="424"/>
      <c r="LQZ42" s="424"/>
      <c r="LRA42" s="424"/>
      <c r="LRB42" s="424"/>
      <c r="LRC42" s="424"/>
      <c r="LRD42" s="424"/>
      <c r="LRE42" s="424"/>
      <c r="LRF42" s="424"/>
      <c r="LRG42" s="424"/>
      <c r="LRH42" s="424"/>
      <c r="LRI42" s="424"/>
      <c r="LRJ42" s="424"/>
      <c r="LRK42" s="424"/>
      <c r="LRL42" s="424"/>
      <c r="LRM42" s="424"/>
      <c r="LRN42" s="424"/>
      <c r="LRO42" s="424"/>
      <c r="LRP42" s="424"/>
      <c r="LRQ42" s="424"/>
      <c r="LRR42" s="424"/>
      <c r="LRS42" s="424"/>
      <c r="LRT42" s="424"/>
      <c r="LRU42" s="424"/>
      <c r="LRV42" s="424"/>
      <c r="LRW42" s="424"/>
      <c r="LRX42" s="424"/>
      <c r="LRY42" s="424"/>
      <c r="LRZ42" s="424"/>
      <c r="LSA42" s="424"/>
      <c r="LSB42" s="424"/>
      <c r="LSC42" s="424"/>
      <c r="LSD42" s="424"/>
      <c r="LSE42" s="424"/>
      <c r="LSF42" s="424"/>
      <c r="LSG42" s="424"/>
      <c r="LSH42" s="424"/>
      <c r="LSI42" s="424"/>
      <c r="LSJ42" s="424"/>
      <c r="LSK42" s="424"/>
      <c r="LSL42" s="424"/>
      <c r="LSM42" s="424"/>
      <c r="LSN42" s="424"/>
      <c r="LSO42" s="424"/>
      <c r="LSP42" s="424"/>
      <c r="LSQ42" s="424"/>
      <c r="LSR42" s="424"/>
      <c r="LSS42" s="424"/>
      <c r="LST42" s="424"/>
      <c r="LSU42" s="424"/>
      <c r="LSV42" s="424"/>
      <c r="LSW42" s="424"/>
      <c r="LSX42" s="424"/>
      <c r="LSY42" s="424"/>
      <c r="LSZ42" s="424"/>
      <c r="LTA42" s="424"/>
      <c r="LTB42" s="424"/>
      <c r="LTC42" s="424"/>
      <c r="LTD42" s="424"/>
      <c r="LTE42" s="424"/>
      <c r="LTF42" s="424"/>
      <c r="LTG42" s="424"/>
      <c r="LTH42" s="424"/>
      <c r="LTI42" s="424"/>
      <c r="LTJ42" s="424"/>
      <c r="LTK42" s="424"/>
      <c r="LTL42" s="424"/>
      <c r="LTM42" s="424"/>
      <c r="LTN42" s="424"/>
      <c r="LTO42" s="424"/>
      <c r="LTP42" s="424"/>
      <c r="LTQ42" s="424"/>
      <c r="LTR42" s="424"/>
      <c r="LTS42" s="424"/>
      <c r="LTT42" s="424"/>
      <c r="LTU42" s="424"/>
      <c r="LTV42" s="424"/>
      <c r="LTW42" s="424"/>
      <c r="LTX42" s="424"/>
      <c r="LTY42" s="424"/>
      <c r="LTZ42" s="424"/>
      <c r="LUA42" s="424"/>
      <c r="LUB42" s="424"/>
      <c r="LUC42" s="424"/>
      <c r="LUD42" s="424"/>
      <c r="LUE42" s="424"/>
      <c r="LUF42" s="424"/>
      <c r="LUG42" s="424"/>
      <c r="LUH42" s="424"/>
      <c r="LUI42" s="424"/>
      <c r="LUJ42" s="424"/>
      <c r="LUK42" s="424"/>
      <c r="LUL42" s="424"/>
      <c r="LUM42" s="424"/>
      <c r="LUN42" s="424"/>
      <c r="LUO42" s="424"/>
      <c r="LUP42" s="424"/>
      <c r="LUQ42" s="424"/>
      <c r="LUR42" s="424"/>
      <c r="LUS42" s="424"/>
      <c r="LUT42" s="424"/>
      <c r="LUU42" s="424"/>
      <c r="LUV42" s="424"/>
      <c r="LUW42" s="424"/>
      <c r="LUX42" s="424"/>
      <c r="LUY42" s="424"/>
      <c r="LUZ42" s="424"/>
      <c r="LVA42" s="424"/>
      <c r="LVB42" s="424"/>
      <c r="LVC42" s="424"/>
      <c r="LVD42" s="424"/>
      <c r="LVE42" s="424"/>
      <c r="LVF42" s="424"/>
      <c r="LVG42" s="424"/>
      <c r="LVH42" s="424"/>
      <c r="LVI42" s="424"/>
      <c r="LVJ42" s="424"/>
      <c r="LVK42" s="424"/>
      <c r="LVL42" s="424"/>
      <c r="LVM42" s="424"/>
      <c r="LVN42" s="424"/>
      <c r="LVO42" s="424"/>
      <c r="LVP42" s="424"/>
      <c r="LVQ42" s="424"/>
      <c r="LVR42" s="424"/>
      <c r="LVS42" s="424"/>
      <c r="LVT42" s="424"/>
      <c r="LVU42" s="424"/>
      <c r="LVV42" s="424"/>
      <c r="LVW42" s="424"/>
      <c r="LVX42" s="424"/>
      <c r="LVY42" s="424"/>
      <c r="LVZ42" s="424"/>
      <c r="LWA42" s="424"/>
      <c r="LWB42" s="424"/>
      <c r="LWC42" s="424"/>
      <c r="LWD42" s="424"/>
      <c r="LWE42" s="424"/>
      <c r="LWF42" s="424"/>
      <c r="LWG42" s="424"/>
      <c r="LWH42" s="424"/>
      <c r="LWI42" s="424"/>
      <c r="LWJ42" s="424"/>
      <c r="LWK42" s="424"/>
      <c r="LWL42" s="424"/>
      <c r="LWM42" s="424"/>
      <c r="LWN42" s="424"/>
      <c r="LWO42" s="424"/>
      <c r="LWP42" s="424"/>
      <c r="LWQ42" s="424"/>
      <c r="LWR42" s="424"/>
      <c r="LWS42" s="424"/>
      <c r="LWT42" s="424"/>
      <c r="LWU42" s="424"/>
      <c r="LWV42" s="424"/>
      <c r="LWW42" s="424"/>
      <c r="LWX42" s="424"/>
      <c r="LWY42" s="424"/>
      <c r="LWZ42" s="424"/>
      <c r="LXA42" s="424"/>
      <c r="LXB42" s="424"/>
      <c r="LXC42" s="424"/>
      <c r="LXD42" s="424"/>
      <c r="LXE42" s="424"/>
      <c r="LXF42" s="424"/>
      <c r="LXG42" s="424"/>
      <c r="LXH42" s="424"/>
      <c r="LXI42" s="424"/>
      <c r="LXJ42" s="424"/>
      <c r="LXK42" s="424"/>
      <c r="LXL42" s="424"/>
      <c r="LXM42" s="424"/>
      <c r="LXN42" s="424"/>
      <c r="LXO42" s="424"/>
      <c r="LXP42" s="424"/>
      <c r="LXQ42" s="424"/>
      <c r="LXR42" s="424"/>
      <c r="LXS42" s="424"/>
      <c r="LXT42" s="424"/>
      <c r="LXU42" s="424"/>
      <c r="LXV42" s="424"/>
      <c r="LXW42" s="424"/>
      <c r="LXX42" s="424"/>
      <c r="LXY42" s="424"/>
      <c r="LXZ42" s="424"/>
      <c r="LYA42" s="424"/>
      <c r="LYB42" s="424"/>
      <c r="LYC42" s="424"/>
      <c r="LYD42" s="424"/>
      <c r="LYE42" s="424"/>
      <c r="LYF42" s="424"/>
      <c r="LYG42" s="424"/>
      <c r="LYH42" s="424"/>
      <c r="LYI42" s="424"/>
      <c r="LYJ42" s="424"/>
      <c r="LYK42" s="424"/>
      <c r="LYL42" s="424"/>
      <c r="LYM42" s="424"/>
      <c r="LYN42" s="424"/>
      <c r="LYO42" s="424"/>
      <c r="LYP42" s="424"/>
      <c r="LYQ42" s="424"/>
      <c r="LYR42" s="424"/>
      <c r="LYS42" s="424"/>
      <c r="LYT42" s="424"/>
      <c r="LYU42" s="424"/>
      <c r="LYV42" s="424"/>
      <c r="LYW42" s="424"/>
      <c r="LYX42" s="424"/>
      <c r="LYY42" s="424"/>
      <c r="LYZ42" s="424"/>
      <c r="LZA42" s="424"/>
      <c r="LZB42" s="424"/>
      <c r="LZC42" s="424"/>
      <c r="LZD42" s="424"/>
      <c r="LZE42" s="424"/>
      <c r="LZF42" s="424"/>
      <c r="LZG42" s="424"/>
      <c r="LZH42" s="424"/>
      <c r="LZI42" s="424"/>
      <c r="LZJ42" s="424"/>
      <c r="LZK42" s="424"/>
      <c r="LZL42" s="424"/>
      <c r="LZM42" s="424"/>
      <c r="LZN42" s="424"/>
      <c r="LZO42" s="424"/>
      <c r="LZP42" s="424"/>
      <c r="LZQ42" s="424"/>
      <c r="LZR42" s="424"/>
      <c r="LZS42" s="424"/>
      <c r="LZT42" s="424"/>
      <c r="LZU42" s="424"/>
      <c r="LZV42" s="424"/>
      <c r="LZW42" s="424"/>
      <c r="LZX42" s="424"/>
      <c r="LZY42" s="424"/>
      <c r="LZZ42" s="424"/>
      <c r="MAA42" s="424"/>
      <c r="MAB42" s="424"/>
      <c r="MAC42" s="424"/>
      <c r="MAD42" s="424"/>
      <c r="MAE42" s="424"/>
      <c r="MAF42" s="424"/>
      <c r="MAG42" s="424"/>
      <c r="MAH42" s="424"/>
      <c r="MAI42" s="424"/>
      <c r="MAJ42" s="424"/>
      <c r="MAK42" s="424"/>
      <c r="MAL42" s="424"/>
      <c r="MAM42" s="424"/>
      <c r="MAN42" s="424"/>
      <c r="MAO42" s="424"/>
      <c r="MAP42" s="424"/>
      <c r="MAQ42" s="424"/>
      <c r="MAR42" s="424"/>
      <c r="MAS42" s="424"/>
      <c r="MAT42" s="424"/>
      <c r="MAU42" s="424"/>
      <c r="MAV42" s="424"/>
      <c r="MAW42" s="424"/>
      <c r="MAX42" s="424"/>
      <c r="MAY42" s="424"/>
      <c r="MAZ42" s="424"/>
      <c r="MBA42" s="424"/>
      <c r="MBB42" s="424"/>
      <c r="MBC42" s="424"/>
      <c r="MBD42" s="424"/>
      <c r="MBE42" s="424"/>
      <c r="MBF42" s="424"/>
      <c r="MBG42" s="424"/>
      <c r="MBH42" s="424"/>
      <c r="MBI42" s="424"/>
      <c r="MBJ42" s="424"/>
      <c r="MBK42" s="424"/>
      <c r="MBL42" s="424"/>
      <c r="MBM42" s="424"/>
      <c r="MBN42" s="424"/>
      <c r="MBO42" s="424"/>
      <c r="MBP42" s="424"/>
      <c r="MBQ42" s="424"/>
      <c r="MBR42" s="424"/>
      <c r="MBS42" s="424"/>
      <c r="MBT42" s="424"/>
      <c r="MBU42" s="424"/>
      <c r="MBV42" s="424"/>
      <c r="MBW42" s="424"/>
      <c r="MBX42" s="424"/>
      <c r="MBY42" s="424"/>
      <c r="MBZ42" s="424"/>
      <c r="MCA42" s="424"/>
      <c r="MCB42" s="424"/>
      <c r="MCC42" s="424"/>
      <c r="MCD42" s="424"/>
      <c r="MCE42" s="424"/>
      <c r="MCF42" s="424"/>
      <c r="MCG42" s="424"/>
      <c r="MCH42" s="424"/>
      <c r="MCI42" s="424"/>
      <c r="MCJ42" s="424"/>
      <c r="MCK42" s="424"/>
      <c r="MCL42" s="424"/>
      <c r="MCM42" s="424"/>
      <c r="MCN42" s="424"/>
      <c r="MCO42" s="424"/>
      <c r="MCP42" s="424"/>
      <c r="MCQ42" s="424"/>
      <c r="MCR42" s="424"/>
      <c r="MCS42" s="424"/>
      <c r="MCT42" s="424"/>
      <c r="MCU42" s="424"/>
      <c r="MCV42" s="424"/>
      <c r="MCW42" s="424"/>
      <c r="MCX42" s="424"/>
      <c r="MCY42" s="424"/>
      <c r="MCZ42" s="424"/>
      <c r="MDA42" s="424"/>
      <c r="MDB42" s="424"/>
      <c r="MDC42" s="424"/>
      <c r="MDD42" s="424"/>
      <c r="MDE42" s="424"/>
      <c r="MDF42" s="424"/>
      <c r="MDG42" s="424"/>
      <c r="MDH42" s="424"/>
      <c r="MDI42" s="424"/>
      <c r="MDJ42" s="424"/>
      <c r="MDK42" s="424"/>
      <c r="MDL42" s="424"/>
      <c r="MDM42" s="424"/>
      <c r="MDN42" s="424"/>
      <c r="MDO42" s="424"/>
      <c r="MDP42" s="424"/>
      <c r="MDQ42" s="424"/>
      <c r="MDR42" s="424"/>
      <c r="MDS42" s="424"/>
      <c r="MDT42" s="424"/>
      <c r="MDU42" s="424"/>
      <c r="MDV42" s="424"/>
      <c r="MDW42" s="424"/>
      <c r="MDX42" s="424"/>
      <c r="MDY42" s="424"/>
      <c r="MDZ42" s="424"/>
      <c r="MEA42" s="424"/>
      <c r="MEB42" s="424"/>
      <c r="MEC42" s="424"/>
      <c r="MED42" s="424"/>
      <c r="MEE42" s="424"/>
      <c r="MEF42" s="424"/>
      <c r="MEG42" s="424"/>
      <c r="MEH42" s="424"/>
      <c r="MEI42" s="424"/>
      <c r="MEJ42" s="424"/>
      <c r="MEK42" s="424"/>
      <c r="MEL42" s="424"/>
      <c r="MEM42" s="424"/>
      <c r="MEN42" s="424"/>
      <c r="MEO42" s="424"/>
      <c r="MEP42" s="424"/>
      <c r="MEQ42" s="424"/>
      <c r="MER42" s="424"/>
      <c r="MES42" s="424"/>
      <c r="MET42" s="424"/>
      <c r="MEU42" s="424"/>
      <c r="MEV42" s="424"/>
      <c r="MEW42" s="424"/>
      <c r="MEX42" s="424"/>
      <c r="MEY42" s="424"/>
      <c r="MEZ42" s="424"/>
      <c r="MFA42" s="424"/>
      <c r="MFB42" s="424"/>
      <c r="MFC42" s="424"/>
      <c r="MFD42" s="424"/>
      <c r="MFE42" s="424"/>
      <c r="MFF42" s="424"/>
      <c r="MFG42" s="424"/>
      <c r="MFH42" s="424"/>
      <c r="MFI42" s="424"/>
      <c r="MFJ42" s="424"/>
      <c r="MFK42" s="424"/>
      <c r="MFL42" s="424"/>
      <c r="MFM42" s="424"/>
      <c r="MFN42" s="424"/>
      <c r="MFO42" s="424"/>
      <c r="MFP42" s="424"/>
      <c r="MFQ42" s="424"/>
      <c r="MFR42" s="424"/>
      <c r="MFS42" s="424"/>
      <c r="MFT42" s="424"/>
      <c r="MFU42" s="424"/>
      <c r="MFV42" s="424"/>
      <c r="MFW42" s="424"/>
      <c r="MFX42" s="424"/>
      <c r="MFY42" s="424"/>
      <c r="MFZ42" s="424"/>
      <c r="MGA42" s="424"/>
      <c r="MGB42" s="424"/>
      <c r="MGC42" s="424"/>
      <c r="MGD42" s="424"/>
      <c r="MGE42" s="424"/>
      <c r="MGF42" s="424"/>
      <c r="MGG42" s="424"/>
      <c r="MGH42" s="424"/>
      <c r="MGI42" s="424"/>
      <c r="MGJ42" s="424"/>
      <c r="MGK42" s="424"/>
      <c r="MGL42" s="424"/>
      <c r="MGM42" s="424"/>
      <c r="MGN42" s="424"/>
      <c r="MGO42" s="424"/>
      <c r="MGP42" s="424"/>
      <c r="MGQ42" s="424"/>
      <c r="MGR42" s="424"/>
      <c r="MGS42" s="424"/>
      <c r="MGT42" s="424"/>
      <c r="MGU42" s="424"/>
      <c r="MGV42" s="424"/>
      <c r="MGW42" s="424"/>
      <c r="MGX42" s="424"/>
      <c r="MGY42" s="424"/>
      <c r="MGZ42" s="424"/>
      <c r="MHA42" s="424"/>
      <c r="MHB42" s="424"/>
      <c r="MHC42" s="424"/>
      <c r="MHD42" s="424"/>
      <c r="MHE42" s="424"/>
      <c r="MHF42" s="424"/>
      <c r="MHG42" s="424"/>
      <c r="MHH42" s="424"/>
      <c r="MHI42" s="424"/>
      <c r="MHJ42" s="424"/>
      <c r="MHK42" s="424"/>
      <c r="MHL42" s="424"/>
      <c r="MHM42" s="424"/>
      <c r="MHN42" s="424"/>
      <c r="MHO42" s="424"/>
      <c r="MHP42" s="424"/>
      <c r="MHQ42" s="424"/>
      <c r="MHR42" s="424"/>
      <c r="MHS42" s="424"/>
      <c r="MHT42" s="424"/>
      <c r="MHU42" s="424"/>
      <c r="MHV42" s="424"/>
      <c r="MHW42" s="424"/>
      <c r="MHX42" s="424"/>
      <c r="MHY42" s="424"/>
      <c r="MHZ42" s="424"/>
      <c r="MIA42" s="424"/>
      <c r="MIB42" s="424"/>
      <c r="MIC42" s="424"/>
      <c r="MID42" s="424"/>
      <c r="MIE42" s="424"/>
      <c r="MIF42" s="424"/>
      <c r="MIG42" s="424"/>
      <c r="MIH42" s="424"/>
      <c r="MII42" s="424"/>
      <c r="MIJ42" s="424"/>
      <c r="MIK42" s="424"/>
      <c r="MIL42" s="424"/>
      <c r="MIM42" s="424"/>
      <c r="MIN42" s="424"/>
      <c r="MIO42" s="424"/>
      <c r="MIP42" s="424"/>
      <c r="MIQ42" s="424"/>
      <c r="MIR42" s="424"/>
      <c r="MIS42" s="424"/>
      <c r="MIT42" s="424"/>
      <c r="MIU42" s="424"/>
      <c r="MIV42" s="424"/>
      <c r="MIW42" s="424"/>
      <c r="MIX42" s="424"/>
      <c r="MIY42" s="424"/>
      <c r="MIZ42" s="424"/>
      <c r="MJA42" s="424"/>
      <c r="MJB42" s="424"/>
      <c r="MJC42" s="424"/>
      <c r="MJD42" s="424"/>
      <c r="MJE42" s="424"/>
      <c r="MJF42" s="424"/>
      <c r="MJG42" s="424"/>
      <c r="MJH42" s="424"/>
      <c r="MJI42" s="424"/>
      <c r="MJJ42" s="424"/>
      <c r="MJK42" s="424"/>
      <c r="MJL42" s="424"/>
      <c r="MJM42" s="424"/>
      <c r="MJN42" s="424"/>
      <c r="MJO42" s="424"/>
      <c r="MJP42" s="424"/>
      <c r="MJQ42" s="424"/>
      <c r="MJR42" s="424"/>
      <c r="MJS42" s="424"/>
      <c r="MJT42" s="424"/>
      <c r="MJU42" s="424"/>
      <c r="MJV42" s="424"/>
      <c r="MJW42" s="424"/>
      <c r="MJX42" s="424"/>
      <c r="MJY42" s="424"/>
      <c r="MJZ42" s="424"/>
      <c r="MKA42" s="424"/>
      <c r="MKB42" s="424"/>
      <c r="MKC42" s="424"/>
      <c r="MKD42" s="424"/>
      <c r="MKE42" s="424"/>
      <c r="MKF42" s="424"/>
      <c r="MKG42" s="424"/>
      <c r="MKH42" s="424"/>
      <c r="MKI42" s="424"/>
      <c r="MKJ42" s="424"/>
      <c r="MKK42" s="424"/>
      <c r="MKL42" s="424"/>
      <c r="MKM42" s="424"/>
      <c r="MKN42" s="424"/>
      <c r="MKO42" s="424"/>
      <c r="MKP42" s="424"/>
      <c r="MKQ42" s="424"/>
      <c r="MKR42" s="424"/>
      <c r="MKS42" s="424"/>
      <c r="MKT42" s="424"/>
      <c r="MKU42" s="424"/>
      <c r="MKV42" s="424"/>
      <c r="MKW42" s="424"/>
      <c r="MKX42" s="424"/>
      <c r="MKY42" s="424"/>
      <c r="MKZ42" s="424"/>
      <c r="MLA42" s="424"/>
      <c r="MLB42" s="424"/>
      <c r="MLC42" s="424"/>
      <c r="MLD42" s="424"/>
      <c r="MLE42" s="424"/>
      <c r="MLF42" s="424"/>
      <c r="MLG42" s="424"/>
      <c r="MLH42" s="424"/>
      <c r="MLI42" s="424"/>
      <c r="MLJ42" s="424"/>
      <c r="MLK42" s="424"/>
      <c r="MLL42" s="424"/>
      <c r="MLM42" s="424"/>
      <c r="MLN42" s="424"/>
      <c r="MLO42" s="424"/>
      <c r="MLP42" s="424"/>
      <c r="MLQ42" s="424"/>
      <c r="MLR42" s="424"/>
      <c r="MLS42" s="424"/>
      <c r="MLT42" s="424"/>
      <c r="MLU42" s="424"/>
      <c r="MLV42" s="424"/>
      <c r="MLW42" s="424"/>
      <c r="MLX42" s="424"/>
      <c r="MLY42" s="424"/>
      <c r="MLZ42" s="424"/>
      <c r="MMA42" s="424"/>
      <c r="MMB42" s="424"/>
      <c r="MMC42" s="424"/>
      <c r="MMD42" s="424"/>
      <c r="MME42" s="424"/>
      <c r="MMF42" s="424"/>
      <c r="MMG42" s="424"/>
      <c r="MMH42" s="424"/>
      <c r="MMI42" s="424"/>
      <c r="MMJ42" s="424"/>
      <c r="MMK42" s="424"/>
      <c r="MML42" s="424"/>
      <c r="MMM42" s="424"/>
      <c r="MMN42" s="424"/>
      <c r="MMO42" s="424"/>
      <c r="MMP42" s="424"/>
      <c r="MMQ42" s="424"/>
      <c r="MMR42" s="424"/>
      <c r="MMS42" s="424"/>
      <c r="MMT42" s="424"/>
      <c r="MMU42" s="424"/>
      <c r="MMV42" s="424"/>
      <c r="MMW42" s="424"/>
      <c r="MMX42" s="424"/>
      <c r="MMY42" s="424"/>
      <c r="MMZ42" s="424"/>
      <c r="MNA42" s="424"/>
      <c r="MNB42" s="424"/>
      <c r="MNC42" s="424"/>
      <c r="MND42" s="424"/>
      <c r="MNE42" s="424"/>
      <c r="MNF42" s="424"/>
      <c r="MNG42" s="424"/>
      <c r="MNH42" s="424"/>
      <c r="MNI42" s="424"/>
      <c r="MNJ42" s="424"/>
      <c r="MNK42" s="424"/>
      <c r="MNL42" s="424"/>
      <c r="MNM42" s="424"/>
      <c r="MNN42" s="424"/>
      <c r="MNO42" s="424"/>
      <c r="MNP42" s="424"/>
      <c r="MNQ42" s="424"/>
      <c r="MNR42" s="424"/>
      <c r="MNS42" s="424"/>
      <c r="MNT42" s="424"/>
      <c r="MNU42" s="424"/>
      <c r="MNV42" s="424"/>
      <c r="MNW42" s="424"/>
      <c r="MNX42" s="424"/>
      <c r="MNY42" s="424"/>
      <c r="MNZ42" s="424"/>
      <c r="MOA42" s="424"/>
      <c r="MOB42" s="424"/>
      <c r="MOC42" s="424"/>
      <c r="MOD42" s="424"/>
      <c r="MOE42" s="424"/>
      <c r="MOF42" s="424"/>
      <c r="MOG42" s="424"/>
      <c r="MOH42" s="424"/>
      <c r="MOI42" s="424"/>
      <c r="MOJ42" s="424"/>
      <c r="MOK42" s="424"/>
      <c r="MOL42" s="424"/>
      <c r="MOM42" s="424"/>
      <c r="MON42" s="424"/>
      <c r="MOO42" s="424"/>
      <c r="MOP42" s="424"/>
      <c r="MOQ42" s="424"/>
      <c r="MOR42" s="424"/>
      <c r="MOS42" s="424"/>
      <c r="MOT42" s="424"/>
      <c r="MOU42" s="424"/>
      <c r="MOV42" s="424"/>
      <c r="MOW42" s="424"/>
      <c r="MOX42" s="424"/>
      <c r="MOY42" s="424"/>
      <c r="MOZ42" s="424"/>
      <c r="MPA42" s="424"/>
      <c r="MPB42" s="424"/>
      <c r="MPC42" s="424"/>
      <c r="MPD42" s="424"/>
      <c r="MPE42" s="424"/>
      <c r="MPF42" s="424"/>
      <c r="MPG42" s="424"/>
      <c r="MPH42" s="424"/>
      <c r="MPI42" s="424"/>
      <c r="MPJ42" s="424"/>
      <c r="MPK42" s="424"/>
      <c r="MPL42" s="424"/>
      <c r="MPM42" s="424"/>
      <c r="MPN42" s="424"/>
      <c r="MPO42" s="424"/>
      <c r="MPP42" s="424"/>
      <c r="MPQ42" s="424"/>
      <c r="MPR42" s="424"/>
      <c r="MPS42" s="424"/>
      <c r="MPT42" s="424"/>
      <c r="MPU42" s="424"/>
      <c r="MPV42" s="424"/>
      <c r="MPW42" s="424"/>
      <c r="MPX42" s="424"/>
      <c r="MPY42" s="424"/>
      <c r="MPZ42" s="424"/>
      <c r="MQA42" s="424"/>
      <c r="MQB42" s="424"/>
      <c r="MQC42" s="424"/>
      <c r="MQD42" s="424"/>
      <c r="MQE42" s="424"/>
      <c r="MQF42" s="424"/>
      <c r="MQG42" s="424"/>
      <c r="MQH42" s="424"/>
      <c r="MQI42" s="424"/>
      <c r="MQJ42" s="424"/>
      <c r="MQK42" s="424"/>
      <c r="MQL42" s="424"/>
      <c r="MQM42" s="424"/>
      <c r="MQN42" s="424"/>
      <c r="MQO42" s="424"/>
      <c r="MQP42" s="424"/>
      <c r="MQQ42" s="424"/>
      <c r="MQR42" s="424"/>
      <c r="MQS42" s="424"/>
      <c r="MQT42" s="424"/>
      <c r="MQU42" s="424"/>
      <c r="MQV42" s="424"/>
      <c r="MQW42" s="424"/>
      <c r="MQX42" s="424"/>
      <c r="MQY42" s="424"/>
      <c r="MQZ42" s="424"/>
      <c r="MRA42" s="424"/>
      <c r="MRB42" s="424"/>
      <c r="MRC42" s="424"/>
      <c r="MRD42" s="424"/>
      <c r="MRE42" s="424"/>
      <c r="MRF42" s="424"/>
      <c r="MRG42" s="424"/>
      <c r="MRH42" s="424"/>
      <c r="MRI42" s="424"/>
      <c r="MRJ42" s="424"/>
      <c r="MRK42" s="424"/>
      <c r="MRL42" s="424"/>
      <c r="MRM42" s="424"/>
      <c r="MRN42" s="424"/>
      <c r="MRO42" s="424"/>
      <c r="MRP42" s="424"/>
      <c r="MRQ42" s="424"/>
      <c r="MRR42" s="424"/>
      <c r="MRS42" s="424"/>
      <c r="MRT42" s="424"/>
      <c r="MRU42" s="424"/>
      <c r="MRV42" s="424"/>
      <c r="MRW42" s="424"/>
      <c r="MRX42" s="424"/>
      <c r="MRY42" s="424"/>
      <c r="MRZ42" s="424"/>
      <c r="MSA42" s="424"/>
      <c r="MSB42" s="424"/>
      <c r="MSC42" s="424"/>
      <c r="MSD42" s="424"/>
      <c r="MSE42" s="424"/>
      <c r="MSF42" s="424"/>
      <c r="MSG42" s="424"/>
      <c r="MSH42" s="424"/>
      <c r="MSI42" s="424"/>
      <c r="MSJ42" s="424"/>
      <c r="MSK42" s="424"/>
      <c r="MSL42" s="424"/>
      <c r="MSM42" s="424"/>
      <c r="MSN42" s="424"/>
      <c r="MSO42" s="424"/>
      <c r="MSP42" s="424"/>
      <c r="MSQ42" s="424"/>
      <c r="MSR42" s="424"/>
      <c r="MSS42" s="424"/>
      <c r="MST42" s="424"/>
      <c r="MSU42" s="424"/>
      <c r="MSV42" s="424"/>
      <c r="MSW42" s="424"/>
      <c r="MSX42" s="424"/>
      <c r="MSY42" s="424"/>
      <c r="MSZ42" s="424"/>
      <c r="MTA42" s="424"/>
      <c r="MTB42" s="424"/>
      <c r="MTC42" s="424"/>
      <c r="MTD42" s="424"/>
      <c r="MTE42" s="424"/>
      <c r="MTF42" s="424"/>
      <c r="MTG42" s="424"/>
      <c r="MTH42" s="424"/>
      <c r="MTI42" s="424"/>
      <c r="MTJ42" s="424"/>
      <c r="MTK42" s="424"/>
      <c r="MTL42" s="424"/>
      <c r="MTM42" s="424"/>
      <c r="MTN42" s="424"/>
      <c r="MTO42" s="424"/>
      <c r="MTP42" s="424"/>
      <c r="MTQ42" s="424"/>
      <c r="MTR42" s="424"/>
      <c r="MTS42" s="424"/>
      <c r="MTT42" s="424"/>
      <c r="MTU42" s="424"/>
      <c r="MTV42" s="424"/>
      <c r="MTW42" s="424"/>
      <c r="MTX42" s="424"/>
      <c r="MTY42" s="424"/>
      <c r="MTZ42" s="424"/>
      <c r="MUA42" s="424"/>
      <c r="MUB42" s="424"/>
      <c r="MUC42" s="424"/>
      <c r="MUD42" s="424"/>
      <c r="MUE42" s="424"/>
      <c r="MUF42" s="424"/>
      <c r="MUG42" s="424"/>
      <c r="MUH42" s="424"/>
      <c r="MUI42" s="424"/>
      <c r="MUJ42" s="424"/>
      <c r="MUK42" s="424"/>
      <c r="MUL42" s="424"/>
      <c r="MUM42" s="424"/>
      <c r="MUN42" s="424"/>
      <c r="MUO42" s="424"/>
      <c r="MUP42" s="424"/>
      <c r="MUQ42" s="424"/>
      <c r="MUR42" s="424"/>
      <c r="MUS42" s="424"/>
      <c r="MUT42" s="424"/>
      <c r="MUU42" s="424"/>
      <c r="MUV42" s="424"/>
      <c r="MUW42" s="424"/>
      <c r="MUX42" s="424"/>
      <c r="MUY42" s="424"/>
      <c r="MUZ42" s="424"/>
      <c r="MVA42" s="424"/>
      <c r="MVB42" s="424"/>
      <c r="MVC42" s="424"/>
      <c r="MVD42" s="424"/>
      <c r="MVE42" s="424"/>
      <c r="MVF42" s="424"/>
      <c r="MVG42" s="424"/>
      <c r="MVH42" s="424"/>
      <c r="MVI42" s="424"/>
      <c r="MVJ42" s="424"/>
      <c r="MVK42" s="424"/>
      <c r="MVL42" s="424"/>
      <c r="MVM42" s="424"/>
      <c r="MVN42" s="424"/>
      <c r="MVO42" s="424"/>
      <c r="MVP42" s="424"/>
      <c r="MVQ42" s="424"/>
      <c r="MVR42" s="424"/>
      <c r="MVS42" s="424"/>
      <c r="MVT42" s="424"/>
      <c r="MVU42" s="424"/>
      <c r="MVV42" s="424"/>
      <c r="MVW42" s="424"/>
      <c r="MVX42" s="424"/>
      <c r="MVY42" s="424"/>
      <c r="MVZ42" s="424"/>
      <c r="MWA42" s="424"/>
      <c r="MWB42" s="424"/>
      <c r="MWC42" s="424"/>
      <c r="MWD42" s="424"/>
      <c r="MWE42" s="424"/>
      <c r="MWF42" s="424"/>
      <c r="MWG42" s="424"/>
      <c r="MWH42" s="424"/>
      <c r="MWI42" s="424"/>
      <c r="MWJ42" s="424"/>
      <c r="MWK42" s="424"/>
      <c r="MWL42" s="424"/>
      <c r="MWM42" s="424"/>
      <c r="MWN42" s="424"/>
      <c r="MWO42" s="424"/>
      <c r="MWP42" s="424"/>
      <c r="MWQ42" s="424"/>
      <c r="MWR42" s="424"/>
      <c r="MWS42" s="424"/>
      <c r="MWT42" s="424"/>
      <c r="MWU42" s="424"/>
      <c r="MWV42" s="424"/>
      <c r="MWW42" s="424"/>
      <c r="MWX42" s="424"/>
      <c r="MWY42" s="424"/>
      <c r="MWZ42" s="424"/>
      <c r="MXA42" s="424"/>
      <c r="MXB42" s="424"/>
      <c r="MXC42" s="424"/>
      <c r="MXD42" s="424"/>
      <c r="MXE42" s="424"/>
      <c r="MXF42" s="424"/>
      <c r="MXG42" s="424"/>
      <c r="MXH42" s="424"/>
      <c r="MXI42" s="424"/>
      <c r="MXJ42" s="424"/>
      <c r="MXK42" s="424"/>
      <c r="MXL42" s="424"/>
      <c r="MXM42" s="424"/>
      <c r="MXN42" s="424"/>
      <c r="MXO42" s="424"/>
      <c r="MXP42" s="424"/>
      <c r="MXQ42" s="424"/>
      <c r="MXR42" s="424"/>
      <c r="MXS42" s="424"/>
      <c r="MXT42" s="424"/>
      <c r="MXU42" s="424"/>
      <c r="MXV42" s="424"/>
      <c r="MXW42" s="424"/>
      <c r="MXX42" s="424"/>
      <c r="MXY42" s="424"/>
      <c r="MXZ42" s="424"/>
      <c r="MYA42" s="424"/>
      <c r="MYB42" s="424"/>
      <c r="MYC42" s="424"/>
      <c r="MYD42" s="424"/>
      <c r="MYE42" s="424"/>
      <c r="MYF42" s="424"/>
      <c r="MYG42" s="424"/>
      <c r="MYH42" s="424"/>
      <c r="MYI42" s="424"/>
      <c r="MYJ42" s="424"/>
      <c r="MYK42" s="424"/>
      <c r="MYL42" s="424"/>
      <c r="MYM42" s="424"/>
      <c r="MYN42" s="424"/>
      <c r="MYO42" s="424"/>
      <c r="MYP42" s="424"/>
      <c r="MYQ42" s="424"/>
      <c r="MYR42" s="424"/>
      <c r="MYS42" s="424"/>
      <c r="MYT42" s="424"/>
      <c r="MYU42" s="424"/>
      <c r="MYV42" s="424"/>
      <c r="MYW42" s="424"/>
      <c r="MYX42" s="424"/>
      <c r="MYY42" s="424"/>
      <c r="MYZ42" s="424"/>
      <c r="MZA42" s="424"/>
      <c r="MZB42" s="424"/>
      <c r="MZC42" s="424"/>
      <c r="MZD42" s="424"/>
      <c r="MZE42" s="424"/>
      <c r="MZF42" s="424"/>
      <c r="MZG42" s="424"/>
      <c r="MZH42" s="424"/>
      <c r="MZI42" s="424"/>
      <c r="MZJ42" s="424"/>
      <c r="MZK42" s="424"/>
      <c r="MZL42" s="424"/>
      <c r="MZM42" s="424"/>
      <c r="MZN42" s="424"/>
      <c r="MZO42" s="424"/>
      <c r="MZP42" s="424"/>
      <c r="MZQ42" s="424"/>
      <c r="MZR42" s="424"/>
      <c r="MZS42" s="424"/>
      <c r="MZT42" s="424"/>
      <c r="MZU42" s="424"/>
      <c r="MZV42" s="424"/>
      <c r="MZW42" s="424"/>
      <c r="MZX42" s="424"/>
      <c r="MZY42" s="424"/>
      <c r="MZZ42" s="424"/>
      <c r="NAA42" s="424"/>
      <c r="NAB42" s="424"/>
      <c r="NAC42" s="424"/>
      <c r="NAD42" s="424"/>
      <c r="NAE42" s="424"/>
      <c r="NAF42" s="424"/>
      <c r="NAG42" s="424"/>
      <c r="NAH42" s="424"/>
      <c r="NAI42" s="424"/>
      <c r="NAJ42" s="424"/>
      <c r="NAK42" s="424"/>
      <c r="NAL42" s="424"/>
      <c r="NAM42" s="424"/>
      <c r="NAN42" s="424"/>
      <c r="NAO42" s="424"/>
      <c r="NAP42" s="424"/>
      <c r="NAQ42" s="424"/>
      <c r="NAR42" s="424"/>
      <c r="NAS42" s="424"/>
      <c r="NAT42" s="424"/>
      <c r="NAU42" s="424"/>
      <c r="NAV42" s="424"/>
      <c r="NAW42" s="424"/>
      <c r="NAX42" s="424"/>
      <c r="NAY42" s="424"/>
      <c r="NAZ42" s="424"/>
      <c r="NBA42" s="424"/>
      <c r="NBB42" s="424"/>
      <c r="NBC42" s="424"/>
      <c r="NBD42" s="424"/>
      <c r="NBE42" s="424"/>
      <c r="NBF42" s="424"/>
      <c r="NBG42" s="424"/>
      <c r="NBH42" s="424"/>
      <c r="NBI42" s="424"/>
      <c r="NBJ42" s="424"/>
      <c r="NBK42" s="424"/>
      <c r="NBL42" s="424"/>
      <c r="NBM42" s="424"/>
      <c r="NBN42" s="424"/>
      <c r="NBO42" s="424"/>
      <c r="NBP42" s="424"/>
      <c r="NBQ42" s="424"/>
      <c r="NBR42" s="424"/>
      <c r="NBS42" s="424"/>
      <c r="NBT42" s="424"/>
      <c r="NBU42" s="424"/>
      <c r="NBV42" s="424"/>
      <c r="NBW42" s="424"/>
      <c r="NBX42" s="424"/>
      <c r="NBY42" s="424"/>
      <c r="NBZ42" s="424"/>
      <c r="NCA42" s="424"/>
      <c r="NCB42" s="424"/>
      <c r="NCC42" s="424"/>
      <c r="NCD42" s="424"/>
      <c r="NCE42" s="424"/>
      <c r="NCF42" s="424"/>
      <c r="NCG42" s="424"/>
      <c r="NCH42" s="424"/>
      <c r="NCI42" s="424"/>
      <c r="NCJ42" s="424"/>
      <c r="NCK42" s="424"/>
      <c r="NCL42" s="424"/>
      <c r="NCM42" s="424"/>
      <c r="NCN42" s="424"/>
      <c r="NCO42" s="424"/>
      <c r="NCP42" s="424"/>
      <c r="NCQ42" s="424"/>
      <c r="NCR42" s="424"/>
      <c r="NCS42" s="424"/>
      <c r="NCT42" s="424"/>
      <c r="NCU42" s="424"/>
      <c r="NCV42" s="424"/>
      <c r="NCW42" s="424"/>
      <c r="NCX42" s="424"/>
      <c r="NCY42" s="424"/>
      <c r="NCZ42" s="424"/>
      <c r="NDA42" s="424"/>
      <c r="NDB42" s="424"/>
      <c r="NDC42" s="424"/>
      <c r="NDD42" s="424"/>
      <c r="NDE42" s="424"/>
      <c r="NDF42" s="424"/>
      <c r="NDG42" s="424"/>
      <c r="NDH42" s="424"/>
      <c r="NDI42" s="424"/>
      <c r="NDJ42" s="424"/>
      <c r="NDK42" s="424"/>
      <c r="NDL42" s="424"/>
      <c r="NDM42" s="424"/>
      <c r="NDN42" s="424"/>
      <c r="NDO42" s="424"/>
      <c r="NDP42" s="424"/>
      <c r="NDQ42" s="424"/>
      <c r="NDR42" s="424"/>
      <c r="NDS42" s="424"/>
      <c r="NDT42" s="424"/>
      <c r="NDU42" s="424"/>
      <c r="NDV42" s="424"/>
      <c r="NDW42" s="424"/>
      <c r="NDX42" s="424"/>
      <c r="NDY42" s="424"/>
      <c r="NDZ42" s="424"/>
      <c r="NEA42" s="424"/>
      <c r="NEB42" s="424"/>
      <c r="NEC42" s="424"/>
      <c r="NED42" s="424"/>
      <c r="NEE42" s="424"/>
      <c r="NEF42" s="424"/>
      <c r="NEG42" s="424"/>
      <c r="NEH42" s="424"/>
      <c r="NEI42" s="424"/>
      <c r="NEJ42" s="424"/>
      <c r="NEK42" s="424"/>
      <c r="NEL42" s="424"/>
      <c r="NEM42" s="424"/>
      <c r="NEN42" s="424"/>
      <c r="NEO42" s="424"/>
      <c r="NEP42" s="424"/>
      <c r="NEQ42" s="424"/>
      <c r="NER42" s="424"/>
      <c r="NES42" s="424"/>
      <c r="NET42" s="424"/>
      <c r="NEU42" s="424"/>
      <c r="NEV42" s="424"/>
      <c r="NEW42" s="424"/>
      <c r="NEX42" s="424"/>
      <c r="NEY42" s="424"/>
      <c r="NEZ42" s="424"/>
      <c r="NFA42" s="424"/>
      <c r="NFB42" s="424"/>
      <c r="NFC42" s="424"/>
      <c r="NFD42" s="424"/>
      <c r="NFE42" s="424"/>
      <c r="NFF42" s="424"/>
      <c r="NFG42" s="424"/>
      <c r="NFH42" s="424"/>
      <c r="NFI42" s="424"/>
      <c r="NFJ42" s="424"/>
      <c r="NFK42" s="424"/>
      <c r="NFL42" s="424"/>
      <c r="NFM42" s="424"/>
      <c r="NFN42" s="424"/>
      <c r="NFO42" s="424"/>
      <c r="NFP42" s="424"/>
      <c r="NFQ42" s="424"/>
      <c r="NFR42" s="424"/>
      <c r="NFS42" s="424"/>
      <c r="NFT42" s="424"/>
      <c r="NFU42" s="424"/>
      <c r="NFV42" s="424"/>
      <c r="NFW42" s="424"/>
      <c r="NFX42" s="424"/>
      <c r="NFY42" s="424"/>
      <c r="NFZ42" s="424"/>
      <c r="NGA42" s="424"/>
      <c r="NGB42" s="424"/>
      <c r="NGC42" s="424"/>
      <c r="NGD42" s="424"/>
      <c r="NGE42" s="424"/>
      <c r="NGF42" s="424"/>
      <c r="NGG42" s="424"/>
      <c r="NGH42" s="424"/>
      <c r="NGI42" s="424"/>
      <c r="NGJ42" s="424"/>
      <c r="NGK42" s="424"/>
      <c r="NGL42" s="424"/>
      <c r="NGM42" s="424"/>
      <c r="NGN42" s="424"/>
      <c r="NGO42" s="424"/>
      <c r="NGP42" s="424"/>
      <c r="NGQ42" s="424"/>
      <c r="NGR42" s="424"/>
      <c r="NGS42" s="424"/>
      <c r="NGT42" s="424"/>
      <c r="NGU42" s="424"/>
      <c r="NGV42" s="424"/>
      <c r="NGW42" s="424"/>
      <c r="NGX42" s="424"/>
      <c r="NGY42" s="424"/>
      <c r="NGZ42" s="424"/>
      <c r="NHA42" s="424"/>
      <c r="NHB42" s="424"/>
      <c r="NHC42" s="424"/>
      <c r="NHD42" s="424"/>
      <c r="NHE42" s="424"/>
      <c r="NHF42" s="424"/>
      <c r="NHG42" s="424"/>
      <c r="NHH42" s="424"/>
      <c r="NHI42" s="424"/>
      <c r="NHJ42" s="424"/>
      <c r="NHK42" s="424"/>
      <c r="NHL42" s="424"/>
      <c r="NHM42" s="424"/>
      <c r="NHN42" s="424"/>
      <c r="NHO42" s="424"/>
      <c r="NHP42" s="424"/>
      <c r="NHQ42" s="424"/>
      <c r="NHR42" s="424"/>
      <c r="NHS42" s="424"/>
      <c r="NHT42" s="424"/>
      <c r="NHU42" s="424"/>
      <c r="NHV42" s="424"/>
      <c r="NHW42" s="424"/>
      <c r="NHX42" s="424"/>
      <c r="NHY42" s="424"/>
      <c r="NHZ42" s="424"/>
      <c r="NIA42" s="424"/>
      <c r="NIB42" s="424"/>
      <c r="NIC42" s="424"/>
      <c r="NID42" s="424"/>
      <c r="NIE42" s="424"/>
      <c r="NIF42" s="424"/>
      <c r="NIG42" s="424"/>
      <c r="NIH42" s="424"/>
      <c r="NII42" s="424"/>
      <c r="NIJ42" s="424"/>
      <c r="NIK42" s="424"/>
      <c r="NIL42" s="424"/>
      <c r="NIM42" s="424"/>
      <c r="NIN42" s="424"/>
      <c r="NIO42" s="424"/>
      <c r="NIP42" s="424"/>
      <c r="NIQ42" s="424"/>
      <c r="NIR42" s="424"/>
      <c r="NIS42" s="424"/>
      <c r="NIT42" s="424"/>
      <c r="NIU42" s="424"/>
      <c r="NIV42" s="424"/>
      <c r="NIW42" s="424"/>
      <c r="NIX42" s="424"/>
      <c r="NIY42" s="424"/>
      <c r="NIZ42" s="424"/>
      <c r="NJA42" s="424"/>
      <c r="NJB42" s="424"/>
      <c r="NJC42" s="424"/>
      <c r="NJD42" s="424"/>
      <c r="NJE42" s="424"/>
      <c r="NJF42" s="424"/>
      <c r="NJG42" s="424"/>
      <c r="NJH42" s="424"/>
      <c r="NJI42" s="424"/>
      <c r="NJJ42" s="424"/>
      <c r="NJK42" s="424"/>
      <c r="NJL42" s="424"/>
      <c r="NJM42" s="424"/>
      <c r="NJN42" s="424"/>
      <c r="NJO42" s="424"/>
      <c r="NJP42" s="424"/>
      <c r="NJQ42" s="424"/>
      <c r="NJR42" s="424"/>
      <c r="NJS42" s="424"/>
      <c r="NJT42" s="424"/>
      <c r="NJU42" s="424"/>
      <c r="NJV42" s="424"/>
      <c r="NJW42" s="424"/>
      <c r="NJX42" s="424"/>
      <c r="NJY42" s="424"/>
      <c r="NJZ42" s="424"/>
      <c r="NKA42" s="424"/>
      <c r="NKB42" s="424"/>
      <c r="NKC42" s="424"/>
      <c r="NKD42" s="424"/>
      <c r="NKE42" s="424"/>
      <c r="NKF42" s="424"/>
      <c r="NKG42" s="424"/>
      <c r="NKH42" s="424"/>
      <c r="NKI42" s="424"/>
      <c r="NKJ42" s="424"/>
      <c r="NKK42" s="424"/>
      <c r="NKL42" s="424"/>
      <c r="NKM42" s="424"/>
      <c r="NKN42" s="424"/>
      <c r="NKO42" s="424"/>
      <c r="NKP42" s="424"/>
      <c r="NKQ42" s="424"/>
      <c r="NKR42" s="424"/>
      <c r="NKS42" s="424"/>
      <c r="NKT42" s="424"/>
      <c r="NKU42" s="424"/>
      <c r="NKV42" s="424"/>
      <c r="NKW42" s="424"/>
      <c r="NKX42" s="424"/>
      <c r="NKY42" s="424"/>
      <c r="NKZ42" s="424"/>
      <c r="NLA42" s="424"/>
      <c r="NLB42" s="424"/>
      <c r="NLC42" s="424"/>
      <c r="NLD42" s="424"/>
      <c r="NLE42" s="424"/>
      <c r="NLF42" s="424"/>
      <c r="NLG42" s="424"/>
      <c r="NLH42" s="424"/>
      <c r="NLI42" s="424"/>
      <c r="NLJ42" s="424"/>
      <c r="NLK42" s="424"/>
      <c r="NLL42" s="424"/>
      <c r="NLM42" s="424"/>
      <c r="NLN42" s="424"/>
      <c r="NLO42" s="424"/>
      <c r="NLP42" s="424"/>
      <c r="NLQ42" s="424"/>
      <c r="NLR42" s="424"/>
      <c r="NLS42" s="424"/>
      <c r="NLT42" s="424"/>
      <c r="NLU42" s="424"/>
      <c r="NLV42" s="424"/>
      <c r="NLW42" s="424"/>
      <c r="NLX42" s="424"/>
      <c r="NLY42" s="424"/>
      <c r="NLZ42" s="424"/>
      <c r="NMA42" s="424"/>
      <c r="NMB42" s="424"/>
      <c r="NMC42" s="424"/>
      <c r="NMD42" s="424"/>
      <c r="NME42" s="424"/>
      <c r="NMF42" s="424"/>
      <c r="NMG42" s="424"/>
      <c r="NMH42" s="424"/>
      <c r="NMI42" s="424"/>
      <c r="NMJ42" s="424"/>
      <c r="NMK42" s="424"/>
      <c r="NML42" s="424"/>
      <c r="NMM42" s="424"/>
      <c r="NMN42" s="424"/>
      <c r="NMO42" s="424"/>
      <c r="NMP42" s="424"/>
      <c r="NMQ42" s="424"/>
      <c r="NMR42" s="424"/>
      <c r="NMS42" s="424"/>
      <c r="NMT42" s="424"/>
      <c r="NMU42" s="424"/>
      <c r="NMV42" s="424"/>
      <c r="NMW42" s="424"/>
      <c r="NMX42" s="424"/>
      <c r="NMY42" s="424"/>
      <c r="NMZ42" s="424"/>
      <c r="NNA42" s="424"/>
      <c r="NNB42" s="424"/>
      <c r="NNC42" s="424"/>
      <c r="NND42" s="424"/>
      <c r="NNE42" s="424"/>
      <c r="NNF42" s="424"/>
      <c r="NNG42" s="424"/>
      <c r="NNH42" s="424"/>
      <c r="NNI42" s="424"/>
      <c r="NNJ42" s="424"/>
      <c r="NNK42" s="424"/>
      <c r="NNL42" s="424"/>
      <c r="NNM42" s="424"/>
      <c r="NNN42" s="424"/>
      <c r="NNO42" s="424"/>
      <c r="NNP42" s="424"/>
      <c r="NNQ42" s="424"/>
      <c r="NNR42" s="424"/>
      <c r="NNS42" s="424"/>
      <c r="NNT42" s="424"/>
      <c r="NNU42" s="424"/>
      <c r="NNV42" s="424"/>
      <c r="NNW42" s="424"/>
      <c r="NNX42" s="424"/>
      <c r="NNY42" s="424"/>
      <c r="NNZ42" s="424"/>
      <c r="NOA42" s="424"/>
      <c r="NOB42" s="424"/>
      <c r="NOC42" s="424"/>
      <c r="NOD42" s="424"/>
      <c r="NOE42" s="424"/>
      <c r="NOF42" s="424"/>
      <c r="NOG42" s="424"/>
      <c r="NOH42" s="424"/>
      <c r="NOI42" s="424"/>
      <c r="NOJ42" s="424"/>
      <c r="NOK42" s="424"/>
      <c r="NOL42" s="424"/>
      <c r="NOM42" s="424"/>
      <c r="NON42" s="424"/>
      <c r="NOO42" s="424"/>
      <c r="NOP42" s="424"/>
      <c r="NOQ42" s="424"/>
      <c r="NOR42" s="424"/>
      <c r="NOS42" s="424"/>
      <c r="NOT42" s="424"/>
      <c r="NOU42" s="424"/>
      <c r="NOV42" s="424"/>
      <c r="NOW42" s="424"/>
      <c r="NOX42" s="424"/>
      <c r="NOY42" s="424"/>
      <c r="NOZ42" s="424"/>
      <c r="NPA42" s="424"/>
      <c r="NPB42" s="424"/>
      <c r="NPC42" s="424"/>
      <c r="NPD42" s="424"/>
      <c r="NPE42" s="424"/>
      <c r="NPF42" s="424"/>
      <c r="NPG42" s="424"/>
      <c r="NPH42" s="424"/>
      <c r="NPI42" s="424"/>
      <c r="NPJ42" s="424"/>
      <c r="NPK42" s="424"/>
      <c r="NPL42" s="424"/>
      <c r="NPM42" s="424"/>
      <c r="NPN42" s="424"/>
      <c r="NPO42" s="424"/>
      <c r="NPP42" s="424"/>
      <c r="NPQ42" s="424"/>
      <c r="NPR42" s="424"/>
      <c r="NPS42" s="424"/>
      <c r="NPT42" s="424"/>
      <c r="NPU42" s="424"/>
      <c r="NPV42" s="424"/>
      <c r="NPW42" s="424"/>
      <c r="NPX42" s="424"/>
      <c r="NPY42" s="424"/>
      <c r="NPZ42" s="424"/>
      <c r="NQA42" s="424"/>
      <c r="NQB42" s="424"/>
      <c r="NQC42" s="424"/>
      <c r="NQD42" s="424"/>
      <c r="NQE42" s="424"/>
      <c r="NQF42" s="424"/>
      <c r="NQG42" s="424"/>
      <c r="NQH42" s="424"/>
      <c r="NQI42" s="424"/>
      <c r="NQJ42" s="424"/>
      <c r="NQK42" s="424"/>
      <c r="NQL42" s="424"/>
      <c r="NQM42" s="424"/>
      <c r="NQN42" s="424"/>
      <c r="NQO42" s="424"/>
      <c r="NQP42" s="424"/>
      <c r="NQQ42" s="424"/>
      <c r="NQR42" s="424"/>
      <c r="NQS42" s="424"/>
      <c r="NQT42" s="424"/>
      <c r="NQU42" s="424"/>
      <c r="NQV42" s="424"/>
      <c r="NQW42" s="424"/>
      <c r="NQX42" s="424"/>
      <c r="NQY42" s="424"/>
      <c r="NQZ42" s="424"/>
      <c r="NRA42" s="424"/>
      <c r="NRB42" s="424"/>
      <c r="NRC42" s="424"/>
      <c r="NRD42" s="424"/>
      <c r="NRE42" s="424"/>
      <c r="NRF42" s="424"/>
      <c r="NRG42" s="424"/>
      <c r="NRH42" s="424"/>
      <c r="NRI42" s="424"/>
      <c r="NRJ42" s="424"/>
      <c r="NRK42" s="424"/>
      <c r="NRL42" s="424"/>
      <c r="NRM42" s="424"/>
      <c r="NRN42" s="424"/>
      <c r="NRO42" s="424"/>
      <c r="NRP42" s="424"/>
      <c r="NRQ42" s="424"/>
      <c r="NRR42" s="424"/>
      <c r="NRS42" s="424"/>
      <c r="NRT42" s="424"/>
      <c r="NRU42" s="424"/>
      <c r="NRV42" s="424"/>
      <c r="NRW42" s="424"/>
      <c r="NRX42" s="424"/>
      <c r="NRY42" s="424"/>
      <c r="NRZ42" s="424"/>
      <c r="NSA42" s="424"/>
      <c r="NSB42" s="424"/>
      <c r="NSC42" s="424"/>
      <c r="NSD42" s="424"/>
      <c r="NSE42" s="424"/>
      <c r="NSF42" s="424"/>
      <c r="NSG42" s="424"/>
      <c r="NSH42" s="424"/>
      <c r="NSI42" s="424"/>
      <c r="NSJ42" s="424"/>
      <c r="NSK42" s="424"/>
      <c r="NSL42" s="424"/>
      <c r="NSM42" s="424"/>
      <c r="NSN42" s="424"/>
      <c r="NSO42" s="424"/>
      <c r="NSP42" s="424"/>
      <c r="NSQ42" s="424"/>
      <c r="NSR42" s="424"/>
      <c r="NSS42" s="424"/>
      <c r="NST42" s="424"/>
      <c r="NSU42" s="424"/>
      <c r="NSV42" s="424"/>
      <c r="NSW42" s="424"/>
      <c r="NSX42" s="424"/>
      <c r="NSY42" s="424"/>
      <c r="NSZ42" s="424"/>
      <c r="NTA42" s="424"/>
      <c r="NTB42" s="424"/>
      <c r="NTC42" s="424"/>
      <c r="NTD42" s="424"/>
      <c r="NTE42" s="424"/>
      <c r="NTF42" s="424"/>
      <c r="NTG42" s="424"/>
      <c r="NTH42" s="424"/>
      <c r="NTI42" s="424"/>
      <c r="NTJ42" s="424"/>
      <c r="NTK42" s="424"/>
      <c r="NTL42" s="424"/>
      <c r="NTM42" s="424"/>
      <c r="NTN42" s="424"/>
      <c r="NTO42" s="424"/>
      <c r="NTP42" s="424"/>
      <c r="NTQ42" s="424"/>
      <c r="NTR42" s="424"/>
      <c r="NTS42" s="424"/>
      <c r="NTT42" s="424"/>
      <c r="NTU42" s="424"/>
      <c r="NTV42" s="424"/>
      <c r="NTW42" s="424"/>
      <c r="NTX42" s="424"/>
      <c r="NTY42" s="424"/>
      <c r="NTZ42" s="424"/>
      <c r="NUA42" s="424"/>
      <c r="NUB42" s="424"/>
      <c r="NUC42" s="424"/>
      <c r="NUD42" s="424"/>
      <c r="NUE42" s="424"/>
      <c r="NUF42" s="424"/>
      <c r="NUG42" s="424"/>
      <c r="NUH42" s="424"/>
      <c r="NUI42" s="424"/>
      <c r="NUJ42" s="424"/>
      <c r="NUK42" s="424"/>
      <c r="NUL42" s="424"/>
      <c r="NUM42" s="424"/>
      <c r="NUN42" s="424"/>
      <c r="NUO42" s="424"/>
      <c r="NUP42" s="424"/>
      <c r="NUQ42" s="424"/>
      <c r="NUR42" s="424"/>
      <c r="NUS42" s="424"/>
      <c r="NUT42" s="424"/>
      <c r="NUU42" s="424"/>
      <c r="NUV42" s="424"/>
      <c r="NUW42" s="424"/>
      <c r="NUX42" s="424"/>
      <c r="NUY42" s="424"/>
      <c r="NUZ42" s="424"/>
      <c r="NVA42" s="424"/>
      <c r="NVB42" s="424"/>
      <c r="NVC42" s="424"/>
      <c r="NVD42" s="424"/>
      <c r="NVE42" s="424"/>
      <c r="NVF42" s="424"/>
      <c r="NVG42" s="424"/>
      <c r="NVH42" s="424"/>
      <c r="NVI42" s="424"/>
      <c r="NVJ42" s="424"/>
      <c r="NVK42" s="424"/>
      <c r="NVL42" s="424"/>
      <c r="NVM42" s="424"/>
      <c r="NVN42" s="424"/>
      <c r="NVO42" s="424"/>
      <c r="NVP42" s="424"/>
      <c r="NVQ42" s="424"/>
      <c r="NVR42" s="424"/>
      <c r="NVS42" s="424"/>
      <c r="NVT42" s="424"/>
      <c r="NVU42" s="424"/>
      <c r="NVV42" s="424"/>
      <c r="NVW42" s="424"/>
      <c r="NVX42" s="424"/>
      <c r="NVY42" s="424"/>
      <c r="NVZ42" s="424"/>
      <c r="NWA42" s="424"/>
      <c r="NWB42" s="424"/>
      <c r="NWC42" s="424"/>
      <c r="NWD42" s="424"/>
      <c r="NWE42" s="424"/>
      <c r="NWF42" s="424"/>
      <c r="NWG42" s="424"/>
      <c r="NWH42" s="424"/>
      <c r="NWI42" s="424"/>
      <c r="NWJ42" s="424"/>
      <c r="NWK42" s="424"/>
      <c r="NWL42" s="424"/>
      <c r="NWM42" s="424"/>
      <c r="NWN42" s="424"/>
      <c r="NWO42" s="424"/>
      <c r="NWP42" s="424"/>
      <c r="NWQ42" s="424"/>
      <c r="NWR42" s="424"/>
      <c r="NWS42" s="424"/>
      <c r="NWT42" s="424"/>
      <c r="NWU42" s="424"/>
      <c r="NWV42" s="424"/>
      <c r="NWW42" s="424"/>
      <c r="NWX42" s="424"/>
      <c r="NWY42" s="424"/>
      <c r="NWZ42" s="424"/>
      <c r="NXA42" s="424"/>
      <c r="NXB42" s="424"/>
      <c r="NXC42" s="424"/>
      <c r="NXD42" s="424"/>
      <c r="NXE42" s="424"/>
      <c r="NXF42" s="424"/>
      <c r="NXG42" s="424"/>
      <c r="NXH42" s="424"/>
      <c r="NXI42" s="424"/>
      <c r="NXJ42" s="424"/>
      <c r="NXK42" s="424"/>
      <c r="NXL42" s="424"/>
      <c r="NXM42" s="424"/>
      <c r="NXN42" s="424"/>
      <c r="NXO42" s="424"/>
      <c r="NXP42" s="424"/>
      <c r="NXQ42" s="424"/>
      <c r="NXR42" s="424"/>
      <c r="NXS42" s="424"/>
      <c r="NXT42" s="424"/>
      <c r="NXU42" s="424"/>
      <c r="NXV42" s="424"/>
      <c r="NXW42" s="424"/>
      <c r="NXX42" s="424"/>
      <c r="NXY42" s="424"/>
      <c r="NXZ42" s="424"/>
      <c r="NYA42" s="424"/>
      <c r="NYB42" s="424"/>
      <c r="NYC42" s="424"/>
      <c r="NYD42" s="424"/>
      <c r="NYE42" s="424"/>
      <c r="NYF42" s="424"/>
      <c r="NYG42" s="424"/>
      <c r="NYH42" s="424"/>
      <c r="NYI42" s="424"/>
      <c r="NYJ42" s="424"/>
      <c r="NYK42" s="424"/>
      <c r="NYL42" s="424"/>
      <c r="NYM42" s="424"/>
      <c r="NYN42" s="424"/>
      <c r="NYO42" s="424"/>
      <c r="NYP42" s="424"/>
      <c r="NYQ42" s="424"/>
      <c r="NYR42" s="424"/>
      <c r="NYS42" s="424"/>
      <c r="NYT42" s="424"/>
      <c r="NYU42" s="424"/>
      <c r="NYV42" s="424"/>
      <c r="NYW42" s="424"/>
      <c r="NYX42" s="424"/>
      <c r="NYY42" s="424"/>
      <c r="NYZ42" s="424"/>
      <c r="NZA42" s="424"/>
      <c r="NZB42" s="424"/>
      <c r="NZC42" s="424"/>
      <c r="NZD42" s="424"/>
      <c r="NZE42" s="424"/>
      <c r="NZF42" s="424"/>
      <c r="NZG42" s="424"/>
      <c r="NZH42" s="424"/>
      <c r="NZI42" s="424"/>
      <c r="NZJ42" s="424"/>
      <c r="NZK42" s="424"/>
      <c r="NZL42" s="424"/>
      <c r="NZM42" s="424"/>
      <c r="NZN42" s="424"/>
      <c r="NZO42" s="424"/>
      <c r="NZP42" s="424"/>
      <c r="NZQ42" s="424"/>
      <c r="NZR42" s="424"/>
      <c r="NZS42" s="424"/>
      <c r="NZT42" s="424"/>
      <c r="NZU42" s="424"/>
      <c r="NZV42" s="424"/>
      <c r="NZW42" s="424"/>
      <c r="NZX42" s="424"/>
      <c r="NZY42" s="424"/>
      <c r="NZZ42" s="424"/>
      <c r="OAA42" s="424"/>
      <c r="OAB42" s="424"/>
      <c r="OAC42" s="424"/>
      <c r="OAD42" s="424"/>
      <c r="OAE42" s="424"/>
      <c r="OAF42" s="424"/>
      <c r="OAG42" s="424"/>
      <c r="OAH42" s="424"/>
      <c r="OAI42" s="424"/>
      <c r="OAJ42" s="424"/>
      <c r="OAK42" s="424"/>
      <c r="OAL42" s="424"/>
      <c r="OAM42" s="424"/>
      <c r="OAN42" s="424"/>
      <c r="OAO42" s="424"/>
      <c r="OAP42" s="424"/>
      <c r="OAQ42" s="424"/>
      <c r="OAR42" s="424"/>
      <c r="OAS42" s="424"/>
      <c r="OAT42" s="424"/>
      <c r="OAU42" s="424"/>
      <c r="OAV42" s="424"/>
      <c r="OAW42" s="424"/>
      <c r="OAX42" s="424"/>
      <c r="OAY42" s="424"/>
      <c r="OAZ42" s="424"/>
      <c r="OBA42" s="424"/>
      <c r="OBB42" s="424"/>
      <c r="OBC42" s="424"/>
      <c r="OBD42" s="424"/>
      <c r="OBE42" s="424"/>
      <c r="OBF42" s="424"/>
      <c r="OBG42" s="424"/>
      <c r="OBH42" s="424"/>
      <c r="OBI42" s="424"/>
      <c r="OBJ42" s="424"/>
      <c r="OBK42" s="424"/>
      <c r="OBL42" s="424"/>
      <c r="OBM42" s="424"/>
      <c r="OBN42" s="424"/>
      <c r="OBO42" s="424"/>
      <c r="OBP42" s="424"/>
      <c r="OBQ42" s="424"/>
      <c r="OBR42" s="424"/>
      <c r="OBS42" s="424"/>
      <c r="OBT42" s="424"/>
      <c r="OBU42" s="424"/>
      <c r="OBV42" s="424"/>
      <c r="OBW42" s="424"/>
      <c r="OBX42" s="424"/>
      <c r="OBY42" s="424"/>
      <c r="OBZ42" s="424"/>
      <c r="OCA42" s="424"/>
      <c r="OCB42" s="424"/>
      <c r="OCC42" s="424"/>
      <c r="OCD42" s="424"/>
      <c r="OCE42" s="424"/>
      <c r="OCF42" s="424"/>
      <c r="OCG42" s="424"/>
      <c r="OCH42" s="424"/>
      <c r="OCI42" s="424"/>
      <c r="OCJ42" s="424"/>
      <c r="OCK42" s="424"/>
      <c r="OCL42" s="424"/>
      <c r="OCM42" s="424"/>
      <c r="OCN42" s="424"/>
      <c r="OCO42" s="424"/>
      <c r="OCP42" s="424"/>
      <c r="OCQ42" s="424"/>
      <c r="OCR42" s="424"/>
      <c r="OCS42" s="424"/>
      <c r="OCT42" s="424"/>
      <c r="OCU42" s="424"/>
      <c r="OCV42" s="424"/>
      <c r="OCW42" s="424"/>
      <c r="OCX42" s="424"/>
      <c r="OCY42" s="424"/>
      <c r="OCZ42" s="424"/>
      <c r="ODA42" s="424"/>
      <c r="ODB42" s="424"/>
      <c r="ODC42" s="424"/>
      <c r="ODD42" s="424"/>
      <c r="ODE42" s="424"/>
      <c r="ODF42" s="424"/>
      <c r="ODG42" s="424"/>
      <c r="ODH42" s="424"/>
      <c r="ODI42" s="424"/>
      <c r="ODJ42" s="424"/>
      <c r="ODK42" s="424"/>
      <c r="ODL42" s="424"/>
      <c r="ODM42" s="424"/>
      <c r="ODN42" s="424"/>
      <c r="ODO42" s="424"/>
      <c r="ODP42" s="424"/>
      <c r="ODQ42" s="424"/>
      <c r="ODR42" s="424"/>
      <c r="ODS42" s="424"/>
      <c r="ODT42" s="424"/>
      <c r="ODU42" s="424"/>
      <c r="ODV42" s="424"/>
      <c r="ODW42" s="424"/>
      <c r="ODX42" s="424"/>
      <c r="ODY42" s="424"/>
      <c r="ODZ42" s="424"/>
      <c r="OEA42" s="424"/>
      <c r="OEB42" s="424"/>
      <c r="OEC42" s="424"/>
      <c r="OED42" s="424"/>
      <c r="OEE42" s="424"/>
      <c r="OEF42" s="424"/>
      <c r="OEG42" s="424"/>
      <c r="OEH42" s="424"/>
      <c r="OEI42" s="424"/>
      <c r="OEJ42" s="424"/>
      <c r="OEK42" s="424"/>
      <c r="OEL42" s="424"/>
      <c r="OEM42" s="424"/>
      <c r="OEN42" s="424"/>
      <c r="OEO42" s="424"/>
      <c r="OEP42" s="424"/>
      <c r="OEQ42" s="424"/>
      <c r="OER42" s="424"/>
      <c r="OES42" s="424"/>
      <c r="OET42" s="424"/>
      <c r="OEU42" s="424"/>
      <c r="OEV42" s="424"/>
      <c r="OEW42" s="424"/>
      <c r="OEX42" s="424"/>
      <c r="OEY42" s="424"/>
      <c r="OEZ42" s="424"/>
      <c r="OFA42" s="424"/>
      <c r="OFB42" s="424"/>
      <c r="OFC42" s="424"/>
      <c r="OFD42" s="424"/>
      <c r="OFE42" s="424"/>
      <c r="OFF42" s="424"/>
      <c r="OFG42" s="424"/>
      <c r="OFH42" s="424"/>
      <c r="OFI42" s="424"/>
      <c r="OFJ42" s="424"/>
      <c r="OFK42" s="424"/>
      <c r="OFL42" s="424"/>
      <c r="OFM42" s="424"/>
      <c r="OFN42" s="424"/>
      <c r="OFO42" s="424"/>
      <c r="OFP42" s="424"/>
      <c r="OFQ42" s="424"/>
      <c r="OFR42" s="424"/>
      <c r="OFS42" s="424"/>
      <c r="OFT42" s="424"/>
      <c r="OFU42" s="424"/>
      <c r="OFV42" s="424"/>
      <c r="OFW42" s="424"/>
      <c r="OFX42" s="424"/>
      <c r="OFY42" s="424"/>
      <c r="OFZ42" s="424"/>
      <c r="OGA42" s="424"/>
      <c r="OGB42" s="424"/>
      <c r="OGC42" s="424"/>
      <c r="OGD42" s="424"/>
      <c r="OGE42" s="424"/>
      <c r="OGF42" s="424"/>
      <c r="OGG42" s="424"/>
      <c r="OGH42" s="424"/>
      <c r="OGI42" s="424"/>
      <c r="OGJ42" s="424"/>
      <c r="OGK42" s="424"/>
      <c r="OGL42" s="424"/>
      <c r="OGM42" s="424"/>
      <c r="OGN42" s="424"/>
      <c r="OGO42" s="424"/>
      <c r="OGP42" s="424"/>
      <c r="OGQ42" s="424"/>
      <c r="OGR42" s="424"/>
      <c r="OGS42" s="424"/>
      <c r="OGT42" s="424"/>
      <c r="OGU42" s="424"/>
      <c r="OGV42" s="424"/>
      <c r="OGW42" s="424"/>
      <c r="OGX42" s="424"/>
      <c r="OGY42" s="424"/>
      <c r="OGZ42" s="424"/>
      <c r="OHA42" s="424"/>
      <c r="OHB42" s="424"/>
      <c r="OHC42" s="424"/>
      <c r="OHD42" s="424"/>
      <c r="OHE42" s="424"/>
      <c r="OHF42" s="424"/>
      <c r="OHG42" s="424"/>
      <c r="OHH42" s="424"/>
      <c r="OHI42" s="424"/>
      <c r="OHJ42" s="424"/>
      <c r="OHK42" s="424"/>
      <c r="OHL42" s="424"/>
      <c r="OHM42" s="424"/>
      <c r="OHN42" s="424"/>
      <c r="OHO42" s="424"/>
      <c r="OHP42" s="424"/>
      <c r="OHQ42" s="424"/>
      <c r="OHR42" s="424"/>
      <c r="OHS42" s="424"/>
      <c r="OHT42" s="424"/>
      <c r="OHU42" s="424"/>
      <c r="OHV42" s="424"/>
      <c r="OHW42" s="424"/>
      <c r="OHX42" s="424"/>
      <c r="OHY42" s="424"/>
      <c r="OHZ42" s="424"/>
      <c r="OIA42" s="424"/>
      <c r="OIB42" s="424"/>
      <c r="OIC42" s="424"/>
      <c r="OID42" s="424"/>
      <c r="OIE42" s="424"/>
      <c r="OIF42" s="424"/>
      <c r="OIG42" s="424"/>
      <c r="OIH42" s="424"/>
      <c r="OII42" s="424"/>
      <c r="OIJ42" s="424"/>
      <c r="OIK42" s="424"/>
      <c r="OIL42" s="424"/>
      <c r="OIM42" s="424"/>
      <c r="OIN42" s="424"/>
      <c r="OIO42" s="424"/>
      <c r="OIP42" s="424"/>
      <c r="OIQ42" s="424"/>
      <c r="OIR42" s="424"/>
      <c r="OIS42" s="424"/>
      <c r="OIT42" s="424"/>
      <c r="OIU42" s="424"/>
      <c r="OIV42" s="424"/>
      <c r="OIW42" s="424"/>
      <c r="OIX42" s="424"/>
      <c r="OIY42" s="424"/>
      <c r="OIZ42" s="424"/>
      <c r="OJA42" s="424"/>
      <c r="OJB42" s="424"/>
      <c r="OJC42" s="424"/>
      <c r="OJD42" s="424"/>
      <c r="OJE42" s="424"/>
      <c r="OJF42" s="424"/>
      <c r="OJG42" s="424"/>
      <c r="OJH42" s="424"/>
      <c r="OJI42" s="424"/>
      <c r="OJJ42" s="424"/>
      <c r="OJK42" s="424"/>
      <c r="OJL42" s="424"/>
      <c r="OJM42" s="424"/>
      <c r="OJN42" s="424"/>
      <c r="OJO42" s="424"/>
      <c r="OJP42" s="424"/>
      <c r="OJQ42" s="424"/>
      <c r="OJR42" s="424"/>
      <c r="OJS42" s="424"/>
      <c r="OJT42" s="424"/>
      <c r="OJU42" s="424"/>
      <c r="OJV42" s="424"/>
      <c r="OJW42" s="424"/>
      <c r="OJX42" s="424"/>
      <c r="OJY42" s="424"/>
      <c r="OJZ42" s="424"/>
      <c r="OKA42" s="424"/>
      <c r="OKB42" s="424"/>
      <c r="OKC42" s="424"/>
      <c r="OKD42" s="424"/>
      <c r="OKE42" s="424"/>
      <c r="OKF42" s="424"/>
      <c r="OKG42" s="424"/>
      <c r="OKH42" s="424"/>
      <c r="OKI42" s="424"/>
      <c r="OKJ42" s="424"/>
      <c r="OKK42" s="424"/>
      <c r="OKL42" s="424"/>
      <c r="OKM42" s="424"/>
      <c r="OKN42" s="424"/>
      <c r="OKO42" s="424"/>
      <c r="OKP42" s="424"/>
      <c r="OKQ42" s="424"/>
      <c r="OKR42" s="424"/>
      <c r="OKS42" s="424"/>
      <c r="OKT42" s="424"/>
      <c r="OKU42" s="424"/>
      <c r="OKV42" s="424"/>
      <c r="OKW42" s="424"/>
      <c r="OKX42" s="424"/>
      <c r="OKY42" s="424"/>
      <c r="OKZ42" s="424"/>
      <c r="OLA42" s="424"/>
      <c r="OLB42" s="424"/>
      <c r="OLC42" s="424"/>
      <c r="OLD42" s="424"/>
      <c r="OLE42" s="424"/>
      <c r="OLF42" s="424"/>
      <c r="OLG42" s="424"/>
      <c r="OLH42" s="424"/>
      <c r="OLI42" s="424"/>
      <c r="OLJ42" s="424"/>
      <c r="OLK42" s="424"/>
      <c r="OLL42" s="424"/>
      <c r="OLM42" s="424"/>
      <c r="OLN42" s="424"/>
      <c r="OLO42" s="424"/>
      <c r="OLP42" s="424"/>
      <c r="OLQ42" s="424"/>
      <c r="OLR42" s="424"/>
      <c r="OLS42" s="424"/>
      <c r="OLT42" s="424"/>
      <c r="OLU42" s="424"/>
      <c r="OLV42" s="424"/>
      <c r="OLW42" s="424"/>
      <c r="OLX42" s="424"/>
      <c r="OLY42" s="424"/>
      <c r="OLZ42" s="424"/>
      <c r="OMA42" s="424"/>
      <c r="OMB42" s="424"/>
      <c r="OMC42" s="424"/>
      <c r="OMD42" s="424"/>
      <c r="OME42" s="424"/>
      <c r="OMF42" s="424"/>
      <c r="OMG42" s="424"/>
      <c r="OMH42" s="424"/>
      <c r="OMI42" s="424"/>
      <c r="OMJ42" s="424"/>
      <c r="OMK42" s="424"/>
      <c r="OML42" s="424"/>
      <c r="OMM42" s="424"/>
      <c r="OMN42" s="424"/>
      <c r="OMO42" s="424"/>
      <c r="OMP42" s="424"/>
      <c r="OMQ42" s="424"/>
      <c r="OMR42" s="424"/>
      <c r="OMS42" s="424"/>
      <c r="OMT42" s="424"/>
      <c r="OMU42" s="424"/>
      <c r="OMV42" s="424"/>
      <c r="OMW42" s="424"/>
      <c r="OMX42" s="424"/>
      <c r="OMY42" s="424"/>
      <c r="OMZ42" s="424"/>
      <c r="ONA42" s="424"/>
      <c r="ONB42" s="424"/>
      <c r="ONC42" s="424"/>
      <c r="OND42" s="424"/>
      <c r="ONE42" s="424"/>
      <c r="ONF42" s="424"/>
      <c r="ONG42" s="424"/>
      <c r="ONH42" s="424"/>
      <c r="ONI42" s="424"/>
      <c r="ONJ42" s="424"/>
      <c r="ONK42" s="424"/>
      <c r="ONL42" s="424"/>
      <c r="ONM42" s="424"/>
      <c r="ONN42" s="424"/>
      <c r="ONO42" s="424"/>
      <c r="ONP42" s="424"/>
      <c r="ONQ42" s="424"/>
      <c r="ONR42" s="424"/>
      <c r="ONS42" s="424"/>
      <c r="ONT42" s="424"/>
      <c r="ONU42" s="424"/>
      <c r="ONV42" s="424"/>
      <c r="ONW42" s="424"/>
      <c r="ONX42" s="424"/>
      <c r="ONY42" s="424"/>
      <c r="ONZ42" s="424"/>
      <c r="OOA42" s="424"/>
      <c r="OOB42" s="424"/>
      <c r="OOC42" s="424"/>
      <c r="OOD42" s="424"/>
      <c r="OOE42" s="424"/>
      <c r="OOF42" s="424"/>
      <c r="OOG42" s="424"/>
      <c r="OOH42" s="424"/>
      <c r="OOI42" s="424"/>
      <c r="OOJ42" s="424"/>
      <c r="OOK42" s="424"/>
      <c r="OOL42" s="424"/>
      <c r="OOM42" s="424"/>
      <c r="OON42" s="424"/>
      <c r="OOO42" s="424"/>
      <c r="OOP42" s="424"/>
      <c r="OOQ42" s="424"/>
      <c r="OOR42" s="424"/>
      <c r="OOS42" s="424"/>
      <c r="OOT42" s="424"/>
      <c r="OOU42" s="424"/>
      <c r="OOV42" s="424"/>
      <c r="OOW42" s="424"/>
      <c r="OOX42" s="424"/>
      <c r="OOY42" s="424"/>
      <c r="OOZ42" s="424"/>
      <c r="OPA42" s="424"/>
      <c r="OPB42" s="424"/>
      <c r="OPC42" s="424"/>
      <c r="OPD42" s="424"/>
      <c r="OPE42" s="424"/>
      <c r="OPF42" s="424"/>
      <c r="OPG42" s="424"/>
      <c r="OPH42" s="424"/>
      <c r="OPI42" s="424"/>
      <c r="OPJ42" s="424"/>
      <c r="OPK42" s="424"/>
      <c r="OPL42" s="424"/>
      <c r="OPM42" s="424"/>
      <c r="OPN42" s="424"/>
      <c r="OPO42" s="424"/>
      <c r="OPP42" s="424"/>
      <c r="OPQ42" s="424"/>
      <c r="OPR42" s="424"/>
      <c r="OPS42" s="424"/>
      <c r="OPT42" s="424"/>
      <c r="OPU42" s="424"/>
      <c r="OPV42" s="424"/>
      <c r="OPW42" s="424"/>
      <c r="OPX42" s="424"/>
      <c r="OPY42" s="424"/>
      <c r="OPZ42" s="424"/>
      <c r="OQA42" s="424"/>
      <c r="OQB42" s="424"/>
      <c r="OQC42" s="424"/>
      <c r="OQD42" s="424"/>
      <c r="OQE42" s="424"/>
      <c r="OQF42" s="424"/>
      <c r="OQG42" s="424"/>
      <c r="OQH42" s="424"/>
      <c r="OQI42" s="424"/>
      <c r="OQJ42" s="424"/>
      <c r="OQK42" s="424"/>
      <c r="OQL42" s="424"/>
      <c r="OQM42" s="424"/>
      <c r="OQN42" s="424"/>
      <c r="OQO42" s="424"/>
      <c r="OQP42" s="424"/>
      <c r="OQQ42" s="424"/>
      <c r="OQR42" s="424"/>
      <c r="OQS42" s="424"/>
      <c r="OQT42" s="424"/>
      <c r="OQU42" s="424"/>
      <c r="OQV42" s="424"/>
      <c r="OQW42" s="424"/>
      <c r="OQX42" s="424"/>
      <c r="OQY42" s="424"/>
      <c r="OQZ42" s="424"/>
      <c r="ORA42" s="424"/>
      <c r="ORB42" s="424"/>
      <c r="ORC42" s="424"/>
      <c r="ORD42" s="424"/>
      <c r="ORE42" s="424"/>
      <c r="ORF42" s="424"/>
      <c r="ORG42" s="424"/>
      <c r="ORH42" s="424"/>
      <c r="ORI42" s="424"/>
      <c r="ORJ42" s="424"/>
      <c r="ORK42" s="424"/>
      <c r="ORL42" s="424"/>
      <c r="ORM42" s="424"/>
      <c r="ORN42" s="424"/>
      <c r="ORO42" s="424"/>
      <c r="ORP42" s="424"/>
      <c r="ORQ42" s="424"/>
      <c r="ORR42" s="424"/>
      <c r="ORS42" s="424"/>
      <c r="ORT42" s="424"/>
      <c r="ORU42" s="424"/>
      <c r="ORV42" s="424"/>
      <c r="ORW42" s="424"/>
      <c r="ORX42" s="424"/>
      <c r="ORY42" s="424"/>
      <c r="ORZ42" s="424"/>
      <c r="OSA42" s="424"/>
      <c r="OSB42" s="424"/>
      <c r="OSC42" s="424"/>
      <c r="OSD42" s="424"/>
      <c r="OSE42" s="424"/>
      <c r="OSF42" s="424"/>
      <c r="OSG42" s="424"/>
      <c r="OSH42" s="424"/>
      <c r="OSI42" s="424"/>
      <c r="OSJ42" s="424"/>
      <c r="OSK42" s="424"/>
      <c r="OSL42" s="424"/>
      <c r="OSM42" s="424"/>
      <c r="OSN42" s="424"/>
      <c r="OSO42" s="424"/>
      <c r="OSP42" s="424"/>
      <c r="OSQ42" s="424"/>
      <c r="OSR42" s="424"/>
      <c r="OSS42" s="424"/>
      <c r="OST42" s="424"/>
      <c r="OSU42" s="424"/>
      <c r="OSV42" s="424"/>
      <c r="OSW42" s="424"/>
      <c r="OSX42" s="424"/>
      <c r="OSY42" s="424"/>
      <c r="OSZ42" s="424"/>
      <c r="OTA42" s="424"/>
      <c r="OTB42" s="424"/>
      <c r="OTC42" s="424"/>
      <c r="OTD42" s="424"/>
      <c r="OTE42" s="424"/>
      <c r="OTF42" s="424"/>
      <c r="OTG42" s="424"/>
      <c r="OTH42" s="424"/>
      <c r="OTI42" s="424"/>
      <c r="OTJ42" s="424"/>
      <c r="OTK42" s="424"/>
      <c r="OTL42" s="424"/>
      <c r="OTM42" s="424"/>
      <c r="OTN42" s="424"/>
      <c r="OTO42" s="424"/>
      <c r="OTP42" s="424"/>
      <c r="OTQ42" s="424"/>
      <c r="OTR42" s="424"/>
      <c r="OTS42" s="424"/>
      <c r="OTT42" s="424"/>
      <c r="OTU42" s="424"/>
      <c r="OTV42" s="424"/>
      <c r="OTW42" s="424"/>
      <c r="OTX42" s="424"/>
      <c r="OTY42" s="424"/>
      <c r="OTZ42" s="424"/>
      <c r="OUA42" s="424"/>
      <c r="OUB42" s="424"/>
      <c r="OUC42" s="424"/>
      <c r="OUD42" s="424"/>
      <c r="OUE42" s="424"/>
      <c r="OUF42" s="424"/>
      <c r="OUG42" s="424"/>
      <c r="OUH42" s="424"/>
      <c r="OUI42" s="424"/>
      <c r="OUJ42" s="424"/>
      <c r="OUK42" s="424"/>
      <c r="OUL42" s="424"/>
      <c r="OUM42" s="424"/>
      <c r="OUN42" s="424"/>
      <c r="OUO42" s="424"/>
      <c r="OUP42" s="424"/>
      <c r="OUQ42" s="424"/>
      <c r="OUR42" s="424"/>
      <c r="OUS42" s="424"/>
      <c r="OUT42" s="424"/>
      <c r="OUU42" s="424"/>
      <c r="OUV42" s="424"/>
      <c r="OUW42" s="424"/>
      <c r="OUX42" s="424"/>
      <c r="OUY42" s="424"/>
      <c r="OUZ42" s="424"/>
      <c r="OVA42" s="424"/>
      <c r="OVB42" s="424"/>
      <c r="OVC42" s="424"/>
      <c r="OVD42" s="424"/>
      <c r="OVE42" s="424"/>
      <c r="OVF42" s="424"/>
      <c r="OVG42" s="424"/>
      <c r="OVH42" s="424"/>
      <c r="OVI42" s="424"/>
      <c r="OVJ42" s="424"/>
      <c r="OVK42" s="424"/>
      <c r="OVL42" s="424"/>
      <c r="OVM42" s="424"/>
      <c r="OVN42" s="424"/>
      <c r="OVO42" s="424"/>
      <c r="OVP42" s="424"/>
      <c r="OVQ42" s="424"/>
      <c r="OVR42" s="424"/>
      <c r="OVS42" s="424"/>
      <c r="OVT42" s="424"/>
      <c r="OVU42" s="424"/>
      <c r="OVV42" s="424"/>
      <c r="OVW42" s="424"/>
      <c r="OVX42" s="424"/>
      <c r="OVY42" s="424"/>
      <c r="OVZ42" s="424"/>
      <c r="OWA42" s="424"/>
      <c r="OWB42" s="424"/>
      <c r="OWC42" s="424"/>
      <c r="OWD42" s="424"/>
      <c r="OWE42" s="424"/>
      <c r="OWF42" s="424"/>
      <c r="OWG42" s="424"/>
      <c r="OWH42" s="424"/>
      <c r="OWI42" s="424"/>
      <c r="OWJ42" s="424"/>
      <c r="OWK42" s="424"/>
      <c r="OWL42" s="424"/>
      <c r="OWM42" s="424"/>
      <c r="OWN42" s="424"/>
      <c r="OWO42" s="424"/>
      <c r="OWP42" s="424"/>
      <c r="OWQ42" s="424"/>
      <c r="OWR42" s="424"/>
      <c r="OWS42" s="424"/>
      <c r="OWT42" s="424"/>
      <c r="OWU42" s="424"/>
      <c r="OWV42" s="424"/>
      <c r="OWW42" s="424"/>
      <c r="OWX42" s="424"/>
      <c r="OWY42" s="424"/>
      <c r="OWZ42" s="424"/>
      <c r="OXA42" s="424"/>
      <c r="OXB42" s="424"/>
      <c r="OXC42" s="424"/>
      <c r="OXD42" s="424"/>
      <c r="OXE42" s="424"/>
      <c r="OXF42" s="424"/>
      <c r="OXG42" s="424"/>
      <c r="OXH42" s="424"/>
      <c r="OXI42" s="424"/>
      <c r="OXJ42" s="424"/>
      <c r="OXK42" s="424"/>
      <c r="OXL42" s="424"/>
      <c r="OXM42" s="424"/>
      <c r="OXN42" s="424"/>
      <c r="OXO42" s="424"/>
      <c r="OXP42" s="424"/>
      <c r="OXQ42" s="424"/>
      <c r="OXR42" s="424"/>
      <c r="OXS42" s="424"/>
      <c r="OXT42" s="424"/>
      <c r="OXU42" s="424"/>
      <c r="OXV42" s="424"/>
      <c r="OXW42" s="424"/>
      <c r="OXX42" s="424"/>
      <c r="OXY42" s="424"/>
      <c r="OXZ42" s="424"/>
      <c r="OYA42" s="424"/>
      <c r="OYB42" s="424"/>
      <c r="OYC42" s="424"/>
      <c r="OYD42" s="424"/>
      <c r="OYE42" s="424"/>
      <c r="OYF42" s="424"/>
      <c r="OYG42" s="424"/>
      <c r="OYH42" s="424"/>
      <c r="OYI42" s="424"/>
      <c r="OYJ42" s="424"/>
      <c r="OYK42" s="424"/>
      <c r="OYL42" s="424"/>
      <c r="OYM42" s="424"/>
      <c r="OYN42" s="424"/>
      <c r="OYO42" s="424"/>
      <c r="OYP42" s="424"/>
      <c r="OYQ42" s="424"/>
      <c r="OYR42" s="424"/>
      <c r="OYS42" s="424"/>
      <c r="OYT42" s="424"/>
      <c r="OYU42" s="424"/>
      <c r="OYV42" s="424"/>
      <c r="OYW42" s="424"/>
      <c r="OYX42" s="424"/>
      <c r="OYY42" s="424"/>
      <c r="OYZ42" s="424"/>
      <c r="OZA42" s="424"/>
      <c r="OZB42" s="424"/>
      <c r="OZC42" s="424"/>
      <c r="OZD42" s="424"/>
      <c r="OZE42" s="424"/>
      <c r="OZF42" s="424"/>
      <c r="OZG42" s="424"/>
      <c r="OZH42" s="424"/>
      <c r="OZI42" s="424"/>
      <c r="OZJ42" s="424"/>
      <c r="OZK42" s="424"/>
      <c r="OZL42" s="424"/>
      <c r="OZM42" s="424"/>
      <c r="OZN42" s="424"/>
      <c r="OZO42" s="424"/>
      <c r="OZP42" s="424"/>
      <c r="OZQ42" s="424"/>
      <c r="OZR42" s="424"/>
      <c r="OZS42" s="424"/>
      <c r="OZT42" s="424"/>
      <c r="OZU42" s="424"/>
      <c r="OZV42" s="424"/>
      <c r="OZW42" s="424"/>
      <c r="OZX42" s="424"/>
      <c r="OZY42" s="424"/>
      <c r="OZZ42" s="424"/>
      <c r="PAA42" s="424"/>
      <c r="PAB42" s="424"/>
      <c r="PAC42" s="424"/>
      <c r="PAD42" s="424"/>
      <c r="PAE42" s="424"/>
      <c r="PAF42" s="424"/>
      <c r="PAG42" s="424"/>
      <c r="PAH42" s="424"/>
      <c r="PAI42" s="424"/>
      <c r="PAJ42" s="424"/>
      <c r="PAK42" s="424"/>
      <c r="PAL42" s="424"/>
      <c r="PAM42" s="424"/>
      <c r="PAN42" s="424"/>
      <c r="PAO42" s="424"/>
      <c r="PAP42" s="424"/>
      <c r="PAQ42" s="424"/>
      <c r="PAR42" s="424"/>
      <c r="PAS42" s="424"/>
      <c r="PAT42" s="424"/>
      <c r="PAU42" s="424"/>
      <c r="PAV42" s="424"/>
      <c r="PAW42" s="424"/>
      <c r="PAX42" s="424"/>
      <c r="PAY42" s="424"/>
      <c r="PAZ42" s="424"/>
      <c r="PBA42" s="424"/>
      <c r="PBB42" s="424"/>
      <c r="PBC42" s="424"/>
      <c r="PBD42" s="424"/>
      <c r="PBE42" s="424"/>
      <c r="PBF42" s="424"/>
      <c r="PBG42" s="424"/>
      <c r="PBH42" s="424"/>
      <c r="PBI42" s="424"/>
      <c r="PBJ42" s="424"/>
      <c r="PBK42" s="424"/>
      <c r="PBL42" s="424"/>
      <c r="PBM42" s="424"/>
      <c r="PBN42" s="424"/>
      <c r="PBO42" s="424"/>
      <c r="PBP42" s="424"/>
      <c r="PBQ42" s="424"/>
      <c r="PBR42" s="424"/>
      <c r="PBS42" s="424"/>
      <c r="PBT42" s="424"/>
      <c r="PBU42" s="424"/>
      <c r="PBV42" s="424"/>
      <c r="PBW42" s="424"/>
      <c r="PBX42" s="424"/>
      <c r="PBY42" s="424"/>
      <c r="PBZ42" s="424"/>
      <c r="PCA42" s="424"/>
      <c r="PCB42" s="424"/>
      <c r="PCC42" s="424"/>
      <c r="PCD42" s="424"/>
      <c r="PCE42" s="424"/>
      <c r="PCF42" s="424"/>
      <c r="PCG42" s="424"/>
      <c r="PCH42" s="424"/>
      <c r="PCI42" s="424"/>
      <c r="PCJ42" s="424"/>
      <c r="PCK42" s="424"/>
      <c r="PCL42" s="424"/>
      <c r="PCM42" s="424"/>
      <c r="PCN42" s="424"/>
      <c r="PCO42" s="424"/>
      <c r="PCP42" s="424"/>
      <c r="PCQ42" s="424"/>
      <c r="PCR42" s="424"/>
      <c r="PCS42" s="424"/>
      <c r="PCT42" s="424"/>
      <c r="PCU42" s="424"/>
      <c r="PCV42" s="424"/>
      <c r="PCW42" s="424"/>
      <c r="PCX42" s="424"/>
      <c r="PCY42" s="424"/>
      <c r="PCZ42" s="424"/>
      <c r="PDA42" s="424"/>
      <c r="PDB42" s="424"/>
      <c r="PDC42" s="424"/>
      <c r="PDD42" s="424"/>
      <c r="PDE42" s="424"/>
      <c r="PDF42" s="424"/>
      <c r="PDG42" s="424"/>
      <c r="PDH42" s="424"/>
      <c r="PDI42" s="424"/>
      <c r="PDJ42" s="424"/>
      <c r="PDK42" s="424"/>
      <c r="PDL42" s="424"/>
      <c r="PDM42" s="424"/>
      <c r="PDN42" s="424"/>
      <c r="PDO42" s="424"/>
      <c r="PDP42" s="424"/>
      <c r="PDQ42" s="424"/>
      <c r="PDR42" s="424"/>
      <c r="PDS42" s="424"/>
      <c r="PDT42" s="424"/>
      <c r="PDU42" s="424"/>
      <c r="PDV42" s="424"/>
      <c r="PDW42" s="424"/>
      <c r="PDX42" s="424"/>
      <c r="PDY42" s="424"/>
      <c r="PDZ42" s="424"/>
      <c r="PEA42" s="424"/>
      <c r="PEB42" s="424"/>
      <c r="PEC42" s="424"/>
      <c r="PED42" s="424"/>
      <c r="PEE42" s="424"/>
      <c r="PEF42" s="424"/>
      <c r="PEG42" s="424"/>
      <c r="PEH42" s="424"/>
      <c r="PEI42" s="424"/>
      <c r="PEJ42" s="424"/>
      <c r="PEK42" s="424"/>
      <c r="PEL42" s="424"/>
      <c r="PEM42" s="424"/>
      <c r="PEN42" s="424"/>
      <c r="PEO42" s="424"/>
      <c r="PEP42" s="424"/>
      <c r="PEQ42" s="424"/>
      <c r="PER42" s="424"/>
      <c r="PES42" s="424"/>
      <c r="PET42" s="424"/>
      <c r="PEU42" s="424"/>
      <c r="PEV42" s="424"/>
      <c r="PEW42" s="424"/>
      <c r="PEX42" s="424"/>
      <c r="PEY42" s="424"/>
      <c r="PEZ42" s="424"/>
      <c r="PFA42" s="424"/>
      <c r="PFB42" s="424"/>
      <c r="PFC42" s="424"/>
      <c r="PFD42" s="424"/>
      <c r="PFE42" s="424"/>
      <c r="PFF42" s="424"/>
      <c r="PFG42" s="424"/>
      <c r="PFH42" s="424"/>
      <c r="PFI42" s="424"/>
      <c r="PFJ42" s="424"/>
      <c r="PFK42" s="424"/>
      <c r="PFL42" s="424"/>
      <c r="PFM42" s="424"/>
      <c r="PFN42" s="424"/>
      <c r="PFO42" s="424"/>
      <c r="PFP42" s="424"/>
      <c r="PFQ42" s="424"/>
      <c r="PFR42" s="424"/>
      <c r="PFS42" s="424"/>
      <c r="PFT42" s="424"/>
      <c r="PFU42" s="424"/>
      <c r="PFV42" s="424"/>
      <c r="PFW42" s="424"/>
      <c r="PFX42" s="424"/>
      <c r="PFY42" s="424"/>
      <c r="PFZ42" s="424"/>
      <c r="PGA42" s="424"/>
      <c r="PGB42" s="424"/>
      <c r="PGC42" s="424"/>
      <c r="PGD42" s="424"/>
      <c r="PGE42" s="424"/>
      <c r="PGF42" s="424"/>
      <c r="PGG42" s="424"/>
      <c r="PGH42" s="424"/>
      <c r="PGI42" s="424"/>
      <c r="PGJ42" s="424"/>
      <c r="PGK42" s="424"/>
      <c r="PGL42" s="424"/>
      <c r="PGM42" s="424"/>
      <c r="PGN42" s="424"/>
      <c r="PGO42" s="424"/>
      <c r="PGP42" s="424"/>
      <c r="PGQ42" s="424"/>
      <c r="PGR42" s="424"/>
      <c r="PGS42" s="424"/>
      <c r="PGT42" s="424"/>
      <c r="PGU42" s="424"/>
      <c r="PGV42" s="424"/>
      <c r="PGW42" s="424"/>
      <c r="PGX42" s="424"/>
      <c r="PGY42" s="424"/>
      <c r="PGZ42" s="424"/>
      <c r="PHA42" s="424"/>
      <c r="PHB42" s="424"/>
      <c r="PHC42" s="424"/>
      <c r="PHD42" s="424"/>
      <c r="PHE42" s="424"/>
      <c r="PHF42" s="424"/>
      <c r="PHG42" s="424"/>
      <c r="PHH42" s="424"/>
      <c r="PHI42" s="424"/>
      <c r="PHJ42" s="424"/>
      <c r="PHK42" s="424"/>
      <c r="PHL42" s="424"/>
      <c r="PHM42" s="424"/>
      <c r="PHN42" s="424"/>
      <c r="PHO42" s="424"/>
      <c r="PHP42" s="424"/>
      <c r="PHQ42" s="424"/>
      <c r="PHR42" s="424"/>
      <c r="PHS42" s="424"/>
      <c r="PHT42" s="424"/>
      <c r="PHU42" s="424"/>
      <c r="PHV42" s="424"/>
      <c r="PHW42" s="424"/>
      <c r="PHX42" s="424"/>
      <c r="PHY42" s="424"/>
      <c r="PHZ42" s="424"/>
      <c r="PIA42" s="424"/>
      <c r="PIB42" s="424"/>
      <c r="PIC42" s="424"/>
      <c r="PID42" s="424"/>
      <c r="PIE42" s="424"/>
      <c r="PIF42" s="424"/>
      <c r="PIG42" s="424"/>
      <c r="PIH42" s="424"/>
      <c r="PII42" s="424"/>
      <c r="PIJ42" s="424"/>
      <c r="PIK42" s="424"/>
      <c r="PIL42" s="424"/>
      <c r="PIM42" s="424"/>
      <c r="PIN42" s="424"/>
      <c r="PIO42" s="424"/>
      <c r="PIP42" s="424"/>
      <c r="PIQ42" s="424"/>
      <c r="PIR42" s="424"/>
      <c r="PIS42" s="424"/>
      <c r="PIT42" s="424"/>
      <c r="PIU42" s="424"/>
      <c r="PIV42" s="424"/>
      <c r="PIW42" s="424"/>
      <c r="PIX42" s="424"/>
      <c r="PIY42" s="424"/>
      <c r="PIZ42" s="424"/>
      <c r="PJA42" s="424"/>
      <c r="PJB42" s="424"/>
      <c r="PJC42" s="424"/>
      <c r="PJD42" s="424"/>
      <c r="PJE42" s="424"/>
      <c r="PJF42" s="424"/>
      <c r="PJG42" s="424"/>
      <c r="PJH42" s="424"/>
      <c r="PJI42" s="424"/>
      <c r="PJJ42" s="424"/>
      <c r="PJK42" s="424"/>
      <c r="PJL42" s="424"/>
      <c r="PJM42" s="424"/>
      <c r="PJN42" s="424"/>
      <c r="PJO42" s="424"/>
      <c r="PJP42" s="424"/>
      <c r="PJQ42" s="424"/>
      <c r="PJR42" s="424"/>
      <c r="PJS42" s="424"/>
      <c r="PJT42" s="424"/>
      <c r="PJU42" s="424"/>
      <c r="PJV42" s="424"/>
      <c r="PJW42" s="424"/>
      <c r="PJX42" s="424"/>
      <c r="PJY42" s="424"/>
      <c r="PJZ42" s="424"/>
      <c r="PKA42" s="424"/>
      <c r="PKB42" s="424"/>
      <c r="PKC42" s="424"/>
      <c r="PKD42" s="424"/>
      <c r="PKE42" s="424"/>
      <c r="PKF42" s="424"/>
      <c r="PKG42" s="424"/>
      <c r="PKH42" s="424"/>
      <c r="PKI42" s="424"/>
      <c r="PKJ42" s="424"/>
      <c r="PKK42" s="424"/>
      <c r="PKL42" s="424"/>
      <c r="PKM42" s="424"/>
      <c r="PKN42" s="424"/>
      <c r="PKO42" s="424"/>
      <c r="PKP42" s="424"/>
      <c r="PKQ42" s="424"/>
      <c r="PKR42" s="424"/>
      <c r="PKS42" s="424"/>
      <c r="PKT42" s="424"/>
      <c r="PKU42" s="424"/>
      <c r="PKV42" s="424"/>
      <c r="PKW42" s="424"/>
      <c r="PKX42" s="424"/>
      <c r="PKY42" s="424"/>
      <c r="PKZ42" s="424"/>
      <c r="PLA42" s="424"/>
      <c r="PLB42" s="424"/>
      <c r="PLC42" s="424"/>
      <c r="PLD42" s="424"/>
      <c r="PLE42" s="424"/>
      <c r="PLF42" s="424"/>
      <c r="PLG42" s="424"/>
      <c r="PLH42" s="424"/>
      <c r="PLI42" s="424"/>
      <c r="PLJ42" s="424"/>
      <c r="PLK42" s="424"/>
      <c r="PLL42" s="424"/>
      <c r="PLM42" s="424"/>
      <c r="PLN42" s="424"/>
      <c r="PLO42" s="424"/>
      <c r="PLP42" s="424"/>
      <c r="PLQ42" s="424"/>
      <c r="PLR42" s="424"/>
      <c r="PLS42" s="424"/>
      <c r="PLT42" s="424"/>
      <c r="PLU42" s="424"/>
      <c r="PLV42" s="424"/>
      <c r="PLW42" s="424"/>
      <c r="PLX42" s="424"/>
      <c r="PLY42" s="424"/>
      <c r="PLZ42" s="424"/>
      <c r="PMA42" s="424"/>
      <c r="PMB42" s="424"/>
      <c r="PMC42" s="424"/>
      <c r="PMD42" s="424"/>
      <c r="PME42" s="424"/>
      <c r="PMF42" s="424"/>
      <c r="PMG42" s="424"/>
      <c r="PMH42" s="424"/>
      <c r="PMI42" s="424"/>
      <c r="PMJ42" s="424"/>
      <c r="PMK42" s="424"/>
      <c r="PML42" s="424"/>
      <c r="PMM42" s="424"/>
      <c r="PMN42" s="424"/>
      <c r="PMO42" s="424"/>
      <c r="PMP42" s="424"/>
      <c r="PMQ42" s="424"/>
      <c r="PMR42" s="424"/>
      <c r="PMS42" s="424"/>
      <c r="PMT42" s="424"/>
      <c r="PMU42" s="424"/>
      <c r="PMV42" s="424"/>
      <c r="PMW42" s="424"/>
      <c r="PMX42" s="424"/>
      <c r="PMY42" s="424"/>
      <c r="PMZ42" s="424"/>
      <c r="PNA42" s="424"/>
      <c r="PNB42" s="424"/>
      <c r="PNC42" s="424"/>
      <c r="PND42" s="424"/>
      <c r="PNE42" s="424"/>
      <c r="PNF42" s="424"/>
      <c r="PNG42" s="424"/>
      <c r="PNH42" s="424"/>
      <c r="PNI42" s="424"/>
      <c r="PNJ42" s="424"/>
      <c r="PNK42" s="424"/>
      <c r="PNL42" s="424"/>
      <c r="PNM42" s="424"/>
      <c r="PNN42" s="424"/>
      <c r="PNO42" s="424"/>
      <c r="PNP42" s="424"/>
      <c r="PNQ42" s="424"/>
      <c r="PNR42" s="424"/>
      <c r="PNS42" s="424"/>
      <c r="PNT42" s="424"/>
      <c r="PNU42" s="424"/>
      <c r="PNV42" s="424"/>
      <c r="PNW42" s="424"/>
      <c r="PNX42" s="424"/>
      <c r="PNY42" s="424"/>
      <c r="PNZ42" s="424"/>
      <c r="POA42" s="424"/>
      <c r="POB42" s="424"/>
      <c r="POC42" s="424"/>
      <c r="POD42" s="424"/>
      <c r="POE42" s="424"/>
      <c r="POF42" s="424"/>
      <c r="POG42" s="424"/>
      <c r="POH42" s="424"/>
      <c r="POI42" s="424"/>
      <c r="POJ42" s="424"/>
      <c r="POK42" s="424"/>
      <c r="POL42" s="424"/>
      <c r="POM42" s="424"/>
      <c r="PON42" s="424"/>
      <c r="POO42" s="424"/>
      <c r="POP42" s="424"/>
      <c r="POQ42" s="424"/>
      <c r="POR42" s="424"/>
      <c r="POS42" s="424"/>
      <c r="POT42" s="424"/>
      <c r="POU42" s="424"/>
      <c r="POV42" s="424"/>
      <c r="POW42" s="424"/>
      <c r="POX42" s="424"/>
      <c r="POY42" s="424"/>
      <c r="POZ42" s="424"/>
      <c r="PPA42" s="424"/>
      <c r="PPB42" s="424"/>
      <c r="PPC42" s="424"/>
      <c r="PPD42" s="424"/>
      <c r="PPE42" s="424"/>
      <c r="PPF42" s="424"/>
      <c r="PPG42" s="424"/>
      <c r="PPH42" s="424"/>
      <c r="PPI42" s="424"/>
      <c r="PPJ42" s="424"/>
      <c r="PPK42" s="424"/>
      <c r="PPL42" s="424"/>
      <c r="PPM42" s="424"/>
      <c r="PPN42" s="424"/>
      <c r="PPO42" s="424"/>
      <c r="PPP42" s="424"/>
      <c r="PPQ42" s="424"/>
      <c r="PPR42" s="424"/>
      <c r="PPS42" s="424"/>
      <c r="PPT42" s="424"/>
      <c r="PPU42" s="424"/>
      <c r="PPV42" s="424"/>
      <c r="PPW42" s="424"/>
      <c r="PPX42" s="424"/>
      <c r="PPY42" s="424"/>
      <c r="PPZ42" s="424"/>
      <c r="PQA42" s="424"/>
      <c r="PQB42" s="424"/>
      <c r="PQC42" s="424"/>
      <c r="PQD42" s="424"/>
      <c r="PQE42" s="424"/>
      <c r="PQF42" s="424"/>
      <c r="PQG42" s="424"/>
      <c r="PQH42" s="424"/>
      <c r="PQI42" s="424"/>
      <c r="PQJ42" s="424"/>
      <c r="PQK42" s="424"/>
      <c r="PQL42" s="424"/>
      <c r="PQM42" s="424"/>
      <c r="PQN42" s="424"/>
      <c r="PQO42" s="424"/>
      <c r="PQP42" s="424"/>
      <c r="PQQ42" s="424"/>
      <c r="PQR42" s="424"/>
      <c r="PQS42" s="424"/>
      <c r="PQT42" s="424"/>
      <c r="PQU42" s="424"/>
      <c r="PQV42" s="424"/>
      <c r="PQW42" s="424"/>
      <c r="PQX42" s="424"/>
      <c r="PQY42" s="424"/>
      <c r="PQZ42" s="424"/>
      <c r="PRA42" s="424"/>
      <c r="PRB42" s="424"/>
      <c r="PRC42" s="424"/>
      <c r="PRD42" s="424"/>
      <c r="PRE42" s="424"/>
      <c r="PRF42" s="424"/>
      <c r="PRG42" s="424"/>
      <c r="PRH42" s="424"/>
      <c r="PRI42" s="424"/>
      <c r="PRJ42" s="424"/>
      <c r="PRK42" s="424"/>
      <c r="PRL42" s="424"/>
      <c r="PRM42" s="424"/>
      <c r="PRN42" s="424"/>
      <c r="PRO42" s="424"/>
      <c r="PRP42" s="424"/>
      <c r="PRQ42" s="424"/>
      <c r="PRR42" s="424"/>
      <c r="PRS42" s="424"/>
      <c r="PRT42" s="424"/>
      <c r="PRU42" s="424"/>
      <c r="PRV42" s="424"/>
      <c r="PRW42" s="424"/>
      <c r="PRX42" s="424"/>
      <c r="PRY42" s="424"/>
      <c r="PRZ42" s="424"/>
      <c r="PSA42" s="424"/>
      <c r="PSB42" s="424"/>
      <c r="PSC42" s="424"/>
      <c r="PSD42" s="424"/>
      <c r="PSE42" s="424"/>
      <c r="PSF42" s="424"/>
      <c r="PSG42" s="424"/>
      <c r="PSH42" s="424"/>
      <c r="PSI42" s="424"/>
      <c r="PSJ42" s="424"/>
      <c r="PSK42" s="424"/>
      <c r="PSL42" s="424"/>
      <c r="PSM42" s="424"/>
      <c r="PSN42" s="424"/>
      <c r="PSO42" s="424"/>
      <c r="PSP42" s="424"/>
      <c r="PSQ42" s="424"/>
      <c r="PSR42" s="424"/>
      <c r="PSS42" s="424"/>
      <c r="PST42" s="424"/>
      <c r="PSU42" s="424"/>
      <c r="PSV42" s="424"/>
      <c r="PSW42" s="424"/>
      <c r="PSX42" s="424"/>
      <c r="PSY42" s="424"/>
      <c r="PSZ42" s="424"/>
      <c r="PTA42" s="424"/>
      <c r="PTB42" s="424"/>
      <c r="PTC42" s="424"/>
      <c r="PTD42" s="424"/>
      <c r="PTE42" s="424"/>
      <c r="PTF42" s="424"/>
      <c r="PTG42" s="424"/>
      <c r="PTH42" s="424"/>
      <c r="PTI42" s="424"/>
      <c r="PTJ42" s="424"/>
      <c r="PTK42" s="424"/>
      <c r="PTL42" s="424"/>
      <c r="PTM42" s="424"/>
      <c r="PTN42" s="424"/>
      <c r="PTO42" s="424"/>
      <c r="PTP42" s="424"/>
      <c r="PTQ42" s="424"/>
      <c r="PTR42" s="424"/>
      <c r="PTS42" s="424"/>
      <c r="PTT42" s="424"/>
      <c r="PTU42" s="424"/>
      <c r="PTV42" s="424"/>
      <c r="PTW42" s="424"/>
      <c r="PTX42" s="424"/>
      <c r="PTY42" s="424"/>
      <c r="PTZ42" s="424"/>
      <c r="PUA42" s="424"/>
      <c r="PUB42" s="424"/>
      <c r="PUC42" s="424"/>
      <c r="PUD42" s="424"/>
      <c r="PUE42" s="424"/>
      <c r="PUF42" s="424"/>
      <c r="PUG42" s="424"/>
      <c r="PUH42" s="424"/>
      <c r="PUI42" s="424"/>
      <c r="PUJ42" s="424"/>
      <c r="PUK42" s="424"/>
      <c r="PUL42" s="424"/>
      <c r="PUM42" s="424"/>
      <c r="PUN42" s="424"/>
      <c r="PUO42" s="424"/>
      <c r="PUP42" s="424"/>
      <c r="PUQ42" s="424"/>
      <c r="PUR42" s="424"/>
      <c r="PUS42" s="424"/>
      <c r="PUT42" s="424"/>
      <c r="PUU42" s="424"/>
      <c r="PUV42" s="424"/>
      <c r="PUW42" s="424"/>
      <c r="PUX42" s="424"/>
      <c r="PUY42" s="424"/>
      <c r="PUZ42" s="424"/>
      <c r="PVA42" s="424"/>
      <c r="PVB42" s="424"/>
      <c r="PVC42" s="424"/>
      <c r="PVD42" s="424"/>
      <c r="PVE42" s="424"/>
      <c r="PVF42" s="424"/>
      <c r="PVG42" s="424"/>
      <c r="PVH42" s="424"/>
      <c r="PVI42" s="424"/>
      <c r="PVJ42" s="424"/>
      <c r="PVK42" s="424"/>
      <c r="PVL42" s="424"/>
      <c r="PVM42" s="424"/>
      <c r="PVN42" s="424"/>
      <c r="PVO42" s="424"/>
      <c r="PVP42" s="424"/>
      <c r="PVQ42" s="424"/>
      <c r="PVR42" s="424"/>
      <c r="PVS42" s="424"/>
      <c r="PVT42" s="424"/>
      <c r="PVU42" s="424"/>
      <c r="PVV42" s="424"/>
      <c r="PVW42" s="424"/>
      <c r="PVX42" s="424"/>
      <c r="PVY42" s="424"/>
      <c r="PVZ42" s="424"/>
      <c r="PWA42" s="424"/>
      <c r="PWB42" s="424"/>
      <c r="PWC42" s="424"/>
      <c r="PWD42" s="424"/>
      <c r="PWE42" s="424"/>
      <c r="PWF42" s="424"/>
      <c r="PWG42" s="424"/>
      <c r="PWH42" s="424"/>
      <c r="PWI42" s="424"/>
      <c r="PWJ42" s="424"/>
      <c r="PWK42" s="424"/>
      <c r="PWL42" s="424"/>
      <c r="PWM42" s="424"/>
      <c r="PWN42" s="424"/>
      <c r="PWO42" s="424"/>
      <c r="PWP42" s="424"/>
      <c r="PWQ42" s="424"/>
      <c r="PWR42" s="424"/>
      <c r="PWS42" s="424"/>
      <c r="PWT42" s="424"/>
      <c r="PWU42" s="424"/>
      <c r="PWV42" s="424"/>
      <c r="PWW42" s="424"/>
      <c r="PWX42" s="424"/>
      <c r="PWY42" s="424"/>
      <c r="PWZ42" s="424"/>
      <c r="PXA42" s="424"/>
      <c r="PXB42" s="424"/>
      <c r="PXC42" s="424"/>
      <c r="PXD42" s="424"/>
      <c r="PXE42" s="424"/>
      <c r="PXF42" s="424"/>
      <c r="PXG42" s="424"/>
      <c r="PXH42" s="424"/>
      <c r="PXI42" s="424"/>
      <c r="PXJ42" s="424"/>
      <c r="PXK42" s="424"/>
      <c r="PXL42" s="424"/>
      <c r="PXM42" s="424"/>
      <c r="PXN42" s="424"/>
      <c r="PXO42" s="424"/>
      <c r="PXP42" s="424"/>
      <c r="PXQ42" s="424"/>
      <c r="PXR42" s="424"/>
      <c r="PXS42" s="424"/>
      <c r="PXT42" s="424"/>
      <c r="PXU42" s="424"/>
      <c r="PXV42" s="424"/>
      <c r="PXW42" s="424"/>
      <c r="PXX42" s="424"/>
      <c r="PXY42" s="424"/>
      <c r="PXZ42" s="424"/>
      <c r="PYA42" s="424"/>
      <c r="PYB42" s="424"/>
      <c r="PYC42" s="424"/>
      <c r="PYD42" s="424"/>
      <c r="PYE42" s="424"/>
      <c r="PYF42" s="424"/>
      <c r="PYG42" s="424"/>
      <c r="PYH42" s="424"/>
      <c r="PYI42" s="424"/>
      <c r="PYJ42" s="424"/>
      <c r="PYK42" s="424"/>
      <c r="PYL42" s="424"/>
      <c r="PYM42" s="424"/>
      <c r="PYN42" s="424"/>
      <c r="PYO42" s="424"/>
      <c r="PYP42" s="424"/>
      <c r="PYQ42" s="424"/>
      <c r="PYR42" s="424"/>
      <c r="PYS42" s="424"/>
      <c r="PYT42" s="424"/>
      <c r="PYU42" s="424"/>
      <c r="PYV42" s="424"/>
      <c r="PYW42" s="424"/>
      <c r="PYX42" s="424"/>
      <c r="PYY42" s="424"/>
      <c r="PYZ42" s="424"/>
      <c r="PZA42" s="424"/>
      <c r="PZB42" s="424"/>
      <c r="PZC42" s="424"/>
      <c r="PZD42" s="424"/>
      <c r="PZE42" s="424"/>
      <c r="PZF42" s="424"/>
      <c r="PZG42" s="424"/>
      <c r="PZH42" s="424"/>
      <c r="PZI42" s="424"/>
      <c r="PZJ42" s="424"/>
      <c r="PZK42" s="424"/>
      <c r="PZL42" s="424"/>
      <c r="PZM42" s="424"/>
      <c r="PZN42" s="424"/>
      <c r="PZO42" s="424"/>
      <c r="PZP42" s="424"/>
      <c r="PZQ42" s="424"/>
      <c r="PZR42" s="424"/>
      <c r="PZS42" s="424"/>
      <c r="PZT42" s="424"/>
      <c r="PZU42" s="424"/>
      <c r="PZV42" s="424"/>
      <c r="PZW42" s="424"/>
      <c r="PZX42" s="424"/>
      <c r="PZY42" s="424"/>
      <c r="PZZ42" s="424"/>
      <c r="QAA42" s="424"/>
      <c r="QAB42" s="424"/>
      <c r="QAC42" s="424"/>
      <c r="QAD42" s="424"/>
      <c r="QAE42" s="424"/>
      <c r="QAF42" s="424"/>
      <c r="QAG42" s="424"/>
      <c r="QAH42" s="424"/>
      <c r="QAI42" s="424"/>
      <c r="QAJ42" s="424"/>
      <c r="QAK42" s="424"/>
      <c r="QAL42" s="424"/>
      <c r="QAM42" s="424"/>
      <c r="QAN42" s="424"/>
      <c r="QAO42" s="424"/>
      <c r="QAP42" s="424"/>
      <c r="QAQ42" s="424"/>
      <c r="QAR42" s="424"/>
      <c r="QAS42" s="424"/>
      <c r="QAT42" s="424"/>
      <c r="QAU42" s="424"/>
      <c r="QAV42" s="424"/>
      <c r="QAW42" s="424"/>
      <c r="QAX42" s="424"/>
      <c r="QAY42" s="424"/>
      <c r="QAZ42" s="424"/>
      <c r="QBA42" s="424"/>
      <c r="QBB42" s="424"/>
      <c r="QBC42" s="424"/>
      <c r="QBD42" s="424"/>
      <c r="QBE42" s="424"/>
      <c r="QBF42" s="424"/>
      <c r="QBG42" s="424"/>
      <c r="QBH42" s="424"/>
      <c r="QBI42" s="424"/>
      <c r="QBJ42" s="424"/>
      <c r="QBK42" s="424"/>
      <c r="QBL42" s="424"/>
      <c r="QBM42" s="424"/>
      <c r="QBN42" s="424"/>
      <c r="QBO42" s="424"/>
      <c r="QBP42" s="424"/>
      <c r="QBQ42" s="424"/>
      <c r="QBR42" s="424"/>
      <c r="QBS42" s="424"/>
      <c r="QBT42" s="424"/>
      <c r="QBU42" s="424"/>
      <c r="QBV42" s="424"/>
      <c r="QBW42" s="424"/>
      <c r="QBX42" s="424"/>
      <c r="QBY42" s="424"/>
      <c r="QBZ42" s="424"/>
      <c r="QCA42" s="424"/>
      <c r="QCB42" s="424"/>
      <c r="QCC42" s="424"/>
      <c r="QCD42" s="424"/>
      <c r="QCE42" s="424"/>
      <c r="QCF42" s="424"/>
      <c r="QCG42" s="424"/>
      <c r="QCH42" s="424"/>
      <c r="QCI42" s="424"/>
      <c r="QCJ42" s="424"/>
      <c r="QCK42" s="424"/>
      <c r="QCL42" s="424"/>
      <c r="QCM42" s="424"/>
      <c r="QCN42" s="424"/>
      <c r="QCO42" s="424"/>
      <c r="QCP42" s="424"/>
      <c r="QCQ42" s="424"/>
      <c r="QCR42" s="424"/>
      <c r="QCS42" s="424"/>
      <c r="QCT42" s="424"/>
      <c r="QCU42" s="424"/>
      <c r="QCV42" s="424"/>
      <c r="QCW42" s="424"/>
      <c r="QCX42" s="424"/>
      <c r="QCY42" s="424"/>
      <c r="QCZ42" s="424"/>
      <c r="QDA42" s="424"/>
      <c r="QDB42" s="424"/>
      <c r="QDC42" s="424"/>
      <c r="QDD42" s="424"/>
      <c r="QDE42" s="424"/>
      <c r="QDF42" s="424"/>
      <c r="QDG42" s="424"/>
      <c r="QDH42" s="424"/>
      <c r="QDI42" s="424"/>
      <c r="QDJ42" s="424"/>
      <c r="QDK42" s="424"/>
      <c r="QDL42" s="424"/>
      <c r="QDM42" s="424"/>
      <c r="QDN42" s="424"/>
      <c r="QDO42" s="424"/>
      <c r="QDP42" s="424"/>
      <c r="QDQ42" s="424"/>
      <c r="QDR42" s="424"/>
      <c r="QDS42" s="424"/>
      <c r="QDT42" s="424"/>
      <c r="QDU42" s="424"/>
      <c r="QDV42" s="424"/>
      <c r="QDW42" s="424"/>
      <c r="QDX42" s="424"/>
      <c r="QDY42" s="424"/>
      <c r="QDZ42" s="424"/>
      <c r="QEA42" s="424"/>
      <c r="QEB42" s="424"/>
      <c r="QEC42" s="424"/>
      <c r="QED42" s="424"/>
      <c r="QEE42" s="424"/>
      <c r="QEF42" s="424"/>
      <c r="QEG42" s="424"/>
      <c r="QEH42" s="424"/>
      <c r="QEI42" s="424"/>
      <c r="QEJ42" s="424"/>
      <c r="QEK42" s="424"/>
      <c r="QEL42" s="424"/>
      <c r="QEM42" s="424"/>
      <c r="QEN42" s="424"/>
      <c r="QEO42" s="424"/>
      <c r="QEP42" s="424"/>
      <c r="QEQ42" s="424"/>
      <c r="QER42" s="424"/>
      <c r="QES42" s="424"/>
      <c r="QET42" s="424"/>
      <c r="QEU42" s="424"/>
      <c r="QEV42" s="424"/>
      <c r="QEW42" s="424"/>
      <c r="QEX42" s="424"/>
      <c r="QEY42" s="424"/>
      <c r="QEZ42" s="424"/>
      <c r="QFA42" s="424"/>
      <c r="QFB42" s="424"/>
      <c r="QFC42" s="424"/>
      <c r="QFD42" s="424"/>
      <c r="QFE42" s="424"/>
      <c r="QFF42" s="424"/>
      <c r="QFG42" s="424"/>
      <c r="QFH42" s="424"/>
      <c r="QFI42" s="424"/>
      <c r="QFJ42" s="424"/>
      <c r="QFK42" s="424"/>
      <c r="QFL42" s="424"/>
      <c r="QFM42" s="424"/>
      <c r="QFN42" s="424"/>
      <c r="QFO42" s="424"/>
      <c r="QFP42" s="424"/>
      <c r="QFQ42" s="424"/>
      <c r="QFR42" s="424"/>
      <c r="QFS42" s="424"/>
      <c r="QFT42" s="424"/>
      <c r="QFU42" s="424"/>
      <c r="QFV42" s="424"/>
      <c r="QFW42" s="424"/>
      <c r="QFX42" s="424"/>
      <c r="QFY42" s="424"/>
      <c r="QFZ42" s="424"/>
      <c r="QGA42" s="424"/>
      <c r="QGB42" s="424"/>
      <c r="QGC42" s="424"/>
      <c r="QGD42" s="424"/>
      <c r="QGE42" s="424"/>
      <c r="QGF42" s="424"/>
      <c r="QGG42" s="424"/>
      <c r="QGH42" s="424"/>
      <c r="QGI42" s="424"/>
      <c r="QGJ42" s="424"/>
      <c r="QGK42" s="424"/>
      <c r="QGL42" s="424"/>
      <c r="QGM42" s="424"/>
      <c r="QGN42" s="424"/>
      <c r="QGO42" s="424"/>
      <c r="QGP42" s="424"/>
      <c r="QGQ42" s="424"/>
      <c r="QGR42" s="424"/>
      <c r="QGS42" s="424"/>
      <c r="QGT42" s="424"/>
      <c r="QGU42" s="424"/>
      <c r="QGV42" s="424"/>
      <c r="QGW42" s="424"/>
      <c r="QGX42" s="424"/>
      <c r="QGY42" s="424"/>
      <c r="QGZ42" s="424"/>
      <c r="QHA42" s="424"/>
      <c r="QHB42" s="424"/>
      <c r="QHC42" s="424"/>
      <c r="QHD42" s="424"/>
      <c r="QHE42" s="424"/>
      <c r="QHF42" s="424"/>
      <c r="QHG42" s="424"/>
      <c r="QHH42" s="424"/>
      <c r="QHI42" s="424"/>
      <c r="QHJ42" s="424"/>
      <c r="QHK42" s="424"/>
      <c r="QHL42" s="424"/>
      <c r="QHM42" s="424"/>
      <c r="QHN42" s="424"/>
      <c r="QHO42" s="424"/>
      <c r="QHP42" s="424"/>
      <c r="QHQ42" s="424"/>
      <c r="QHR42" s="424"/>
      <c r="QHS42" s="424"/>
      <c r="QHT42" s="424"/>
      <c r="QHU42" s="424"/>
      <c r="QHV42" s="424"/>
      <c r="QHW42" s="424"/>
      <c r="QHX42" s="424"/>
      <c r="QHY42" s="424"/>
      <c r="QHZ42" s="424"/>
      <c r="QIA42" s="424"/>
      <c r="QIB42" s="424"/>
      <c r="QIC42" s="424"/>
      <c r="QID42" s="424"/>
      <c r="QIE42" s="424"/>
      <c r="QIF42" s="424"/>
      <c r="QIG42" s="424"/>
      <c r="QIH42" s="424"/>
      <c r="QII42" s="424"/>
      <c r="QIJ42" s="424"/>
      <c r="QIK42" s="424"/>
      <c r="QIL42" s="424"/>
      <c r="QIM42" s="424"/>
      <c r="QIN42" s="424"/>
      <c r="QIO42" s="424"/>
      <c r="QIP42" s="424"/>
      <c r="QIQ42" s="424"/>
      <c r="QIR42" s="424"/>
      <c r="QIS42" s="424"/>
      <c r="QIT42" s="424"/>
      <c r="QIU42" s="424"/>
      <c r="QIV42" s="424"/>
      <c r="QIW42" s="424"/>
      <c r="QIX42" s="424"/>
      <c r="QIY42" s="424"/>
      <c r="QIZ42" s="424"/>
      <c r="QJA42" s="424"/>
      <c r="QJB42" s="424"/>
      <c r="QJC42" s="424"/>
      <c r="QJD42" s="424"/>
      <c r="QJE42" s="424"/>
      <c r="QJF42" s="424"/>
      <c r="QJG42" s="424"/>
      <c r="QJH42" s="424"/>
      <c r="QJI42" s="424"/>
      <c r="QJJ42" s="424"/>
      <c r="QJK42" s="424"/>
      <c r="QJL42" s="424"/>
      <c r="QJM42" s="424"/>
      <c r="QJN42" s="424"/>
      <c r="QJO42" s="424"/>
      <c r="QJP42" s="424"/>
      <c r="QJQ42" s="424"/>
      <c r="QJR42" s="424"/>
      <c r="QJS42" s="424"/>
      <c r="QJT42" s="424"/>
      <c r="QJU42" s="424"/>
      <c r="QJV42" s="424"/>
      <c r="QJW42" s="424"/>
      <c r="QJX42" s="424"/>
      <c r="QJY42" s="424"/>
      <c r="QJZ42" s="424"/>
      <c r="QKA42" s="424"/>
      <c r="QKB42" s="424"/>
      <c r="QKC42" s="424"/>
      <c r="QKD42" s="424"/>
      <c r="QKE42" s="424"/>
      <c r="QKF42" s="424"/>
      <c r="QKG42" s="424"/>
      <c r="QKH42" s="424"/>
      <c r="QKI42" s="424"/>
      <c r="QKJ42" s="424"/>
      <c r="QKK42" s="424"/>
      <c r="QKL42" s="424"/>
      <c r="QKM42" s="424"/>
      <c r="QKN42" s="424"/>
      <c r="QKO42" s="424"/>
      <c r="QKP42" s="424"/>
      <c r="QKQ42" s="424"/>
      <c r="QKR42" s="424"/>
      <c r="QKS42" s="424"/>
      <c r="QKT42" s="424"/>
      <c r="QKU42" s="424"/>
      <c r="QKV42" s="424"/>
      <c r="QKW42" s="424"/>
      <c r="QKX42" s="424"/>
      <c r="QKY42" s="424"/>
      <c r="QKZ42" s="424"/>
      <c r="QLA42" s="424"/>
      <c r="QLB42" s="424"/>
      <c r="QLC42" s="424"/>
      <c r="QLD42" s="424"/>
      <c r="QLE42" s="424"/>
      <c r="QLF42" s="424"/>
      <c r="QLG42" s="424"/>
      <c r="QLH42" s="424"/>
      <c r="QLI42" s="424"/>
      <c r="QLJ42" s="424"/>
      <c r="QLK42" s="424"/>
      <c r="QLL42" s="424"/>
      <c r="QLM42" s="424"/>
      <c r="QLN42" s="424"/>
      <c r="QLO42" s="424"/>
      <c r="QLP42" s="424"/>
      <c r="QLQ42" s="424"/>
      <c r="QLR42" s="424"/>
      <c r="QLS42" s="424"/>
      <c r="QLT42" s="424"/>
      <c r="QLU42" s="424"/>
      <c r="QLV42" s="424"/>
      <c r="QLW42" s="424"/>
      <c r="QLX42" s="424"/>
      <c r="QLY42" s="424"/>
      <c r="QLZ42" s="424"/>
      <c r="QMA42" s="424"/>
      <c r="QMB42" s="424"/>
      <c r="QMC42" s="424"/>
      <c r="QMD42" s="424"/>
      <c r="QME42" s="424"/>
      <c r="QMF42" s="424"/>
      <c r="QMG42" s="424"/>
      <c r="QMH42" s="424"/>
      <c r="QMI42" s="424"/>
      <c r="QMJ42" s="424"/>
      <c r="QMK42" s="424"/>
      <c r="QML42" s="424"/>
      <c r="QMM42" s="424"/>
      <c r="QMN42" s="424"/>
      <c r="QMO42" s="424"/>
      <c r="QMP42" s="424"/>
      <c r="QMQ42" s="424"/>
      <c r="QMR42" s="424"/>
      <c r="QMS42" s="424"/>
      <c r="QMT42" s="424"/>
      <c r="QMU42" s="424"/>
      <c r="QMV42" s="424"/>
      <c r="QMW42" s="424"/>
      <c r="QMX42" s="424"/>
      <c r="QMY42" s="424"/>
      <c r="QMZ42" s="424"/>
      <c r="QNA42" s="424"/>
      <c r="QNB42" s="424"/>
      <c r="QNC42" s="424"/>
      <c r="QND42" s="424"/>
      <c r="QNE42" s="424"/>
      <c r="QNF42" s="424"/>
      <c r="QNG42" s="424"/>
      <c r="QNH42" s="424"/>
      <c r="QNI42" s="424"/>
      <c r="QNJ42" s="424"/>
      <c r="QNK42" s="424"/>
      <c r="QNL42" s="424"/>
      <c r="QNM42" s="424"/>
      <c r="QNN42" s="424"/>
      <c r="QNO42" s="424"/>
      <c r="QNP42" s="424"/>
      <c r="QNQ42" s="424"/>
      <c r="QNR42" s="424"/>
      <c r="QNS42" s="424"/>
      <c r="QNT42" s="424"/>
      <c r="QNU42" s="424"/>
      <c r="QNV42" s="424"/>
      <c r="QNW42" s="424"/>
      <c r="QNX42" s="424"/>
      <c r="QNY42" s="424"/>
      <c r="QNZ42" s="424"/>
      <c r="QOA42" s="424"/>
      <c r="QOB42" s="424"/>
      <c r="QOC42" s="424"/>
      <c r="QOD42" s="424"/>
      <c r="QOE42" s="424"/>
      <c r="QOF42" s="424"/>
      <c r="QOG42" s="424"/>
      <c r="QOH42" s="424"/>
      <c r="QOI42" s="424"/>
      <c r="QOJ42" s="424"/>
      <c r="QOK42" s="424"/>
      <c r="QOL42" s="424"/>
      <c r="QOM42" s="424"/>
      <c r="QON42" s="424"/>
      <c r="QOO42" s="424"/>
      <c r="QOP42" s="424"/>
      <c r="QOQ42" s="424"/>
      <c r="QOR42" s="424"/>
      <c r="QOS42" s="424"/>
      <c r="QOT42" s="424"/>
      <c r="QOU42" s="424"/>
      <c r="QOV42" s="424"/>
      <c r="QOW42" s="424"/>
      <c r="QOX42" s="424"/>
      <c r="QOY42" s="424"/>
      <c r="QOZ42" s="424"/>
      <c r="QPA42" s="424"/>
      <c r="QPB42" s="424"/>
      <c r="QPC42" s="424"/>
      <c r="QPD42" s="424"/>
      <c r="QPE42" s="424"/>
      <c r="QPF42" s="424"/>
      <c r="QPG42" s="424"/>
      <c r="QPH42" s="424"/>
      <c r="QPI42" s="424"/>
      <c r="QPJ42" s="424"/>
      <c r="QPK42" s="424"/>
      <c r="QPL42" s="424"/>
      <c r="QPM42" s="424"/>
      <c r="QPN42" s="424"/>
      <c r="QPO42" s="424"/>
      <c r="QPP42" s="424"/>
      <c r="QPQ42" s="424"/>
      <c r="QPR42" s="424"/>
      <c r="QPS42" s="424"/>
      <c r="QPT42" s="424"/>
      <c r="QPU42" s="424"/>
      <c r="QPV42" s="424"/>
      <c r="QPW42" s="424"/>
      <c r="QPX42" s="424"/>
      <c r="QPY42" s="424"/>
      <c r="QPZ42" s="424"/>
      <c r="QQA42" s="424"/>
      <c r="QQB42" s="424"/>
      <c r="QQC42" s="424"/>
      <c r="QQD42" s="424"/>
      <c r="QQE42" s="424"/>
      <c r="QQF42" s="424"/>
      <c r="QQG42" s="424"/>
      <c r="QQH42" s="424"/>
      <c r="QQI42" s="424"/>
      <c r="QQJ42" s="424"/>
      <c r="QQK42" s="424"/>
      <c r="QQL42" s="424"/>
      <c r="QQM42" s="424"/>
      <c r="QQN42" s="424"/>
      <c r="QQO42" s="424"/>
      <c r="QQP42" s="424"/>
      <c r="QQQ42" s="424"/>
      <c r="QQR42" s="424"/>
      <c r="QQS42" s="424"/>
      <c r="QQT42" s="424"/>
      <c r="QQU42" s="424"/>
      <c r="QQV42" s="424"/>
      <c r="QQW42" s="424"/>
      <c r="QQX42" s="424"/>
      <c r="QQY42" s="424"/>
      <c r="QQZ42" s="424"/>
      <c r="QRA42" s="424"/>
      <c r="QRB42" s="424"/>
      <c r="QRC42" s="424"/>
      <c r="QRD42" s="424"/>
      <c r="QRE42" s="424"/>
      <c r="QRF42" s="424"/>
      <c r="QRG42" s="424"/>
      <c r="QRH42" s="424"/>
      <c r="QRI42" s="424"/>
      <c r="QRJ42" s="424"/>
      <c r="QRK42" s="424"/>
      <c r="QRL42" s="424"/>
      <c r="QRM42" s="424"/>
      <c r="QRN42" s="424"/>
      <c r="QRO42" s="424"/>
      <c r="QRP42" s="424"/>
      <c r="QRQ42" s="424"/>
      <c r="QRR42" s="424"/>
      <c r="QRS42" s="424"/>
      <c r="QRT42" s="424"/>
      <c r="QRU42" s="424"/>
      <c r="QRV42" s="424"/>
      <c r="QRW42" s="424"/>
      <c r="QRX42" s="424"/>
      <c r="QRY42" s="424"/>
      <c r="QRZ42" s="424"/>
      <c r="QSA42" s="424"/>
      <c r="QSB42" s="424"/>
      <c r="QSC42" s="424"/>
      <c r="QSD42" s="424"/>
      <c r="QSE42" s="424"/>
      <c r="QSF42" s="424"/>
      <c r="QSG42" s="424"/>
      <c r="QSH42" s="424"/>
      <c r="QSI42" s="424"/>
      <c r="QSJ42" s="424"/>
      <c r="QSK42" s="424"/>
      <c r="QSL42" s="424"/>
      <c r="QSM42" s="424"/>
      <c r="QSN42" s="424"/>
      <c r="QSO42" s="424"/>
      <c r="QSP42" s="424"/>
      <c r="QSQ42" s="424"/>
      <c r="QSR42" s="424"/>
      <c r="QSS42" s="424"/>
      <c r="QST42" s="424"/>
      <c r="QSU42" s="424"/>
      <c r="QSV42" s="424"/>
      <c r="QSW42" s="424"/>
      <c r="QSX42" s="424"/>
      <c r="QSY42" s="424"/>
      <c r="QSZ42" s="424"/>
      <c r="QTA42" s="424"/>
      <c r="QTB42" s="424"/>
      <c r="QTC42" s="424"/>
      <c r="QTD42" s="424"/>
      <c r="QTE42" s="424"/>
      <c r="QTF42" s="424"/>
      <c r="QTG42" s="424"/>
      <c r="QTH42" s="424"/>
      <c r="QTI42" s="424"/>
      <c r="QTJ42" s="424"/>
      <c r="QTK42" s="424"/>
      <c r="QTL42" s="424"/>
      <c r="QTM42" s="424"/>
      <c r="QTN42" s="424"/>
      <c r="QTO42" s="424"/>
      <c r="QTP42" s="424"/>
      <c r="QTQ42" s="424"/>
      <c r="QTR42" s="424"/>
      <c r="QTS42" s="424"/>
      <c r="QTT42" s="424"/>
      <c r="QTU42" s="424"/>
      <c r="QTV42" s="424"/>
      <c r="QTW42" s="424"/>
      <c r="QTX42" s="424"/>
      <c r="QTY42" s="424"/>
      <c r="QTZ42" s="424"/>
      <c r="QUA42" s="424"/>
      <c r="QUB42" s="424"/>
      <c r="QUC42" s="424"/>
      <c r="QUD42" s="424"/>
      <c r="QUE42" s="424"/>
      <c r="QUF42" s="424"/>
      <c r="QUG42" s="424"/>
      <c r="QUH42" s="424"/>
      <c r="QUI42" s="424"/>
      <c r="QUJ42" s="424"/>
      <c r="QUK42" s="424"/>
      <c r="QUL42" s="424"/>
      <c r="QUM42" s="424"/>
      <c r="QUN42" s="424"/>
      <c r="QUO42" s="424"/>
      <c r="QUP42" s="424"/>
      <c r="QUQ42" s="424"/>
      <c r="QUR42" s="424"/>
      <c r="QUS42" s="424"/>
      <c r="QUT42" s="424"/>
      <c r="QUU42" s="424"/>
      <c r="QUV42" s="424"/>
      <c r="QUW42" s="424"/>
      <c r="QUX42" s="424"/>
      <c r="QUY42" s="424"/>
      <c r="QUZ42" s="424"/>
      <c r="QVA42" s="424"/>
      <c r="QVB42" s="424"/>
      <c r="QVC42" s="424"/>
      <c r="QVD42" s="424"/>
      <c r="QVE42" s="424"/>
      <c r="QVF42" s="424"/>
      <c r="QVG42" s="424"/>
      <c r="QVH42" s="424"/>
      <c r="QVI42" s="424"/>
      <c r="QVJ42" s="424"/>
      <c r="QVK42" s="424"/>
      <c r="QVL42" s="424"/>
      <c r="QVM42" s="424"/>
      <c r="QVN42" s="424"/>
      <c r="QVO42" s="424"/>
      <c r="QVP42" s="424"/>
      <c r="QVQ42" s="424"/>
      <c r="QVR42" s="424"/>
      <c r="QVS42" s="424"/>
      <c r="QVT42" s="424"/>
      <c r="QVU42" s="424"/>
      <c r="QVV42" s="424"/>
      <c r="QVW42" s="424"/>
      <c r="QVX42" s="424"/>
      <c r="QVY42" s="424"/>
      <c r="QVZ42" s="424"/>
      <c r="QWA42" s="424"/>
      <c r="QWB42" s="424"/>
      <c r="QWC42" s="424"/>
      <c r="QWD42" s="424"/>
      <c r="QWE42" s="424"/>
      <c r="QWF42" s="424"/>
      <c r="QWG42" s="424"/>
      <c r="QWH42" s="424"/>
      <c r="QWI42" s="424"/>
      <c r="QWJ42" s="424"/>
      <c r="QWK42" s="424"/>
      <c r="QWL42" s="424"/>
      <c r="QWM42" s="424"/>
      <c r="QWN42" s="424"/>
      <c r="QWO42" s="424"/>
      <c r="QWP42" s="424"/>
      <c r="QWQ42" s="424"/>
      <c r="QWR42" s="424"/>
      <c r="QWS42" s="424"/>
      <c r="QWT42" s="424"/>
      <c r="QWU42" s="424"/>
      <c r="QWV42" s="424"/>
      <c r="QWW42" s="424"/>
      <c r="QWX42" s="424"/>
      <c r="QWY42" s="424"/>
      <c r="QWZ42" s="424"/>
      <c r="QXA42" s="424"/>
      <c r="QXB42" s="424"/>
      <c r="QXC42" s="424"/>
      <c r="QXD42" s="424"/>
      <c r="QXE42" s="424"/>
      <c r="QXF42" s="424"/>
      <c r="QXG42" s="424"/>
      <c r="QXH42" s="424"/>
      <c r="QXI42" s="424"/>
      <c r="QXJ42" s="424"/>
      <c r="QXK42" s="424"/>
      <c r="QXL42" s="424"/>
      <c r="QXM42" s="424"/>
      <c r="QXN42" s="424"/>
      <c r="QXO42" s="424"/>
      <c r="QXP42" s="424"/>
      <c r="QXQ42" s="424"/>
      <c r="QXR42" s="424"/>
      <c r="QXS42" s="424"/>
      <c r="QXT42" s="424"/>
      <c r="QXU42" s="424"/>
      <c r="QXV42" s="424"/>
      <c r="QXW42" s="424"/>
      <c r="QXX42" s="424"/>
      <c r="QXY42" s="424"/>
      <c r="QXZ42" s="424"/>
      <c r="QYA42" s="424"/>
      <c r="QYB42" s="424"/>
      <c r="QYC42" s="424"/>
      <c r="QYD42" s="424"/>
      <c r="QYE42" s="424"/>
      <c r="QYF42" s="424"/>
      <c r="QYG42" s="424"/>
      <c r="QYH42" s="424"/>
      <c r="QYI42" s="424"/>
      <c r="QYJ42" s="424"/>
      <c r="QYK42" s="424"/>
      <c r="QYL42" s="424"/>
      <c r="QYM42" s="424"/>
      <c r="QYN42" s="424"/>
      <c r="QYO42" s="424"/>
      <c r="QYP42" s="424"/>
      <c r="QYQ42" s="424"/>
      <c r="QYR42" s="424"/>
      <c r="QYS42" s="424"/>
      <c r="QYT42" s="424"/>
      <c r="QYU42" s="424"/>
      <c r="QYV42" s="424"/>
      <c r="QYW42" s="424"/>
      <c r="QYX42" s="424"/>
      <c r="QYY42" s="424"/>
      <c r="QYZ42" s="424"/>
      <c r="QZA42" s="424"/>
      <c r="QZB42" s="424"/>
      <c r="QZC42" s="424"/>
      <c r="QZD42" s="424"/>
      <c r="QZE42" s="424"/>
      <c r="QZF42" s="424"/>
      <c r="QZG42" s="424"/>
      <c r="QZH42" s="424"/>
      <c r="QZI42" s="424"/>
      <c r="QZJ42" s="424"/>
      <c r="QZK42" s="424"/>
      <c r="QZL42" s="424"/>
      <c r="QZM42" s="424"/>
      <c r="QZN42" s="424"/>
      <c r="QZO42" s="424"/>
      <c r="QZP42" s="424"/>
      <c r="QZQ42" s="424"/>
      <c r="QZR42" s="424"/>
      <c r="QZS42" s="424"/>
      <c r="QZT42" s="424"/>
      <c r="QZU42" s="424"/>
      <c r="QZV42" s="424"/>
      <c r="QZW42" s="424"/>
      <c r="QZX42" s="424"/>
      <c r="QZY42" s="424"/>
      <c r="QZZ42" s="424"/>
      <c r="RAA42" s="424"/>
      <c r="RAB42" s="424"/>
      <c r="RAC42" s="424"/>
      <c r="RAD42" s="424"/>
      <c r="RAE42" s="424"/>
      <c r="RAF42" s="424"/>
      <c r="RAG42" s="424"/>
      <c r="RAH42" s="424"/>
      <c r="RAI42" s="424"/>
      <c r="RAJ42" s="424"/>
      <c r="RAK42" s="424"/>
      <c r="RAL42" s="424"/>
      <c r="RAM42" s="424"/>
      <c r="RAN42" s="424"/>
      <c r="RAO42" s="424"/>
      <c r="RAP42" s="424"/>
      <c r="RAQ42" s="424"/>
      <c r="RAR42" s="424"/>
      <c r="RAS42" s="424"/>
      <c r="RAT42" s="424"/>
      <c r="RAU42" s="424"/>
      <c r="RAV42" s="424"/>
      <c r="RAW42" s="424"/>
      <c r="RAX42" s="424"/>
      <c r="RAY42" s="424"/>
      <c r="RAZ42" s="424"/>
      <c r="RBA42" s="424"/>
      <c r="RBB42" s="424"/>
      <c r="RBC42" s="424"/>
      <c r="RBD42" s="424"/>
      <c r="RBE42" s="424"/>
      <c r="RBF42" s="424"/>
      <c r="RBG42" s="424"/>
      <c r="RBH42" s="424"/>
      <c r="RBI42" s="424"/>
      <c r="RBJ42" s="424"/>
      <c r="RBK42" s="424"/>
      <c r="RBL42" s="424"/>
      <c r="RBM42" s="424"/>
      <c r="RBN42" s="424"/>
      <c r="RBO42" s="424"/>
      <c r="RBP42" s="424"/>
      <c r="RBQ42" s="424"/>
      <c r="RBR42" s="424"/>
      <c r="RBS42" s="424"/>
      <c r="RBT42" s="424"/>
      <c r="RBU42" s="424"/>
      <c r="RBV42" s="424"/>
      <c r="RBW42" s="424"/>
      <c r="RBX42" s="424"/>
      <c r="RBY42" s="424"/>
      <c r="RBZ42" s="424"/>
      <c r="RCA42" s="424"/>
      <c r="RCB42" s="424"/>
      <c r="RCC42" s="424"/>
      <c r="RCD42" s="424"/>
      <c r="RCE42" s="424"/>
      <c r="RCF42" s="424"/>
      <c r="RCG42" s="424"/>
      <c r="RCH42" s="424"/>
      <c r="RCI42" s="424"/>
      <c r="RCJ42" s="424"/>
      <c r="RCK42" s="424"/>
      <c r="RCL42" s="424"/>
      <c r="RCM42" s="424"/>
      <c r="RCN42" s="424"/>
      <c r="RCO42" s="424"/>
      <c r="RCP42" s="424"/>
      <c r="RCQ42" s="424"/>
      <c r="RCR42" s="424"/>
      <c r="RCS42" s="424"/>
      <c r="RCT42" s="424"/>
      <c r="RCU42" s="424"/>
      <c r="RCV42" s="424"/>
      <c r="RCW42" s="424"/>
      <c r="RCX42" s="424"/>
      <c r="RCY42" s="424"/>
      <c r="RCZ42" s="424"/>
      <c r="RDA42" s="424"/>
      <c r="RDB42" s="424"/>
      <c r="RDC42" s="424"/>
      <c r="RDD42" s="424"/>
      <c r="RDE42" s="424"/>
      <c r="RDF42" s="424"/>
      <c r="RDG42" s="424"/>
      <c r="RDH42" s="424"/>
      <c r="RDI42" s="424"/>
      <c r="RDJ42" s="424"/>
      <c r="RDK42" s="424"/>
      <c r="RDL42" s="424"/>
      <c r="RDM42" s="424"/>
      <c r="RDN42" s="424"/>
      <c r="RDO42" s="424"/>
      <c r="RDP42" s="424"/>
      <c r="RDQ42" s="424"/>
      <c r="RDR42" s="424"/>
      <c r="RDS42" s="424"/>
      <c r="RDT42" s="424"/>
      <c r="RDU42" s="424"/>
      <c r="RDV42" s="424"/>
      <c r="RDW42" s="424"/>
      <c r="RDX42" s="424"/>
      <c r="RDY42" s="424"/>
      <c r="RDZ42" s="424"/>
      <c r="REA42" s="424"/>
      <c r="REB42" s="424"/>
      <c r="REC42" s="424"/>
      <c r="RED42" s="424"/>
      <c r="REE42" s="424"/>
      <c r="REF42" s="424"/>
      <c r="REG42" s="424"/>
      <c r="REH42" s="424"/>
      <c r="REI42" s="424"/>
      <c r="REJ42" s="424"/>
      <c r="REK42" s="424"/>
      <c r="REL42" s="424"/>
      <c r="REM42" s="424"/>
      <c r="REN42" s="424"/>
      <c r="REO42" s="424"/>
      <c r="REP42" s="424"/>
      <c r="REQ42" s="424"/>
      <c r="RER42" s="424"/>
      <c r="RES42" s="424"/>
      <c r="RET42" s="424"/>
      <c r="REU42" s="424"/>
      <c r="REV42" s="424"/>
      <c r="REW42" s="424"/>
      <c r="REX42" s="424"/>
      <c r="REY42" s="424"/>
      <c r="REZ42" s="424"/>
      <c r="RFA42" s="424"/>
      <c r="RFB42" s="424"/>
      <c r="RFC42" s="424"/>
      <c r="RFD42" s="424"/>
      <c r="RFE42" s="424"/>
      <c r="RFF42" s="424"/>
      <c r="RFG42" s="424"/>
      <c r="RFH42" s="424"/>
      <c r="RFI42" s="424"/>
      <c r="RFJ42" s="424"/>
      <c r="RFK42" s="424"/>
      <c r="RFL42" s="424"/>
      <c r="RFM42" s="424"/>
      <c r="RFN42" s="424"/>
      <c r="RFO42" s="424"/>
      <c r="RFP42" s="424"/>
      <c r="RFQ42" s="424"/>
      <c r="RFR42" s="424"/>
      <c r="RFS42" s="424"/>
      <c r="RFT42" s="424"/>
      <c r="RFU42" s="424"/>
      <c r="RFV42" s="424"/>
      <c r="RFW42" s="424"/>
      <c r="RFX42" s="424"/>
      <c r="RFY42" s="424"/>
      <c r="RFZ42" s="424"/>
      <c r="RGA42" s="424"/>
      <c r="RGB42" s="424"/>
      <c r="RGC42" s="424"/>
      <c r="RGD42" s="424"/>
      <c r="RGE42" s="424"/>
      <c r="RGF42" s="424"/>
      <c r="RGG42" s="424"/>
      <c r="RGH42" s="424"/>
      <c r="RGI42" s="424"/>
      <c r="RGJ42" s="424"/>
      <c r="RGK42" s="424"/>
      <c r="RGL42" s="424"/>
      <c r="RGM42" s="424"/>
      <c r="RGN42" s="424"/>
      <c r="RGO42" s="424"/>
      <c r="RGP42" s="424"/>
      <c r="RGQ42" s="424"/>
      <c r="RGR42" s="424"/>
      <c r="RGS42" s="424"/>
      <c r="RGT42" s="424"/>
      <c r="RGU42" s="424"/>
      <c r="RGV42" s="424"/>
      <c r="RGW42" s="424"/>
      <c r="RGX42" s="424"/>
      <c r="RGY42" s="424"/>
      <c r="RGZ42" s="424"/>
      <c r="RHA42" s="424"/>
      <c r="RHB42" s="424"/>
      <c r="RHC42" s="424"/>
      <c r="RHD42" s="424"/>
      <c r="RHE42" s="424"/>
      <c r="RHF42" s="424"/>
      <c r="RHG42" s="424"/>
      <c r="RHH42" s="424"/>
      <c r="RHI42" s="424"/>
      <c r="RHJ42" s="424"/>
      <c r="RHK42" s="424"/>
      <c r="RHL42" s="424"/>
      <c r="RHM42" s="424"/>
      <c r="RHN42" s="424"/>
      <c r="RHO42" s="424"/>
      <c r="RHP42" s="424"/>
      <c r="RHQ42" s="424"/>
      <c r="RHR42" s="424"/>
      <c r="RHS42" s="424"/>
      <c r="RHT42" s="424"/>
      <c r="RHU42" s="424"/>
      <c r="RHV42" s="424"/>
      <c r="RHW42" s="424"/>
      <c r="RHX42" s="424"/>
      <c r="RHY42" s="424"/>
      <c r="RHZ42" s="424"/>
      <c r="RIA42" s="424"/>
      <c r="RIB42" s="424"/>
      <c r="RIC42" s="424"/>
      <c r="RID42" s="424"/>
      <c r="RIE42" s="424"/>
      <c r="RIF42" s="424"/>
      <c r="RIG42" s="424"/>
      <c r="RIH42" s="424"/>
      <c r="RII42" s="424"/>
      <c r="RIJ42" s="424"/>
      <c r="RIK42" s="424"/>
      <c r="RIL42" s="424"/>
      <c r="RIM42" s="424"/>
      <c r="RIN42" s="424"/>
      <c r="RIO42" s="424"/>
      <c r="RIP42" s="424"/>
      <c r="RIQ42" s="424"/>
      <c r="RIR42" s="424"/>
      <c r="RIS42" s="424"/>
      <c r="RIT42" s="424"/>
      <c r="RIU42" s="424"/>
      <c r="RIV42" s="424"/>
      <c r="RIW42" s="424"/>
      <c r="RIX42" s="424"/>
      <c r="RIY42" s="424"/>
      <c r="RIZ42" s="424"/>
      <c r="RJA42" s="424"/>
      <c r="RJB42" s="424"/>
      <c r="RJC42" s="424"/>
      <c r="RJD42" s="424"/>
      <c r="RJE42" s="424"/>
      <c r="RJF42" s="424"/>
      <c r="RJG42" s="424"/>
      <c r="RJH42" s="424"/>
      <c r="RJI42" s="424"/>
      <c r="RJJ42" s="424"/>
      <c r="RJK42" s="424"/>
      <c r="RJL42" s="424"/>
      <c r="RJM42" s="424"/>
      <c r="RJN42" s="424"/>
      <c r="RJO42" s="424"/>
      <c r="RJP42" s="424"/>
      <c r="RJQ42" s="424"/>
      <c r="RJR42" s="424"/>
      <c r="RJS42" s="424"/>
      <c r="RJT42" s="424"/>
      <c r="RJU42" s="424"/>
      <c r="RJV42" s="424"/>
      <c r="RJW42" s="424"/>
      <c r="RJX42" s="424"/>
      <c r="RJY42" s="424"/>
      <c r="RJZ42" s="424"/>
      <c r="RKA42" s="424"/>
      <c r="RKB42" s="424"/>
      <c r="RKC42" s="424"/>
      <c r="RKD42" s="424"/>
      <c r="RKE42" s="424"/>
      <c r="RKF42" s="424"/>
      <c r="RKG42" s="424"/>
      <c r="RKH42" s="424"/>
      <c r="RKI42" s="424"/>
      <c r="RKJ42" s="424"/>
      <c r="RKK42" s="424"/>
      <c r="RKL42" s="424"/>
      <c r="RKM42" s="424"/>
      <c r="RKN42" s="424"/>
      <c r="RKO42" s="424"/>
      <c r="RKP42" s="424"/>
      <c r="RKQ42" s="424"/>
      <c r="RKR42" s="424"/>
      <c r="RKS42" s="424"/>
      <c r="RKT42" s="424"/>
      <c r="RKU42" s="424"/>
      <c r="RKV42" s="424"/>
      <c r="RKW42" s="424"/>
      <c r="RKX42" s="424"/>
      <c r="RKY42" s="424"/>
      <c r="RKZ42" s="424"/>
      <c r="RLA42" s="424"/>
      <c r="RLB42" s="424"/>
      <c r="RLC42" s="424"/>
      <c r="RLD42" s="424"/>
      <c r="RLE42" s="424"/>
      <c r="RLF42" s="424"/>
      <c r="RLG42" s="424"/>
      <c r="RLH42" s="424"/>
      <c r="RLI42" s="424"/>
      <c r="RLJ42" s="424"/>
      <c r="RLK42" s="424"/>
      <c r="RLL42" s="424"/>
      <c r="RLM42" s="424"/>
      <c r="RLN42" s="424"/>
      <c r="RLO42" s="424"/>
      <c r="RLP42" s="424"/>
      <c r="RLQ42" s="424"/>
      <c r="RLR42" s="424"/>
      <c r="RLS42" s="424"/>
      <c r="RLT42" s="424"/>
      <c r="RLU42" s="424"/>
      <c r="RLV42" s="424"/>
      <c r="RLW42" s="424"/>
      <c r="RLX42" s="424"/>
      <c r="RLY42" s="424"/>
      <c r="RLZ42" s="424"/>
      <c r="RMA42" s="424"/>
      <c r="RMB42" s="424"/>
      <c r="RMC42" s="424"/>
      <c r="RMD42" s="424"/>
      <c r="RME42" s="424"/>
      <c r="RMF42" s="424"/>
      <c r="RMG42" s="424"/>
      <c r="RMH42" s="424"/>
      <c r="RMI42" s="424"/>
      <c r="RMJ42" s="424"/>
      <c r="RMK42" s="424"/>
      <c r="RML42" s="424"/>
      <c r="RMM42" s="424"/>
      <c r="RMN42" s="424"/>
      <c r="RMO42" s="424"/>
      <c r="RMP42" s="424"/>
      <c r="RMQ42" s="424"/>
      <c r="RMR42" s="424"/>
      <c r="RMS42" s="424"/>
      <c r="RMT42" s="424"/>
      <c r="RMU42" s="424"/>
      <c r="RMV42" s="424"/>
      <c r="RMW42" s="424"/>
      <c r="RMX42" s="424"/>
      <c r="RMY42" s="424"/>
      <c r="RMZ42" s="424"/>
      <c r="RNA42" s="424"/>
      <c r="RNB42" s="424"/>
      <c r="RNC42" s="424"/>
      <c r="RND42" s="424"/>
      <c r="RNE42" s="424"/>
      <c r="RNF42" s="424"/>
      <c r="RNG42" s="424"/>
      <c r="RNH42" s="424"/>
      <c r="RNI42" s="424"/>
      <c r="RNJ42" s="424"/>
      <c r="RNK42" s="424"/>
      <c r="RNL42" s="424"/>
      <c r="RNM42" s="424"/>
      <c r="RNN42" s="424"/>
      <c r="RNO42" s="424"/>
      <c r="RNP42" s="424"/>
      <c r="RNQ42" s="424"/>
      <c r="RNR42" s="424"/>
      <c r="RNS42" s="424"/>
      <c r="RNT42" s="424"/>
      <c r="RNU42" s="424"/>
      <c r="RNV42" s="424"/>
      <c r="RNW42" s="424"/>
      <c r="RNX42" s="424"/>
      <c r="RNY42" s="424"/>
      <c r="RNZ42" s="424"/>
      <c r="ROA42" s="424"/>
      <c r="ROB42" s="424"/>
      <c r="ROC42" s="424"/>
      <c r="ROD42" s="424"/>
      <c r="ROE42" s="424"/>
      <c r="ROF42" s="424"/>
      <c r="ROG42" s="424"/>
      <c r="ROH42" s="424"/>
      <c r="ROI42" s="424"/>
      <c r="ROJ42" s="424"/>
      <c r="ROK42" s="424"/>
      <c r="ROL42" s="424"/>
      <c r="ROM42" s="424"/>
      <c r="RON42" s="424"/>
      <c r="ROO42" s="424"/>
      <c r="ROP42" s="424"/>
      <c r="ROQ42" s="424"/>
      <c r="ROR42" s="424"/>
      <c r="ROS42" s="424"/>
      <c r="ROT42" s="424"/>
      <c r="ROU42" s="424"/>
      <c r="ROV42" s="424"/>
      <c r="ROW42" s="424"/>
      <c r="ROX42" s="424"/>
      <c r="ROY42" s="424"/>
      <c r="ROZ42" s="424"/>
      <c r="RPA42" s="424"/>
      <c r="RPB42" s="424"/>
      <c r="RPC42" s="424"/>
      <c r="RPD42" s="424"/>
      <c r="RPE42" s="424"/>
      <c r="RPF42" s="424"/>
      <c r="RPG42" s="424"/>
      <c r="RPH42" s="424"/>
      <c r="RPI42" s="424"/>
      <c r="RPJ42" s="424"/>
      <c r="RPK42" s="424"/>
      <c r="RPL42" s="424"/>
      <c r="RPM42" s="424"/>
      <c r="RPN42" s="424"/>
      <c r="RPO42" s="424"/>
      <c r="RPP42" s="424"/>
      <c r="RPQ42" s="424"/>
      <c r="RPR42" s="424"/>
      <c r="RPS42" s="424"/>
      <c r="RPT42" s="424"/>
      <c r="RPU42" s="424"/>
      <c r="RPV42" s="424"/>
      <c r="RPW42" s="424"/>
      <c r="RPX42" s="424"/>
      <c r="RPY42" s="424"/>
      <c r="RPZ42" s="424"/>
      <c r="RQA42" s="424"/>
      <c r="RQB42" s="424"/>
      <c r="RQC42" s="424"/>
      <c r="RQD42" s="424"/>
      <c r="RQE42" s="424"/>
      <c r="RQF42" s="424"/>
      <c r="RQG42" s="424"/>
      <c r="RQH42" s="424"/>
      <c r="RQI42" s="424"/>
      <c r="RQJ42" s="424"/>
      <c r="RQK42" s="424"/>
      <c r="RQL42" s="424"/>
      <c r="RQM42" s="424"/>
      <c r="RQN42" s="424"/>
      <c r="RQO42" s="424"/>
      <c r="RQP42" s="424"/>
      <c r="RQQ42" s="424"/>
      <c r="RQR42" s="424"/>
      <c r="RQS42" s="424"/>
      <c r="RQT42" s="424"/>
      <c r="RQU42" s="424"/>
      <c r="RQV42" s="424"/>
      <c r="RQW42" s="424"/>
      <c r="RQX42" s="424"/>
      <c r="RQY42" s="424"/>
      <c r="RQZ42" s="424"/>
      <c r="RRA42" s="424"/>
      <c r="RRB42" s="424"/>
      <c r="RRC42" s="424"/>
      <c r="RRD42" s="424"/>
      <c r="RRE42" s="424"/>
      <c r="RRF42" s="424"/>
      <c r="RRG42" s="424"/>
      <c r="RRH42" s="424"/>
      <c r="RRI42" s="424"/>
      <c r="RRJ42" s="424"/>
      <c r="RRK42" s="424"/>
      <c r="RRL42" s="424"/>
      <c r="RRM42" s="424"/>
      <c r="RRN42" s="424"/>
      <c r="RRO42" s="424"/>
      <c r="RRP42" s="424"/>
      <c r="RRQ42" s="424"/>
      <c r="RRR42" s="424"/>
      <c r="RRS42" s="424"/>
      <c r="RRT42" s="424"/>
      <c r="RRU42" s="424"/>
      <c r="RRV42" s="424"/>
      <c r="RRW42" s="424"/>
      <c r="RRX42" s="424"/>
      <c r="RRY42" s="424"/>
      <c r="RRZ42" s="424"/>
      <c r="RSA42" s="424"/>
      <c r="RSB42" s="424"/>
      <c r="RSC42" s="424"/>
      <c r="RSD42" s="424"/>
      <c r="RSE42" s="424"/>
      <c r="RSF42" s="424"/>
      <c r="RSG42" s="424"/>
      <c r="RSH42" s="424"/>
      <c r="RSI42" s="424"/>
      <c r="RSJ42" s="424"/>
      <c r="RSK42" s="424"/>
      <c r="RSL42" s="424"/>
      <c r="RSM42" s="424"/>
      <c r="RSN42" s="424"/>
      <c r="RSO42" s="424"/>
      <c r="RSP42" s="424"/>
      <c r="RSQ42" s="424"/>
      <c r="RSR42" s="424"/>
      <c r="RSS42" s="424"/>
      <c r="RST42" s="424"/>
      <c r="RSU42" s="424"/>
      <c r="RSV42" s="424"/>
      <c r="RSW42" s="424"/>
      <c r="RSX42" s="424"/>
      <c r="RSY42" s="424"/>
      <c r="RSZ42" s="424"/>
      <c r="RTA42" s="424"/>
      <c r="RTB42" s="424"/>
      <c r="RTC42" s="424"/>
      <c r="RTD42" s="424"/>
      <c r="RTE42" s="424"/>
      <c r="RTF42" s="424"/>
      <c r="RTG42" s="424"/>
      <c r="RTH42" s="424"/>
      <c r="RTI42" s="424"/>
      <c r="RTJ42" s="424"/>
      <c r="RTK42" s="424"/>
      <c r="RTL42" s="424"/>
      <c r="RTM42" s="424"/>
      <c r="RTN42" s="424"/>
      <c r="RTO42" s="424"/>
      <c r="RTP42" s="424"/>
      <c r="RTQ42" s="424"/>
      <c r="RTR42" s="424"/>
      <c r="RTS42" s="424"/>
      <c r="RTT42" s="424"/>
      <c r="RTU42" s="424"/>
      <c r="RTV42" s="424"/>
      <c r="RTW42" s="424"/>
      <c r="RTX42" s="424"/>
      <c r="RTY42" s="424"/>
      <c r="RTZ42" s="424"/>
      <c r="RUA42" s="424"/>
      <c r="RUB42" s="424"/>
      <c r="RUC42" s="424"/>
      <c r="RUD42" s="424"/>
      <c r="RUE42" s="424"/>
      <c r="RUF42" s="424"/>
      <c r="RUG42" s="424"/>
      <c r="RUH42" s="424"/>
      <c r="RUI42" s="424"/>
      <c r="RUJ42" s="424"/>
      <c r="RUK42" s="424"/>
      <c r="RUL42" s="424"/>
      <c r="RUM42" s="424"/>
      <c r="RUN42" s="424"/>
      <c r="RUO42" s="424"/>
      <c r="RUP42" s="424"/>
      <c r="RUQ42" s="424"/>
      <c r="RUR42" s="424"/>
      <c r="RUS42" s="424"/>
      <c r="RUT42" s="424"/>
      <c r="RUU42" s="424"/>
      <c r="RUV42" s="424"/>
      <c r="RUW42" s="424"/>
      <c r="RUX42" s="424"/>
      <c r="RUY42" s="424"/>
      <c r="RUZ42" s="424"/>
      <c r="RVA42" s="424"/>
      <c r="RVB42" s="424"/>
      <c r="RVC42" s="424"/>
      <c r="RVD42" s="424"/>
      <c r="RVE42" s="424"/>
      <c r="RVF42" s="424"/>
      <c r="RVG42" s="424"/>
      <c r="RVH42" s="424"/>
      <c r="RVI42" s="424"/>
      <c r="RVJ42" s="424"/>
      <c r="RVK42" s="424"/>
      <c r="RVL42" s="424"/>
      <c r="RVM42" s="424"/>
      <c r="RVN42" s="424"/>
      <c r="RVO42" s="424"/>
      <c r="RVP42" s="424"/>
      <c r="RVQ42" s="424"/>
      <c r="RVR42" s="424"/>
      <c r="RVS42" s="424"/>
      <c r="RVT42" s="424"/>
      <c r="RVU42" s="424"/>
      <c r="RVV42" s="424"/>
      <c r="RVW42" s="424"/>
      <c r="RVX42" s="424"/>
      <c r="RVY42" s="424"/>
      <c r="RVZ42" s="424"/>
      <c r="RWA42" s="424"/>
      <c r="RWB42" s="424"/>
      <c r="RWC42" s="424"/>
      <c r="RWD42" s="424"/>
      <c r="RWE42" s="424"/>
      <c r="RWF42" s="424"/>
      <c r="RWG42" s="424"/>
      <c r="RWH42" s="424"/>
      <c r="RWI42" s="424"/>
      <c r="RWJ42" s="424"/>
      <c r="RWK42" s="424"/>
      <c r="RWL42" s="424"/>
      <c r="RWM42" s="424"/>
      <c r="RWN42" s="424"/>
      <c r="RWO42" s="424"/>
      <c r="RWP42" s="424"/>
      <c r="RWQ42" s="424"/>
      <c r="RWR42" s="424"/>
      <c r="RWS42" s="424"/>
      <c r="RWT42" s="424"/>
      <c r="RWU42" s="424"/>
      <c r="RWV42" s="424"/>
      <c r="RWW42" s="424"/>
      <c r="RWX42" s="424"/>
      <c r="RWY42" s="424"/>
      <c r="RWZ42" s="424"/>
      <c r="RXA42" s="424"/>
      <c r="RXB42" s="424"/>
      <c r="RXC42" s="424"/>
      <c r="RXD42" s="424"/>
      <c r="RXE42" s="424"/>
      <c r="RXF42" s="424"/>
      <c r="RXG42" s="424"/>
      <c r="RXH42" s="424"/>
      <c r="RXI42" s="424"/>
      <c r="RXJ42" s="424"/>
      <c r="RXK42" s="424"/>
      <c r="RXL42" s="424"/>
      <c r="RXM42" s="424"/>
      <c r="RXN42" s="424"/>
      <c r="RXO42" s="424"/>
      <c r="RXP42" s="424"/>
      <c r="RXQ42" s="424"/>
      <c r="RXR42" s="424"/>
      <c r="RXS42" s="424"/>
      <c r="RXT42" s="424"/>
      <c r="RXU42" s="424"/>
      <c r="RXV42" s="424"/>
      <c r="RXW42" s="424"/>
      <c r="RXX42" s="424"/>
      <c r="RXY42" s="424"/>
      <c r="RXZ42" s="424"/>
      <c r="RYA42" s="424"/>
      <c r="RYB42" s="424"/>
      <c r="RYC42" s="424"/>
      <c r="RYD42" s="424"/>
      <c r="RYE42" s="424"/>
      <c r="RYF42" s="424"/>
      <c r="RYG42" s="424"/>
      <c r="RYH42" s="424"/>
      <c r="RYI42" s="424"/>
      <c r="RYJ42" s="424"/>
      <c r="RYK42" s="424"/>
      <c r="RYL42" s="424"/>
      <c r="RYM42" s="424"/>
      <c r="RYN42" s="424"/>
      <c r="RYO42" s="424"/>
      <c r="RYP42" s="424"/>
      <c r="RYQ42" s="424"/>
      <c r="RYR42" s="424"/>
      <c r="RYS42" s="424"/>
      <c r="RYT42" s="424"/>
      <c r="RYU42" s="424"/>
      <c r="RYV42" s="424"/>
      <c r="RYW42" s="424"/>
      <c r="RYX42" s="424"/>
      <c r="RYY42" s="424"/>
      <c r="RYZ42" s="424"/>
      <c r="RZA42" s="424"/>
      <c r="RZB42" s="424"/>
      <c r="RZC42" s="424"/>
      <c r="RZD42" s="424"/>
      <c r="RZE42" s="424"/>
      <c r="RZF42" s="424"/>
      <c r="RZG42" s="424"/>
      <c r="RZH42" s="424"/>
      <c r="RZI42" s="424"/>
      <c r="RZJ42" s="424"/>
      <c r="RZK42" s="424"/>
      <c r="RZL42" s="424"/>
      <c r="RZM42" s="424"/>
      <c r="RZN42" s="424"/>
      <c r="RZO42" s="424"/>
      <c r="RZP42" s="424"/>
      <c r="RZQ42" s="424"/>
      <c r="RZR42" s="424"/>
      <c r="RZS42" s="424"/>
      <c r="RZT42" s="424"/>
      <c r="RZU42" s="424"/>
      <c r="RZV42" s="424"/>
      <c r="RZW42" s="424"/>
      <c r="RZX42" s="424"/>
      <c r="RZY42" s="424"/>
      <c r="RZZ42" s="424"/>
      <c r="SAA42" s="424"/>
      <c r="SAB42" s="424"/>
      <c r="SAC42" s="424"/>
      <c r="SAD42" s="424"/>
      <c r="SAE42" s="424"/>
      <c r="SAF42" s="424"/>
      <c r="SAG42" s="424"/>
      <c r="SAH42" s="424"/>
      <c r="SAI42" s="424"/>
      <c r="SAJ42" s="424"/>
      <c r="SAK42" s="424"/>
      <c r="SAL42" s="424"/>
      <c r="SAM42" s="424"/>
      <c r="SAN42" s="424"/>
      <c r="SAO42" s="424"/>
      <c r="SAP42" s="424"/>
      <c r="SAQ42" s="424"/>
      <c r="SAR42" s="424"/>
      <c r="SAS42" s="424"/>
      <c r="SAT42" s="424"/>
      <c r="SAU42" s="424"/>
      <c r="SAV42" s="424"/>
      <c r="SAW42" s="424"/>
      <c r="SAX42" s="424"/>
      <c r="SAY42" s="424"/>
      <c r="SAZ42" s="424"/>
      <c r="SBA42" s="424"/>
      <c r="SBB42" s="424"/>
      <c r="SBC42" s="424"/>
      <c r="SBD42" s="424"/>
      <c r="SBE42" s="424"/>
      <c r="SBF42" s="424"/>
      <c r="SBG42" s="424"/>
      <c r="SBH42" s="424"/>
      <c r="SBI42" s="424"/>
      <c r="SBJ42" s="424"/>
      <c r="SBK42" s="424"/>
      <c r="SBL42" s="424"/>
      <c r="SBM42" s="424"/>
      <c r="SBN42" s="424"/>
      <c r="SBO42" s="424"/>
      <c r="SBP42" s="424"/>
      <c r="SBQ42" s="424"/>
      <c r="SBR42" s="424"/>
      <c r="SBS42" s="424"/>
      <c r="SBT42" s="424"/>
      <c r="SBU42" s="424"/>
      <c r="SBV42" s="424"/>
      <c r="SBW42" s="424"/>
      <c r="SBX42" s="424"/>
      <c r="SBY42" s="424"/>
      <c r="SBZ42" s="424"/>
      <c r="SCA42" s="424"/>
      <c r="SCB42" s="424"/>
      <c r="SCC42" s="424"/>
      <c r="SCD42" s="424"/>
      <c r="SCE42" s="424"/>
      <c r="SCF42" s="424"/>
      <c r="SCG42" s="424"/>
      <c r="SCH42" s="424"/>
      <c r="SCI42" s="424"/>
      <c r="SCJ42" s="424"/>
      <c r="SCK42" s="424"/>
      <c r="SCL42" s="424"/>
      <c r="SCM42" s="424"/>
      <c r="SCN42" s="424"/>
      <c r="SCO42" s="424"/>
      <c r="SCP42" s="424"/>
      <c r="SCQ42" s="424"/>
      <c r="SCR42" s="424"/>
      <c r="SCS42" s="424"/>
      <c r="SCT42" s="424"/>
      <c r="SCU42" s="424"/>
      <c r="SCV42" s="424"/>
      <c r="SCW42" s="424"/>
      <c r="SCX42" s="424"/>
      <c r="SCY42" s="424"/>
      <c r="SCZ42" s="424"/>
      <c r="SDA42" s="424"/>
      <c r="SDB42" s="424"/>
      <c r="SDC42" s="424"/>
      <c r="SDD42" s="424"/>
      <c r="SDE42" s="424"/>
      <c r="SDF42" s="424"/>
      <c r="SDG42" s="424"/>
      <c r="SDH42" s="424"/>
      <c r="SDI42" s="424"/>
      <c r="SDJ42" s="424"/>
      <c r="SDK42" s="424"/>
      <c r="SDL42" s="424"/>
      <c r="SDM42" s="424"/>
      <c r="SDN42" s="424"/>
      <c r="SDO42" s="424"/>
      <c r="SDP42" s="424"/>
      <c r="SDQ42" s="424"/>
      <c r="SDR42" s="424"/>
      <c r="SDS42" s="424"/>
      <c r="SDT42" s="424"/>
      <c r="SDU42" s="424"/>
      <c r="SDV42" s="424"/>
      <c r="SDW42" s="424"/>
      <c r="SDX42" s="424"/>
      <c r="SDY42" s="424"/>
      <c r="SDZ42" s="424"/>
      <c r="SEA42" s="424"/>
      <c r="SEB42" s="424"/>
      <c r="SEC42" s="424"/>
      <c r="SED42" s="424"/>
      <c r="SEE42" s="424"/>
      <c r="SEF42" s="424"/>
      <c r="SEG42" s="424"/>
      <c r="SEH42" s="424"/>
      <c r="SEI42" s="424"/>
      <c r="SEJ42" s="424"/>
      <c r="SEK42" s="424"/>
      <c r="SEL42" s="424"/>
      <c r="SEM42" s="424"/>
      <c r="SEN42" s="424"/>
      <c r="SEO42" s="424"/>
      <c r="SEP42" s="424"/>
      <c r="SEQ42" s="424"/>
      <c r="SER42" s="424"/>
      <c r="SES42" s="424"/>
      <c r="SET42" s="424"/>
      <c r="SEU42" s="424"/>
      <c r="SEV42" s="424"/>
      <c r="SEW42" s="424"/>
      <c r="SEX42" s="424"/>
      <c r="SEY42" s="424"/>
      <c r="SEZ42" s="424"/>
      <c r="SFA42" s="424"/>
      <c r="SFB42" s="424"/>
      <c r="SFC42" s="424"/>
      <c r="SFD42" s="424"/>
      <c r="SFE42" s="424"/>
      <c r="SFF42" s="424"/>
      <c r="SFG42" s="424"/>
      <c r="SFH42" s="424"/>
      <c r="SFI42" s="424"/>
      <c r="SFJ42" s="424"/>
      <c r="SFK42" s="424"/>
      <c r="SFL42" s="424"/>
      <c r="SFM42" s="424"/>
      <c r="SFN42" s="424"/>
      <c r="SFO42" s="424"/>
      <c r="SFP42" s="424"/>
      <c r="SFQ42" s="424"/>
      <c r="SFR42" s="424"/>
      <c r="SFS42" s="424"/>
      <c r="SFT42" s="424"/>
      <c r="SFU42" s="424"/>
      <c r="SFV42" s="424"/>
      <c r="SFW42" s="424"/>
      <c r="SFX42" s="424"/>
      <c r="SFY42" s="424"/>
      <c r="SFZ42" s="424"/>
      <c r="SGA42" s="424"/>
      <c r="SGB42" s="424"/>
      <c r="SGC42" s="424"/>
      <c r="SGD42" s="424"/>
      <c r="SGE42" s="424"/>
      <c r="SGF42" s="424"/>
      <c r="SGG42" s="424"/>
      <c r="SGH42" s="424"/>
      <c r="SGI42" s="424"/>
      <c r="SGJ42" s="424"/>
      <c r="SGK42" s="424"/>
      <c r="SGL42" s="424"/>
      <c r="SGM42" s="424"/>
      <c r="SGN42" s="424"/>
      <c r="SGO42" s="424"/>
      <c r="SGP42" s="424"/>
      <c r="SGQ42" s="424"/>
      <c r="SGR42" s="424"/>
      <c r="SGS42" s="424"/>
      <c r="SGT42" s="424"/>
      <c r="SGU42" s="424"/>
      <c r="SGV42" s="424"/>
      <c r="SGW42" s="424"/>
      <c r="SGX42" s="424"/>
      <c r="SGY42" s="424"/>
      <c r="SGZ42" s="424"/>
      <c r="SHA42" s="424"/>
      <c r="SHB42" s="424"/>
      <c r="SHC42" s="424"/>
      <c r="SHD42" s="424"/>
      <c r="SHE42" s="424"/>
      <c r="SHF42" s="424"/>
      <c r="SHG42" s="424"/>
      <c r="SHH42" s="424"/>
      <c r="SHI42" s="424"/>
      <c r="SHJ42" s="424"/>
      <c r="SHK42" s="424"/>
      <c r="SHL42" s="424"/>
      <c r="SHM42" s="424"/>
      <c r="SHN42" s="424"/>
      <c r="SHO42" s="424"/>
      <c r="SHP42" s="424"/>
      <c r="SHQ42" s="424"/>
      <c r="SHR42" s="424"/>
      <c r="SHS42" s="424"/>
      <c r="SHT42" s="424"/>
      <c r="SHU42" s="424"/>
      <c r="SHV42" s="424"/>
      <c r="SHW42" s="424"/>
      <c r="SHX42" s="424"/>
      <c r="SHY42" s="424"/>
      <c r="SHZ42" s="424"/>
      <c r="SIA42" s="424"/>
      <c r="SIB42" s="424"/>
      <c r="SIC42" s="424"/>
      <c r="SID42" s="424"/>
      <c r="SIE42" s="424"/>
      <c r="SIF42" s="424"/>
      <c r="SIG42" s="424"/>
      <c r="SIH42" s="424"/>
      <c r="SII42" s="424"/>
      <c r="SIJ42" s="424"/>
      <c r="SIK42" s="424"/>
      <c r="SIL42" s="424"/>
      <c r="SIM42" s="424"/>
      <c r="SIN42" s="424"/>
      <c r="SIO42" s="424"/>
      <c r="SIP42" s="424"/>
      <c r="SIQ42" s="424"/>
      <c r="SIR42" s="424"/>
      <c r="SIS42" s="424"/>
      <c r="SIT42" s="424"/>
      <c r="SIU42" s="424"/>
      <c r="SIV42" s="424"/>
      <c r="SIW42" s="424"/>
      <c r="SIX42" s="424"/>
      <c r="SIY42" s="424"/>
      <c r="SIZ42" s="424"/>
      <c r="SJA42" s="424"/>
      <c r="SJB42" s="424"/>
      <c r="SJC42" s="424"/>
      <c r="SJD42" s="424"/>
      <c r="SJE42" s="424"/>
      <c r="SJF42" s="424"/>
      <c r="SJG42" s="424"/>
      <c r="SJH42" s="424"/>
      <c r="SJI42" s="424"/>
      <c r="SJJ42" s="424"/>
      <c r="SJK42" s="424"/>
      <c r="SJL42" s="424"/>
      <c r="SJM42" s="424"/>
      <c r="SJN42" s="424"/>
      <c r="SJO42" s="424"/>
      <c r="SJP42" s="424"/>
      <c r="SJQ42" s="424"/>
      <c r="SJR42" s="424"/>
      <c r="SJS42" s="424"/>
      <c r="SJT42" s="424"/>
      <c r="SJU42" s="424"/>
      <c r="SJV42" s="424"/>
      <c r="SJW42" s="424"/>
      <c r="SJX42" s="424"/>
      <c r="SJY42" s="424"/>
      <c r="SJZ42" s="424"/>
      <c r="SKA42" s="424"/>
      <c r="SKB42" s="424"/>
      <c r="SKC42" s="424"/>
      <c r="SKD42" s="424"/>
      <c r="SKE42" s="424"/>
      <c r="SKF42" s="424"/>
      <c r="SKG42" s="424"/>
      <c r="SKH42" s="424"/>
      <c r="SKI42" s="424"/>
      <c r="SKJ42" s="424"/>
      <c r="SKK42" s="424"/>
      <c r="SKL42" s="424"/>
      <c r="SKM42" s="424"/>
      <c r="SKN42" s="424"/>
      <c r="SKO42" s="424"/>
      <c r="SKP42" s="424"/>
      <c r="SKQ42" s="424"/>
      <c r="SKR42" s="424"/>
      <c r="SKS42" s="424"/>
      <c r="SKT42" s="424"/>
      <c r="SKU42" s="424"/>
      <c r="SKV42" s="424"/>
      <c r="SKW42" s="424"/>
      <c r="SKX42" s="424"/>
      <c r="SKY42" s="424"/>
      <c r="SKZ42" s="424"/>
      <c r="SLA42" s="424"/>
      <c r="SLB42" s="424"/>
      <c r="SLC42" s="424"/>
      <c r="SLD42" s="424"/>
      <c r="SLE42" s="424"/>
      <c r="SLF42" s="424"/>
      <c r="SLG42" s="424"/>
      <c r="SLH42" s="424"/>
      <c r="SLI42" s="424"/>
      <c r="SLJ42" s="424"/>
      <c r="SLK42" s="424"/>
      <c r="SLL42" s="424"/>
      <c r="SLM42" s="424"/>
      <c r="SLN42" s="424"/>
      <c r="SLO42" s="424"/>
      <c r="SLP42" s="424"/>
      <c r="SLQ42" s="424"/>
      <c r="SLR42" s="424"/>
      <c r="SLS42" s="424"/>
      <c r="SLT42" s="424"/>
      <c r="SLU42" s="424"/>
      <c r="SLV42" s="424"/>
      <c r="SLW42" s="424"/>
      <c r="SLX42" s="424"/>
      <c r="SLY42" s="424"/>
      <c r="SLZ42" s="424"/>
      <c r="SMA42" s="424"/>
      <c r="SMB42" s="424"/>
      <c r="SMC42" s="424"/>
      <c r="SMD42" s="424"/>
      <c r="SME42" s="424"/>
      <c r="SMF42" s="424"/>
      <c r="SMG42" s="424"/>
      <c r="SMH42" s="424"/>
      <c r="SMI42" s="424"/>
      <c r="SMJ42" s="424"/>
      <c r="SMK42" s="424"/>
      <c r="SML42" s="424"/>
      <c r="SMM42" s="424"/>
      <c r="SMN42" s="424"/>
      <c r="SMO42" s="424"/>
      <c r="SMP42" s="424"/>
      <c r="SMQ42" s="424"/>
      <c r="SMR42" s="424"/>
      <c r="SMS42" s="424"/>
      <c r="SMT42" s="424"/>
      <c r="SMU42" s="424"/>
      <c r="SMV42" s="424"/>
      <c r="SMW42" s="424"/>
      <c r="SMX42" s="424"/>
      <c r="SMY42" s="424"/>
      <c r="SMZ42" s="424"/>
      <c r="SNA42" s="424"/>
      <c r="SNB42" s="424"/>
      <c r="SNC42" s="424"/>
      <c r="SND42" s="424"/>
      <c r="SNE42" s="424"/>
      <c r="SNF42" s="424"/>
      <c r="SNG42" s="424"/>
      <c r="SNH42" s="424"/>
      <c r="SNI42" s="424"/>
      <c r="SNJ42" s="424"/>
      <c r="SNK42" s="424"/>
      <c r="SNL42" s="424"/>
      <c r="SNM42" s="424"/>
      <c r="SNN42" s="424"/>
      <c r="SNO42" s="424"/>
      <c r="SNP42" s="424"/>
      <c r="SNQ42" s="424"/>
      <c r="SNR42" s="424"/>
      <c r="SNS42" s="424"/>
      <c r="SNT42" s="424"/>
      <c r="SNU42" s="424"/>
      <c r="SNV42" s="424"/>
      <c r="SNW42" s="424"/>
      <c r="SNX42" s="424"/>
      <c r="SNY42" s="424"/>
      <c r="SNZ42" s="424"/>
      <c r="SOA42" s="424"/>
      <c r="SOB42" s="424"/>
      <c r="SOC42" s="424"/>
      <c r="SOD42" s="424"/>
      <c r="SOE42" s="424"/>
      <c r="SOF42" s="424"/>
      <c r="SOG42" s="424"/>
      <c r="SOH42" s="424"/>
      <c r="SOI42" s="424"/>
      <c r="SOJ42" s="424"/>
      <c r="SOK42" s="424"/>
      <c r="SOL42" s="424"/>
      <c r="SOM42" s="424"/>
      <c r="SON42" s="424"/>
      <c r="SOO42" s="424"/>
      <c r="SOP42" s="424"/>
      <c r="SOQ42" s="424"/>
      <c r="SOR42" s="424"/>
      <c r="SOS42" s="424"/>
      <c r="SOT42" s="424"/>
      <c r="SOU42" s="424"/>
      <c r="SOV42" s="424"/>
      <c r="SOW42" s="424"/>
      <c r="SOX42" s="424"/>
      <c r="SOY42" s="424"/>
      <c r="SOZ42" s="424"/>
      <c r="SPA42" s="424"/>
      <c r="SPB42" s="424"/>
      <c r="SPC42" s="424"/>
      <c r="SPD42" s="424"/>
      <c r="SPE42" s="424"/>
      <c r="SPF42" s="424"/>
      <c r="SPG42" s="424"/>
      <c r="SPH42" s="424"/>
      <c r="SPI42" s="424"/>
      <c r="SPJ42" s="424"/>
      <c r="SPK42" s="424"/>
      <c r="SPL42" s="424"/>
      <c r="SPM42" s="424"/>
      <c r="SPN42" s="424"/>
      <c r="SPO42" s="424"/>
      <c r="SPP42" s="424"/>
      <c r="SPQ42" s="424"/>
      <c r="SPR42" s="424"/>
      <c r="SPS42" s="424"/>
      <c r="SPT42" s="424"/>
      <c r="SPU42" s="424"/>
      <c r="SPV42" s="424"/>
      <c r="SPW42" s="424"/>
      <c r="SPX42" s="424"/>
      <c r="SPY42" s="424"/>
      <c r="SPZ42" s="424"/>
      <c r="SQA42" s="424"/>
      <c r="SQB42" s="424"/>
      <c r="SQC42" s="424"/>
      <c r="SQD42" s="424"/>
      <c r="SQE42" s="424"/>
      <c r="SQF42" s="424"/>
      <c r="SQG42" s="424"/>
      <c r="SQH42" s="424"/>
      <c r="SQI42" s="424"/>
      <c r="SQJ42" s="424"/>
      <c r="SQK42" s="424"/>
      <c r="SQL42" s="424"/>
      <c r="SQM42" s="424"/>
      <c r="SQN42" s="424"/>
      <c r="SQO42" s="424"/>
      <c r="SQP42" s="424"/>
      <c r="SQQ42" s="424"/>
      <c r="SQR42" s="424"/>
      <c r="SQS42" s="424"/>
      <c r="SQT42" s="424"/>
      <c r="SQU42" s="424"/>
      <c r="SQV42" s="424"/>
      <c r="SQW42" s="424"/>
      <c r="SQX42" s="424"/>
      <c r="SQY42" s="424"/>
      <c r="SQZ42" s="424"/>
      <c r="SRA42" s="424"/>
      <c r="SRB42" s="424"/>
      <c r="SRC42" s="424"/>
      <c r="SRD42" s="424"/>
      <c r="SRE42" s="424"/>
      <c r="SRF42" s="424"/>
      <c r="SRG42" s="424"/>
      <c r="SRH42" s="424"/>
      <c r="SRI42" s="424"/>
      <c r="SRJ42" s="424"/>
      <c r="SRK42" s="424"/>
      <c r="SRL42" s="424"/>
      <c r="SRM42" s="424"/>
      <c r="SRN42" s="424"/>
      <c r="SRO42" s="424"/>
      <c r="SRP42" s="424"/>
      <c r="SRQ42" s="424"/>
      <c r="SRR42" s="424"/>
      <c r="SRS42" s="424"/>
      <c r="SRT42" s="424"/>
      <c r="SRU42" s="424"/>
      <c r="SRV42" s="424"/>
      <c r="SRW42" s="424"/>
      <c r="SRX42" s="424"/>
      <c r="SRY42" s="424"/>
      <c r="SRZ42" s="424"/>
      <c r="SSA42" s="424"/>
      <c r="SSB42" s="424"/>
      <c r="SSC42" s="424"/>
      <c r="SSD42" s="424"/>
      <c r="SSE42" s="424"/>
      <c r="SSF42" s="424"/>
      <c r="SSG42" s="424"/>
      <c r="SSH42" s="424"/>
      <c r="SSI42" s="424"/>
      <c r="SSJ42" s="424"/>
      <c r="SSK42" s="424"/>
      <c r="SSL42" s="424"/>
      <c r="SSM42" s="424"/>
      <c r="SSN42" s="424"/>
      <c r="SSO42" s="424"/>
      <c r="SSP42" s="424"/>
      <c r="SSQ42" s="424"/>
      <c r="SSR42" s="424"/>
      <c r="SSS42" s="424"/>
      <c r="SST42" s="424"/>
      <c r="SSU42" s="424"/>
      <c r="SSV42" s="424"/>
      <c r="SSW42" s="424"/>
      <c r="SSX42" s="424"/>
      <c r="SSY42" s="424"/>
      <c r="SSZ42" s="424"/>
      <c r="STA42" s="424"/>
      <c r="STB42" s="424"/>
      <c r="STC42" s="424"/>
      <c r="STD42" s="424"/>
      <c r="STE42" s="424"/>
      <c r="STF42" s="424"/>
      <c r="STG42" s="424"/>
      <c r="STH42" s="424"/>
      <c r="STI42" s="424"/>
      <c r="STJ42" s="424"/>
      <c r="STK42" s="424"/>
      <c r="STL42" s="424"/>
      <c r="STM42" s="424"/>
      <c r="STN42" s="424"/>
      <c r="STO42" s="424"/>
      <c r="STP42" s="424"/>
      <c r="STQ42" s="424"/>
      <c r="STR42" s="424"/>
      <c r="STS42" s="424"/>
      <c r="STT42" s="424"/>
      <c r="STU42" s="424"/>
      <c r="STV42" s="424"/>
      <c r="STW42" s="424"/>
      <c r="STX42" s="424"/>
      <c r="STY42" s="424"/>
      <c r="STZ42" s="424"/>
      <c r="SUA42" s="424"/>
      <c r="SUB42" s="424"/>
      <c r="SUC42" s="424"/>
      <c r="SUD42" s="424"/>
      <c r="SUE42" s="424"/>
      <c r="SUF42" s="424"/>
      <c r="SUG42" s="424"/>
      <c r="SUH42" s="424"/>
      <c r="SUI42" s="424"/>
      <c r="SUJ42" s="424"/>
      <c r="SUK42" s="424"/>
      <c r="SUL42" s="424"/>
      <c r="SUM42" s="424"/>
      <c r="SUN42" s="424"/>
      <c r="SUO42" s="424"/>
      <c r="SUP42" s="424"/>
      <c r="SUQ42" s="424"/>
      <c r="SUR42" s="424"/>
      <c r="SUS42" s="424"/>
      <c r="SUT42" s="424"/>
      <c r="SUU42" s="424"/>
      <c r="SUV42" s="424"/>
      <c r="SUW42" s="424"/>
      <c r="SUX42" s="424"/>
      <c r="SUY42" s="424"/>
      <c r="SUZ42" s="424"/>
      <c r="SVA42" s="424"/>
      <c r="SVB42" s="424"/>
      <c r="SVC42" s="424"/>
      <c r="SVD42" s="424"/>
      <c r="SVE42" s="424"/>
      <c r="SVF42" s="424"/>
      <c r="SVG42" s="424"/>
      <c r="SVH42" s="424"/>
      <c r="SVI42" s="424"/>
      <c r="SVJ42" s="424"/>
      <c r="SVK42" s="424"/>
      <c r="SVL42" s="424"/>
      <c r="SVM42" s="424"/>
      <c r="SVN42" s="424"/>
      <c r="SVO42" s="424"/>
      <c r="SVP42" s="424"/>
      <c r="SVQ42" s="424"/>
      <c r="SVR42" s="424"/>
      <c r="SVS42" s="424"/>
      <c r="SVT42" s="424"/>
      <c r="SVU42" s="424"/>
      <c r="SVV42" s="424"/>
      <c r="SVW42" s="424"/>
      <c r="SVX42" s="424"/>
      <c r="SVY42" s="424"/>
      <c r="SVZ42" s="424"/>
      <c r="SWA42" s="424"/>
      <c r="SWB42" s="424"/>
      <c r="SWC42" s="424"/>
      <c r="SWD42" s="424"/>
      <c r="SWE42" s="424"/>
      <c r="SWF42" s="424"/>
      <c r="SWG42" s="424"/>
      <c r="SWH42" s="424"/>
      <c r="SWI42" s="424"/>
      <c r="SWJ42" s="424"/>
      <c r="SWK42" s="424"/>
      <c r="SWL42" s="424"/>
      <c r="SWM42" s="424"/>
      <c r="SWN42" s="424"/>
      <c r="SWO42" s="424"/>
      <c r="SWP42" s="424"/>
      <c r="SWQ42" s="424"/>
      <c r="SWR42" s="424"/>
      <c r="SWS42" s="424"/>
      <c r="SWT42" s="424"/>
      <c r="SWU42" s="424"/>
      <c r="SWV42" s="424"/>
      <c r="SWW42" s="424"/>
      <c r="SWX42" s="424"/>
      <c r="SWY42" s="424"/>
      <c r="SWZ42" s="424"/>
      <c r="SXA42" s="424"/>
      <c r="SXB42" s="424"/>
      <c r="SXC42" s="424"/>
      <c r="SXD42" s="424"/>
      <c r="SXE42" s="424"/>
      <c r="SXF42" s="424"/>
      <c r="SXG42" s="424"/>
      <c r="SXH42" s="424"/>
      <c r="SXI42" s="424"/>
      <c r="SXJ42" s="424"/>
      <c r="SXK42" s="424"/>
      <c r="SXL42" s="424"/>
      <c r="SXM42" s="424"/>
      <c r="SXN42" s="424"/>
      <c r="SXO42" s="424"/>
      <c r="SXP42" s="424"/>
      <c r="SXQ42" s="424"/>
      <c r="SXR42" s="424"/>
      <c r="SXS42" s="424"/>
      <c r="SXT42" s="424"/>
      <c r="SXU42" s="424"/>
      <c r="SXV42" s="424"/>
      <c r="SXW42" s="424"/>
      <c r="SXX42" s="424"/>
      <c r="SXY42" s="424"/>
      <c r="SXZ42" s="424"/>
      <c r="SYA42" s="424"/>
      <c r="SYB42" s="424"/>
      <c r="SYC42" s="424"/>
      <c r="SYD42" s="424"/>
      <c r="SYE42" s="424"/>
      <c r="SYF42" s="424"/>
      <c r="SYG42" s="424"/>
      <c r="SYH42" s="424"/>
      <c r="SYI42" s="424"/>
      <c r="SYJ42" s="424"/>
      <c r="SYK42" s="424"/>
      <c r="SYL42" s="424"/>
      <c r="SYM42" s="424"/>
      <c r="SYN42" s="424"/>
      <c r="SYO42" s="424"/>
      <c r="SYP42" s="424"/>
      <c r="SYQ42" s="424"/>
      <c r="SYR42" s="424"/>
      <c r="SYS42" s="424"/>
      <c r="SYT42" s="424"/>
      <c r="SYU42" s="424"/>
      <c r="SYV42" s="424"/>
      <c r="SYW42" s="424"/>
      <c r="SYX42" s="424"/>
      <c r="SYY42" s="424"/>
      <c r="SYZ42" s="424"/>
      <c r="SZA42" s="424"/>
      <c r="SZB42" s="424"/>
      <c r="SZC42" s="424"/>
      <c r="SZD42" s="424"/>
      <c r="SZE42" s="424"/>
      <c r="SZF42" s="424"/>
      <c r="SZG42" s="424"/>
      <c r="SZH42" s="424"/>
      <c r="SZI42" s="424"/>
      <c r="SZJ42" s="424"/>
      <c r="SZK42" s="424"/>
      <c r="SZL42" s="424"/>
      <c r="SZM42" s="424"/>
      <c r="SZN42" s="424"/>
      <c r="SZO42" s="424"/>
      <c r="SZP42" s="424"/>
      <c r="SZQ42" s="424"/>
      <c r="SZR42" s="424"/>
      <c r="SZS42" s="424"/>
      <c r="SZT42" s="424"/>
      <c r="SZU42" s="424"/>
      <c r="SZV42" s="424"/>
      <c r="SZW42" s="424"/>
      <c r="SZX42" s="424"/>
      <c r="SZY42" s="424"/>
      <c r="SZZ42" s="424"/>
      <c r="TAA42" s="424"/>
      <c r="TAB42" s="424"/>
      <c r="TAC42" s="424"/>
      <c r="TAD42" s="424"/>
      <c r="TAE42" s="424"/>
      <c r="TAF42" s="424"/>
      <c r="TAG42" s="424"/>
      <c r="TAH42" s="424"/>
      <c r="TAI42" s="424"/>
      <c r="TAJ42" s="424"/>
      <c r="TAK42" s="424"/>
      <c r="TAL42" s="424"/>
      <c r="TAM42" s="424"/>
      <c r="TAN42" s="424"/>
      <c r="TAO42" s="424"/>
      <c r="TAP42" s="424"/>
      <c r="TAQ42" s="424"/>
      <c r="TAR42" s="424"/>
      <c r="TAS42" s="424"/>
      <c r="TAT42" s="424"/>
      <c r="TAU42" s="424"/>
      <c r="TAV42" s="424"/>
      <c r="TAW42" s="424"/>
      <c r="TAX42" s="424"/>
      <c r="TAY42" s="424"/>
      <c r="TAZ42" s="424"/>
      <c r="TBA42" s="424"/>
      <c r="TBB42" s="424"/>
      <c r="TBC42" s="424"/>
      <c r="TBD42" s="424"/>
      <c r="TBE42" s="424"/>
      <c r="TBF42" s="424"/>
      <c r="TBG42" s="424"/>
      <c r="TBH42" s="424"/>
      <c r="TBI42" s="424"/>
      <c r="TBJ42" s="424"/>
      <c r="TBK42" s="424"/>
      <c r="TBL42" s="424"/>
      <c r="TBM42" s="424"/>
      <c r="TBN42" s="424"/>
      <c r="TBO42" s="424"/>
      <c r="TBP42" s="424"/>
      <c r="TBQ42" s="424"/>
      <c r="TBR42" s="424"/>
      <c r="TBS42" s="424"/>
      <c r="TBT42" s="424"/>
      <c r="TBU42" s="424"/>
      <c r="TBV42" s="424"/>
      <c r="TBW42" s="424"/>
      <c r="TBX42" s="424"/>
      <c r="TBY42" s="424"/>
      <c r="TBZ42" s="424"/>
      <c r="TCA42" s="424"/>
      <c r="TCB42" s="424"/>
      <c r="TCC42" s="424"/>
      <c r="TCD42" s="424"/>
      <c r="TCE42" s="424"/>
      <c r="TCF42" s="424"/>
      <c r="TCG42" s="424"/>
      <c r="TCH42" s="424"/>
      <c r="TCI42" s="424"/>
      <c r="TCJ42" s="424"/>
      <c r="TCK42" s="424"/>
      <c r="TCL42" s="424"/>
      <c r="TCM42" s="424"/>
      <c r="TCN42" s="424"/>
      <c r="TCO42" s="424"/>
      <c r="TCP42" s="424"/>
      <c r="TCQ42" s="424"/>
      <c r="TCR42" s="424"/>
      <c r="TCS42" s="424"/>
      <c r="TCT42" s="424"/>
      <c r="TCU42" s="424"/>
      <c r="TCV42" s="424"/>
      <c r="TCW42" s="424"/>
      <c r="TCX42" s="424"/>
      <c r="TCY42" s="424"/>
      <c r="TCZ42" s="424"/>
      <c r="TDA42" s="424"/>
      <c r="TDB42" s="424"/>
      <c r="TDC42" s="424"/>
      <c r="TDD42" s="424"/>
      <c r="TDE42" s="424"/>
      <c r="TDF42" s="424"/>
      <c r="TDG42" s="424"/>
      <c r="TDH42" s="424"/>
      <c r="TDI42" s="424"/>
      <c r="TDJ42" s="424"/>
      <c r="TDK42" s="424"/>
      <c r="TDL42" s="424"/>
      <c r="TDM42" s="424"/>
      <c r="TDN42" s="424"/>
      <c r="TDO42" s="424"/>
      <c r="TDP42" s="424"/>
      <c r="TDQ42" s="424"/>
      <c r="TDR42" s="424"/>
      <c r="TDS42" s="424"/>
      <c r="TDT42" s="424"/>
      <c r="TDU42" s="424"/>
      <c r="TDV42" s="424"/>
      <c r="TDW42" s="424"/>
      <c r="TDX42" s="424"/>
      <c r="TDY42" s="424"/>
      <c r="TDZ42" s="424"/>
      <c r="TEA42" s="424"/>
      <c r="TEB42" s="424"/>
      <c r="TEC42" s="424"/>
      <c r="TED42" s="424"/>
      <c r="TEE42" s="424"/>
      <c r="TEF42" s="424"/>
      <c r="TEG42" s="424"/>
      <c r="TEH42" s="424"/>
      <c r="TEI42" s="424"/>
      <c r="TEJ42" s="424"/>
      <c r="TEK42" s="424"/>
      <c r="TEL42" s="424"/>
      <c r="TEM42" s="424"/>
      <c r="TEN42" s="424"/>
      <c r="TEO42" s="424"/>
      <c r="TEP42" s="424"/>
      <c r="TEQ42" s="424"/>
      <c r="TER42" s="424"/>
      <c r="TES42" s="424"/>
      <c r="TET42" s="424"/>
      <c r="TEU42" s="424"/>
      <c r="TEV42" s="424"/>
      <c r="TEW42" s="424"/>
      <c r="TEX42" s="424"/>
      <c r="TEY42" s="424"/>
      <c r="TEZ42" s="424"/>
      <c r="TFA42" s="424"/>
      <c r="TFB42" s="424"/>
      <c r="TFC42" s="424"/>
      <c r="TFD42" s="424"/>
      <c r="TFE42" s="424"/>
      <c r="TFF42" s="424"/>
      <c r="TFG42" s="424"/>
      <c r="TFH42" s="424"/>
      <c r="TFI42" s="424"/>
      <c r="TFJ42" s="424"/>
      <c r="TFK42" s="424"/>
      <c r="TFL42" s="424"/>
      <c r="TFM42" s="424"/>
      <c r="TFN42" s="424"/>
      <c r="TFO42" s="424"/>
      <c r="TFP42" s="424"/>
      <c r="TFQ42" s="424"/>
      <c r="TFR42" s="424"/>
      <c r="TFS42" s="424"/>
      <c r="TFT42" s="424"/>
      <c r="TFU42" s="424"/>
      <c r="TFV42" s="424"/>
      <c r="TFW42" s="424"/>
      <c r="TFX42" s="424"/>
      <c r="TFY42" s="424"/>
      <c r="TFZ42" s="424"/>
      <c r="TGA42" s="424"/>
      <c r="TGB42" s="424"/>
      <c r="TGC42" s="424"/>
      <c r="TGD42" s="424"/>
      <c r="TGE42" s="424"/>
      <c r="TGF42" s="424"/>
      <c r="TGG42" s="424"/>
      <c r="TGH42" s="424"/>
      <c r="TGI42" s="424"/>
      <c r="TGJ42" s="424"/>
      <c r="TGK42" s="424"/>
      <c r="TGL42" s="424"/>
      <c r="TGM42" s="424"/>
      <c r="TGN42" s="424"/>
      <c r="TGO42" s="424"/>
      <c r="TGP42" s="424"/>
      <c r="TGQ42" s="424"/>
      <c r="TGR42" s="424"/>
      <c r="TGS42" s="424"/>
      <c r="TGT42" s="424"/>
      <c r="TGU42" s="424"/>
      <c r="TGV42" s="424"/>
      <c r="TGW42" s="424"/>
      <c r="TGX42" s="424"/>
      <c r="TGY42" s="424"/>
      <c r="TGZ42" s="424"/>
      <c r="THA42" s="424"/>
      <c r="THB42" s="424"/>
      <c r="THC42" s="424"/>
      <c r="THD42" s="424"/>
      <c r="THE42" s="424"/>
      <c r="THF42" s="424"/>
      <c r="THG42" s="424"/>
      <c r="THH42" s="424"/>
      <c r="THI42" s="424"/>
      <c r="THJ42" s="424"/>
      <c r="THK42" s="424"/>
      <c r="THL42" s="424"/>
      <c r="THM42" s="424"/>
      <c r="THN42" s="424"/>
      <c r="THO42" s="424"/>
      <c r="THP42" s="424"/>
      <c r="THQ42" s="424"/>
      <c r="THR42" s="424"/>
      <c r="THS42" s="424"/>
      <c r="THT42" s="424"/>
      <c r="THU42" s="424"/>
      <c r="THV42" s="424"/>
      <c r="THW42" s="424"/>
      <c r="THX42" s="424"/>
      <c r="THY42" s="424"/>
      <c r="THZ42" s="424"/>
      <c r="TIA42" s="424"/>
      <c r="TIB42" s="424"/>
      <c r="TIC42" s="424"/>
      <c r="TID42" s="424"/>
      <c r="TIE42" s="424"/>
      <c r="TIF42" s="424"/>
      <c r="TIG42" s="424"/>
      <c r="TIH42" s="424"/>
      <c r="TII42" s="424"/>
      <c r="TIJ42" s="424"/>
      <c r="TIK42" s="424"/>
      <c r="TIL42" s="424"/>
      <c r="TIM42" s="424"/>
      <c r="TIN42" s="424"/>
      <c r="TIO42" s="424"/>
      <c r="TIP42" s="424"/>
      <c r="TIQ42" s="424"/>
      <c r="TIR42" s="424"/>
      <c r="TIS42" s="424"/>
      <c r="TIT42" s="424"/>
      <c r="TIU42" s="424"/>
      <c r="TIV42" s="424"/>
      <c r="TIW42" s="424"/>
      <c r="TIX42" s="424"/>
      <c r="TIY42" s="424"/>
      <c r="TIZ42" s="424"/>
      <c r="TJA42" s="424"/>
      <c r="TJB42" s="424"/>
      <c r="TJC42" s="424"/>
      <c r="TJD42" s="424"/>
      <c r="TJE42" s="424"/>
      <c r="TJF42" s="424"/>
      <c r="TJG42" s="424"/>
      <c r="TJH42" s="424"/>
      <c r="TJI42" s="424"/>
      <c r="TJJ42" s="424"/>
      <c r="TJK42" s="424"/>
      <c r="TJL42" s="424"/>
      <c r="TJM42" s="424"/>
      <c r="TJN42" s="424"/>
      <c r="TJO42" s="424"/>
      <c r="TJP42" s="424"/>
      <c r="TJQ42" s="424"/>
      <c r="TJR42" s="424"/>
      <c r="TJS42" s="424"/>
      <c r="TJT42" s="424"/>
      <c r="TJU42" s="424"/>
      <c r="TJV42" s="424"/>
      <c r="TJW42" s="424"/>
      <c r="TJX42" s="424"/>
      <c r="TJY42" s="424"/>
      <c r="TJZ42" s="424"/>
      <c r="TKA42" s="424"/>
      <c r="TKB42" s="424"/>
      <c r="TKC42" s="424"/>
      <c r="TKD42" s="424"/>
      <c r="TKE42" s="424"/>
      <c r="TKF42" s="424"/>
      <c r="TKG42" s="424"/>
      <c r="TKH42" s="424"/>
      <c r="TKI42" s="424"/>
      <c r="TKJ42" s="424"/>
      <c r="TKK42" s="424"/>
      <c r="TKL42" s="424"/>
      <c r="TKM42" s="424"/>
      <c r="TKN42" s="424"/>
      <c r="TKO42" s="424"/>
      <c r="TKP42" s="424"/>
      <c r="TKQ42" s="424"/>
      <c r="TKR42" s="424"/>
      <c r="TKS42" s="424"/>
      <c r="TKT42" s="424"/>
      <c r="TKU42" s="424"/>
      <c r="TKV42" s="424"/>
      <c r="TKW42" s="424"/>
      <c r="TKX42" s="424"/>
      <c r="TKY42" s="424"/>
      <c r="TKZ42" s="424"/>
      <c r="TLA42" s="424"/>
      <c r="TLB42" s="424"/>
      <c r="TLC42" s="424"/>
      <c r="TLD42" s="424"/>
      <c r="TLE42" s="424"/>
      <c r="TLF42" s="424"/>
      <c r="TLG42" s="424"/>
      <c r="TLH42" s="424"/>
      <c r="TLI42" s="424"/>
      <c r="TLJ42" s="424"/>
      <c r="TLK42" s="424"/>
      <c r="TLL42" s="424"/>
      <c r="TLM42" s="424"/>
      <c r="TLN42" s="424"/>
      <c r="TLO42" s="424"/>
      <c r="TLP42" s="424"/>
      <c r="TLQ42" s="424"/>
      <c r="TLR42" s="424"/>
      <c r="TLS42" s="424"/>
      <c r="TLT42" s="424"/>
      <c r="TLU42" s="424"/>
      <c r="TLV42" s="424"/>
      <c r="TLW42" s="424"/>
      <c r="TLX42" s="424"/>
      <c r="TLY42" s="424"/>
      <c r="TLZ42" s="424"/>
      <c r="TMA42" s="424"/>
      <c r="TMB42" s="424"/>
      <c r="TMC42" s="424"/>
      <c r="TMD42" s="424"/>
      <c r="TME42" s="424"/>
      <c r="TMF42" s="424"/>
      <c r="TMG42" s="424"/>
      <c r="TMH42" s="424"/>
      <c r="TMI42" s="424"/>
      <c r="TMJ42" s="424"/>
      <c r="TMK42" s="424"/>
      <c r="TML42" s="424"/>
      <c r="TMM42" s="424"/>
      <c r="TMN42" s="424"/>
      <c r="TMO42" s="424"/>
      <c r="TMP42" s="424"/>
      <c r="TMQ42" s="424"/>
      <c r="TMR42" s="424"/>
      <c r="TMS42" s="424"/>
      <c r="TMT42" s="424"/>
      <c r="TMU42" s="424"/>
      <c r="TMV42" s="424"/>
      <c r="TMW42" s="424"/>
      <c r="TMX42" s="424"/>
      <c r="TMY42" s="424"/>
      <c r="TMZ42" s="424"/>
      <c r="TNA42" s="424"/>
      <c r="TNB42" s="424"/>
      <c r="TNC42" s="424"/>
      <c r="TND42" s="424"/>
      <c r="TNE42" s="424"/>
      <c r="TNF42" s="424"/>
      <c r="TNG42" s="424"/>
      <c r="TNH42" s="424"/>
      <c r="TNI42" s="424"/>
      <c r="TNJ42" s="424"/>
      <c r="TNK42" s="424"/>
      <c r="TNL42" s="424"/>
      <c r="TNM42" s="424"/>
      <c r="TNN42" s="424"/>
      <c r="TNO42" s="424"/>
      <c r="TNP42" s="424"/>
      <c r="TNQ42" s="424"/>
      <c r="TNR42" s="424"/>
      <c r="TNS42" s="424"/>
      <c r="TNT42" s="424"/>
      <c r="TNU42" s="424"/>
      <c r="TNV42" s="424"/>
      <c r="TNW42" s="424"/>
      <c r="TNX42" s="424"/>
      <c r="TNY42" s="424"/>
      <c r="TNZ42" s="424"/>
      <c r="TOA42" s="424"/>
      <c r="TOB42" s="424"/>
      <c r="TOC42" s="424"/>
      <c r="TOD42" s="424"/>
      <c r="TOE42" s="424"/>
      <c r="TOF42" s="424"/>
      <c r="TOG42" s="424"/>
      <c r="TOH42" s="424"/>
      <c r="TOI42" s="424"/>
      <c r="TOJ42" s="424"/>
      <c r="TOK42" s="424"/>
      <c r="TOL42" s="424"/>
      <c r="TOM42" s="424"/>
      <c r="TON42" s="424"/>
      <c r="TOO42" s="424"/>
      <c r="TOP42" s="424"/>
      <c r="TOQ42" s="424"/>
      <c r="TOR42" s="424"/>
      <c r="TOS42" s="424"/>
      <c r="TOT42" s="424"/>
      <c r="TOU42" s="424"/>
      <c r="TOV42" s="424"/>
      <c r="TOW42" s="424"/>
      <c r="TOX42" s="424"/>
      <c r="TOY42" s="424"/>
      <c r="TOZ42" s="424"/>
      <c r="TPA42" s="424"/>
      <c r="TPB42" s="424"/>
      <c r="TPC42" s="424"/>
      <c r="TPD42" s="424"/>
      <c r="TPE42" s="424"/>
      <c r="TPF42" s="424"/>
      <c r="TPG42" s="424"/>
      <c r="TPH42" s="424"/>
      <c r="TPI42" s="424"/>
      <c r="TPJ42" s="424"/>
      <c r="TPK42" s="424"/>
      <c r="TPL42" s="424"/>
      <c r="TPM42" s="424"/>
      <c r="TPN42" s="424"/>
      <c r="TPO42" s="424"/>
      <c r="TPP42" s="424"/>
      <c r="TPQ42" s="424"/>
      <c r="TPR42" s="424"/>
      <c r="TPS42" s="424"/>
      <c r="TPT42" s="424"/>
      <c r="TPU42" s="424"/>
      <c r="TPV42" s="424"/>
      <c r="TPW42" s="424"/>
      <c r="TPX42" s="424"/>
      <c r="TPY42" s="424"/>
      <c r="TPZ42" s="424"/>
      <c r="TQA42" s="424"/>
      <c r="TQB42" s="424"/>
      <c r="TQC42" s="424"/>
      <c r="TQD42" s="424"/>
      <c r="TQE42" s="424"/>
      <c r="TQF42" s="424"/>
      <c r="TQG42" s="424"/>
      <c r="TQH42" s="424"/>
      <c r="TQI42" s="424"/>
      <c r="TQJ42" s="424"/>
      <c r="TQK42" s="424"/>
      <c r="TQL42" s="424"/>
      <c r="TQM42" s="424"/>
      <c r="TQN42" s="424"/>
      <c r="TQO42" s="424"/>
      <c r="TQP42" s="424"/>
      <c r="TQQ42" s="424"/>
      <c r="TQR42" s="424"/>
      <c r="TQS42" s="424"/>
      <c r="TQT42" s="424"/>
      <c r="TQU42" s="424"/>
      <c r="TQV42" s="424"/>
      <c r="TQW42" s="424"/>
      <c r="TQX42" s="424"/>
      <c r="TQY42" s="424"/>
      <c r="TQZ42" s="424"/>
      <c r="TRA42" s="424"/>
      <c r="TRB42" s="424"/>
      <c r="TRC42" s="424"/>
      <c r="TRD42" s="424"/>
      <c r="TRE42" s="424"/>
      <c r="TRF42" s="424"/>
      <c r="TRG42" s="424"/>
      <c r="TRH42" s="424"/>
      <c r="TRI42" s="424"/>
      <c r="TRJ42" s="424"/>
      <c r="TRK42" s="424"/>
      <c r="TRL42" s="424"/>
      <c r="TRM42" s="424"/>
      <c r="TRN42" s="424"/>
      <c r="TRO42" s="424"/>
      <c r="TRP42" s="424"/>
      <c r="TRQ42" s="424"/>
      <c r="TRR42" s="424"/>
      <c r="TRS42" s="424"/>
      <c r="TRT42" s="424"/>
      <c r="TRU42" s="424"/>
      <c r="TRV42" s="424"/>
      <c r="TRW42" s="424"/>
      <c r="TRX42" s="424"/>
      <c r="TRY42" s="424"/>
      <c r="TRZ42" s="424"/>
      <c r="TSA42" s="424"/>
      <c r="TSB42" s="424"/>
      <c r="TSC42" s="424"/>
      <c r="TSD42" s="424"/>
      <c r="TSE42" s="424"/>
      <c r="TSF42" s="424"/>
      <c r="TSG42" s="424"/>
      <c r="TSH42" s="424"/>
      <c r="TSI42" s="424"/>
      <c r="TSJ42" s="424"/>
      <c r="TSK42" s="424"/>
      <c r="TSL42" s="424"/>
      <c r="TSM42" s="424"/>
      <c r="TSN42" s="424"/>
      <c r="TSO42" s="424"/>
      <c r="TSP42" s="424"/>
      <c r="TSQ42" s="424"/>
      <c r="TSR42" s="424"/>
      <c r="TSS42" s="424"/>
      <c r="TST42" s="424"/>
      <c r="TSU42" s="424"/>
      <c r="TSV42" s="424"/>
      <c r="TSW42" s="424"/>
      <c r="TSX42" s="424"/>
      <c r="TSY42" s="424"/>
      <c r="TSZ42" s="424"/>
      <c r="TTA42" s="424"/>
      <c r="TTB42" s="424"/>
      <c r="TTC42" s="424"/>
      <c r="TTD42" s="424"/>
      <c r="TTE42" s="424"/>
      <c r="TTF42" s="424"/>
      <c r="TTG42" s="424"/>
      <c r="TTH42" s="424"/>
      <c r="TTI42" s="424"/>
      <c r="TTJ42" s="424"/>
      <c r="TTK42" s="424"/>
      <c r="TTL42" s="424"/>
      <c r="TTM42" s="424"/>
      <c r="TTN42" s="424"/>
      <c r="TTO42" s="424"/>
      <c r="TTP42" s="424"/>
      <c r="TTQ42" s="424"/>
      <c r="TTR42" s="424"/>
      <c r="TTS42" s="424"/>
      <c r="TTT42" s="424"/>
      <c r="TTU42" s="424"/>
      <c r="TTV42" s="424"/>
      <c r="TTW42" s="424"/>
      <c r="TTX42" s="424"/>
      <c r="TTY42" s="424"/>
      <c r="TTZ42" s="424"/>
      <c r="TUA42" s="424"/>
      <c r="TUB42" s="424"/>
      <c r="TUC42" s="424"/>
      <c r="TUD42" s="424"/>
      <c r="TUE42" s="424"/>
      <c r="TUF42" s="424"/>
      <c r="TUG42" s="424"/>
      <c r="TUH42" s="424"/>
      <c r="TUI42" s="424"/>
      <c r="TUJ42" s="424"/>
      <c r="TUK42" s="424"/>
      <c r="TUL42" s="424"/>
      <c r="TUM42" s="424"/>
      <c r="TUN42" s="424"/>
      <c r="TUO42" s="424"/>
      <c r="TUP42" s="424"/>
      <c r="TUQ42" s="424"/>
      <c r="TUR42" s="424"/>
      <c r="TUS42" s="424"/>
      <c r="TUT42" s="424"/>
      <c r="TUU42" s="424"/>
      <c r="TUV42" s="424"/>
      <c r="TUW42" s="424"/>
      <c r="TUX42" s="424"/>
      <c r="TUY42" s="424"/>
      <c r="TUZ42" s="424"/>
      <c r="TVA42" s="424"/>
      <c r="TVB42" s="424"/>
      <c r="TVC42" s="424"/>
      <c r="TVD42" s="424"/>
      <c r="TVE42" s="424"/>
      <c r="TVF42" s="424"/>
      <c r="TVG42" s="424"/>
      <c r="TVH42" s="424"/>
      <c r="TVI42" s="424"/>
      <c r="TVJ42" s="424"/>
      <c r="TVK42" s="424"/>
      <c r="TVL42" s="424"/>
      <c r="TVM42" s="424"/>
      <c r="TVN42" s="424"/>
      <c r="TVO42" s="424"/>
      <c r="TVP42" s="424"/>
      <c r="TVQ42" s="424"/>
      <c r="TVR42" s="424"/>
      <c r="TVS42" s="424"/>
      <c r="TVT42" s="424"/>
      <c r="TVU42" s="424"/>
      <c r="TVV42" s="424"/>
      <c r="TVW42" s="424"/>
      <c r="TVX42" s="424"/>
      <c r="TVY42" s="424"/>
      <c r="TVZ42" s="424"/>
      <c r="TWA42" s="424"/>
      <c r="TWB42" s="424"/>
      <c r="TWC42" s="424"/>
      <c r="TWD42" s="424"/>
      <c r="TWE42" s="424"/>
      <c r="TWF42" s="424"/>
      <c r="TWG42" s="424"/>
      <c r="TWH42" s="424"/>
      <c r="TWI42" s="424"/>
      <c r="TWJ42" s="424"/>
      <c r="TWK42" s="424"/>
      <c r="TWL42" s="424"/>
      <c r="TWM42" s="424"/>
      <c r="TWN42" s="424"/>
      <c r="TWO42" s="424"/>
      <c r="TWP42" s="424"/>
      <c r="TWQ42" s="424"/>
      <c r="TWR42" s="424"/>
      <c r="TWS42" s="424"/>
      <c r="TWT42" s="424"/>
      <c r="TWU42" s="424"/>
      <c r="TWV42" s="424"/>
      <c r="TWW42" s="424"/>
      <c r="TWX42" s="424"/>
      <c r="TWY42" s="424"/>
      <c r="TWZ42" s="424"/>
      <c r="TXA42" s="424"/>
      <c r="TXB42" s="424"/>
      <c r="TXC42" s="424"/>
      <c r="TXD42" s="424"/>
      <c r="TXE42" s="424"/>
      <c r="TXF42" s="424"/>
      <c r="TXG42" s="424"/>
      <c r="TXH42" s="424"/>
      <c r="TXI42" s="424"/>
      <c r="TXJ42" s="424"/>
      <c r="TXK42" s="424"/>
      <c r="TXL42" s="424"/>
      <c r="TXM42" s="424"/>
      <c r="TXN42" s="424"/>
      <c r="TXO42" s="424"/>
      <c r="TXP42" s="424"/>
      <c r="TXQ42" s="424"/>
      <c r="TXR42" s="424"/>
      <c r="TXS42" s="424"/>
      <c r="TXT42" s="424"/>
      <c r="TXU42" s="424"/>
      <c r="TXV42" s="424"/>
      <c r="TXW42" s="424"/>
      <c r="TXX42" s="424"/>
      <c r="TXY42" s="424"/>
      <c r="TXZ42" s="424"/>
      <c r="TYA42" s="424"/>
      <c r="TYB42" s="424"/>
      <c r="TYC42" s="424"/>
      <c r="TYD42" s="424"/>
      <c r="TYE42" s="424"/>
      <c r="TYF42" s="424"/>
      <c r="TYG42" s="424"/>
      <c r="TYH42" s="424"/>
      <c r="TYI42" s="424"/>
      <c r="TYJ42" s="424"/>
      <c r="TYK42" s="424"/>
      <c r="TYL42" s="424"/>
      <c r="TYM42" s="424"/>
      <c r="TYN42" s="424"/>
      <c r="TYO42" s="424"/>
      <c r="TYP42" s="424"/>
      <c r="TYQ42" s="424"/>
      <c r="TYR42" s="424"/>
      <c r="TYS42" s="424"/>
      <c r="TYT42" s="424"/>
      <c r="TYU42" s="424"/>
      <c r="TYV42" s="424"/>
      <c r="TYW42" s="424"/>
      <c r="TYX42" s="424"/>
      <c r="TYY42" s="424"/>
      <c r="TYZ42" s="424"/>
      <c r="TZA42" s="424"/>
      <c r="TZB42" s="424"/>
      <c r="TZC42" s="424"/>
      <c r="TZD42" s="424"/>
      <c r="TZE42" s="424"/>
      <c r="TZF42" s="424"/>
      <c r="TZG42" s="424"/>
      <c r="TZH42" s="424"/>
      <c r="TZI42" s="424"/>
      <c r="TZJ42" s="424"/>
      <c r="TZK42" s="424"/>
      <c r="TZL42" s="424"/>
      <c r="TZM42" s="424"/>
      <c r="TZN42" s="424"/>
      <c r="TZO42" s="424"/>
      <c r="TZP42" s="424"/>
      <c r="TZQ42" s="424"/>
      <c r="TZR42" s="424"/>
      <c r="TZS42" s="424"/>
      <c r="TZT42" s="424"/>
      <c r="TZU42" s="424"/>
      <c r="TZV42" s="424"/>
      <c r="TZW42" s="424"/>
      <c r="TZX42" s="424"/>
      <c r="TZY42" s="424"/>
      <c r="TZZ42" s="424"/>
      <c r="UAA42" s="424"/>
      <c r="UAB42" s="424"/>
      <c r="UAC42" s="424"/>
      <c r="UAD42" s="424"/>
      <c r="UAE42" s="424"/>
      <c r="UAF42" s="424"/>
      <c r="UAG42" s="424"/>
      <c r="UAH42" s="424"/>
      <c r="UAI42" s="424"/>
      <c r="UAJ42" s="424"/>
      <c r="UAK42" s="424"/>
      <c r="UAL42" s="424"/>
      <c r="UAM42" s="424"/>
      <c r="UAN42" s="424"/>
      <c r="UAO42" s="424"/>
      <c r="UAP42" s="424"/>
      <c r="UAQ42" s="424"/>
      <c r="UAR42" s="424"/>
      <c r="UAS42" s="424"/>
      <c r="UAT42" s="424"/>
      <c r="UAU42" s="424"/>
      <c r="UAV42" s="424"/>
      <c r="UAW42" s="424"/>
      <c r="UAX42" s="424"/>
      <c r="UAY42" s="424"/>
      <c r="UAZ42" s="424"/>
      <c r="UBA42" s="424"/>
      <c r="UBB42" s="424"/>
      <c r="UBC42" s="424"/>
      <c r="UBD42" s="424"/>
      <c r="UBE42" s="424"/>
      <c r="UBF42" s="424"/>
      <c r="UBG42" s="424"/>
      <c r="UBH42" s="424"/>
      <c r="UBI42" s="424"/>
      <c r="UBJ42" s="424"/>
      <c r="UBK42" s="424"/>
      <c r="UBL42" s="424"/>
      <c r="UBM42" s="424"/>
      <c r="UBN42" s="424"/>
      <c r="UBO42" s="424"/>
      <c r="UBP42" s="424"/>
      <c r="UBQ42" s="424"/>
      <c r="UBR42" s="424"/>
      <c r="UBS42" s="424"/>
      <c r="UBT42" s="424"/>
      <c r="UBU42" s="424"/>
      <c r="UBV42" s="424"/>
      <c r="UBW42" s="424"/>
      <c r="UBX42" s="424"/>
      <c r="UBY42" s="424"/>
      <c r="UBZ42" s="424"/>
      <c r="UCA42" s="424"/>
      <c r="UCB42" s="424"/>
      <c r="UCC42" s="424"/>
      <c r="UCD42" s="424"/>
      <c r="UCE42" s="424"/>
      <c r="UCF42" s="424"/>
      <c r="UCG42" s="424"/>
      <c r="UCH42" s="424"/>
      <c r="UCI42" s="424"/>
      <c r="UCJ42" s="424"/>
      <c r="UCK42" s="424"/>
      <c r="UCL42" s="424"/>
      <c r="UCM42" s="424"/>
      <c r="UCN42" s="424"/>
      <c r="UCO42" s="424"/>
      <c r="UCP42" s="424"/>
      <c r="UCQ42" s="424"/>
      <c r="UCR42" s="424"/>
      <c r="UCS42" s="424"/>
      <c r="UCT42" s="424"/>
      <c r="UCU42" s="424"/>
      <c r="UCV42" s="424"/>
      <c r="UCW42" s="424"/>
      <c r="UCX42" s="424"/>
      <c r="UCY42" s="424"/>
      <c r="UCZ42" s="424"/>
      <c r="UDA42" s="424"/>
      <c r="UDB42" s="424"/>
      <c r="UDC42" s="424"/>
      <c r="UDD42" s="424"/>
      <c r="UDE42" s="424"/>
      <c r="UDF42" s="424"/>
      <c r="UDG42" s="424"/>
      <c r="UDH42" s="424"/>
      <c r="UDI42" s="424"/>
      <c r="UDJ42" s="424"/>
      <c r="UDK42" s="424"/>
      <c r="UDL42" s="424"/>
      <c r="UDM42" s="424"/>
      <c r="UDN42" s="424"/>
      <c r="UDO42" s="424"/>
      <c r="UDP42" s="424"/>
      <c r="UDQ42" s="424"/>
      <c r="UDR42" s="424"/>
      <c r="UDS42" s="424"/>
      <c r="UDT42" s="424"/>
      <c r="UDU42" s="424"/>
      <c r="UDV42" s="424"/>
      <c r="UDW42" s="424"/>
      <c r="UDX42" s="424"/>
      <c r="UDY42" s="424"/>
      <c r="UDZ42" s="424"/>
      <c r="UEA42" s="424"/>
      <c r="UEB42" s="424"/>
      <c r="UEC42" s="424"/>
      <c r="UED42" s="424"/>
      <c r="UEE42" s="424"/>
      <c r="UEF42" s="424"/>
      <c r="UEG42" s="424"/>
      <c r="UEH42" s="424"/>
      <c r="UEI42" s="424"/>
      <c r="UEJ42" s="424"/>
      <c r="UEK42" s="424"/>
      <c r="UEL42" s="424"/>
      <c r="UEM42" s="424"/>
      <c r="UEN42" s="424"/>
      <c r="UEO42" s="424"/>
      <c r="UEP42" s="424"/>
      <c r="UEQ42" s="424"/>
      <c r="UER42" s="424"/>
      <c r="UES42" s="424"/>
      <c r="UET42" s="424"/>
      <c r="UEU42" s="424"/>
      <c r="UEV42" s="424"/>
      <c r="UEW42" s="424"/>
      <c r="UEX42" s="424"/>
      <c r="UEY42" s="424"/>
      <c r="UEZ42" s="424"/>
      <c r="UFA42" s="424"/>
      <c r="UFB42" s="424"/>
      <c r="UFC42" s="424"/>
      <c r="UFD42" s="424"/>
      <c r="UFE42" s="424"/>
      <c r="UFF42" s="424"/>
      <c r="UFG42" s="424"/>
      <c r="UFH42" s="424"/>
      <c r="UFI42" s="424"/>
      <c r="UFJ42" s="424"/>
      <c r="UFK42" s="424"/>
      <c r="UFL42" s="424"/>
      <c r="UFM42" s="424"/>
      <c r="UFN42" s="424"/>
      <c r="UFO42" s="424"/>
      <c r="UFP42" s="424"/>
      <c r="UFQ42" s="424"/>
      <c r="UFR42" s="424"/>
      <c r="UFS42" s="424"/>
      <c r="UFT42" s="424"/>
      <c r="UFU42" s="424"/>
      <c r="UFV42" s="424"/>
      <c r="UFW42" s="424"/>
      <c r="UFX42" s="424"/>
      <c r="UFY42" s="424"/>
      <c r="UFZ42" s="424"/>
      <c r="UGA42" s="424"/>
      <c r="UGB42" s="424"/>
      <c r="UGC42" s="424"/>
      <c r="UGD42" s="424"/>
      <c r="UGE42" s="424"/>
      <c r="UGF42" s="424"/>
      <c r="UGG42" s="424"/>
      <c r="UGH42" s="424"/>
      <c r="UGI42" s="424"/>
      <c r="UGJ42" s="424"/>
      <c r="UGK42" s="424"/>
      <c r="UGL42" s="424"/>
      <c r="UGM42" s="424"/>
      <c r="UGN42" s="424"/>
      <c r="UGO42" s="424"/>
      <c r="UGP42" s="424"/>
      <c r="UGQ42" s="424"/>
      <c r="UGR42" s="424"/>
      <c r="UGS42" s="424"/>
      <c r="UGT42" s="424"/>
      <c r="UGU42" s="424"/>
      <c r="UGV42" s="424"/>
      <c r="UGW42" s="424"/>
      <c r="UGX42" s="424"/>
      <c r="UGY42" s="424"/>
      <c r="UGZ42" s="424"/>
      <c r="UHA42" s="424"/>
      <c r="UHB42" s="424"/>
      <c r="UHC42" s="424"/>
      <c r="UHD42" s="424"/>
      <c r="UHE42" s="424"/>
      <c r="UHF42" s="424"/>
      <c r="UHG42" s="424"/>
      <c r="UHH42" s="424"/>
      <c r="UHI42" s="424"/>
      <c r="UHJ42" s="424"/>
      <c r="UHK42" s="424"/>
      <c r="UHL42" s="424"/>
      <c r="UHM42" s="424"/>
      <c r="UHN42" s="424"/>
      <c r="UHO42" s="424"/>
      <c r="UHP42" s="424"/>
      <c r="UHQ42" s="424"/>
      <c r="UHR42" s="424"/>
      <c r="UHS42" s="424"/>
      <c r="UHT42" s="424"/>
      <c r="UHU42" s="424"/>
      <c r="UHV42" s="424"/>
      <c r="UHW42" s="424"/>
      <c r="UHX42" s="424"/>
      <c r="UHY42" s="424"/>
      <c r="UHZ42" s="424"/>
      <c r="UIA42" s="424"/>
      <c r="UIB42" s="424"/>
      <c r="UIC42" s="424"/>
      <c r="UID42" s="424"/>
      <c r="UIE42" s="424"/>
      <c r="UIF42" s="424"/>
      <c r="UIG42" s="424"/>
      <c r="UIH42" s="424"/>
      <c r="UII42" s="424"/>
      <c r="UIJ42" s="424"/>
      <c r="UIK42" s="424"/>
      <c r="UIL42" s="424"/>
      <c r="UIM42" s="424"/>
      <c r="UIN42" s="424"/>
      <c r="UIO42" s="424"/>
      <c r="UIP42" s="424"/>
      <c r="UIQ42" s="424"/>
      <c r="UIR42" s="424"/>
      <c r="UIS42" s="424"/>
      <c r="UIT42" s="424"/>
      <c r="UIU42" s="424"/>
      <c r="UIV42" s="424"/>
      <c r="UIW42" s="424"/>
      <c r="UIX42" s="424"/>
      <c r="UIY42" s="424"/>
      <c r="UIZ42" s="424"/>
      <c r="UJA42" s="424"/>
      <c r="UJB42" s="424"/>
      <c r="UJC42" s="424"/>
      <c r="UJD42" s="424"/>
      <c r="UJE42" s="424"/>
      <c r="UJF42" s="424"/>
      <c r="UJG42" s="424"/>
      <c r="UJH42" s="424"/>
      <c r="UJI42" s="424"/>
      <c r="UJJ42" s="424"/>
      <c r="UJK42" s="424"/>
      <c r="UJL42" s="424"/>
      <c r="UJM42" s="424"/>
      <c r="UJN42" s="424"/>
      <c r="UJO42" s="424"/>
      <c r="UJP42" s="424"/>
      <c r="UJQ42" s="424"/>
      <c r="UJR42" s="424"/>
      <c r="UJS42" s="424"/>
      <c r="UJT42" s="424"/>
      <c r="UJU42" s="424"/>
      <c r="UJV42" s="424"/>
      <c r="UJW42" s="424"/>
      <c r="UJX42" s="424"/>
      <c r="UJY42" s="424"/>
      <c r="UJZ42" s="424"/>
      <c r="UKA42" s="424"/>
      <c r="UKB42" s="424"/>
      <c r="UKC42" s="424"/>
      <c r="UKD42" s="424"/>
      <c r="UKE42" s="424"/>
      <c r="UKF42" s="424"/>
      <c r="UKG42" s="424"/>
      <c r="UKH42" s="424"/>
      <c r="UKI42" s="424"/>
      <c r="UKJ42" s="424"/>
      <c r="UKK42" s="424"/>
      <c r="UKL42" s="424"/>
      <c r="UKM42" s="424"/>
      <c r="UKN42" s="424"/>
      <c r="UKO42" s="424"/>
      <c r="UKP42" s="424"/>
      <c r="UKQ42" s="424"/>
      <c r="UKR42" s="424"/>
      <c r="UKS42" s="424"/>
      <c r="UKT42" s="424"/>
      <c r="UKU42" s="424"/>
      <c r="UKV42" s="424"/>
      <c r="UKW42" s="424"/>
      <c r="UKX42" s="424"/>
      <c r="UKY42" s="424"/>
      <c r="UKZ42" s="424"/>
      <c r="ULA42" s="424"/>
      <c r="ULB42" s="424"/>
      <c r="ULC42" s="424"/>
      <c r="ULD42" s="424"/>
      <c r="ULE42" s="424"/>
      <c r="ULF42" s="424"/>
      <c r="ULG42" s="424"/>
      <c r="ULH42" s="424"/>
      <c r="ULI42" s="424"/>
      <c r="ULJ42" s="424"/>
      <c r="ULK42" s="424"/>
      <c r="ULL42" s="424"/>
      <c r="ULM42" s="424"/>
      <c r="ULN42" s="424"/>
      <c r="ULO42" s="424"/>
      <c r="ULP42" s="424"/>
      <c r="ULQ42" s="424"/>
      <c r="ULR42" s="424"/>
      <c r="ULS42" s="424"/>
      <c r="ULT42" s="424"/>
      <c r="ULU42" s="424"/>
      <c r="ULV42" s="424"/>
      <c r="ULW42" s="424"/>
      <c r="ULX42" s="424"/>
      <c r="ULY42" s="424"/>
      <c r="ULZ42" s="424"/>
      <c r="UMA42" s="424"/>
      <c r="UMB42" s="424"/>
      <c r="UMC42" s="424"/>
      <c r="UMD42" s="424"/>
      <c r="UME42" s="424"/>
      <c r="UMF42" s="424"/>
      <c r="UMG42" s="424"/>
      <c r="UMH42" s="424"/>
      <c r="UMI42" s="424"/>
      <c r="UMJ42" s="424"/>
      <c r="UMK42" s="424"/>
      <c r="UML42" s="424"/>
      <c r="UMM42" s="424"/>
      <c r="UMN42" s="424"/>
      <c r="UMO42" s="424"/>
      <c r="UMP42" s="424"/>
      <c r="UMQ42" s="424"/>
      <c r="UMR42" s="424"/>
      <c r="UMS42" s="424"/>
      <c r="UMT42" s="424"/>
      <c r="UMU42" s="424"/>
      <c r="UMV42" s="424"/>
      <c r="UMW42" s="424"/>
      <c r="UMX42" s="424"/>
      <c r="UMY42" s="424"/>
      <c r="UMZ42" s="424"/>
      <c r="UNA42" s="424"/>
      <c r="UNB42" s="424"/>
      <c r="UNC42" s="424"/>
      <c r="UND42" s="424"/>
      <c r="UNE42" s="424"/>
      <c r="UNF42" s="424"/>
      <c r="UNG42" s="424"/>
      <c r="UNH42" s="424"/>
      <c r="UNI42" s="424"/>
      <c r="UNJ42" s="424"/>
      <c r="UNK42" s="424"/>
      <c r="UNL42" s="424"/>
      <c r="UNM42" s="424"/>
      <c r="UNN42" s="424"/>
      <c r="UNO42" s="424"/>
      <c r="UNP42" s="424"/>
      <c r="UNQ42" s="424"/>
      <c r="UNR42" s="424"/>
      <c r="UNS42" s="424"/>
      <c r="UNT42" s="424"/>
      <c r="UNU42" s="424"/>
      <c r="UNV42" s="424"/>
      <c r="UNW42" s="424"/>
      <c r="UNX42" s="424"/>
      <c r="UNY42" s="424"/>
      <c r="UNZ42" s="424"/>
      <c r="UOA42" s="424"/>
      <c r="UOB42" s="424"/>
      <c r="UOC42" s="424"/>
      <c r="UOD42" s="424"/>
      <c r="UOE42" s="424"/>
      <c r="UOF42" s="424"/>
      <c r="UOG42" s="424"/>
      <c r="UOH42" s="424"/>
      <c r="UOI42" s="424"/>
      <c r="UOJ42" s="424"/>
      <c r="UOK42" s="424"/>
      <c r="UOL42" s="424"/>
      <c r="UOM42" s="424"/>
      <c r="UON42" s="424"/>
      <c r="UOO42" s="424"/>
      <c r="UOP42" s="424"/>
      <c r="UOQ42" s="424"/>
      <c r="UOR42" s="424"/>
      <c r="UOS42" s="424"/>
      <c r="UOT42" s="424"/>
      <c r="UOU42" s="424"/>
      <c r="UOV42" s="424"/>
      <c r="UOW42" s="424"/>
      <c r="UOX42" s="424"/>
      <c r="UOY42" s="424"/>
      <c r="UOZ42" s="424"/>
      <c r="UPA42" s="424"/>
      <c r="UPB42" s="424"/>
      <c r="UPC42" s="424"/>
      <c r="UPD42" s="424"/>
      <c r="UPE42" s="424"/>
      <c r="UPF42" s="424"/>
      <c r="UPG42" s="424"/>
      <c r="UPH42" s="424"/>
      <c r="UPI42" s="424"/>
      <c r="UPJ42" s="424"/>
      <c r="UPK42" s="424"/>
      <c r="UPL42" s="424"/>
      <c r="UPM42" s="424"/>
      <c r="UPN42" s="424"/>
      <c r="UPO42" s="424"/>
      <c r="UPP42" s="424"/>
      <c r="UPQ42" s="424"/>
      <c r="UPR42" s="424"/>
      <c r="UPS42" s="424"/>
      <c r="UPT42" s="424"/>
      <c r="UPU42" s="424"/>
      <c r="UPV42" s="424"/>
      <c r="UPW42" s="424"/>
      <c r="UPX42" s="424"/>
      <c r="UPY42" s="424"/>
      <c r="UPZ42" s="424"/>
      <c r="UQA42" s="424"/>
      <c r="UQB42" s="424"/>
      <c r="UQC42" s="424"/>
      <c r="UQD42" s="424"/>
      <c r="UQE42" s="424"/>
      <c r="UQF42" s="424"/>
      <c r="UQG42" s="424"/>
      <c r="UQH42" s="424"/>
      <c r="UQI42" s="424"/>
      <c r="UQJ42" s="424"/>
      <c r="UQK42" s="424"/>
      <c r="UQL42" s="424"/>
      <c r="UQM42" s="424"/>
      <c r="UQN42" s="424"/>
      <c r="UQO42" s="424"/>
      <c r="UQP42" s="424"/>
      <c r="UQQ42" s="424"/>
      <c r="UQR42" s="424"/>
      <c r="UQS42" s="424"/>
      <c r="UQT42" s="424"/>
      <c r="UQU42" s="424"/>
      <c r="UQV42" s="424"/>
      <c r="UQW42" s="424"/>
      <c r="UQX42" s="424"/>
      <c r="UQY42" s="424"/>
      <c r="UQZ42" s="424"/>
      <c r="URA42" s="424"/>
      <c r="URB42" s="424"/>
      <c r="URC42" s="424"/>
      <c r="URD42" s="424"/>
      <c r="URE42" s="424"/>
      <c r="URF42" s="424"/>
      <c r="URG42" s="424"/>
      <c r="URH42" s="424"/>
      <c r="URI42" s="424"/>
      <c r="URJ42" s="424"/>
      <c r="URK42" s="424"/>
      <c r="URL42" s="424"/>
      <c r="URM42" s="424"/>
      <c r="URN42" s="424"/>
      <c r="URO42" s="424"/>
      <c r="URP42" s="424"/>
      <c r="URQ42" s="424"/>
      <c r="URR42" s="424"/>
      <c r="URS42" s="424"/>
      <c r="URT42" s="424"/>
      <c r="URU42" s="424"/>
      <c r="URV42" s="424"/>
      <c r="URW42" s="424"/>
      <c r="URX42" s="424"/>
      <c r="URY42" s="424"/>
      <c r="URZ42" s="424"/>
      <c r="USA42" s="424"/>
      <c r="USB42" s="424"/>
      <c r="USC42" s="424"/>
      <c r="USD42" s="424"/>
      <c r="USE42" s="424"/>
      <c r="USF42" s="424"/>
      <c r="USG42" s="424"/>
      <c r="USH42" s="424"/>
      <c r="USI42" s="424"/>
      <c r="USJ42" s="424"/>
      <c r="USK42" s="424"/>
      <c r="USL42" s="424"/>
      <c r="USM42" s="424"/>
      <c r="USN42" s="424"/>
      <c r="USO42" s="424"/>
      <c r="USP42" s="424"/>
      <c r="USQ42" s="424"/>
      <c r="USR42" s="424"/>
      <c r="USS42" s="424"/>
      <c r="UST42" s="424"/>
      <c r="USU42" s="424"/>
      <c r="USV42" s="424"/>
      <c r="USW42" s="424"/>
      <c r="USX42" s="424"/>
      <c r="USY42" s="424"/>
      <c r="USZ42" s="424"/>
      <c r="UTA42" s="424"/>
      <c r="UTB42" s="424"/>
      <c r="UTC42" s="424"/>
      <c r="UTD42" s="424"/>
      <c r="UTE42" s="424"/>
      <c r="UTF42" s="424"/>
      <c r="UTG42" s="424"/>
      <c r="UTH42" s="424"/>
      <c r="UTI42" s="424"/>
      <c r="UTJ42" s="424"/>
      <c r="UTK42" s="424"/>
      <c r="UTL42" s="424"/>
      <c r="UTM42" s="424"/>
      <c r="UTN42" s="424"/>
      <c r="UTO42" s="424"/>
      <c r="UTP42" s="424"/>
      <c r="UTQ42" s="424"/>
      <c r="UTR42" s="424"/>
      <c r="UTS42" s="424"/>
      <c r="UTT42" s="424"/>
      <c r="UTU42" s="424"/>
      <c r="UTV42" s="424"/>
      <c r="UTW42" s="424"/>
      <c r="UTX42" s="424"/>
      <c r="UTY42" s="424"/>
      <c r="UTZ42" s="424"/>
      <c r="UUA42" s="424"/>
      <c r="UUB42" s="424"/>
      <c r="UUC42" s="424"/>
      <c r="UUD42" s="424"/>
      <c r="UUE42" s="424"/>
      <c r="UUF42" s="424"/>
      <c r="UUG42" s="424"/>
      <c r="UUH42" s="424"/>
      <c r="UUI42" s="424"/>
      <c r="UUJ42" s="424"/>
      <c r="UUK42" s="424"/>
      <c r="UUL42" s="424"/>
      <c r="UUM42" s="424"/>
      <c r="UUN42" s="424"/>
      <c r="UUO42" s="424"/>
      <c r="UUP42" s="424"/>
      <c r="UUQ42" s="424"/>
      <c r="UUR42" s="424"/>
      <c r="UUS42" s="424"/>
      <c r="UUT42" s="424"/>
      <c r="UUU42" s="424"/>
      <c r="UUV42" s="424"/>
      <c r="UUW42" s="424"/>
      <c r="UUX42" s="424"/>
      <c r="UUY42" s="424"/>
      <c r="UUZ42" s="424"/>
      <c r="UVA42" s="424"/>
      <c r="UVB42" s="424"/>
      <c r="UVC42" s="424"/>
      <c r="UVD42" s="424"/>
      <c r="UVE42" s="424"/>
      <c r="UVF42" s="424"/>
      <c r="UVG42" s="424"/>
      <c r="UVH42" s="424"/>
      <c r="UVI42" s="424"/>
      <c r="UVJ42" s="424"/>
      <c r="UVK42" s="424"/>
      <c r="UVL42" s="424"/>
      <c r="UVM42" s="424"/>
      <c r="UVN42" s="424"/>
      <c r="UVO42" s="424"/>
      <c r="UVP42" s="424"/>
      <c r="UVQ42" s="424"/>
      <c r="UVR42" s="424"/>
      <c r="UVS42" s="424"/>
      <c r="UVT42" s="424"/>
      <c r="UVU42" s="424"/>
      <c r="UVV42" s="424"/>
      <c r="UVW42" s="424"/>
      <c r="UVX42" s="424"/>
      <c r="UVY42" s="424"/>
      <c r="UVZ42" s="424"/>
      <c r="UWA42" s="424"/>
      <c r="UWB42" s="424"/>
      <c r="UWC42" s="424"/>
      <c r="UWD42" s="424"/>
      <c r="UWE42" s="424"/>
      <c r="UWF42" s="424"/>
      <c r="UWG42" s="424"/>
      <c r="UWH42" s="424"/>
      <c r="UWI42" s="424"/>
      <c r="UWJ42" s="424"/>
      <c r="UWK42" s="424"/>
      <c r="UWL42" s="424"/>
      <c r="UWM42" s="424"/>
      <c r="UWN42" s="424"/>
      <c r="UWO42" s="424"/>
      <c r="UWP42" s="424"/>
      <c r="UWQ42" s="424"/>
      <c r="UWR42" s="424"/>
      <c r="UWS42" s="424"/>
      <c r="UWT42" s="424"/>
      <c r="UWU42" s="424"/>
      <c r="UWV42" s="424"/>
      <c r="UWW42" s="424"/>
      <c r="UWX42" s="424"/>
      <c r="UWY42" s="424"/>
      <c r="UWZ42" s="424"/>
      <c r="UXA42" s="424"/>
      <c r="UXB42" s="424"/>
      <c r="UXC42" s="424"/>
      <c r="UXD42" s="424"/>
      <c r="UXE42" s="424"/>
      <c r="UXF42" s="424"/>
      <c r="UXG42" s="424"/>
      <c r="UXH42" s="424"/>
      <c r="UXI42" s="424"/>
      <c r="UXJ42" s="424"/>
      <c r="UXK42" s="424"/>
      <c r="UXL42" s="424"/>
      <c r="UXM42" s="424"/>
      <c r="UXN42" s="424"/>
      <c r="UXO42" s="424"/>
      <c r="UXP42" s="424"/>
      <c r="UXQ42" s="424"/>
      <c r="UXR42" s="424"/>
      <c r="UXS42" s="424"/>
      <c r="UXT42" s="424"/>
      <c r="UXU42" s="424"/>
      <c r="UXV42" s="424"/>
      <c r="UXW42" s="424"/>
      <c r="UXX42" s="424"/>
      <c r="UXY42" s="424"/>
      <c r="UXZ42" s="424"/>
      <c r="UYA42" s="424"/>
      <c r="UYB42" s="424"/>
      <c r="UYC42" s="424"/>
      <c r="UYD42" s="424"/>
      <c r="UYE42" s="424"/>
      <c r="UYF42" s="424"/>
      <c r="UYG42" s="424"/>
      <c r="UYH42" s="424"/>
      <c r="UYI42" s="424"/>
      <c r="UYJ42" s="424"/>
      <c r="UYK42" s="424"/>
      <c r="UYL42" s="424"/>
      <c r="UYM42" s="424"/>
      <c r="UYN42" s="424"/>
      <c r="UYO42" s="424"/>
      <c r="UYP42" s="424"/>
      <c r="UYQ42" s="424"/>
      <c r="UYR42" s="424"/>
      <c r="UYS42" s="424"/>
      <c r="UYT42" s="424"/>
      <c r="UYU42" s="424"/>
      <c r="UYV42" s="424"/>
      <c r="UYW42" s="424"/>
      <c r="UYX42" s="424"/>
      <c r="UYY42" s="424"/>
      <c r="UYZ42" s="424"/>
      <c r="UZA42" s="424"/>
      <c r="UZB42" s="424"/>
      <c r="UZC42" s="424"/>
      <c r="UZD42" s="424"/>
      <c r="UZE42" s="424"/>
      <c r="UZF42" s="424"/>
      <c r="UZG42" s="424"/>
      <c r="UZH42" s="424"/>
      <c r="UZI42" s="424"/>
      <c r="UZJ42" s="424"/>
      <c r="UZK42" s="424"/>
      <c r="UZL42" s="424"/>
      <c r="UZM42" s="424"/>
      <c r="UZN42" s="424"/>
      <c r="UZO42" s="424"/>
      <c r="UZP42" s="424"/>
      <c r="UZQ42" s="424"/>
      <c r="UZR42" s="424"/>
      <c r="UZS42" s="424"/>
      <c r="UZT42" s="424"/>
      <c r="UZU42" s="424"/>
      <c r="UZV42" s="424"/>
      <c r="UZW42" s="424"/>
      <c r="UZX42" s="424"/>
      <c r="UZY42" s="424"/>
      <c r="UZZ42" s="424"/>
      <c r="VAA42" s="424"/>
      <c r="VAB42" s="424"/>
      <c r="VAC42" s="424"/>
      <c r="VAD42" s="424"/>
      <c r="VAE42" s="424"/>
      <c r="VAF42" s="424"/>
      <c r="VAG42" s="424"/>
      <c r="VAH42" s="424"/>
      <c r="VAI42" s="424"/>
      <c r="VAJ42" s="424"/>
      <c r="VAK42" s="424"/>
      <c r="VAL42" s="424"/>
      <c r="VAM42" s="424"/>
      <c r="VAN42" s="424"/>
      <c r="VAO42" s="424"/>
      <c r="VAP42" s="424"/>
      <c r="VAQ42" s="424"/>
      <c r="VAR42" s="424"/>
      <c r="VAS42" s="424"/>
      <c r="VAT42" s="424"/>
      <c r="VAU42" s="424"/>
      <c r="VAV42" s="424"/>
      <c r="VAW42" s="424"/>
      <c r="VAX42" s="424"/>
      <c r="VAY42" s="424"/>
      <c r="VAZ42" s="424"/>
      <c r="VBA42" s="424"/>
      <c r="VBB42" s="424"/>
      <c r="VBC42" s="424"/>
      <c r="VBD42" s="424"/>
      <c r="VBE42" s="424"/>
      <c r="VBF42" s="424"/>
      <c r="VBG42" s="424"/>
      <c r="VBH42" s="424"/>
      <c r="VBI42" s="424"/>
      <c r="VBJ42" s="424"/>
      <c r="VBK42" s="424"/>
      <c r="VBL42" s="424"/>
      <c r="VBM42" s="424"/>
      <c r="VBN42" s="424"/>
      <c r="VBO42" s="424"/>
      <c r="VBP42" s="424"/>
      <c r="VBQ42" s="424"/>
      <c r="VBR42" s="424"/>
      <c r="VBS42" s="424"/>
      <c r="VBT42" s="424"/>
      <c r="VBU42" s="424"/>
      <c r="VBV42" s="424"/>
      <c r="VBW42" s="424"/>
      <c r="VBX42" s="424"/>
      <c r="VBY42" s="424"/>
      <c r="VBZ42" s="424"/>
      <c r="VCA42" s="424"/>
      <c r="VCB42" s="424"/>
      <c r="VCC42" s="424"/>
      <c r="VCD42" s="424"/>
      <c r="VCE42" s="424"/>
      <c r="VCF42" s="424"/>
      <c r="VCG42" s="424"/>
      <c r="VCH42" s="424"/>
      <c r="VCI42" s="424"/>
      <c r="VCJ42" s="424"/>
      <c r="VCK42" s="424"/>
      <c r="VCL42" s="424"/>
      <c r="VCM42" s="424"/>
      <c r="VCN42" s="424"/>
      <c r="VCO42" s="424"/>
      <c r="VCP42" s="424"/>
      <c r="VCQ42" s="424"/>
      <c r="VCR42" s="424"/>
      <c r="VCS42" s="424"/>
      <c r="VCT42" s="424"/>
      <c r="VCU42" s="424"/>
      <c r="VCV42" s="424"/>
      <c r="VCW42" s="424"/>
      <c r="VCX42" s="424"/>
      <c r="VCY42" s="424"/>
      <c r="VCZ42" s="424"/>
      <c r="VDA42" s="424"/>
      <c r="VDB42" s="424"/>
      <c r="VDC42" s="424"/>
      <c r="VDD42" s="424"/>
      <c r="VDE42" s="424"/>
      <c r="VDF42" s="424"/>
      <c r="VDG42" s="424"/>
      <c r="VDH42" s="424"/>
      <c r="VDI42" s="424"/>
      <c r="VDJ42" s="424"/>
      <c r="VDK42" s="424"/>
      <c r="VDL42" s="424"/>
      <c r="VDM42" s="424"/>
      <c r="VDN42" s="424"/>
      <c r="VDO42" s="424"/>
      <c r="VDP42" s="424"/>
      <c r="VDQ42" s="424"/>
      <c r="VDR42" s="424"/>
      <c r="VDS42" s="424"/>
      <c r="VDT42" s="424"/>
      <c r="VDU42" s="424"/>
      <c r="VDV42" s="424"/>
      <c r="VDW42" s="424"/>
      <c r="VDX42" s="424"/>
      <c r="VDY42" s="424"/>
      <c r="VDZ42" s="424"/>
      <c r="VEA42" s="424"/>
      <c r="VEB42" s="424"/>
      <c r="VEC42" s="424"/>
      <c r="VED42" s="424"/>
      <c r="VEE42" s="424"/>
      <c r="VEF42" s="424"/>
      <c r="VEG42" s="424"/>
      <c r="VEH42" s="424"/>
      <c r="VEI42" s="424"/>
      <c r="VEJ42" s="424"/>
      <c r="VEK42" s="424"/>
      <c r="VEL42" s="424"/>
      <c r="VEM42" s="424"/>
      <c r="VEN42" s="424"/>
      <c r="VEO42" s="424"/>
      <c r="VEP42" s="424"/>
      <c r="VEQ42" s="424"/>
      <c r="VER42" s="424"/>
      <c r="VES42" s="424"/>
      <c r="VET42" s="424"/>
      <c r="VEU42" s="424"/>
      <c r="VEV42" s="424"/>
      <c r="VEW42" s="424"/>
      <c r="VEX42" s="424"/>
      <c r="VEY42" s="424"/>
      <c r="VEZ42" s="424"/>
      <c r="VFA42" s="424"/>
      <c r="VFB42" s="424"/>
      <c r="VFC42" s="424"/>
      <c r="VFD42" s="424"/>
      <c r="VFE42" s="424"/>
      <c r="VFF42" s="424"/>
      <c r="VFG42" s="424"/>
      <c r="VFH42" s="424"/>
      <c r="VFI42" s="424"/>
      <c r="VFJ42" s="424"/>
      <c r="VFK42" s="424"/>
      <c r="VFL42" s="424"/>
      <c r="VFM42" s="424"/>
      <c r="VFN42" s="424"/>
      <c r="VFO42" s="424"/>
      <c r="VFP42" s="424"/>
      <c r="VFQ42" s="424"/>
      <c r="VFR42" s="424"/>
      <c r="VFS42" s="424"/>
      <c r="VFT42" s="424"/>
      <c r="VFU42" s="424"/>
      <c r="VFV42" s="424"/>
      <c r="VFW42" s="424"/>
      <c r="VFX42" s="424"/>
      <c r="VFY42" s="424"/>
      <c r="VFZ42" s="424"/>
      <c r="VGA42" s="424"/>
      <c r="VGB42" s="424"/>
      <c r="VGC42" s="424"/>
      <c r="VGD42" s="424"/>
      <c r="VGE42" s="424"/>
      <c r="VGF42" s="424"/>
      <c r="VGG42" s="424"/>
      <c r="VGH42" s="424"/>
      <c r="VGI42" s="424"/>
      <c r="VGJ42" s="424"/>
      <c r="VGK42" s="424"/>
      <c r="VGL42" s="424"/>
      <c r="VGM42" s="424"/>
      <c r="VGN42" s="424"/>
      <c r="VGO42" s="424"/>
      <c r="VGP42" s="424"/>
      <c r="VGQ42" s="424"/>
      <c r="VGR42" s="424"/>
      <c r="VGS42" s="424"/>
      <c r="VGT42" s="424"/>
      <c r="VGU42" s="424"/>
      <c r="VGV42" s="424"/>
      <c r="VGW42" s="424"/>
      <c r="VGX42" s="424"/>
      <c r="VGY42" s="424"/>
      <c r="VGZ42" s="424"/>
      <c r="VHA42" s="424"/>
      <c r="VHB42" s="424"/>
      <c r="VHC42" s="424"/>
      <c r="VHD42" s="424"/>
      <c r="VHE42" s="424"/>
      <c r="VHF42" s="424"/>
      <c r="VHG42" s="424"/>
      <c r="VHH42" s="424"/>
      <c r="VHI42" s="424"/>
      <c r="VHJ42" s="424"/>
      <c r="VHK42" s="424"/>
      <c r="VHL42" s="424"/>
      <c r="VHM42" s="424"/>
      <c r="VHN42" s="424"/>
      <c r="VHO42" s="424"/>
      <c r="VHP42" s="424"/>
      <c r="VHQ42" s="424"/>
      <c r="VHR42" s="424"/>
      <c r="VHS42" s="424"/>
      <c r="VHT42" s="424"/>
      <c r="VHU42" s="424"/>
      <c r="VHV42" s="424"/>
      <c r="VHW42" s="424"/>
      <c r="VHX42" s="424"/>
      <c r="VHY42" s="424"/>
      <c r="VHZ42" s="424"/>
      <c r="VIA42" s="424"/>
      <c r="VIB42" s="424"/>
      <c r="VIC42" s="424"/>
      <c r="VID42" s="424"/>
      <c r="VIE42" s="424"/>
      <c r="VIF42" s="424"/>
      <c r="VIG42" s="424"/>
      <c r="VIH42" s="424"/>
      <c r="VII42" s="424"/>
      <c r="VIJ42" s="424"/>
      <c r="VIK42" s="424"/>
      <c r="VIL42" s="424"/>
      <c r="VIM42" s="424"/>
      <c r="VIN42" s="424"/>
      <c r="VIO42" s="424"/>
      <c r="VIP42" s="424"/>
      <c r="VIQ42" s="424"/>
      <c r="VIR42" s="424"/>
      <c r="VIS42" s="424"/>
      <c r="VIT42" s="424"/>
      <c r="VIU42" s="424"/>
      <c r="VIV42" s="424"/>
      <c r="VIW42" s="424"/>
      <c r="VIX42" s="424"/>
      <c r="VIY42" s="424"/>
      <c r="VIZ42" s="424"/>
      <c r="VJA42" s="424"/>
      <c r="VJB42" s="424"/>
      <c r="VJC42" s="424"/>
      <c r="VJD42" s="424"/>
      <c r="VJE42" s="424"/>
      <c r="VJF42" s="424"/>
      <c r="VJG42" s="424"/>
      <c r="VJH42" s="424"/>
      <c r="VJI42" s="424"/>
      <c r="VJJ42" s="424"/>
      <c r="VJK42" s="424"/>
      <c r="VJL42" s="424"/>
      <c r="VJM42" s="424"/>
      <c r="VJN42" s="424"/>
      <c r="VJO42" s="424"/>
      <c r="VJP42" s="424"/>
      <c r="VJQ42" s="424"/>
      <c r="VJR42" s="424"/>
      <c r="VJS42" s="424"/>
      <c r="VJT42" s="424"/>
      <c r="VJU42" s="424"/>
      <c r="VJV42" s="424"/>
      <c r="VJW42" s="424"/>
      <c r="VJX42" s="424"/>
      <c r="VJY42" s="424"/>
      <c r="VJZ42" s="424"/>
      <c r="VKA42" s="424"/>
      <c r="VKB42" s="424"/>
      <c r="VKC42" s="424"/>
      <c r="VKD42" s="424"/>
      <c r="VKE42" s="424"/>
      <c r="VKF42" s="424"/>
      <c r="VKG42" s="424"/>
      <c r="VKH42" s="424"/>
      <c r="VKI42" s="424"/>
      <c r="VKJ42" s="424"/>
      <c r="VKK42" s="424"/>
      <c r="VKL42" s="424"/>
      <c r="VKM42" s="424"/>
      <c r="VKN42" s="424"/>
      <c r="VKO42" s="424"/>
      <c r="VKP42" s="424"/>
      <c r="VKQ42" s="424"/>
      <c r="VKR42" s="424"/>
      <c r="VKS42" s="424"/>
      <c r="VKT42" s="424"/>
      <c r="VKU42" s="424"/>
      <c r="VKV42" s="424"/>
      <c r="VKW42" s="424"/>
      <c r="VKX42" s="424"/>
      <c r="VKY42" s="424"/>
      <c r="VKZ42" s="424"/>
      <c r="VLA42" s="424"/>
      <c r="VLB42" s="424"/>
      <c r="VLC42" s="424"/>
      <c r="VLD42" s="424"/>
      <c r="VLE42" s="424"/>
      <c r="VLF42" s="424"/>
      <c r="VLG42" s="424"/>
      <c r="VLH42" s="424"/>
      <c r="VLI42" s="424"/>
      <c r="VLJ42" s="424"/>
      <c r="VLK42" s="424"/>
      <c r="VLL42" s="424"/>
      <c r="VLM42" s="424"/>
      <c r="VLN42" s="424"/>
      <c r="VLO42" s="424"/>
      <c r="VLP42" s="424"/>
      <c r="VLQ42" s="424"/>
      <c r="VLR42" s="424"/>
      <c r="VLS42" s="424"/>
      <c r="VLT42" s="424"/>
      <c r="VLU42" s="424"/>
      <c r="VLV42" s="424"/>
      <c r="VLW42" s="424"/>
      <c r="VLX42" s="424"/>
      <c r="VLY42" s="424"/>
      <c r="VLZ42" s="424"/>
      <c r="VMA42" s="424"/>
      <c r="VMB42" s="424"/>
      <c r="VMC42" s="424"/>
      <c r="VMD42" s="424"/>
      <c r="VME42" s="424"/>
      <c r="VMF42" s="424"/>
      <c r="VMG42" s="424"/>
      <c r="VMH42" s="424"/>
      <c r="VMI42" s="424"/>
      <c r="VMJ42" s="424"/>
      <c r="VMK42" s="424"/>
      <c r="VML42" s="424"/>
      <c r="VMM42" s="424"/>
      <c r="VMN42" s="424"/>
      <c r="VMO42" s="424"/>
      <c r="VMP42" s="424"/>
      <c r="VMQ42" s="424"/>
      <c r="VMR42" s="424"/>
      <c r="VMS42" s="424"/>
      <c r="VMT42" s="424"/>
      <c r="VMU42" s="424"/>
      <c r="VMV42" s="424"/>
      <c r="VMW42" s="424"/>
      <c r="VMX42" s="424"/>
      <c r="VMY42" s="424"/>
      <c r="VMZ42" s="424"/>
      <c r="VNA42" s="424"/>
      <c r="VNB42" s="424"/>
      <c r="VNC42" s="424"/>
      <c r="VND42" s="424"/>
      <c r="VNE42" s="424"/>
      <c r="VNF42" s="424"/>
      <c r="VNG42" s="424"/>
      <c r="VNH42" s="424"/>
      <c r="VNI42" s="424"/>
      <c r="VNJ42" s="424"/>
      <c r="VNK42" s="424"/>
      <c r="VNL42" s="424"/>
      <c r="VNM42" s="424"/>
      <c r="VNN42" s="424"/>
      <c r="VNO42" s="424"/>
      <c r="VNP42" s="424"/>
      <c r="VNQ42" s="424"/>
      <c r="VNR42" s="424"/>
      <c r="VNS42" s="424"/>
      <c r="VNT42" s="424"/>
      <c r="VNU42" s="424"/>
      <c r="VNV42" s="424"/>
      <c r="VNW42" s="424"/>
      <c r="VNX42" s="424"/>
      <c r="VNY42" s="424"/>
      <c r="VNZ42" s="424"/>
      <c r="VOA42" s="424"/>
      <c r="VOB42" s="424"/>
      <c r="VOC42" s="424"/>
      <c r="VOD42" s="424"/>
      <c r="VOE42" s="424"/>
      <c r="VOF42" s="424"/>
      <c r="VOG42" s="424"/>
      <c r="VOH42" s="424"/>
      <c r="VOI42" s="424"/>
      <c r="VOJ42" s="424"/>
      <c r="VOK42" s="424"/>
      <c r="VOL42" s="424"/>
      <c r="VOM42" s="424"/>
      <c r="VON42" s="424"/>
      <c r="VOO42" s="424"/>
      <c r="VOP42" s="424"/>
      <c r="VOQ42" s="424"/>
      <c r="VOR42" s="424"/>
      <c r="VOS42" s="424"/>
      <c r="VOT42" s="424"/>
      <c r="VOU42" s="424"/>
      <c r="VOV42" s="424"/>
      <c r="VOW42" s="424"/>
      <c r="VOX42" s="424"/>
      <c r="VOY42" s="424"/>
      <c r="VOZ42" s="424"/>
      <c r="VPA42" s="424"/>
      <c r="VPB42" s="424"/>
      <c r="VPC42" s="424"/>
      <c r="VPD42" s="424"/>
      <c r="VPE42" s="424"/>
      <c r="VPF42" s="424"/>
      <c r="VPG42" s="424"/>
      <c r="VPH42" s="424"/>
      <c r="VPI42" s="424"/>
      <c r="VPJ42" s="424"/>
      <c r="VPK42" s="424"/>
      <c r="VPL42" s="424"/>
      <c r="VPM42" s="424"/>
      <c r="VPN42" s="424"/>
      <c r="VPO42" s="424"/>
      <c r="VPP42" s="424"/>
      <c r="VPQ42" s="424"/>
      <c r="VPR42" s="424"/>
      <c r="VPS42" s="424"/>
      <c r="VPT42" s="424"/>
      <c r="VPU42" s="424"/>
      <c r="VPV42" s="424"/>
      <c r="VPW42" s="424"/>
      <c r="VPX42" s="424"/>
      <c r="VPY42" s="424"/>
      <c r="VPZ42" s="424"/>
      <c r="VQA42" s="424"/>
      <c r="VQB42" s="424"/>
      <c r="VQC42" s="424"/>
      <c r="VQD42" s="424"/>
      <c r="VQE42" s="424"/>
      <c r="VQF42" s="424"/>
      <c r="VQG42" s="424"/>
      <c r="VQH42" s="424"/>
      <c r="VQI42" s="424"/>
      <c r="VQJ42" s="424"/>
      <c r="VQK42" s="424"/>
      <c r="VQL42" s="424"/>
      <c r="VQM42" s="424"/>
      <c r="VQN42" s="424"/>
      <c r="VQO42" s="424"/>
      <c r="VQP42" s="424"/>
      <c r="VQQ42" s="424"/>
      <c r="VQR42" s="424"/>
      <c r="VQS42" s="424"/>
      <c r="VQT42" s="424"/>
      <c r="VQU42" s="424"/>
      <c r="VQV42" s="424"/>
      <c r="VQW42" s="424"/>
      <c r="VQX42" s="424"/>
      <c r="VQY42" s="424"/>
      <c r="VQZ42" s="424"/>
      <c r="VRA42" s="424"/>
      <c r="VRB42" s="424"/>
      <c r="VRC42" s="424"/>
      <c r="VRD42" s="424"/>
      <c r="VRE42" s="424"/>
      <c r="VRF42" s="424"/>
      <c r="VRG42" s="424"/>
      <c r="VRH42" s="424"/>
      <c r="VRI42" s="424"/>
      <c r="VRJ42" s="424"/>
      <c r="VRK42" s="424"/>
      <c r="VRL42" s="424"/>
      <c r="VRM42" s="424"/>
      <c r="VRN42" s="424"/>
      <c r="VRO42" s="424"/>
      <c r="VRP42" s="424"/>
      <c r="VRQ42" s="424"/>
      <c r="VRR42" s="424"/>
      <c r="VRS42" s="424"/>
      <c r="VRT42" s="424"/>
      <c r="VRU42" s="424"/>
      <c r="VRV42" s="424"/>
      <c r="VRW42" s="424"/>
      <c r="VRX42" s="424"/>
      <c r="VRY42" s="424"/>
      <c r="VRZ42" s="424"/>
      <c r="VSA42" s="424"/>
      <c r="VSB42" s="424"/>
      <c r="VSC42" s="424"/>
      <c r="VSD42" s="424"/>
      <c r="VSE42" s="424"/>
      <c r="VSF42" s="424"/>
      <c r="VSG42" s="424"/>
      <c r="VSH42" s="424"/>
      <c r="VSI42" s="424"/>
      <c r="VSJ42" s="424"/>
      <c r="VSK42" s="424"/>
      <c r="VSL42" s="424"/>
      <c r="VSM42" s="424"/>
      <c r="VSN42" s="424"/>
      <c r="VSO42" s="424"/>
      <c r="VSP42" s="424"/>
      <c r="VSQ42" s="424"/>
      <c r="VSR42" s="424"/>
      <c r="VSS42" s="424"/>
      <c r="VST42" s="424"/>
      <c r="VSU42" s="424"/>
      <c r="VSV42" s="424"/>
      <c r="VSW42" s="424"/>
      <c r="VSX42" s="424"/>
      <c r="VSY42" s="424"/>
      <c r="VSZ42" s="424"/>
      <c r="VTA42" s="424"/>
      <c r="VTB42" s="424"/>
      <c r="VTC42" s="424"/>
      <c r="VTD42" s="424"/>
      <c r="VTE42" s="424"/>
      <c r="VTF42" s="424"/>
      <c r="VTG42" s="424"/>
      <c r="VTH42" s="424"/>
      <c r="VTI42" s="424"/>
      <c r="VTJ42" s="424"/>
      <c r="VTK42" s="424"/>
      <c r="VTL42" s="424"/>
      <c r="VTM42" s="424"/>
      <c r="VTN42" s="424"/>
      <c r="VTO42" s="424"/>
      <c r="VTP42" s="424"/>
      <c r="VTQ42" s="424"/>
      <c r="VTR42" s="424"/>
      <c r="VTS42" s="424"/>
      <c r="VTT42" s="424"/>
      <c r="VTU42" s="424"/>
      <c r="VTV42" s="424"/>
      <c r="VTW42" s="424"/>
      <c r="VTX42" s="424"/>
      <c r="VTY42" s="424"/>
      <c r="VTZ42" s="424"/>
      <c r="VUA42" s="424"/>
      <c r="VUB42" s="424"/>
      <c r="VUC42" s="424"/>
      <c r="VUD42" s="424"/>
      <c r="VUE42" s="424"/>
      <c r="VUF42" s="424"/>
      <c r="VUG42" s="424"/>
      <c r="VUH42" s="424"/>
      <c r="VUI42" s="424"/>
      <c r="VUJ42" s="424"/>
      <c r="VUK42" s="424"/>
      <c r="VUL42" s="424"/>
      <c r="VUM42" s="424"/>
      <c r="VUN42" s="424"/>
      <c r="VUO42" s="424"/>
      <c r="VUP42" s="424"/>
      <c r="VUQ42" s="424"/>
      <c r="VUR42" s="424"/>
      <c r="VUS42" s="424"/>
      <c r="VUT42" s="424"/>
      <c r="VUU42" s="424"/>
      <c r="VUV42" s="424"/>
      <c r="VUW42" s="424"/>
      <c r="VUX42" s="424"/>
      <c r="VUY42" s="424"/>
      <c r="VUZ42" s="424"/>
      <c r="VVA42" s="424"/>
      <c r="VVB42" s="424"/>
      <c r="VVC42" s="424"/>
      <c r="VVD42" s="424"/>
      <c r="VVE42" s="424"/>
      <c r="VVF42" s="424"/>
      <c r="VVG42" s="424"/>
      <c r="VVH42" s="424"/>
      <c r="VVI42" s="424"/>
      <c r="VVJ42" s="424"/>
      <c r="VVK42" s="424"/>
      <c r="VVL42" s="424"/>
      <c r="VVM42" s="424"/>
      <c r="VVN42" s="424"/>
      <c r="VVO42" s="424"/>
      <c r="VVP42" s="424"/>
      <c r="VVQ42" s="424"/>
      <c r="VVR42" s="424"/>
      <c r="VVS42" s="424"/>
      <c r="VVT42" s="424"/>
      <c r="VVU42" s="424"/>
      <c r="VVV42" s="424"/>
      <c r="VVW42" s="424"/>
      <c r="VVX42" s="424"/>
      <c r="VVY42" s="424"/>
      <c r="VVZ42" s="424"/>
      <c r="VWA42" s="424"/>
      <c r="VWB42" s="424"/>
      <c r="VWC42" s="424"/>
      <c r="VWD42" s="424"/>
      <c r="VWE42" s="424"/>
      <c r="VWF42" s="424"/>
      <c r="VWG42" s="424"/>
      <c r="VWH42" s="424"/>
      <c r="VWI42" s="424"/>
      <c r="VWJ42" s="424"/>
      <c r="VWK42" s="424"/>
      <c r="VWL42" s="424"/>
      <c r="VWM42" s="424"/>
      <c r="VWN42" s="424"/>
      <c r="VWO42" s="424"/>
      <c r="VWP42" s="424"/>
      <c r="VWQ42" s="424"/>
      <c r="VWR42" s="424"/>
      <c r="VWS42" s="424"/>
      <c r="VWT42" s="424"/>
      <c r="VWU42" s="424"/>
      <c r="VWV42" s="424"/>
      <c r="VWW42" s="424"/>
      <c r="VWX42" s="424"/>
      <c r="VWY42" s="424"/>
      <c r="VWZ42" s="424"/>
      <c r="VXA42" s="424"/>
      <c r="VXB42" s="424"/>
      <c r="VXC42" s="424"/>
      <c r="VXD42" s="424"/>
      <c r="VXE42" s="424"/>
      <c r="VXF42" s="424"/>
      <c r="VXG42" s="424"/>
      <c r="VXH42" s="424"/>
      <c r="VXI42" s="424"/>
      <c r="VXJ42" s="424"/>
      <c r="VXK42" s="424"/>
      <c r="VXL42" s="424"/>
      <c r="VXM42" s="424"/>
      <c r="VXN42" s="424"/>
      <c r="VXO42" s="424"/>
      <c r="VXP42" s="424"/>
      <c r="VXQ42" s="424"/>
      <c r="VXR42" s="424"/>
      <c r="VXS42" s="424"/>
      <c r="VXT42" s="424"/>
      <c r="VXU42" s="424"/>
      <c r="VXV42" s="424"/>
      <c r="VXW42" s="424"/>
      <c r="VXX42" s="424"/>
      <c r="VXY42" s="424"/>
      <c r="VXZ42" s="424"/>
      <c r="VYA42" s="424"/>
      <c r="VYB42" s="424"/>
      <c r="VYC42" s="424"/>
      <c r="VYD42" s="424"/>
      <c r="VYE42" s="424"/>
      <c r="VYF42" s="424"/>
      <c r="VYG42" s="424"/>
      <c r="VYH42" s="424"/>
      <c r="VYI42" s="424"/>
      <c r="VYJ42" s="424"/>
      <c r="VYK42" s="424"/>
      <c r="VYL42" s="424"/>
      <c r="VYM42" s="424"/>
      <c r="VYN42" s="424"/>
      <c r="VYO42" s="424"/>
      <c r="VYP42" s="424"/>
      <c r="VYQ42" s="424"/>
      <c r="VYR42" s="424"/>
      <c r="VYS42" s="424"/>
      <c r="VYT42" s="424"/>
      <c r="VYU42" s="424"/>
      <c r="VYV42" s="424"/>
      <c r="VYW42" s="424"/>
      <c r="VYX42" s="424"/>
      <c r="VYY42" s="424"/>
      <c r="VYZ42" s="424"/>
      <c r="VZA42" s="424"/>
      <c r="VZB42" s="424"/>
      <c r="VZC42" s="424"/>
      <c r="VZD42" s="424"/>
      <c r="VZE42" s="424"/>
      <c r="VZF42" s="424"/>
      <c r="VZG42" s="424"/>
      <c r="VZH42" s="424"/>
      <c r="VZI42" s="424"/>
      <c r="VZJ42" s="424"/>
      <c r="VZK42" s="424"/>
      <c r="VZL42" s="424"/>
      <c r="VZM42" s="424"/>
      <c r="VZN42" s="424"/>
      <c r="VZO42" s="424"/>
      <c r="VZP42" s="424"/>
      <c r="VZQ42" s="424"/>
      <c r="VZR42" s="424"/>
      <c r="VZS42" s="424"/>
      <c r="VZT42" s="424"/>
      <c r="VZU42" s="424"/>
      <c r="VZV42" s="424"/>
      <c r="VZW42" s="424"/>
      <c r="VZX42" s="424"/>
      <c r="VZY42" s="424"/>
      <c r="VZZ42" s="424"/>
      <c r="WAA42" s="424"/>
      <c r="WAB42" s="424"/>
      <c r="WAC42" s="424"/>
      <c r="WAD42" s="424"/>
      <c r="WAE42" s="424"/>
      <c r="WAF42" s="424"/>
      <c r="WAG42" s="424"/>
      <c r="WAH42" s="424"/>
      <c r="WAI42" s="424"/>
      <c r="WAJ42" s="424"/>
      <c r="WAK42" s="424"/>
      <c r="WAL42" s="424"/>
      <c r="WAM42" s="424"/>
      <c r="WAN42" s="424"/>
      <c r="WAO42" s="424"/>
      <c r="WAP42" s="424"/>
      <c r="WAQ42" s="424"/>
      <c r="WAR42" s="424"/>
      <c r="WAS42" s="424"/>
      <c r="WAT42" s="424"/>
      <c r="WAU42" s="424"/>
      <c r="WAV42" s="424"/>
      <c r="WAW42" s="424"/>
      <c r="WAX42" s="424"/>
      <c r="WAY42" s="424"/>
      <c r="WAZ42" s="424"/>
      <c r="WBA42" s="424"/>
      <c r="WBB42" s="424"/>
      <c r="WBC42" s="424"/>
      <c r="WBD42" s="424"/>
      <c r="WBE42" s="424"/>
      <c r="WBF42" s="424"/>
      <c r="WBG42" s="424"/>
      <c r="WBH42" s="424"/>
      <c r="WBI42" s="424"/>
      <c r="WBJ42" s="424"/>
      <c r="WBK42" s="424"/>
      <c r="WBL42" s="424"/>
      <c r="WBM42" s="424"/>
      <c r="WBN42" s="424"/>
      <c r="WBO42" s="424"/>
      <c r="WBP42" s="424"/>
      <c r="WBQ42" s="424"/>
      <c r="WBR42" s="424"/>
      <c r="WBS42" s="424"/>
      <c r="WBT42" s="424"/>
      <c r="WBU42" s="424"/>
      <c r="WBV42" s="424"/>
      <c r="WBW42" s="424"/>
      <c r="WBX42" s="424"/>
      <c r="WBY42" s="424"/>
      <c r="WBZ42" s="424"/>
      <c r="WCA42" s="424"/>
      <c r="WCB42" s="424"/>
      <c r="WCC42" s="424"/>
      <c r="WCD42" s="424"/>
      <c r="WCE42" s="424"/>
      <c r="WCF42" s="424"/>
      <c r="WCG42" s="424"/>
      <c r="WCH42" s="424"/>
      <c r="WCI42" s="424"/>
      <c r="WCJ42" s="424"/>
      <c r="WCK42" s="424"/>
      <c r="WCL42" s="424"/>
      <c r="WCM42" s="424"/>
      <c r="WCN42" s="424"/>
      <c r="WCO42" s="424"/>
      <c r="WCP42" s="424"/>
      <c r="WCQ42" s="424"/>
      <c r="WCR42" s="424"/>
      <c r="WCS42" s="424"/>
      <c r="WCT42" s="424"/>
      <c r="WCU42" s="424"/>
      <c r="WCV42" s="424"/>
      <c r="WCW42" s="424"/>
      <c r="WCX42" s="424"/>
      <c r="WCY42" s="424"/>
      <c r="WCZ42" s="424"/>
      <c r="WDA42" s="424"/>
      <c r="WDB42" s="424"/>
      <c r="WDC42" s="424"/>
      <c r="WDD42" s="424"/>
      <c r="WDE42" s="424"/>
      <c r="WDF42" s="424"/>
      <c r="WDG42" s="424"/>
      <c r="WDH42" s="424"/>
      <c r="WDI42" s="424"/>
      <c r="WDJ42" s="424"/>
      <c r="WDK42" s="424"/>
      <c r="WDL42" s="424"/>
      <c r="WDM42" s="424"/>
      <c r="WDN42" s="424"/>
      <c r="WDO42" s="424"/>
      <c r="WDP42" s="424"/>
      <c r="WDQ42" s="424"/>
      <c r="WDR42" s="424"/>
      <c r="WDS42" s="424"/>
      <c r="WDT42" s="424"/>
      <c r="WDU42" s="424"/>
      <c r="WDV42" s="424"/>
      <c r="WDW42" s="424"/>
      <c r="WDX42" s="424"/>
      <c r="WDY42" s="424"/>
      <c r="WDZ42" s="424"/>
      <c r="WEA42" s="424"/>
      <c r="WEB42" s="424"/>
      <c r="WEC42" s="424"/>
      <c r="WED42" s="424"/>
      <c r="WEE42" s="424"/>
      <c r="WEF42" s="424"/>
      <c r="WEG42" s="424"/>
      <c r="WEH42" s="424"/>
      <c r="WEI42" s="424"/>
      <c r="WEJ42" s="424"/>
      <c r="WEK42" s="424"/>
      <c r="WEL42" s="424"/>
      <c r="WEM42" s="424"/>
      <c r="WEN42" s="424"/>
      <c r="WEO42" s="424"/>
      <c r="WEP42" s="424"/>
      <c r="WEQ42" s="424"/>
      <c r="WER42" s="424"/>
      <c r="WES42" s="424"/>
      <c r="WET42" s="424"/>
      <c r="WEU42" s="424"/>
      <c r="WEV42" s="424"/>
      <c r="WEW42" s="424"/>
      <c r="WEX42" s="424"/>
      <c r="WEY42" s="424"/>
      <c r="WEZ42" s="424"/>
      <c r="WFA42" s="424"/>
      <c r="WFB42" s="424"/>
      <c r="WFC42" s="424"/>
      <c r="WFD42" s="424"/>
      <c r="WFE42" s="424"/>
      <c r="WFF42" s="424"/>
      <c r="WFG42" s="424"/>
      <c r="WFH42" s="424"/>
      <c r="WFI42" s="424"/>
      <c r="WFJ42" s="424"/>
      <c r="WFK42" s="424"/>
      <c r="WFL42" s="424"/>
      <c r="WFM42" s="424"/>
      <c r="WFN42" s="424"/>
      <c r="WFO42" s="424"/>
      <c r="WFP42" s="424"/>
      <c r="WFQ42" s="424"/>
      <c r="WFR42" s="424"/>
      <c r="WFS42" s="424"/>
      <c r="WFT42" s="424"/>
      <c r="WFU42" s="424"/>
      <c r="WFV42" s="424"/>
      <c r="WFW42" s="424"/>
      <c r="WFX42" s="424"/>
      <c r="WFY42" s="424"/>
      <c r="WFZ42" s="424"/>
      <c r="WGA42" s="424"/>
      <c r="WGB42" s="424"/>
      <c r="WGC42" s="424"/>
      <c r="WGD42" s="424"/>
      <c r="WGE42" s="424"/>
      <c r="WGF42" s="424"/>
      <c r="WGG42" s="424"/>
      <c r="WGH42" s="424"/>
      <c r="WGI42" s="424"/>
      <c r="WGJ42" s="424"/>
      <c r="WGK42" s="424"/>
      <c r="WGL42" s="424"/>
      <c r="WGM42" s="424"/>
      <c r="WGN42" s="424"/>
      <c r="WGO42" s="424"/>
      <c r="WGP42" s="424"/>
      <c r="WGQ42" s="424"/>
      <c r="WGR42" s="424"/>
      <c r="WGS42" s="424"/>
      <c r="WGT42" s="424"/>
      <c r="WGU42" s="424"/>
      <c r="WGV42" s="424"/>
      <c r="WGW42" s="424"/>
      <c r="WGX42" s="424"/>
      <c r="WGY42" s="424"/>
      <c r="WGZ42" s="424"/>
      <c r="WHA42" s="424"/>
      <c r="WHB42" s="424"/>
      <c r="WHC42" s="424"/>
      <c r="WHD42" s="424"/>
      <c r="WHE42" s="424"/>
      <c r="WHF42" s="424"/>
      <c r="WHG42" s="424"/>
      <c r="WHH42" s="424"/>
      <c r="WHI42" s="424"/>
      <c r="WHJ42" s="424"/>
      <c r="WHK42" s="424"/>
      <c r="WHL42" s="424"/>
      <c r="WHM42" s="424"/>
      <c r="WHN42" s="424"/>
      <c r="WHO42" s="424"/>
      <c r="WHP42" s="424"/>
      <c r="WHQ42" s="424"/>
      <c r="WHR42" s="424"/>
      <c r="WHS42" s="424"/>
      <c r="WHT42" s="424"/>
      <c r="WHU42" s="424"/>
      <c r="WHV42" s="424"/>
      <c r="WHW42" s="424"/>
      <c r="WHX42" s="424"/>
      <c r="WHY42" s="424"/>
      <c r="WHZ42" s="424"/>
      <c r="WIA42" s="424"/>
      <c r="WIB42" s="424"/>
      <c r="WIC42" s="424"/>
      <c r="WID42" s="424"/>
      <c r="WIE42" s="424"/>
      <c r="WIF42" s="424"/>
      <c r="WIG42" s="424"/>
      <c r="WIH42" s="424"/>
      <c r="WII42" s="424"/>
      <c r="WIJ42" s="424"/>
      <c r="WIK42" s="424"/>
      <c r="WIL42" s="424"/>
      <c r="WIM42" s="424"/>
      <c r="WIN42" s="424"/>
      <c r="WIO42" s="424"/>
      <c r="WIP42" s="424"/>
      <c r="WIQ42" s="424"/>
      <c r="WIR42" s="424"/>
      <c r="WIS42" s="424"/>
      <c r="WIT42" s="424"/>
      <c r="WIU42" s="424"/>
      <c r="WIV42" s="424"/>
      <c r="WIW42" s="424"/>
      <c r="WIX42" s="424"/>
      <c r="WIY42" s="424"/>
      <c r="WIZ42" s="424"/>
      <c r="WJA42" s="424"/>
      <c r="WJB42" s="424"/>
      <c r="WJC42" s="424"/>
      <c r="WJD42" s="424"/>
      <c r="WJE42" s="424"/>
      <c r="WJF42" s="424"/>
      <c r="WJG42" s="424"/>
      <c r="WJH42" s="424"/>
      <c r="WJI42" s="424"/>
      <c r="WJJ42" s="424"/>
      <c r="WJK42" s="424"/>
      <c r="WJL42" s="424"/>
      <c r="WJM42" s="424"/>
      <c r="WJN42" s="424"/>
      <c r="WJO42" s="424"/>
      <c r="WJP42" s="424"/>
      <c r="WJQ42" s="424"/>
      <c r="WJR42" s="424"/>
      <c r="WJS42" s="424"/>
      <c r="WJT42" s="424"/>
      <c r="WJU42" s="424"/>
      <c r="WJV42" s="424"/>
      <c r="WJW42" s="424"/>
      <c r="WJX42" s="424"/>
      <c r="WJY42" s="424"/>
      <c r="WJZ42" s="424"/>
      <c r="WKA42" s="424"/>
      <c r="WKB42" s="424"/>
      <c r="WKC42" s="424"/>
      <c r="WKD42" s="424"/>
      <c r="WKE42" s="424"/>
      <c r="WKF42" s="424"/>
      <c r="WKG42" s="424"/>
      <c r="WKH42" s="424"/>
      <c r="WKI42" s="424"/>
      <c r="WKJ42" s="424"/>
      <c r="WKK42" s="424"/>
      <c r="WKL42" s="424"/>
      <c r="WKM42" s="424"/>
      <c r="WKN42" s="424"/>
      <c r="WKO42" s="424"/>
      <c r="WKP42" s="424"/>
      <c r="WKQ42" s="424"/>
      <c r="WKR42" s="424"/>
      <c r="WKS42" s="424"/>
      <c r="WKT42" s="424"/>
      <c r="WKU42" s="424"/>
      <c r="WKV42" s="424"/>
      <c r="WKW42" s="424"/>
      <c r="WKX42" s="424"/>
      <c r="WKY42" s="424"/>
      <c r="WKZ42" s="424"/>
      <c r="WLA42" s="424"/>
      <c r="WLB42" s="424"/>
      <c r="WLC42" s="424"/>
      <c r="WLD42" s="424"/>
      <c r="WLE42" s="424"/>
      <c r="WLF42" s="424"/>
      <c r="WLG42" s="424"/>
      <c r="WLH42" s="424"/>
      <c r="WLI42" s="424"/>
      <c r="WLJ42" s="424"/>
      <c r="WLK42" s="424"/>
      <c r="WLL42" s="424"/>
      <c r="WLM42" s="424"/>
      <c r="WLN42" s="424"/>
      <c r="WLO42" s="424"/>
      <c r="WLP42" s="424"/>
      <c r="WLQ42" s="424"/>
      <c r="WLR42" s="424"/>
      <c r="WLS42" s="424"/>
      <c r="WLT42" s="424"/>
      <c r="WLU42" s="424"/>
      <c r="WLV42" s="424"/>
      <c r="WLW42" s="424"/>
      <c r="WLX42" s="424"/>
      <c r="WLY42" s="424"/>
      <c r="WLZ42" s="424"/>
      <c r="WMA42" s="424"/>
      <c r="WMB42" s="424"/>
      <c r="WMC42" s="424"/>
      <c r="WMD42" s="424"/>
      <c r="WME42" s="424"/>
      <c r="WMF42" s="424"/>
      <c r="WMG42" s="424"/>
      <c r="WMH42" s="424"/>
      <c r="WMI42" s="424"/>
      <c r="WMJ42" s="424"/>
      <c r="WMK42" s="424"/>
      <c r="WML42" s="424"/>
      <c r="WMM42" s="424"/>
      <c r="WMN42" s="424"/>
      <c r="WMO42" s="424"/>
      <c r="WMP42" s="424"/>
      <c r="WMQ42" s="424"/>
      <c r="WMR42" s="424"/>
      <c r="WMS42" s="424"/>
      <c r="WMT42" s="424"/>
      <c r="WMU42" s="424"/>
      <c r="WMV42" s="424"/>
      <c r="WMW42" s="424"/>
      <c r="WMX42" s="424"/>
      <c r="WMY42" s="424"/>
      <c r="WMZ42" s="424"/>
      <c r="WNA42" s="424"/>
      <c r="WNB42" s="424"/>
      <c r="WNC42" s="424"/>
      <c r="WND42" s="424"/>
      <c r="WNE42" s="424"/>
      <c r="WNF42" s="424"/>
      <c r="WNG42" s="424"/>
      <c r="WNH42" s="424"/>
      <c r="WNI42" s="424"/>
      <c r="WNJ42" s="424"/>
      <c r="WNK42" s="424"/>
      <c r="WNL42" s="424"/>
      <c r="WNM42" s="424"/>
      <c r="WNN42" s="424"/>
      <c r="WNO42" s="424"/>
      <c r="WNP42" s="424"/>
      <c r="WNQ42" s="424"/>
      <c r="WNR42" s="424"/>
      <c r="WNS42" s="424"/>
      <c r="WNT42" s="424"/>
      <c r="WNU42" s="424"/>
      <c r="WNV42" s="424"/>
      <c r="WNW42" s="424"/>
      <c r="WNX42" s="424"/>
      <c r="WNY42" s="424"/>
      <c r="WNZ42" s="424"/>
      <c r="WOA42" s="424"/>
      <c r="WOB42" s="424"/>
      <c r="WOC42" s="424"/>
      <c r="WOD42" s="424"/>
      <c r="WOE42" s="424"/>
      <c r="WOF42" s="424"/>
      <c r="WOG42" s="424"/>
      <c r="WOH42" s="424"/>
      <c r="WOI42" s="424"/>
      <c r="WOJ42" s="424"/>
      <c r="WOK42" s="424"/>
      <c r="WOL42" s="424"/>
      <c r="WOM42" s="424"/>
      <c r="WON42" s="424"/>
      <c r="WOO42" s="424"/>
      <c r="WOP42" s="424"/>
      <c r="WOQ42" s="424"/>
      <c r="WOR42" s="424"/>
      <c r="WOS42" s="424"/>
      <c r="WOT42" s="424"/>
      <c r="WOU42" s="424"/>
      <c r="WOV42" s="424"/>
      <c r="WOW42" s="424"/>
      <c r="WOX42" s="424"/>
      <c r="WOY42" s="424"/>
      <c r="WOZ42" s="424"/>
      <c r="WPA42" s="424"/>
      <c r="WPB42" s="424"/>
      <c r="WPC42" s="424"/>
      <c r="WPD42" s="424"/>
      <c r="WPE42" s="424"/>
      <c r="WPF42" s="424"/>
      <c r="WPG42" s="424"/>
      <c r="WPH42" s="424"/>
      <c r="WPI42" s="424"/>
      <c r="WPJ42" s="424"/>
      <c r="WPK42" s="424"/>
      <c r="WPL42" s="424"/>
      <c r="WPM42" s="424"/>
      <c r="WPN42" s="424"/>
      <c r="WPO42" s="424"/>
      <c r="WPP42" s="424"/>
      <c r="WPQ42" s="424"/>
      <c r="WPR42" s="424"/>
      <c r="WPS42" s="424"/>
      <c r="WPT42" s="424"/>
      <c r="WPU42" s="424"/>
      <c r="WPV42" s="424"/>
      <c r="WPW42" s="424"/>
      <c r="WPX42" s="424"/>
      <c r="WPY42" s="424"/>
      <c r="WPZ42" s="424"/>
      <c r="WQA42" s="424"/>
      <c r="WQB42" s="424"/>
      <c r="WQC42" s="424"/>
      <c r="WQD42" s="424"/>
      <c r="WQE42" s="424"/>
      <c r="WQF42" s="424"/>
      <c r="WQG42" s="424"/>
      <c r="WQH42" s="424"/>
      <c r="WQI42" s="424"/>
      <c r="WQJ42" s="424"/>
      <c r="WQK42" s="424"/>
      <c r="WQL42" s="424"/>
      <c r="WQM42" s="424"/>
      <c r="WQN42" s="424"/>
      <c r="WQO42" s="424"/>
      <c r="WQP42" s="424"/>
      <c r="WQQ42" s="424"/>
      <c r="WQR42" s="424"/>
      <c r="WQS42" s="424"/>
      <c r="WQT42" s="424"/>
      <c r="WQU42" s="424"/>
      <c r="WQV42" s="424"/>
      <c r="WQW42" s="424"/>
      <c r="WQX42" s="424"/>
      <c r="WQY42" s="424"/>
      <c r="WQZ42" s="424"/>
      <c r="WRA42" s="424"/>
      <c r="WRB42" s="424"/>
      <c r="WRC42" s="424"/>
      <c r="WRD42" s="424"/>
      <c r="WRE42" s="424"/>
      <c r="WRF42" s="424"/>
      <c r="WRG42" s="424"/>
      <c r="WRH42" s="424"/>
      <c r="WRI42" s="424"/>
      <c r="WRJ42" s="424"/>
      <c r="WRK42" s="424"/>
      <c r="WRL42" s="424"/>
      <c r="WRM42" s="424"/>
      <c r="WRN42" s="424"/>
      <c r="WRO42" s="424"/>
      <c r="WRP42" s="424"/>
      <c r="WRQ42" s="424"/>
      <c r="WRR42" s="424"/>
      <c r="WRS42" s="424"/>
      <c r="WRT42" s="424"/>
      <c r="WRU42" s="424"/>
      <c r="WRV42" s="424"/>
      <c r="WRW42" s="424"/>
      <c r="WRX42" s="424"/>
      <c r="WRY42" s="424"/>
      <c r="WRZ42" s="424"/>
      <c r="WSA42" s="424"/>
      <c r="WSB42" s="424"/>
      <c r="WSC42" s="424"/>
      <c r="WSD42" s="424"/>
      <c r="WSE42" s="424"/>
      <c r="WSF42" s="424"/>
      <c r="WSG42" s="424"/>
      <c r="WSH42" s="424"/>
      <c r="WSI42" s="424"/>
      <c r="WSJ42" s="424"/>
      <c r="WSK42" s="424"/>
      <c r="WSL42" s="424"/>
      <c r="WSM42" s="424"/>
      <c r="WSN42" s="424"/>
      <c r="WSO42" s="424"/>
      <c r="WSP42" s="424"/>
      <c r="WSQ42" s="424"/>
      <c r="WSR42" s="424"/>
      <c r="WSS42" s="424"/>
      <c r="WST42" s="424"/>
      <c r="WSU42" s="424"/>
      <c r="WSV42" s="424"/>
      <c r="WSW42" s="424"/>
      <c r="WSX42" s="424"/>
      <c r="WSY42" s="424"/>
      <c r="WSZ42" s="424"/>
      <c r="WTA42" s="424"/>
      <c r="WTB42" s="424"/>
      <c r="WTC42" s="424"/>
      <c r="WTD42" s="424"/>
      <c r="WTE42" s="424"/>
      <c r="WTF42" s="424"/>
      <c r="WTG42" s="424"/>
      <c r="WTH42" s="424"/>
      <c r="WTI42" s="424"/>
      <c r="WTJ42" s="424"/>
      <c r="WTK42" s="424"/>
      <c r="WTL42" s="424"/>
      <c r="WTM42" s="424"/>
      <c r="WTN42" s="424"/>
      <c r="WTO42" s="424"/>
      <c r="WTP42" s="424"/>
      <c r="WTQ42" s="424"/>
      <c r="WTR42" s="424"/>
      <c r="WTS42" s="424"/>
      <c r="WTT42" s="424"/>
      <c r="WTU42" s="424"/>
      <c r="WTV42" s="424"/>
      <c r="WTW42" s="424"/>
      <c r="WTX42" s="424"/>
      <c r="WTY42" s="424"/>
      <c r="WTZ42" s="424"/>
      <c r="WUA42" s="424"/>
      <c r="WUB42" s="424"/>
      <c r="WUC42" s="424"/>
      <c r="WUD42" s="424"/>
      <c r="WUE42" s="424"/>
      <c r="WUF42" s="424"/>
      <c r="WUG42" s="424"/>
      <c r="WUH42" s="424"/>
      <c r="WUI42" s="424"/>
      <c r="WUJ42" s="424"/>
      <c r="WUK42" s="424"/>
      <c r="WUL42" s="424"/>
      <c r="WUM42" s="424"/>
      <c r="WUN42" s="424"/>
      <c r="WUO42" s="424"/>
      <c r="WUP42" s="424"/>
      <c r="WUQ42" s="424"/>
      <c r="WUR42" s="424"/>
      <c r="WUS42" s="424"/>
      <c r="WUT42" s="424"/>
      <c r="WUU42" s="424"/>
      <c r="WUV42" s="424"/>
      <c r="WUW42" s="424"/>
      <c r="WUX42" s="424"/>
      <c r="WUY42" s="424"/>
      <c r="WUZ42" s="424"/>
      <c r="WVA42" s="424"/>
      <c r="WVB42" s="424"/>
      <c r="WVC42" s="424"/>
      <c r="WVD42" s="424"/>
      <c r="WVE42" s="424"/>
      <c r="WVF42" s="424"/>
      <c r="WVG42" s="424"/>
      <c r="WVH42" s="424"/>
      <c r="WVI42" s="424"/>
      <c r="WVJ42" s="424"/>
      <c r="WVK42" s="424"/>
      <c r="WVL42" s="424"/>
      <c r="WVM42" s="424"/>
      <c r="WVN42" s="424"/>
      <c r="WVO42" s="424"/>
      <c r="WVP42" s="424"/>
      <c r="WVQ42" s="424"/>
      <c r="WVR42" s="424"/>
      <c r="WVS42" s="424"/>
      <c r="WVT42" s="424"/>
      <c r="WVU42" s="424"/>
      <c r="WVV42" s="424"/>
      <c r="WVW42" s="424"/>
      <c r="WVX42" s="424"/>
      <c r="WVY42" s="424"/>
      <c r="WVZ42" s="424"/>
      <c r="WWA42" s="424"/>
      <c r="WWB42" s="424"/>
      <c r="WWC42" s="424"/>
      <c r="WWD42" s="424"/>
      <c r="WWE42" s="424"/>
      <c r="WWF42" s="424"/>
      <c r="WWG42" s="424"/>
      <c r="WWH42" s="424"/>
      <c r="WWI42" s="424"/>
      <c r="WWJ42" s="424"/>
      <c r="WWK42" s="424"/>
      <c r="WWL42" s="424"/>
      <c r="WWM42" s="424"/>
      <c r="WWN42" s="424"/>
      <c r="WWO42" s="424"/>
      <c r="WWP42" s="424"/>
      <c r="WWQ42" s="424"/>
      <c r="WWR42" s="424"/>
      <c r="WWS42" s="424"/>
      <c r="WWT42" s="424"/>
      <c r="WWU42" s="424"/>
      <c r="WWV42" s="424"/>
      <c r="WWW42" s="424"/>
      <c r="WWX42" s="424"/>
      <c r="WWY42" s="424"/>
      <c r="WWZ42" s="424"/>
      <c r="WXA42" s="424"/>
      <c r="WXB42" s="424"/>
      <c r="WXC42" s="424"/>
      <c r="WXD42" s="424"/>
      <c r="WXE42" s="424"/>
      <c r="WXF42" s="424"/>
      <c r="WXG42" s="424"/>
      <c r="WXH42" s="424"/>
      <c r="WXI42" s="424"/>
      <c r="WXJ42" s="424"/>
      <c r="WXK42" s="424"/>
      <c r="WXL42" s="424"/>
      <c r="WXM42" s="424"/>
      <c r="WXN42" s="424"/>
      <c r="WXO42" s="424"/>
      <c r="WXP42" s="424"/>
      <c r="WXQ42" s="424"/>
      <c r="WXR42" s="424"/>
      <c r="WXS42" s="424"/>
      <c r="WXT42" s="424"/>
      <c r="WXU42" s="424"/>
      <c r="WXV42" s="424"/>
      <c r="WXW42" s="424"/>
      <c r="WXX42" s="424"/>
      <c r="WXY42" s="424"/>
      <c r="WXZ42" s="424"/>
      <c r="WYA42" s="424"/>
      <c r="WYB42" s="424"/>
      <c r="WYC42" s="424"/>
      <c r="WYD42" s="424"/>
      <c r="WYE42" s="424"/>
      <c r="WYF42" s="424"/>
      <c r="WYG42" s="424"/>
      <c r="WYH42" s="424"/>
      <c r="WYI42" s="424"/>
      <c r="WYJ42" s="424"/>
      <c r="WYK42" s="424"/>
      <c r="WYL42" s="424"/>
      <c r="WYM42" s="424"/>
      <c r="WYN42" s="424"/>
      <c r="WYO42" s="424"/>
      <c r="WYP42" s="424"/>
      <c r="WYQ42" s="424"/>
      <c r="WYR42" s="424"/>
      <c r="WYS42" s="424"/>
      <c r="WYT42" s="424"/>
      <c r="WYU42" s="424"/>
      <c r="WYV42" s="424"/>
      <c r="WYW42" s="424"/>
      <c r="WYX42" s="424"/>
      <c r="WYY42" s="424"/>
      <c r="WYZ42" s="424"/>
      <c r="WZA42" s="424"/>
      <c r="WZB42" s="424"/>
      <c r="WZC42" s="424"/>
      <c r="WZD42" s="424"/>
      <c r="WZE42" s="424"/>
      <c r="WZF42" s="424"/>
      <c r="WZG42" s="424"/>
      <c r="WZH42" s="424"/>
      <c r="WZI42" s="424"/>
      <c r="WZJ42" s="424"/>
      <c r="WZK42" s="424"/>
      <c r="WZL42" s="424"/>
      <c r="WZM42" s="424"/>
      <c r="WZN42" s="424"/>
      <c r="WZO42" s="424"/>
      <c r="WZP42" s="424"/>
      <c r="WZQ42" s="424"/>
      <c r="WZR42" s="424"/>
      <c r="WZS42" s="424"/>
      <c r="WZT42" s="424"/>
      <c r="WZU42" s="424"/>
      <c r="WZV42" s="424"/>
      <c r="WZW42" s="424"/>
      <c r="WZX42" s="424"/>
      <c r="WZY42" s="424"/>
      <c r="WZZ42" s="424"/>
      <c r="XAA42" s="424"/>
      <c r="XAB42" s="424"/>
      <c r="XAC42" s="424"/>
      <c r="XAD42" s="424"/>
      <c r="XAE42" s="424"/>
      <c r="XAF42" s="424"/>
      <c r="XAG42" s="424"/>
      <c r="XAH42" s="424"/>
      <c r="XAI42" s="424"/>
      <c r="XAJ42" s="424"/>
      <c r="XAK42" s="424"/>
      <c r="XAL42" s="424"/>
      <c r="XAM42" s="424"/>
      <c r="XAN42" s="424"/>
      <c r="XAO42" s="424"/>
      <c r="XAP42" s="424"/>
      <c r="XAQ42" s="424"/>
      <c r="XAR42" s="424"/>
      <c r="XAS42" s="424"/>
      <c r="XAT42" s="424"/>
      <c r="XAU42" s="424"/>
      <c r="XAV42" s="424"/>
      <c r="XAW42" s="424"/>
      <c r="XAX42" s="424"/>
      <c r="XAY42" s="424"/>
      <c r="XAZ42" s="424"/>
      <c r="XBA42" s="424"/>
      <c r="XBB42" s="424"/>
      <c r="XBC42" s="424"/>
      <c r="XBD42" s="424"/>
      <c r="XBE42" s="424"/>
      <c r="XBF42" s="424"/>
      <c r="XBG42" s="424"/>
      <c r="XBH42" s="424"/>
      <c r="XBI42" s="424"/>
      <c r="XBJ42" s="424"/>
      <c r="XBK42" s="424"/>
      <c r="XBL42" s="424"/>
      <c r="XBM42" s="424"/>
      <c r="XBN42" s="424"/>
      <c r="XBO42" s="424"/>
      <c r="XBP42" s="424"/>
      <c r="XBQ42" s="424"/>
      <c r="XBR42" s="424"/>
      <c r="XBS42" s="424"/>
      <c r="XBT42" s="424"/>
      <c r="XBU42" s="424"/>
      <c r="XBV42" s="424"/>
      <c r="XBW42" s="424"/>
      <c r="XBX42" s="424"/>
      <c r="XBY42" s="424"/>
      <c r="XBZ42" s="424"/>
      <c r="XCA42" s="424"/>
      <c r="XCB42" s="424"/>
      <c r="XCC42" s="424"/>
      <c r="XCD42" s="424"/>
      <c r="XCE42" s="424"/>
      <c r="XCF42" s="424"/>
      <c r="XCG42" s="424"/>
      <c r="XCH42" s="424"/>
      <c r="XCI42" s="424"/>
      <c r="XCJ42" s="424"/>
      <c r="XCK42" s="424"/>
      <c r="XCL42" s="424"/>
      <c r="XCM42" s="424"/>
      <c r="XCN42" s="424"/>
      <c r="XCO42" s="424"/>
      <c r="XCP42" s="424"/>
      <c r="XCQ42" s="424"/>
      <c r="XCR42" s="424"/>
      <c r="XCS42" s="424"/>
      <c r="XCT42" s="424"/>
      <c r="XCU42" s="424"/>
      <c r="XCV42" s="424"/>
      <c r="XCW42" s="424"/>
      <c r="XCX42" s="424"/>
      <c r="XCY42" s="424"/>
      <c r="XCZ42" s="424"/>
      <c r="XDA42" s="424"/>
      <c r="XDB42" s="424"/>
      <c r="XDC42" s="424"/>
      <c r="XDD42" s="424"/>
      <c r="XDE42" s="424"/>
      <c r="XDF42" s="424"/>
      <c r="XDG42" s="424"/>
      <c r="XDH42" s="424"/>
      <c r="XDI42" s="424"/>
      <c r="XDJ42" s="424"/>
      <c r="XDK42" s="424"/>
      <c r="XDL42" s="424"/>
      <c r="XDM42" s="424"/>
      <c r="XDN42" s="424"/>
      <c r="XDO42" s="424"/>
      <c r="XDP42" s="424"/>
      <c r="XDQ42" s="424"/>
      <c r="XDR42" s="424"/>
      <c r="XDS42" s="424"/>
      <c r="XDT42" s="424"/>
      <c r="XDU42" s="424"/>
      <c r="XDV42" s="424"/>
      <c r="XDW42" s="424"/>
      <c r="XDX42" s="424"/>
      <c r="XDY42" s="424"/>
      <c r="XDZ42" s="424"/>
      <c r="XEA42" s="424"/>
      <c r="XEB42" s="424"/>
      <c r="XEC42" s="424"/>
      <c r="XED42" s="424"/>
      <c r="XEE42" s="424"/>
      <c r="XEF42" s="424"/>
      <c r="XEG42" s="424"/>
      <c r="XEH42" s="424"/>
      <c r="XEI42" s="424"/>
      <c r="XEJ42" s="424"/>
      <c r="XEK42" s="424"/>
      <c r="XEL42" s="424"/>
      <c r="XEM42" s="424"/>
      <c r="XEN42" s="424"/>
      <c r="XEO42" s="424"/>
      <c r="XEP42" s="424"/>
      <c r="XEQ42" s="424"/>
      <c r="XER42" s="424"/>
      <c r="XES42" s="424"/>
      <c r="XET42" s="424"/>
      <c r="XEU42" s="424"/>
      <c r="XEV42" s="424"/>
      <c r="XEW42" s="424"/>
      <c r="XEX42" s="424"/>
      <c r="XEY42" s="424"/>
      <c r="XEZ42" s="424"/>
      <c r="XFA42" s="424"/>
      <c r="XFB42" s="424"/>
      <c r="XFC42" s="424"/>
      <c r="XFD42" s="424"/>
    </row>
    <row r="43" spans="1:16384" ht="13.8">
      <c r="A43" s="423"/>
      <c r="B43" s="423"/>
      <c r="C43" s="345"/>
    </row>
    <row r="44" spans="1:16384" ht="13.8">
      <c r="A44" s="346"/>
      <c r="B44" s="225"/>
      <c r="E44" s="424"/>
      <c r="F44" s="424"/>
      <c r="G44" s="424"/>
      <c r="H44" s="424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4"/>
      <c r="DF44" s="424"/>
      <c r="DG44" s="424"/>
      <c r="DH44" s="424"/>
      <c r="DI44" s="424"/>
      <c r="DJ44" s="424"/>
      <c r="DK44" s="424"/>
      <c r="DL44" s="424"/>
      <c r="DM44" s="424"/>
      <c r="DN44" s="424"/>
      <c r="DO44" s="424"/>
      <c r="DP44" s="424"/>
      <c r="DQ44" s="424"/>
      <c r="DR44" s="424"/>
      <c r="DS44" s="424"/>
      <c r="DT44" s="424"/>
      <c r="DU44" s="424"/>
      <c r="DV44" s="424"/>
      <c r="DW44" s="424"/>
      <c r="DX44" s="424"/>
      <c r="DY44" s="424"/>
      <c r="DZ44" s="424"/>
      <c r="EA44" s="424"/>
      <c r="EB44" s="424"/>
      <c r="EC44" s="424"/>
      <c r="ED44" s="424"/>
      <c r="EE44" s="424"/>
      <c r="EF44" s="424"/>
      <c r="EG44" s="424"/>
      <c r="EH44" s="424"/>
      <c r="EI44" s="424"/>
      <c r="EJ44" s="424"/>
      <c r="EK44" s="424"/>
      <c r="EL44" s="424"/>
      <c r="EM44" s="424"/>
      <c r="EN44" s="424"/>
      <c r="EO44" s="424"/>
      <c r="EP44" s="424"/>
      <c r="EQ44" s="424"/>
      <c r="ER44" s="424"/>
      <c r="ES44" s="424"/>
      <c r="ET44" s="424"/>
      <c r="EU44" s="424"/>
      <c r="EV44" s="424"/>
      <c r="EW44" s="424"/>
      <c r="EX44" s="424"/>
      <c r="EY44" s="424"/>
      <c r="EZ44" s="424"/>
      <c r="FA44" s="424"/>
      <c r="FB44" s="424"/>
      <c r="FC44" s="424"/>
      <c r="FD44" s="424"/>
      <c r="FE44" s="424"/>
      <c r="FF44" s="424"/>
      <c r="FG44" s="424"/>
      <c r="FH44" s="424"/>
      <c r="FI44" s="424"/>
      <c r="FJ44" s="424"/>
      <c r="FK44" s="424"/>
      <c r="FL44" s="424"/>
      <c r="FM44" s="424"/>
      <c r="FN44" s="424"/>
      <c r="FO44" s="424"/>
      <c r="FP44" s="424"/>
      <c r="FQ44" s="424"/>
      <c r="FR44" s="424"/>
      <c r="FS44" s="424"/>
      <c r="FT44" s="424"/>
      <c r="FU44" s="424"/>
      <c r="FV44" s="424"/>
      <c r="FW44" s="424"/>
      <c r="FX44" s="424"/>
      <c r="FY44" s="424"/>
      <c r="FZ44" s="424"/>
      <c r="GA44" s="424"/>
      <c r="GB44" s="424"/>
      <c r="GC44" s="424"/>
      <c r="GD44" s="424"/>
      <c r="GE44" s="424"/>
      <c r="GF44" s="424"/>
      <c r="GG44" s="424"/>
      <c r="GH44" s="424"/>
      <c r="GI44" s="424"/>
      <c r="GJ44" s="424"/>
      <c r="GK44" s="424"/>
      <c r="GL44" s="424"/>
      <c r="GM44" s="424"/>
      <c r="GN44" s="424"/>
      <c r="GO44" s="424"/>
      <c r="GP44" s="424"/>
      <c r="GQ44" s="424"/>
      <c r="GR44" s="424"/>
      <c r="GS44" s="424"/>
      <c r="GT44" s="424"/>
      <c r="GU44" s="424"/>
      <c r="GV44" s="424"/>
      <c r="GW44" s="424"/>
      <c r="GX44" s="424"/>
      <c r="GY44" s="424"/>
      <c r="GZ44" s="424"/>
      <c r="HA44" s="424"/>
      <c r="HB44" s="424"/>
      <c r="HC44" s="424"/>
      <c r="HD44" s="424"/>
      <c r="HE44" s="424"/>
      <c r="HF44" s="424"/>
      <c r="HG44" s="424"/>
      <c r="HH44" s="424"/>
      <c r="HI44" s="424"/>
      <c r="HJ44" s="424"/>
      <c r="HK44" s="424"/>
      <c r="HL44" s="424"/>
      <c r="HM44" s="424"/>
      <c r="HN44" s="424"/>
      <c r="HO44" s="424"/>
      <c r="HP44" s="424"/>
      <c r="HQ44" s="424"/>
      <c r="HR44" s="424"/>
      <c r="HS44" s="424"/>
      <c r="HT44" s="424"/>
      <c r="HU44" s="424"/>
      <c r="HV44" s="424"/>
      <c r="HW44" s="424"/>
      <c r="HX44" s="424"/>
      <c r="HY44" s="424"/>
      <c r="HZ44" s="424"/>
      <c r="IA44" s="424"/>
      <c r="IB44" s="424"/>
      <c r="IC44" s="424"/>
      <c r="ID44" s="424"/>
      <c r="IE44" s="424"/>
      <c r="IF44" s="424"/>
      <c r="IG44" s="424"/>
      <c r="IH44" s="424"/>
      <c r="II44" s="424"/>
      <c r="IJ44" s="424"/>
      <c r="IK44" s="424"/>
      <c r="IL44" s="424"/>
      <c r="IM44" s="424"/>
      <c r="IN44" s="424"/>
      <c r="IO44" s="424"/>
      <c r="IP44" s="424"/>
      <c r="IQ44" s="424"/>
      <c r="IR44" s="424"/>
      <c r="IS44" s="424"/>
      <c r="IT44" s="424"/>
      <c r="IU44" s="424"/>
      <c r="IV44" s="424"/>
      <c r="IW44" s="424"/>
      <c r="IX44" s="424"/>
      <c r="IY44" s="424"/>
      <c r="IZ44" s="424"/>
      <c r="JA44" s="424"/>
      <c r="JB44" s="424"/>
      <c r="JC44" s="424"/>
      <c r="JD44" s="424"/>
      <c r="JE44" s="424"/>
      <c r="JF44" s="424"/>
      <c r="JG44" s="424"/>
      <c r="JH44" s="424"/>
      <c r="JI44" s="424"/>
      <c r="JJ44" s="424"/>
      <c r="JK44" s="424"/>
      <c r="JL44" s="424"/>
      <c r="JM44" s="424"/>
      <c r="JN44" s="424"/>
      <c r="JO44" s="424"/>
      <c r="JP44" s="424"/>
      <c r="JQ44" s="424"/>
      <c r="JR44" s="424"/>
      <c r="JS44" s="424"/>
      <c r="JT44" s="424"/>
      <c r="JU44" s="424"/>
      <c r="JV44" s="424"/>
      <c r="JW44" s="424"/>
      <c r="JX44" s="424"/>
      <c r="JY44" s="424"/>
      <c r="JZ44" s="424"/>
      <c r="KA44" s="424"/>
      <c r="KB44" s="424"/>
      <c r="KC44" s="424"/>
      <c r="KD44" s="424"/>
      <c r="KE44" s="424"/>
      <c r="KF44" s="424"/>
      <c r="KG44" s="424"/>
      <c r="KH44" s="424"/>
      <c r="KI44" s="424"/>
      <c r="KJ44" s="424"/>
      <c r="KK44" s="424"/>
      <c r="KL44" s="424"/>
      <c r="KM44" s="424"/>
      <c r="KN44" s="424"/>
      <c r="KO44" s="424"/>
      <c r="KP44" s="424"/>
      <c r="KQ44" s="424"/>
      <c r="KR44" s="424"/>
      <c r="KS44" s="424"/>
      <c r="KT44" s="424"/>
      <c r="KU44" s="424"/>
      <c r="KV44" s="424"/>
      <c r="KW44" s="424"/>
      <c r="KX44" s="424"/>
      <c r="KY44" s="424"/>
      <c r="KZ44" s="424"/>
      <c r="LA44" s="424"/>
      <c r="LB44" s="424"/>
      <c r="LC44" s="424"/>
      <c r="LD44" s="424"/>
      <c r="LE44" s="424"/>
      <c r="LF44" s="424"/>
      <c r="LG44" s="424"/>
      <c r="LH44" s="424"/>
      <c r="LI44" s="424"/>
      <c r="LJ44" s="424"/>
      <c r="LK44" s="424"/>
      <c r="LL44" s="424"/>
      <c r="LM44" s="424"/>
      <c r="LN44" s="424"/>
      <c r="LO44" s="424"/>
      <c r="LP44" s="424"/>
      <c r="LQ44" s="424"/>
      <c r="LR44" s="424"/>
      <c r="LS44" s="424"/>
      <c r="LT44" s="424"/>
      <c r="LU44" s="424"/>
      <c r="LV44" s="424"/>
      <c r="LW44" s="424"/>
      <c r="LX44" s="424"/>
      <c r="LY44" s="424"/>
      <c r="LZ44" s="424"/>
      <c r="MA44" s="424"/>
      <c r="MB44" s="424"/>
      <c r="MC44" s="424"/>
      <c r="MD44" s="424"/>
      <c r="ME44" s="424"/>
      <c r="MF44" s="424"/>
      <c r="MG44" s="424"/>
      <c r="MH44" s="424"/>
      <c r="MI44" s="424"/>
      <c r="MJ44" s="424"/>
      <c r="MK44" s="424"/>
      <c r="ML44" s="424"/>
      <c r="MM44" s="424"/>
      <c r="MN44" s="424"/>
      <c r="MO44" s="424"/>
      <c r="MP44" s="424"/>
      <c r="MQ44" s="424"/>
      <c r="MR44" s="424"/>
      <c r="MS44" s="424"/>
      <c r="MT44" s="424"/>
      <c r="MU44" s="424"/>
      <c r="MV44" s="424"/>
      <c r="MW44" s="424"/>
      <c r="MX44" s="424"/>
      <c r="MY44" s="424"/>
      <c r="MZ44" s="424"/>
      <c r="NA44" s="424"/>
      <c r="NB44" s="424"/>
      <c r="NC44" s="424"/>
      <c r="ND44" s="424"/>
      <c r="NE44" s="424"/>
      <c r="NF44" s="424"/>
      <c r="NG44" s="424"/>
      <c r="NH44" s="424"/>
      <c r="NI44" s="424"/>
      <c r="NJ44" s="424"/>
      <c r="NK44" s="424"/>
      <c r="NL44" s="424"/>
      <c r="NM44" s="424"/>
      <c r="NN44" s="424"/>
      <c r="NO44" s="424"/>
      <c r="NP44" s="424"/>
      <c r="NQ44" s="424"/>
      <c r="NR44" s="424"/>
      <c r="NS44" s="424"/>
      <c r="NT44" s="424"/>
      <c r="NU44" s="424"/>
      <c r="NV44" s="424"/>
      <c r="NW44" s="424"/>
      <c r="NX44" s="424"/>
      <c r="NY44" s="424"/>
      <c r="NZ44" s="424"/>
      <c r="OA44" s="424"/>
      <c r="OB44" s="424"/>
      <c r="OC44" s="424"/>
      <c r="OD44" s="424"/>
      <c r="OE44" s="424"/>
      <c r="OF44" s="424"/>
      <c r="OG44" s="424"/>
      <c r="OH44" s="424"/>
      <c r="OI44" s="424"/>
      <c r="OJ44" s="424"/>
      <c r="OK44" s="424"/>
      <c r="OL44" s="424"/>
      <c r="OM44" s="424"/>
      <c r="ON44" s="424"/>
      <c r="OO44" s="424"/>
      <c r="OP44" s="424"/>
      <c r="OQ44" s="424"/>
      <c r="OR44" s="424"/>
      <c r="OS44" s="424"/>
      <c r="OT44" s="424"/>
      <c r="OU44" s="424"/>
      <c r="OV44" s="424"/>
      <c r="OW44" s="424"/>
      <c r="OX44" s="424"/>
      <c r="OY44" s="424"/>
      <c r="OZ44" s="424"/>
      <c r="PA44" s="424"/>
      <c r="PB44" s="424"/>
      <c r="PC44" s="424"/>
      <c r="PD44" s="424"/>
      <c r="PE44" s="424"/>
      <c r="PF44" s="424"/>
      <c r="PG44" s="424"/>
      <c r="PH44" s="424"/>
      <c r="PI44" s="424"/>
      <c r="PJ44" s="424"/>
      <c r="PK44" s="424"/>
      <c r="PL44" s="424"/>
      <c r="PM44" s="424"/>
      <c r="PN44" s="424"/>
      <c r="PO44" s="424"/>
      <c r="PP44" s="424"/>
      <c r="PQ44" s="424"/>
      <c r="PR44" s="424"/>
      <c r="PS44" s="424"/>
      <c r="PT44" s="424"/>
      <c r="PU44" s="424"/>
      <c r="PV44" s="424"/>
      <c r="PW44" s="424"/>
      <c r="PX44" s="424"/>
      <c r="PY44" s="424"/>
      <c r="PZ44" s="424"/>
      <c r="QA44" s="424"/>
      <c r="QB44" s="424"/>
      <c r="QC44" s="424"/>
      <c r="QD44" s="424"/>
      <c r="QE44" s="424"/>
      <c r="QF44" s="424"/>
      <c r="QG44" s="424"/>
      <c r="QH44" s="424"/>
      <c r="QI44" s="424"/>
      <c r="QJ44" s="424"/>
      <c r="QK44" s="424"/>
      <c r="QL44" s="424"/>
      <c r="QM44" s="424"/>
      <c r="QN44" s="424"/>
      <c r="QO44" s="424"/>
      <c r="QP44" s="424"/>
      <c r="QQ44" s="424"/>
      <c r="QR44" s="424"/>
      <c r="QS44" s="424"/>
      <c r="QT44" s="424"/>
      <c r="QU44" s="424"/>
      <c r="QV44" s="424"/>
      <c r="QW44" s="424"/>
      <c r="QX44" s="424"/>
      <c r="QY44" s="424"/>
      <c r="QZ44" s="424"/>
      <c r="RA44" s="424"/>
      <c r="RB44" s="424"/>
      <c r="RC44" s="424"/>
      <c r="RD44" s="424"/>
      <c r="RE44" s="424"/>
      <c r="RF44" s="424"/>
      <c r="RG44" s="424"/>
      <c r="RH44" s="424"/>
      <c r="RI44" s="424"/>
      <c r="RJ44" s="424"/>
      <c r="RK44" s="424"/>
      <c r="RL44" s="424"/>
      <c r="RM44" s="424"/>
      <c r="RN44" s="424"/>
      <c r="RO44" s="424"/>
      <c r="RP44" s="424"/>
      <c r="RQ44" s="424"/>
      <c r="RR44" s="424"/>
      <c r="RS44" s="424"/>
      <c r="RT44" s="424"/>
      <c r="RU44" s="424"/>
      <c r="RV44" s="424"/>
      <c r="RW44" s="424"/>
      <c r="RX44" s="424"/>
      <c r="RY44" s="424"/>
      <c r="RZ44" s="424"/>
      <c r="SA44" s="424"/>
      <c r="SB44" s="424"/>
      <c r="SC44" s="424"/>
      <c r="SD44" s="424"/>
      <c r="SE44" s="424"/>
      <c r="SF44" s="424"/>
      <c r="SG44" s="424"/>
      <c r="SH44" s="424"/>
      <c r="SI44" s="424"/>
      <c r="SJ44" s="424"/>
      <c r="SK44" s="424"/>
      <c r="SL44" s="424"/>
      <c r="SM44" s="424"/>
      <c r="SN44" s="424"/>
      <c r="SO44" s="424"/>
      <c r="SP44" s="424"/>
      <c r="SQ44" s="424"/>
      <c r="SR44" s="424"/>
      <c r="SS44" s="424"/>
      <c r="ST44" s="424"/>
      <c r="SU44" s="424"/>
      <c r="SV44" s="424"/>
      <c r="SW44" s="424"/>
      <c r="SX44" s="424"/>
      <c r="SY44" s="424"/>
      <c r="SZ44" s="424"/>
      <c r="TA44" s="424"/>
      <c r="TB44" s="424"/>
      <c r="TC44" s="424"/>
      <c r="TD44" s="424"/>
      <c r="TE44" s="424"/>
      <c r="TF44" s="424"/>
      <c r="TG44" s="424"/>
      <c r="TH44" s="424"/>
      <c r="TI44" s="424"/>
      <c r="TJ44" s="424"/>
      <c r="TK44" s="424"/>
      <c r="TL44" s="424"/>
      <c r="TM44" s="424"/>
      <c r="TN44" s="424"/>
      <c r="TO44" s="424"/>
      <c r="TP44" s="424"/>
      <c r="TQ44" s="424"/>
      <c r="TR44" s="424"/>
      <c r="TS44" s="424"/>
      <c r="TT44" s="424"/>
      <c r="TU44" s="424"/>
      <c r="TV44" s="424"/>
      <c r="TW44" s="424"/>
      <c r="TX44" s="424"/>
      <c r="TY44" s="424"/>
      <c r="TZ44" s="424"/>
      <c r="UA44" s="424"/>
      <c r="UB44" s="424"/>
      <c r="UC44" s="424"/>
      <c r="UD44" s="424"/>
      <c r="UE44" s="424"/>
      <c r="UF44" s="424"/>
      <c r="UG44" s="424"/>
      <c r="UH44" s="424"/>
      <c r="UI44" s="424"/>
      <c r="UJ44" s="424"/>
      <c r="UK44" s="424"/>
      <c r="UL44" s="424"/>
      <c r="UM44" s="424"/>
      <c r="UN44" s="424"/>
      <c r="UO44" s="424"/>
      <c r="UP44" s="424"/>
      <c r="UQ44" s="424"/>
      <c r="UR44" s="424"/>
      <c r="US44" s="424"/>
      <c r="UT44" s="424"/>
      <c r="UU44" s="424"/>
      <c r="UV44" s="424"/>
      <c r="UW44" s="424"/>
      <c r="UX44" s="424"/>
      <c r="UY44" s="424"/>
      <c r="UZ44" s="424"/>
      <c r="VA44" s="424"/>
      <c r="VB44" s="424"/>
      <c r="VC44" s="424"/>
      <c r="VD44" s="424"/>
      <c r="VE44" s="424"/>
      <c r="VF44" s="424"/>
      <c r="VG44" s="424"/>
      <c r="VH44" s="424"/>
      <c r="VI44" s="424"/>
      <c r="VJ44" s="424"/>
      <c r="VK44" s="424"/>
      <c r="VL44" s="424"/>
      <c r="VM44" s="424"/>
      <c r="VN44" s="424"/>
      <c r="VO44" s="424"/>
      <c r="VP44" s="424"/>
      <c r="VQ44" s="424"/>
      <c r="VR44" s="424"/>
      <c r="VS44" s="424"/>
      <c r="VT44" s="424"/>
      <c r="VU44" s="424"/>
      <c r="VV44" s="424"/>
      <c r="VW44" s="424"/>
      <c r="VX44" s="424"/>
      <c r="VY44" s="424"/>
      <c r="VZ44" s="424"/>
      <c r="WA44" s="424"/>
      <c r="WB44" s="424"/>
      <c r="WC44" s="424"/>
      <c r="WD44" s="424"/>
      <c r="WE44" s="424"/>
      <c r="WF44" s="424"/>
      <c r="WG44" s="424"/>
      <c r="WH44" s="424"/>
      <c r="WI44" s="424"/>
      <c r="WJ44" s="424"/>
      <c r="WK44" s="424"/>
      <c r="WL44" s="424"/>
      <c r="WM44" s="424"/>
      <c r="WN44" s="424"/>
      <c r="WO44" s="424"/>
      <c r="WP44" s="424"/>
      <c r="WQ44" s="424"/>
      <c r="WR44" s="424"/>
      <c r="WS44" s="424"/>
      <c r="WT44" s="424"/>
      <c r="WU44" s="424"/>
      <c r="WV44" s="424"/>
      <c r="WW44" s="424"/>
      <c r="WX44" s="424"/>
      <c r="WY44" s="424"/>
      <c r="WZ44" s="424"/>
      <c r="XA44" s="424"/>
      <c r="XB44" s="424"/>
      <c r="XC44" s="424"/>
      <c r="XD44" s="424"/>
      <c r="XE44" s="424"/>
      <c r="XF44" s="424"/>
      <c r="XG44" s="424"/>
      <c r="XH44" s="424"/>
      <c r="XI44" s="424"/>
      <c r="XJ44" s="424"/>
      <c r="XK44" s="424"/>
      <c r="XL44" s="424"/>
      <c r="XM44" s="424"/>
      <c r="XN44" s="424"/>
      <c r="XO44" s="424"/>
      <c r="XP44" s="424"/>
      <c r="XQ44" s="424"/>
      <c r="XR44" s="424"/>
      <c r="XS44" s="424"/>
      <c r="XT44" s="424"/>
      <c r="XU44" s="424"/>
      <c r="XV44" s="424"/>
      <c r="XW44" s="424"/>
      <c r="XX44" s="424"/>
      <c r="XY44" s="424"/>
      <c r="XZ44" s="424"/>
      <c r="YA44" s="424"/>
      <c r="YB44" s="424"/>
      <c r="YC44" s="424"/>
      <c r="YD44" s="424"/>
      <c r="YE44" s="424"/>
      <c r="YF44" s="424"/>
      <c r="YG44" s="424"/>
      <c r="YH44" s="424"/>
      <c r="YI44" s="424"/>
      <c r="YJ44" s="424"/>
      <c r="YK44" s="424"/>
      <c r="YL44" s="424"/>
      <c r="YM44" s="424"/>
      <c r="YN44" s="424"/>
      <c r="YO44" s="424"/>
      <c r="YP44" s="424"/>
      <c r="YQ44" s="424"/>
      <c r="YR44" s="424"/>
      <c r="YS44" s="424"/>
      <c r="YT44" s="424"/>
      <c r="YU44" s="424"/>
      <c r="YV44" s="424"/>
      <c r="YW44" s="424"/>
      <c r="YX44" s="424"/>
      <c r="YY44" s="424"/>
      <c r="YZ44" s="424"/>
      <c r="ZA44" s="424"/>
      <c r="ZB44" s="424"/>
      <c r="ZC44" s="424"/>
      <c r="ZD44" s="424"/>
      <c r="ZE44" s="424"/>
      <c r="ZF44" s="424"/>
      <c r="ZG44" s="424"/>
      <c r="ZH44" s="424"/>
      <c r="ZI44" s="424"/>
      <c r="ZJ44" s="424"/>
      <c r="ZK44" s="424"/>
      <c r="ZL44" s="424"/>
      <c r="ZM44" s="424"/>
      <c r="ZN44" s="424"/>
      <c r="ZO44" s="424"/>
      <c r="ZP44" s="424"/>
      <c r="ZQ44" s="424"/>
      <c r="ZR44" s="424"/>
      <c r="ZS44" s="424"/>
      <c r="ZT44" s="424"/>
      <c r="ZU44" s="424"/>
      <c r="ZV44" s="424"/>
      <c r="ZW44" s="424"/>
      <c r="ZX44" s="424"/>
      <c r="ZY44" s="424"/>
      <c r="ZZ44" s="424"/>
      <c r="AAA44" s="424"/>
      <c r="AAB44" s="424"/>
      <c r="AAC44" s="424"/>
      <c r="AAD44" s="424"/>
      <c r="AAE44" s="424"/>
      <c r="AAF44" s="424"/>
      <c r="AAG44" s="424"/>
      <c r="AAH44" s="424"/>
      <c r="AAI44" s="424"/>
      <c r="AAJ44" s="424"/>
      <c r="AAK44" s="424"/>
      <c r="AAL44" s="424"/>
      <c r="AAM44" s="424"/>
      <c r="AAN44" s="424"/>
      <c r="AAO44" s="424"/>
      <c r="AAP44" s="424"/>
      <c r="AAQ44" s="424"/>
      <c r="AAR44" s="424"/>
      <c r="AAS44" s="424"/>
      <c r="AAT44" s="424"/>
      <c r="AAU44" s="424"/>
      <c r="AAV44" s="424"/>
      <c r="AAW44" s="424"/>
      <c r="AAX44" s="424"/>
      <c r="AAY44" s="424"/>
      <c r="AAZ44" s="424"/>
      <c r="ABA44" s="424"/>
      <c r="ABB44" s="424"/>
      <c r="ABC44" s="424"/>
      <c r="ABD44" s="424"/>
      <c r="ABE44" s="424"/>
      <c r="ABF44" s="424"/>
      <c r="ABG44" s="424"/>
      <c r="ABH44" s="424"/>
      <c r="ABI44" s="424"/>
      <c r="ABJ44" s="424"/>
      <c r="ABK44" s="424"/>
      <c r="ABL44" s="424"/>
      <c r="ABM44" s="424"/>
      <c r="ABN44" s="424"/>
      <c r="ABO44" s="424"/>
      <c r="ABP44" s="424"/>
      <c r="ABQ44" s="424"/>
      <c r="ABR44" s="424"/>
      <c r="ABS44" s="424"/>
      <c r="ABT44" s="424"/>
      <c r="ABU44" s="424"/>
      <c r="ABV44" s="424"/>
      <c r="ABW44" s="424"/>
      <c r="ABX44" s="424"/>
      <c r="ABY44" s="424"/>
      <c r="ABZ44" s="424"/>
      <c r="ACA44" s="424"/>
      <c r="ACB44" s="424"/>
      <c r="ACC44" s="424"/>
      <c r="ACD44" s="424"/>
      <c r="ACE44" s="424"/>
      <c r="ACF44" s="424"/>
      <c r="ACG44" s="424"/>
      <c r="ACH44" s="424"/>
      <c r="ACI44" s="424"/>
      <c r="ACJ44" s="424"/>
      <c r="ACK44" s="424"/>
      <c r="ACL44" s="424"/>
      <c r="ACM44" s="424"/>
      <c r="ACN44" s="424"/>
      <c r="ACO44" s="424"/>
      <c r="ACP44" s="424"/>
      <c r="ACQ44" s="424"/>
      <c r="ACR44" s="424"/>
      <c r="ACS44" s="424"/>
      <c r="ACT44" s="424"/>
      <c r="ACU44" s="424"/>
      <c r="ACV44" s="424"/>
      <c r="ACW44" s="424"/>
      <c r="ACX44" s="424"/>
      <c r="ACY44" s="424"/>
      <c r="ACZ44" s="424"/>
      <c r="ADA44" s="424"/>
      <c r="ADB44" s="424"/>
      <c r="ADC44" s="424"/>
      <c r="ADD44" s="424"/>
      <c r="ADE44" s="424"/>
      <c r="ADF44" s="424"/>
      <c r="ADG44" s="424"/>
      <c r="ADH44" s="424"/>
      <c r="ADI44" s="424"/>
      <c r="ADJ44" s="424"/>
      <c r="ADK44" s="424"/>
      <c r="ADL44" s="424"/>
      <c r="ADM44" s="424"/>
      <c r="ADN44" s="424"/>
      <c r="ADO44" s="424"/>
      <c r="ADP44" s="424"/>
      <c r="ADQ44" s="424"/>
      <c r="ADR44" s="424"/>
      <c r="ADS44" s="424"/>
      <c r="ADT44" s="424"/>
      <c r="ADU44" s="424"/>
      <c r="ADV44" s="424"/>
      <c r="ADW44" s="424"/>
      <c r="ADX44" s="424"/>
      <c r="ADY44" s="424"/>
      <c r="ADZ44" s="424"/>
      <c r="AEA44" s="424"/>
      <c r="AEB44" s="424"/>
      <c r="AEC44" s="424"/>
      <c r="AED44" s="424"/>
      <c r="AEE44" s="424"/>
      <c r="AEF44" s="424"/>
      <c r="AEG44" s="424"/>
      <c r="AEH44" s="424"/>
      <c r="AEI44" s="424"/>
      <c r="AEJ44" s="424"/>
      <c r="AEK44" s="424"/>
      <c r="AEL44" s="424"/>
      <c r="AEM44" s="424"/>
      <c r="AEN44" s="424"/>
      <c r="AEO44" s="424"/>
      <c r="AEP44" s="424"/>
      <c r="AEQ44" s="424"/>
      <c r="AER44" s="424"/>
      <c r="AES44" s="424"/>
      <c r="AET44" s="424"/>
      <c r="AEU44" s="424"/>
      <c r="AEV44" s="424"/>
      <c r="AEW44" s="424"/>
      <c r="AEX44" s="424"/>
      <c r="AEY44" s="424"/>
      <c r="AEZ44" s="424"/>
      <c r="AFA44" s="424"/>
      <c r="AFB44" s="424"/>
      <c r="AFC44" s="424"/>
      <c r="AFD44" s="424"/>
      <c r="AFE44" s="424"/>
      <c r="AFF44" s="424"/>
      <c r="AFG44" s="424"/>
      <c r="AFH44" s="424"/>
      <c r="AFI44" s="424"/>
      <c r="AFJ44" s="424"/>
      <c r="AFK44" s="424"/>
      <c r="AFL44" s="424"/>
      <c r="AFM44" s="424"/>
      <c r="AFN44" s="424"/>
      <c r="AFO44" s="424"/>
      <c r="AFP44" s="424"/>
      <c r="AFQ44" s="424"/>
      <c r="AFR44" s="424"/>
      <c r="AFS44" s="424"/>
      <c r="AFT44" s="424"/>
      <c r="AFU44" s="424"/>
      <c r="AFV44" s="424"/>
      <c r="AFW44" s="424"/>
      <c r="AFX44" s="424"/>
      <c r="AFY44" s="424"/>
      <c r="AFZ44" s="424"/>
      <c r="AGA44" s="424"/>
      <c r="AGB44" s="424"/>
      <c r="AGC44" s="424"/>
      <c r="AGD44" s="424"/>
      <c r="AGE44" s="424"/>
      <c r="AGF44" s="424"/>
      <c r="AGG44" s="424"/>
      <c r="AGH44" s="424"/>
      <c r="AGI44" s="424"/>
      <c r="AGJ44" s="424"/>
      <c r="AGK44" s="424"/>
      <c r="AGL44" s="424"/>
      <c r="AGM44" s="424"/>
      <c r="AGN44" s="424"/>
      <c r="AGO44" s="424"/>
      <c r="AGP44" s="424"/>
      <c r="AGQ44" s="424"/>
      <c r="AGR44" s="424"/>
      <c r="AGS44" s="424"/>
      <c r="AGT44" s="424"/>
      <c r="AGU44" s="424"/>
      <c r="AGV44" s="424"/>
      <c r="AGW44" s="424"/>
      <c r="AGX44" s="424"/>
      <c r="AGY44" s="424"/>
      <c r="AGZ44" s="424"/>
      <c r="AHA44" s="424"/>
      <c r="AHB44" s="424"/>
      <c r="AHC44" s="424"/>
      <c r="AHD44" s="424"/>
      <c r="AHE44" s="424"/>
      <c r="AHF44" s="424"/>
      <c r="AHG44" s="424"/>
      <c r="AHH44" s="424"/>
      <c r="AHI44" s="424"/>
      <c r="AHJ44" s="424"/>
      <c r="AHK44" s="424"/>
      <c r="AHL44" s="424"/>
      <c r="AHM44" s="424"/>
      <c r="AHN44" s="424"/>
      <c r="AHO44" s="424"/>
      <c r="AHP44" s="424"/>
      <c r="AHQ44" s="424"/>
      <c r="AHR44" s="424"/>
      <c r="AHS44" s="424"/>
      <c r="AHT44" s="424"/>
      <c r="AHU44" s="424"/>
      <c r="AHV44" s="424"/>
      <c r="AHW44" s="424"/>
      <c r="AHX44" s="424"/>
      <c r="AHY44" s="424"/>
      <c r="AHZ44" s="424"/>
      <c r="AIA44" s="424"/>
      <c r="AIB44" s="424"/>
      <c r="AIC44" s="424"/>
      <c r="AID44" s="424"/>
      <c r="AIE44" s="424"/>
      <c r="AIF44" s="424"/>
      <c r="AIG44" s="424"/>
      <c r="AIH44" s="424"/>
      <c r="AII44" s="424"/>
      <c r="AIJ44" s="424"/>
      <c r="AIK44" s="424"/>
      <c r="AIL44" s="424"/>
      <c r="AIM44" s="424"/>
      <c r="AIN44" s="424"/>
      <c r="AIO44" s="424"/>
      <c r="AIP44" s="424"/>
      <c r="AIQ44" s="424"/>
      <c r="AIR44" s="424"/>
      <c r="AIS44" s="424"/>
      <c r="AIT44" s="424"/>
      <c r="AIU44" s="424"/>
      <c r="AIV44" s="424"/>
      <c r="AIW44" s="424"/>
      <c r="AIX44" s="424"/>
      <c r="AIY44" s="424"/>
      <c r="AIZ44" s="424"/>
      <c r="AJA44" s="424"/>
      <c r="AJB44" s="424"/>
      <c r="AJC44" s="424"/>
      <c r="AJD44" s="424"/>
      <c r="AJE44" s="424"/>
      <c r="AJF44" s="424"/>
      <c r="AJG44" s="424"/>
      <c r="AJH44" s="424"/>
      <c r="AJI44" s="424"/>
      <c r="AJJ44" s="424"/>
      <c r="AJK44" s="424"/>
      <c r="AJL44" s="424"/>
      <c r="AJM44" s="424"/>
      <c r="AJN44" s="424"/>
      <c r="AJO44" s="424"/>
      <c r="AJP44" s="424"/>
      <c r="AJQ44" s="424"/>
      <c r="AJR44" s="424"/>
      <c r="AJS44" s="424"/>
      <c r="AJT44" s="424"/>
      <c r="AJU44" s="424"/>
      <c r="AJV44" s="424"/>
      <c r="AJW44" s="424"/>
      <c r="AJX44" s="424"/>
      <c r="AJY44" s="424"/>
      <c r="AJZ44" s="424"/>
      <c r="AKA44" s="424"/>
      <c r="AKB44" s="424"/>
      <c r="AKC44" s="424"/>
      <c r="AKD44" s="424"/>
      <c r="AKE44" s="424"/>
      <c r="AKF44" s="424"/>
      <c r="AKG44" s="424"/>
      <c r="AKH44" s="424"/>
      <c r="AKI44" s="424"/>
      <c r="AKJ44" s="424"/>
      <c r="AKK44" s="424"/>
      <c r="AKL44" s="424"/>
      <c r="AKM44" s="424"/>
      <c r="AKN44" s="424"/>
      <c r="AKO44" s="424"/>
      <c r="AKP44" s="424"/>
      <c r="AKQ44" s="424"/>
      <c r="AKR44" s="424"/>
      <c r="AKS44" s="424"/>
      <c r="AKT44" s="424"/>
      <c r="AKU44" s="424"/>
      <c r="AKV44" s="424"/>
      <c r="AKW44" s="424"/>
      <c r="AKX44" s="424"/>
      <c r="AKY44" s="424"/>
      <c r="AKZ44" s="424"/>
      <c r="ALA44" s="424"/>
      <c r="ALB44" s="424"/>
      <c r="ALC44" s="424"/>
      <c r="ALD44" s="424"/>
      <c r="ALE44" s="424"/>
      <c r="ALF44" s="424"/>
      <c r="ALG44" s="424"/>
      <c r="ALH44" s="424"/>
      <c r="ALI44" s="424"/>
      <c r="ALJ44" s="424"/>
      <c r="ALK44" s="424"/>
      <c r="ALL44" s="424"/>
      <c r="ALM44" s="424"/>
      <c r="ALN44" s="424"/>
      <c r="ALO44" s="424"/>
      <c r="ALP44" s="424"/>
      <c r="ALQ44" s="424"/>
      <c r="ALR44" s="424"/>
      <c r="ALS44" s="424"/>
      <c r="ALT44" s="424"/>
      <c r="ALU44" s="424"/>
      <c r="ALV44" s="424"/>
      <c r="ALW44" s="424"/>
      <c r="ALX44" s="424"/>
      <c r="ALY44" s="424"/>
      <c r="ALZ44" s="424"/>
      <c r="AMA44" s="424"/>
      <c r="AMB44" s="424"/>
      <c r="AMC44" s="424"/>
      <c r="AMD44" s="424"/>
      <c r="AME44" s="424"/>
      <c r="AMF44" s="424"/>
      <c r="AMG44" s="424"/>
      <c r="AMH44" s="424"/>
      <c r="AMI44" s="424"/>
      <c r="AMJ44" s="424"/>
      <c r="AMK44" s="424"/>
      <c r="AML44" s="424"/>
      <c r="AMM44" s="424"/>
      <c r="AMN44" s="424"/>
      <c r="AMO44" s="424"/>
      <c r="AMP44" s="424"/>
      <c r="AMQ44" s="424"/>
      <c r="AMR44" s="424"/>
      <c r="AMS44" s="424"/>
      <c r="AMT44" s="424"/>
      <c r="AMU44" s="424"/>
      <c r="AMV44" s="424"/>
      <c r="AMW44" s="424"/>
      <c r="AMX44" s="424"/>
      <c r="AMY44" s="424"/>
      <c r="AMZ44" s="424"/>
      <c r="ANA44" s="424"/>
      <c r="ANB44" s="424"/>
      <c r="ANC44" s="424"/>
      <c r="AND44" s="424"/>
      <c r="ANE44" s="424"/>
      <c r="ANF44" s="424"/>
      <c r="ANG44" s="424"/>
      <c r="ANH44" s="424"/>
      <c r="ANI44" s="424"/>
      <c r="ANJ44" s="424"/>
      <c r="ANK44" s="424"/>
      <c r="ANL44" s="424"/>
      <c r="ANM44" s="424"/>
      <c r="ANN44" s="424"/>
      <c r="ANO44" s="424"/>
      <c r="ANP44" s="424"/>
      <c r="ANQ44" s="424"/>
      <c r="ANR44" s="424"/>
      <c r="ANS44" s="424"/>
      <c r="ANT44" s="424"/>
      <c r="ANU44" s="424"/>
      <c r="ANV44" s="424"/>
      <c r="ANW44" s="424"/>
      <c r="ANX44" s="424"/>
      <c r="ANY44" s="424"/>
      <c r="ANZ44" s="424"/>
      <c r="AOA44" s="424"/>
      <c r="AOB44" s="424"/>
      <c r="AOC44" s="424"/>
      <c r="AOD44" s="424"/>
      <c r="AOE44" s="424"/>
      <c r="AOF44" s="424"/>
      <c r="AOG44" s="424"/>
      <c r="AOH44" s="424"/>
      <c r="AOI44" s="424"/>
      <c r="AOJ44" s="424"/>
      <c r="AOK44" s="424"/>
      <c r="AOL44" s="424"/>
      <c r="AOM44" s="424"/>
      <c r="AON44" s="424"/>
      <c r="AOO44" s="424"/>
      <c r="AOP44" s="424"/>
      <c r="AOQ44" s="424"/>
      <c r="AOR44" s="424"/>
      <c r="AOS44" s="424"/>
      <c r="AOT44" s="424"/>
      <c r="AOU44" s="424"/>
      <c r="AOV44" s="424"/>
      <c r="AOW44" s="424"/>
      <c r="AOX44" s="424"/>
      <c r="AOY44" s="424"/>
      <c r="AOZ44" s="424"/>
      <c r="APA44" s="424"/>
      <c r="APB44" s="424"/>
      <c r="APC44" s="424"/>
      <c r="APD44" s="424"/>
      <c r="APE44" s="424"/>
      <c r="APF44" s="424"/>
      <c r="APG44" s="424"/>
      <c r="APH44" s="424"/>
      <c r="API44" s="424"/>
      <c r="APJ44" s="424"/>
      <c r="APK44" s="424"/>
      <c r="APL44" s="424"/>
      <c r="APM44" s="424"/>
      <c r="APN44" s="424"/>
      <c r="APO44" s="424"/>
      <c r="APP44" s="424"/>
      <c r="APQ44" s="424"/>
      <c r="APR44" s="424"/>
      <c r="APS44" s="424"/>
      <c r="APT44" s="424"/>
      <c r="APU44" s="424"/>
      <c r="APV44" s="424"/>
      <c r="APW44" s="424"/>
      <c r="APX44" s="424"/>
      <c r="APY44" s="424"/>
      <c r="APZ44" s="424"/>
      <c r="AQA44" s="424"/>
      <c r="AQB44" s="424"/>
      <c r="AQC44" s="424"/>
      <c r="AQD44" s="424"/>
      <c r="AQE44" s="424"/>
      <c r="AQF44" s="424"/>
      <c r="AQG44" s="424"/>
      <c r="AQH44" s="424"/>
      <c r="AQI44" s="424"/>
      <c r="AQJ44" s="424"/>
      <c r="AQK44" s="424"/>
      <c r="AQL44" s="424"/>
      <c r="AQM44" s="424"/>
      <c r="AQN44" s="424"/>
      <c r="AQO44" s="424"/>
      <c r="AQP44" s="424"/>
      <c r="AQQ44" s="424"/>
      <c r="AQR44" s="424"/>
      <c r="AQS44" s="424"/>
      <c r="AQT44" s="424"/>
      <c r="AQU44" s="424"/>
      <c r="AQV44" s="424"/>
      <c r="AQW44" s="424"/>
      <c r="AQX44" s="424"/>
      <c r="AQY44" s="424"/>
      <c r="AQZ44" s="424"/>
      <c r="ARA44" s="424"/>
      <c r="ARB44" s="424"/>
      <c r="ARC44" s="424"/>
      <c r="ARD44" s="424"/>
      <c r="ARE44" s="424"/>
      <c r="ARF44" s="424"/>
      <c r="ARG44" s="424"/>
      <c r="ARH44" s="424"/>
      <c r="ARI44" s="424"/>
      <c r="ARJ44" s="424"/>
      <c r="ARK44" s="424"/>
      <c r="ARL44" s="424"/>
      <c r="ARM44" s="424"/>
      <c r="ARN44" s="424"/>
      <c r="ARO44" s="424"/>
      <c r="ARP44" s="424"/>
      <c r="ARQ44" s="424"/>
      <c r="ARR44" s="424"/>
      <c r="ARS44" s="424"/>
      <c r="ART44" s="424"/>
      <c r="ARU44" s="424"/>
      <c r="ARV44" s="424"/>
      <c r="ARW44" s="424"/>
      <c r="ARX44" s="424"/>
      <c r="ARY44" s="424"/>
      <c r="ARZ44" s="424"/>
      <c r="ASA44" s="424"/>
      <c r="ASB44" s="424"/>
      <c r="ASC44" s="424"/>
      <c r="ASD44" s="424"/>
      <c r="ASE44" s="424"/>
      <c r="ASF44" s="424"/>
      <c r="ASG44" s="424"/>
      <c r="ASH44" s="424"/>
      <c r="ASI44" s="424"/>
      <c r="ASJ44" s="424"/>
      <c r="ASK44" s="424"/>
      <c r="ASL44" s="424"/>
      <c r="ASM44" s="424"/>
      <c r="ASN44" s="424"/>
      <c r="ASO44" s="424"/>
      <c r="ASP44" s="424"/>
      <c r="ASQ44" s="424"/>
      <c r="ASR44" s="424"/>
      <c r="ASS44" s="424"/>
      <c r="AST44" s="424"/>
      <c r="ASU44" s="424"/>
      <c r="ASV44" s="424"/>
      <c r="ASW44" s="424"/>
      <c r="ASX44" s="424"/>
      <c r="ASY44" s="424"/>
      <c r="ASZ44" s="424"/>
      <c r="ATA44" s="424"/>
      <c r="ATB44" s="424"/>
      <c r="ATC44" s="424"/>
      <c r="ATD44" s="424"/>
      <c r="ATE44" s="424"/>
      <c r="ATF44" s="424"/>
      <c r="ATG44" s="424"/>
      <c r="ATH44" s="424"/>
      <c r="ATI44" s="424"/>
      <c r="ATJ44" s="424"/>
      <c r="ATK44" s="424"/>
      <c r="ATL44" s="424"/>
      <c r="ATM44" s="424"/>
      <c r="ATN44" s="424"/>
      <c r="ATO44" s="424"/>
      <c r="ATP44" s="424"/>
      <c r="ATQ44" s="424"/>
      <c r="ATR44" s="424"/>
      <c r="ATS44" s="424"/>
      <c r="ATT44" s="424"/>
      <c r="ATU44" s="424"/>
      <c r="ATV44" s="424"/>
      <c r="ATW44" s="424"/>
      <c r="ATX44" s="424"/>
      <c r="ATY44" s="424"/>
      <c r="ATZ44" s="424"/>
      <c r="AUA44" s="424"/>
      <c r="AUB44" s="424"/>
      <c r="AUC44" s="424"/>
      <c r="AUD44" s="424"/>
      <c r="AUE44" s="424"/>
      <c r="AUF44" s="424"/>
      <c r="AUG44" s="424"/>
      <c r="AUH44" s="424"/>
      <c r="AUI44" s="424"/>
      <c r="AUJ44" s="424"/>
      <c r="AUK44" s="424"/>
      <c r="AUL44" s="424"/>
      <c r="AUM44" s="424"/>
      <c r="AUN44" s="424"/>
      <c r="AUO44" s="424"/>
      <c r="AUP44" s="424"/>
      <c r="AUQ44" s="424"/>
      <c r="AUR44" s="424"/>
      <c r="AUS44" s="424"/>
      <c r="AUT44" s="424"/>
      <c r="AUU44" s="424"/>
      <c r="AUV44" s="424"/>
      <c r="AUW44" s="424"/>
      <c r="AUX44" s="424"/>
      <c r="AUY44" s="424"/>
      <c r="AUZ44" s="424"/>
      <c r="AVA44" s="424"/>
      <c r="AVB44" s="424"/>
      <c r="AVC44" s="424"/>
      <c r="AVD44" s="424"/>
      <c r="AVE44" s="424"/>
      <c r="AVF44" s="424"/>
      <c r="AVG44" s="424"/>
      <c r="AVH44" s="424"/>
      <c r="AVI44" s="424"/>
      <c r="AVJ44" s="424"/>
      <c r="AVK44" s="424"/>
      <c r="AVL44" s="424"/>
      <c r="AVM44" s="424"/>
      <c r="AVN44" s="424"/>
      <c r="AVO44" s="424"/>
      <c r="AVP44" s="424"/>
      <c r="AVQ44" s="424"/>
      <c r="AVR44" s="424"/>
      <c r="AVS44" s="424"/>
      <c r="AVT44" s="424"/>
      <c r="AVU44" s="424"/>
      <c r="AVV44" s="424"/>
      <c r="AVW44" s="424"/>
      <c r="AVX44" s="424"/>
      <c r="AVY44" s="424"/>
      <c r="AVZ44" s="424"/>
      <c r="AWA44" s="424"/>
      <c r="AWB44" s="424"/>
      <c r="AWC44" s="424"/>
      <c r="AWD44" s="424"/>
      <c r="AWE44" s="424"/>
      <c r="AWF44" s="424"/>
      <c r="AWG44" s="424"/>
      <c r="AWH44" s="424"/>
      <c r="AWI44" s="424"/>
      <c r="AWJ44" s="424"/>
      <c r="AWK44" s="424"/>
      <c r="AWL44" s="424"/>
      <c r="AWM44" s="424"/>
      <c r="AWN44" s="424"/>
      <c r="AWO44" s="424"/>
      <c r="AWP44" s="424"/>
      <c r="AWQ44" s="424"/>
      <c r="AWR44" s="424"/>
      <c r="AWS44" s="424"/>
      <c r="AWT44" s="424"/>
      <c r="AWU44" s="424"/>
      <c r="AWV44" s="424"/>
      <c r="AWW44" s="424"/>
      <c r="AWX44" s="424"/>
      <c r="AWY44" s="424"/>
      <c r="AWZ44" s="424"/>
      <c r="AXA44" s="424"/>
      <c r="AXB44" s="424"/>
      <c r="AXC44" s="424"/>
      <c r="AXD44" s="424"/>
      <c r="AXE44" s="424"/>
      <c r="AXF44" s="424"/>
      <c r="AXG44" s="424"/>
      <c r="AXH44" s="424"/>
      <c r="AXI44" s="424"/>
      <c r="AXJ44" s="424"/>
      <c r="AXK44" s="424"/>
      <c r="AXL44" s="424"/>
      <c r="AXM44" s="424"/>
      <c r="AXN44" s="424"/>
      <c r="AXO44" s="424"/>
      <c r="AXP44" s="424"/>
      <c r="AXQ44" s="424"/>
      <c r="AXR44" s="424"/>
      <c r="AXS44" s="424"/>
      <c r="AXT44" s="424"/>
      <c r="AXU44" s="424"/>
      <c r="AXV44" s="424"/>
      <c r="AXW44" s="424"/>
      <c r="AXX44" s="424"/>
      <c r="AXY44" s="424"/>
      <c r="AXZ44" s="424"/>
      <c r="AYA44" s="424"/>
      <c r="AYB44" s="424"/>
      <c r="AYC44" s="424"/>
      <c r="AYD44" s="424"/>
      <c r="AYE44" s="424"/>
      <c r="AYF44" s="424"/>
      <c r="AYG44" s="424"/>
      <c r="AYH44" s="424"/>
      <c r="AYI44" s="424"/>
      <c r="AYJ44" s="424"/>
      <c r="AYK44" s="424"/>
      <c r="AYL44" s="424"/>
      <c r="AYM44" s="424"/>
      <c r="AYN44" s="424"/>
      <c r="AYO44" s="424"/>
      <c r="AYP44" s="424"/>
      <c r="AYQ44" s="424"/>
      <c r="AYR44" s="424"/>
      <c r="AYS44" s="424"/>
      <c r="AYT44" s="424"/>
      <c r="AYU44" s="424"/>
      <c r="AYV44" s="424"/>
      <c r="AYW44" s="424"/>
      <c r="AYX44" s="424"/>
      <c r="AYY44" s="424"/>
      <c r="AYZ44" s="424"/>
      <c r="AZA44" s="424"/>
      <c r="AZB44" s="424"/>
      <c r="AZC44" s="424"/>
      <c r="AZD44" s="424"/>
      <c r="AZE44" s="424"/>
      <c r="AZF44" s="424"/>
      <c r="AZG44" s="424"/>
      <c r="AZH44" s="424"/>
      <c r="AZI44" s="424"/>
      <c r="AZJ44" s="424"/>
      <c r="AZK44" s="424"/>
      <c r="AZL44" s="424"/>
      <c r="AZM44" s="424"/>
      <c r="AZN44" s="424"/>
      <c r="AZO44" s="424"/>
      <c r="AZP44" s="424"/>
      <c r="AZQ44" s="424"/>
      <c r="AZR44" s="424"/>
      <c r="AZS44" s="424"/>
      <c r="AZT44" s="424"/>
      <c r="AZU44" s="424"/>
      <c r="AZV44" s="424"/>
      <c r="AZW44" s="424"/>
      <c r="AZX44" s="424"/>
      <c r="AZY44" s="424"/>
      <c r="AZZ44" s="424"/>
      <c r="BAA44" s="424"/>
      <c r="BAB44" s="424"/>
      <c r="BAC44" s="424"/>
      <c r="BAD44" s="424"/>
      <c r="BAE44" s="424"/>
      <c r="BAF44" s="424"/>
      <c r="BAG44" s="424"/>
      <c r="BAH44" s="424"/>
      <c r="BAI44" s="424"/>
      <c r="BAJ44" s="424"/>
      <c r="BAK44" s="424"/>
      <c r="BAL44" s="424"/>
      <c r="BAM44" s="424"/>
      <c r="BAN44" s="424"/>
      <c r="BAO44" s="424"/>
      <c r="BAP44" s="424"/>
      <c r="BAQ44" s="424"/>
      <c r="BAR44" s="424"/>
      <c r="BAS44" s="424"/>
      <c r="BAT44" s="424"/>
      <c r="BAU44" s="424"/>
      <c r="BAV44" s="424"/>
      <c r="BAW44" s="424"/>
      <c r="BAX44" s="424"/>
      <c r="BAY44" s="424"/>
      <c r="BAZ44" s="424"/>
      <c r="BBA44" s="424"/>
      <c r="BBB44" s="424"/>
      <c r="BBC44" s="424"/>
      <c r="BBD44" s="424"/>
      <c r="BBE44" s="424"/>
      <c r="BBF44" s="424"/>
      <c r="BBG44" s="424"/>
      <c r="BBH44" s="424"/>
      <c r="BBI44" s="424"/>
      <c r="BBJ44" s="424"/>
      <c r="BBK44" s="424"/>
      <c r="BBL44" s="424"/>
      <c r="BBM44" s="424"/>
      <c r="BBN44" s="424"/>
      <c r="BBO44" s="424"/>
      <c r="BBP44" s="424"/>
      <c r="BBQ44" s="424"/>
      <c r="BBR44" s="424"/>
      <c r="BBS44" s="424"/>
      <c r="BBT44" s="424"/>
      <c r="BBU44" s="424"/>
      <c r="BBV44" s="424"/>
      <c r="BBW44" s="424"/>
      <c r="BBX44" s="424"/>
      <c r="BBY44" s="424"/>
      <c r="BBZ44" s="424"/>
      <c r="BCA44" s="424"/>
      <c r="BCB44" s="424"/>
      <c r="BCC44" s="424"/>
      <c r="BCD44" s="424"/>
      <c r="BCE44" s="424"/>
      <c r="BCF44" s="424"/>
      <c r="BCG44" s="424"/>
      <c r="BCH44" s="424"/>
      <c r="BCI44" s="424"/>
      <c r="BCJ44" s="424"/>
      <c r="BCK44" s="424"/>
      <c r="BCL44" s="424"/>
      <c r="BCM44" s="424"/>
      <c r="BCN44" s="424"/>
      <c r="BCO44" s="424"/>
      <c r="BCP44" s="424"/>
      <c r="BCQ44" s="424"/>
      <c r="BCR44" s="424"/>
      <c r="BCS44" s="424"/>
      <c r="BCT44" s="424"/>
      <c r="BCU44" s="424"/>
      <c r="BCV44" s="424"/>
      <c r="BCW44" s="424"/>
      <c r="BCX44" s="424"/>
      <c r="BCY44" s="424"/>
      <c r="BCZ44" s="424"/>
      <c r="BDA44" s="424"/>
      <c r="BDB44" s="424"/>
      <c r="BDC44" s="424"/>
      <c r="BDD44" s="424"/>
      <c r="BDE44" s="424"/>
      <c r="BDF44" s="424"/>
      <c r="BDG44" s="424"/>
      <c r="BDH44" s="424"/>
      <c r="BDI44" s="424"/>
      <c r="BDJ44" s="424"/>
      <c r="BDK44" s="424"/>
      <c r="BDL44" s="424"/>
      <c r="BDM44" s="424"/>
      <c r="BDN44" s="424"/>
      <c r="BDO44" s="424"/>
      <c r="BDP44" s="424"/>
      <c r="BDQ44" s="424"/>
      <c r="BDR44" s="424"/>
      <c r="BDS44" s="424"/>
      <c r="BDT44" s="424"/>
      <c r="BDU44" s="424"/>
      <c r="BDV44" s="424"/>
      <c r="BDW44" s="424"/>
      <c r="BDX44" s="424"/>
      <c r="BDY44" s="424"/>
      <c r="BDZ44" s="424"/>
      <c r="BEA44" s="424"/>
      <c r="BEB44" s="424"/>
      <c r="BEC44" s="424"/>
      <c r="BED44" s="424"/>
      <c r="BEE44" s="424"/>
      <c r="BEF44" s="424"/>
      <c r="BEG44" s="424"/>
      <c r="BEH44" s="424"/>
      <c r="BEI44" s="424"/>
      <c r="BEJ44" s="424"/>
      <c r="BEK44" s="424"/>
      <c r="BEL44" s="424"/>
      <c r="BEM44" s="424"/>
      <c r="BEN44" s="424"/>
      <c r="BEO44" s="424"/>
      <c r="BEP44" s="424"/>
      <c r="BEQ44" s="424"/>
      <c r="BER44" s="424"/>
      <c r="BES44" s="424"/>
      <c r="BET44" s="424"/>
      <c r="BEU44" s="424"/>
      <c r="BEV44" s="424"/>
      <c r="BEW44" s="424"/>
      <c r="BEX44" s="424"/>
      <c r="BEY44" s="424"/>
      <c r="BEZ44" s="424"/>
      <c r="BFA44" s="424"/>
      <c r="BFB44" s="424"/>
      <c r="BFC44" s="424"/>
      <c r="BFD44" s="424"/>
      <c r="BFE44" s="424"/>
      <c r="BFF44" s="424"/>
      <c r="BFG44" s="424"/>
      <c r="BFH44" s="424"/>
      <c r="BFI44" s="424"/>
      <c r="BFJ44" s="424"/>
      <c r="BFK44" s="424"/>
      <c r="BFL44" s="424"/>
      <c r="BFM44" s="424"/>
      <c r="BFN44" s="424"/>
      <c r="BFO44" s="424"/>
      <c r="BFP44" s="424"/>
      <c r="BFQ44" s="424"/>
      <c r="BFR44" s="424"/>
      <c r="BFS44" s="424"/>
      <c r="BFT44" s="424"/>
      <c r="BFU44" s="424"/>
      <c r="BFV44" s="424"/>
      <c r="BFW44" s="424"/>
      <c r="BFX44" s="424"/>
      <c r="BFY44" s="424"/>
      <c r="BFZ44" s="424"/>
      <c r="BGA44" s="424"/>
      <c r="BGB44" s="424"/>
      <c r="BGC44" s="424"/>
      <c r="BGD44" s="424"/>
      <c r="BGE44" s="424"/>
      <c r="BGF44" s="424"/>
      <c r="BGG44" s="424"/>
      <c r="BGH44" s="424"/>
      <c r="BGI44" s="424"/>
      <c r="BGJ44" s="424"/>
      <c r="BGK44" s="424"/>
      <c r="BGL44" s="424"/>
      <c r="BGM44" s="424"/>
      <c r="BGN44" s="424"/>
      <c r="BGO44" s="424"/>
      <c r="BGP44" s="424"/>
      <c r="BGQ44" s="424"/>
      <c r="BGR44" s="424"/>
      <c r="BGS44" s="424"/>
      <c r="BGT44" s="424"/>
      <c r="BGU44" s="424"/>
      <c r="BGV44" s="424"/>
      <c r="BGW44" s="424"/>
      <c r="BGX44" s="424"/>
      <c r="BGY44" s="424"/>
      <c r="BGZ44" s="424"/>
      <c r="BHA44" s="424"/>
      <c r="BHB44" s="424"/>
      <c r="BHC44" s="424"/>
      <c r="BHD44" s="424"/>
      <c r="BHE44" s="424"/>
      <c r="BHF44" s="424"/>
      <c r="BHG44" s="424"/>
      <c r="BHH44" s="424"/>
      <c r="BHI44" s="424"/>
      <c r="BHJ44" s="424"/>
      <c r="BHK44" s="424"/>
      <c r="BHL44" s="424"/>
      <c r="BHM44" s="424"/>
      <c r="BHN44" s="424"/>
      <c r="BHO44" s="424"/>
      <c r="BHP44" s="424"/>
      <c r="BHQ44" s="424"/>
      <c r="BHR44" s="424"/>
      <c r="BHS44" s="424"/>
      <c r="BHT44" s="424"/>
      <c r="BHU44" s="424"/>
      <c r="BHV44" s="424"/>
      <c r="BHW44" s="424"/>
      <c r="BHX44" s="424"/>
      <c r="BHY44" s="424"/>
      <c r="BHZ44" s="424"/>
      <c r="BIA44" s="424"/>
      <c r="BIB44" s="424"/>
      <c r="BIC44" s="424"/>
      <c r="BID44" s="424"/>
      <c r="BIE44" s="424"/>
      <c r="BIF44" s="424"/>
      <c r="BIG44" s="424"/>
      <c r="BIH44" s="424"/>
      <c r="BII44" s="424"/>
      <c r="BIJ44" s="424"/>
      <c r="BIK44" s="424"/>
      <c r="BIL44" s="424"/>
      <c r="BIM44" s="424"/>
      <c r="BIN44" s="424"/>
      <c r="BIO44" s="424"/>
      <c r="BIP44" s="424"/>
      <c r="BIQ44" s="424"/>
      <c r="BIR44" s="424"/>
      <c r="BIS44" s="424"/>
      <c r="BIT44" s="424"/>
      <c r="BIU44" s="424"/>
      <c r="BIV44" s="424"/>
      <c r="BIW44" s="424"/>
      <c r="BIX44" s="424"/>
      <c r="BIY44" s="424"/>
      <c r="BIZ44" s="424"/>
      <c r="BJA44" s="424"/>
      <c r="BJB44" s="424"/>
      <c r="BJC44" s="424"/>
      <c r="BJD44" s="424"/>
      <c r="BJE44" s="424"/>
      <c r="BJF44" s="424"/>
      <c r="BJG44" s="424"/>
      <c r="BJH44" s="424"/>
      <c r="BJI44" s="424"/>
      <c r="BJJ44" s="424"/>
      <c r="BJK44" s="424"/>
      <c r="BJL44" s="424"/>
      <c r="BJM44" s="424"/>
      <c r="BJN44" s="424"/>
      <c r="BJO44" s="424"/>
      <c r="BJP44" s="424"/>
      <c r="BJQ44" s="424"/>
      <c r="BJR44" s="424"/>
      <c r="BJS44" s="424"/>
      <c r="BJT44" s="424"/>
      <c r="BJU44" s="424"/>
      <c r="BJV44" s="424"/>
      <c r="BJW44" s="424"/>
      <c r="BJX44" s="424"/>
      <c r="BJY44" s="424"/>
      <c r="BJZ44" s="424"/>
      <c r="BKA44" s="424"/>
      <c r="BKB44" s="424"/>
      <c r="BKC44" s="424"/>
      <c r="BKD44" s="424"/>
      <c r="BKE44" s="424"/>
      <c r="BKF44" s="424"/>
      <c r="BKG44" s="424"/>
      <c r="BKH44" s="424"/>
      <c r="BKI44" s="424"/>
      <c r="BKJ44" s="424"/>
      <c r="BKK44" s="424"/>
      <c r="BKL44" s="424"/>
      <c r="BKM44" s="424"/>
      <c r="BKN44" s="424"/>
      <c r="BKO44" s="424"/>
      <c r="BKP44" s="424"/>
      <c r="BKQ44" s="424"/>
      <c r="BKR44" s="424"/>
      <c r="BKS44" s="424"/>
      <c r="BKT44" s="424"/>
      <c r="BKU44" s="424"/>
      <c r="BKV44" s="424"/>
      <c r="BKW44" s="424"/>
      <c r="BKX44" s="424"/>
      <c r="BKY44" s="424"/>
      <c r="BKZ44" s="424"/>
      <c r="BLA44" s="424"/>
      <c r="BLB44" s="424"/>
      <c r="BLC44" s="424"/>
      <c r="BLD44" s="424"/>
      <c r="BLE44" s="424"/>
      <c r="BLF44" s="424"/>
      <c r="BLG44" s="424"/>
      <c r="BLH44" s="424"/>
      <c r="BLI44" s="424"/>
      <c r="BLJ44" s="424"/>
      <c r="BLK44" s="424"/>
      <c r="BLL44" s="424"/>
      <c r="BLM44" s="424"/>
      <c r="BLN44" s="424"/>
      <c r="BLO44" s="424"/>
      <c r="BLP44" s="424"/>
      <c r="BLQ44" s="424"/>
      <c r="BLR44" s="424"/>
      <c r="BLS44" s="424"/>
      <c r="BLT44" s="424"/>
      <c r="BLU44" s="424"/>
      <c r="BLV44" s="424"/>
      <c r="BLW44" s="424"/>
      <c r="BLX44" s="424"/>
      <c r="BLY44" s="424"/>
      <c r="BLZ44" s="424"/>
      <c r="BMA44" s="424"/>
      <c r="BMB44" s="424"/>
      <c r="BMC44" s="424"/>
      <c r="BMD44" s="424"/>
      <c r="BME44" s="424"/>
      <c r="BMF44" s="424"/>
      <c r="BMG44" s="424"/>
      <c r="BMH44" s="424"/>
      <c r="BMI44" s="424"/>
      <c r="BMJ44" s="424"/>
      <c r="BMK44" s="424"/>
      <c r="BML44" s="424"/>
      <c r="BMM44" s="424"/>
      <c r="BMN44" s="424"/>
      <c r="BMO44" s="424"/>
      <c r="BMP44" s="424"/>
      <c r="BMQ44" s="424"/>
      <c r="BMR44" s="424"/>
      <c r="BMS44" s="424"/>
      <c r="BMT44" s="424"/>
      <c r="BMU44" s="424"/>
      <c r="BMV44" s="424"/>
      <c r="BMW44" s="424"/>
      <c r="BMX44" s="424"/>
      <c r="BMY44" s="424"/>
      <c r="BMZ44" s="424"/>
      <c r="BNA44" s="424"/>
      <c r="BNB44" s="424"/>
      <c r="BNC44" s="424"/>
      <c r="BND44" s="424"/>
      <c r="BNE44" s="424"/>
      <c r="BNF44" s="424"/>
      <c r="BNG44" s="424"/>
      <c r="BNH44" s="424"/>
      <c r="BNI44" s="424"/>
      <c r="BNJ44" s="424"/>
      <c r="BNK44" s="424"/>
      <c r="BNL44" s="424"/>
      <c r="BNM44" s="424"/>
      <c r="BNN44" s="424"/>
      <c r="BNO44" s="424"/>
      <c r="BNP44" s="424"/>
      <c r="BNQ44" s="424"/>
      <c r="BNR44" s="424"/>
      <c r="BNS44" s="424"/>
      <c r="BNT44" s="424"/>
      <c r="BNU44" s="424"/>
      <c r="BNV44" s="424"/>
      <c r="BNW44" s="424"/>
      <c r="BNX44" s="424"/>
      <c r="BNY44" s="424"/>
      <c r="BNZ44" s="424"/>
      <c r="BOA44" s="424"/>
      <c r="BOB44" s="424"/>
      <c r="BOC44" s="424"/>
      <c r="BOD44" s="424"/>
      <c r="BOE44" s="424"/>
      <c r="BOF44" s="424"/>
      <c r="BOG44" s="424"/>
      <c r="BOH44" s="424"/>
      <c r="BOI44" s="424"/>
      <c r="BOJ44" s="424"/>
      <c r="BOK44" s="424"/>
      <c r="BOL44" s="424"/>
      <c r="BOM44" s="424"/>
      <c r="BON44" s="424"/>
      <c r="BOO44" s="424"/>
      <c r="BOP44" s="424"/>
      <c r="BOQ44" s="424"/>
      <c r="BOR44" s="424"/>
      <c r="BOS44" s="424"/>
      <c r="BOT44" s="424"/>
      <c r="BOU44" s="424"/>
      <c r="BOV44" s="424"/>
      <c r="BOW44" s="424"/>
      <c r="BOX44" s="424"/>
      <c r="BOY44" s="424"/>
      <c r="BOZ44" s="424"/>
      <c r="BPA44" s="424"/>
      <c r="BPB44" s="424"/>
      <c r="BPC44" s="424"/>
      <c r="BPD44" s="424"/>
      <c r="BPE44" s="424"/>
      <c r="BPF44" s="424"/>
      <c r="BPG44" s="424"/>
      <c r="BPH44" s="424"/>
      <c r="BPI44" s="424"/>
      <c r="BPJ44" s="424"/>
      <c r="BPK44" s="424"/>
      <c r="BPL44" s="424"/>
      <c r="BPM44" s="424"/>
      <c r="BPN44" s="424"/>
      <c r="BPO44" s="424"/>
      <c r="BPP44" s="424"/>
      <c r="BPQ44" s="424"/>
      <c r="BPR44" s="424"/>
      <c r="BPS44" s="424"/>
      <c r="BPT44" s="424"/>
      <c r="BPU44" s="424"/>
      <c r="BPV44" s="424"/>
      <c r="BPW44" s="424"/>
      <c r="BPX44" s="424"/>
      <c r="BPY44" s="424"/>
      <c r="BPZ44" s="424"/>
      <c r="BQA44" s="424"/>
      <c r="BQB44" s="424"/>
      <c r="BQC44" s="424"/>
      <c r="BQD44" s="424"/>
      <c r="BQE44" s="424"/>
      <c r="BQF44" s="424"/>
      <c r="BQG44" s="424"/>
      <c r="BQH44" s="424"/>
      <c r="BQI44" s="424"/>
      <c r="BQJ44" s="424"/>
      <c r="BQK44" s="424"/>
      <c r="BQL44" s="424"/>
      <c r="BQM44" s="424"/>
      <c r="BQN44" s="424"/>
      <c r="BQO44" s="424"/>
      <c r="BQP44" s="424"/>
      <c r="BQQ44" s="424"/>
      <c r="BQR44" s="424"/>
      <c r="BQS44" s="424"/>
      <c r="BQT44" s="424"/>
      <c r="BQU44" s="424"/>
      <c r="BQV44" s="424"/>
      <c r="BQW44" s="424"/>
      <c r="BQX44" s="424"/>
      <c r="BQY44" s="424"/>
      <c r="BQZ44" s="424"/>
      <c r="BRA44" s="424"/>
      <c r="BRB44" s="424"/>
      <c r="BRC44" s="424"/>
      <c r="BRD44" s="424"/>
      <c r="BRE44" s="424"/>
      <c r="BRF44" s="424"/>
      <c r="BRG44" s="424"/>
      <c r="BRH44" s="424"/>
      <c r="BRI44" s="424"/>
      <c r="BRJ44" s="424"/>
      <c r="BRK44" s="424"/>
      <c r="BRL44" s="424"/>
      <c r="BRM44" s="424"/>
      <c r="BRN44" s="424"/>
      <c r="BRO44" s="424"/>
      <c r="BRP44" s="424"/>
      <c r="BRQ44" s="424"/>
      <c r="BRR44" s="424"/>
      <c r="BRS44" s="424"/>
      <c r="BRT44" s="424"/>
      <c r="BRU44" s="424"/>
      <c r="BRV44" s="424"/>
      <c r="BRW44" s="424"/>
      <c r="BRX44" s="424"/>
      <c r="BRY44" s="424"/>
      <c r="BRZ44" s="424"/>
      <c r="BSA44" s="424"/>
      <c r="BSB44" s="424"/>
      <c r="BSC44" s="424"/>
      <c r="BSD44" s="424"/>
      <c r="BSE44" s="424"/>
      <c r="BSF44" s="424"/>
      <c r="BSG44" s="424"/>
      <c r="BSH44" s="424"/>
      <c r="BSI44" s="424"/>
      <c r="BSJ44" s="424"/>
      <c r="BSK44" s="424"/>
      <c r="BSL44" s="424"/>
      <c r="BSM44" s="424"/>
      <c r="BSN44" s="424"/>
      <c r="BSO44" s="424"/>
      <c r="BSP44" s="424"/>
      <c r="BSQ44" s="424"/>
      <c r="BSR44" s="424"/>
      <c r="BSS44" s="424"/>
      <c r="BST44" s="424"/>
      <c r="BSU44" s="424"/>
      <c r="BSV44" s="424"/>
      <c r="BSW44" s="424"/>
      <c r="BSX44" s="424"/>
      <c r="BSY44" s="424"/>
      <c r="BSZ44" s="424"/>
      <c r="BTA44" s="424"/>
      <c r="BTB44" s="424"/>
      <c r="BTC44" s="424"/>
      <c r="BTD44" s="424"/>
      <c r="BTE44" s="424"/>
      <c r="BTF44" s="424"/>
      <c r="BTG44" s="424"/>
      <c r="BTH44" s="424"/>
      <c r="BTI44" s="424"/>
      <c r="BTJ44" s="424"/>
      <c r="BTK44" s="424"/>
      <c r="BTL44" s="424"/>
      <c r="BTM44" s="424"/>
      <c r="BTN44" s="424"/>
      <c r="BTO44" s="424"/>
      <c r="BTP44" s="424"/>
      <c r="BTQ44" s="424"/>
      <c r="BTR44" s="424"/>
      <c r="BTS44" s="424"/>
      <c r="BTT44" s="424"/>
      <c r="BTU44" s="424"/>
      <c r="BTV44" s="424"/>
      <c r="BTW44" s="424"/>
      <c r="BTX44" s="424"/>
      <c r="BTY44" s="424"/>
      <c r="BTZ44" s="424"/>
      <c r="BUA44" s="424"/>
      <c r="BUB44" s="424"/>
      <c r="BUC44" s="424"/>
      <c r="BUD44" s="424"/>
      <c r="BUE44" s="424"/>
      <c r="BUF44" s="424"/>
      <c r="BUG44" s="424"/>
      <c r="BUH44" s="424"/>
      <c r="BUI44" s="424"/>
      <c r="BUJ44" s="424"/>
      <c r="BUK44" s="424"/>
      <c r="BUL44" s="424"/>
      <c r="BUM44" s="424"/>
      <c r="BUN44" s="424"/>
      <c r="BUO44" s="424"/>
      <c r="BUP44" s="424"/>
      <c r="BUQ44" s="424"/>
      <c r="BUR44" s="424"/>
      <c r="BUS44" s="424"/>
      <c r="BUT44" s="424"/>
      <c r="BUU44" s="424"/>
      <c r="BUV44" s="424"/>
      <c r="BUW44" s="424"/>
      <c r="BUX44" s="424"/>
      <c r="BUY44" s="424"/>
      <c r="BUZ44" s="424"/>
      <c r="BVA44" s="424"/>
      <c r="BVB44" s="424"/>
      <c r="BVC44" s="424"/>
      <c r="BVD44" s="424"/>
      <c r="BVE44" s="424"/>
      <c r="BVF44" s="424"/>
      <c r="BVG44" s="424"/>
      <c r="BVH44" s="424"/>
      <c r="BVI44" s="424"/>
      <c r="BVJ44" s="424"/>
      <c r="BVK44" s="424"/>
      <c r="BVL44" s="424"/>
      <c r="BVM44" s="424"/>
      <c r="BVN44" s="424"/>
      <c r="BVO44" s="424"/>
      <c r="BVP44" s="424"/>
      <c r="BVQ44" s="424"/>
      <c r="BVR44" s="424"/>
      <c r="BVS44" s="424"/>
      <c r="BVT44" s="424"/>
      <c r="BVU44" s="424"/>
      <c r="BVV44" s="424"/>
      <c r="BVW44" s="424"/>
      <c r="BVX44" s="424"/>
      <c r="BVY44" s="424"/>
      <c r="BVZ44" s="424"/>
      <c r="BWA44" s="424"/>
      <c r="BWB44" s="424"/>
      <c r="BWC44" s="424"/>
      <c r="BWD44" s="424"/>
      <c r="BWE44" s="424"/>
      <c r="BWF44" s="424"/>
      <c r="BWG44" s="424"/>
      <c r="BWH44" s="424"/>
      <c r="BWI44" s="424"/>
      <c r="BWJ44" s="424"/>
      <c r="BWK44" s="424"/>
      <c r="BWL44" s="424"/>
      <c r="BWM44" s="424"/>
      <c r="BWN44" s="424"/>
      <c r="BWO44" s="424"/>
      <c r="BWP44" s="424"/>
      <c r="BWQ44" s="424"/>
      <c r="BWR44" s="424"/>
      <c r="BWS44" s="424"/>
      <c r="BWT44" s="424"/>
      <c r="BWU44" s="424"/>
      <c r="BWV44" s="424"/>
      <c r="BWW44" s="424"/>
      <c r="BWX44" s="424"/>
      <c r="BWY44" s="424"/>
      <c r="BWZ44" s="424"/>
      <c r="BXA44" s="424"/>
      <c r="BXB44" s="424"/>
      <c r="BXC44" s="424"/>
      <c r="BXD44" s="424"/>
      <c r="BXE44" s="424"/>
      <c r="BXF44" s="424"/>
      <c r="BXG44" s="424"/>
      <c r="BXH44" s="424"/>
      <c r="BXI44" s="424"/>
      <c r="BXJ44" s="424"/>
      <c r="BXK44" s="424"/>
      <c r="BXL44" s="424"/>
      <c r="BXM44" s="424"/>
      <c r="BXN44" s="424"/>
      <c r="BXO44" s="424"/>
      <c r="BXP44" s="424"/>
      <c r="BXQ44" s="424"/>
      <c r="BXR44" s="424"/>
      <c r="BXS44" s="424"/>
      <c r="BXT44" s="424"/>
      <c r="BXU44" s="424"/>
      <c r="BXV44" s="424"/>
      <c r="BXW44" s="424"/>
      <c r="BXX44" s="424"/>
      <c r="BXY44" s="424"/>
      <c r="BXZ44" s="424"/>
      <c r="BYA44" s="424"/>
      <c r="BYB44" s="424"/>
      <c r="BYC44" s="424"/>
      <c r="BYD44" s="424"/>
      <c r="BYE44" s="424"/>
      <c r="BYF44" s="424"/>
      <c r="BYG44" s="424"/>
      <c r="BYH44" s="424"/>
      <c r="BYI44" s="424"/>
      <c r="BYJ44" s="424"/>
      <c r="BYK44" s="424"/>
      <c r="BYL44" s="424"/>
      <c r="BYM44" s="424"/>
      <c r="BYN44" s="424"/>
      <c r="BYO44" s="424"/>
      <c r="BYP44" s="424"/>
      <c r="BYQ44" s="424"/>
      <c r="BYR44" s="424"/>
      <c r="BYS44" s="424"/>
      <c r="BYT44" s="424"/>
      <c r="BYU44" s="424"/>
      <c r="BYV44" s="424"/>
      <c r="BYW44" s="424"/>
      <c r="BYX44" s="424"/>
      <c r="BYY44" s="424"/>
      <c r="BYZ44" s="424"/>
      <c r="BZA44" s="424"/>
      <c r="BZB44" s="424"/>
      <c r="BZC44" s="424"/>
      <c r="BZD44" s="424"/>
      <c r="BZE44" s="424"/>
      <c r="BZF44" s="424"/>
      <c r="BZG44" s="424"/>
      <c r="BZH44" s="424"/>
      <c r="BZI44" s="424"/>
      <c r="BZJ44" s="424"/>
      <c r="BZK44" s="424"/>
      <c r="BZL44" s="424"/>
      <c r="BZM44" s="424"/>
      <c r="BZN44" s="424"/>
      <c r="BZO44" s="424"/>
      <c r="BZP44" s="424"/>
      <c r="BZQ44" s="424"/>
      <c r="BZR44" s="424"/>
      <c r="BZS44" s="424"/>
      <c r="BZT44" s="424"/>
      <c r="BZU44" s="424"/>
      <c r="BZV44" s="424"/>
      <c r="BZW44" s="424"/>
      <c r="BZX44" s="424"/>
      <c r="BZY44" s="424"/>
      <c r="BZZ44" s="424"/>
      <c r="CAA44" s="424"/>
      <c r="CAB44" s="424"/>
      <c r="CAC44" s="424"/>
      <c r="CAD44" s="424"/>
      <c r="CAE44" s="424"/>
      <c r="CAF44" s="424"/>
      <c r="CAG44" s="424"/>
      <c r="CAH44" s="424"/>
      <c r="CAI44" s="424"/>
      <c r="CAJ44" s="424"/>
      <c r="CAK44" s="424"/>
      <c r="CAL44" s="424"/>
      <c r="CAM44" s="424"/>
      <c r="CAN44" s="424"/>
      <c r="CAO44" s="424"/>
      <c r="CAP44" s="424"/>
      <c r="CAQ44" s="424"/>
      <c r="CAR44" s="424"/>
      <c r="CAS44" s="424"/>
      <c r="CAT44" s="424"/>
      <c r="CAU44" s="424"/>
      <c r="CAV44" s="424"/>
      <c r="CAW44" s="424"/>
      <c r="CAX44" s="424"/>
      <c r="CAY44" s="424"/>
      <c r="CAZ44" s="424"/>
      <c r="CBA44" s="424"/>
      <c r="CBB44" s="424"/>
      <c r="CBC44" s="424"/>
      <c r="CBD44" s="424"/>
      <c r="CBE44" s="424"/>
      <c r="CBF44" s="424"/>
      <c r="CBG44" s="424"/>
      <c r="CBH44" s="424"/>
      <c r="CBI44" s="424"/>
      <c r="CBJ44" s="424"/>
      <c r="CBK44" s="424"/>
      <c r="CBL44" s="424"/>
      <c r="CBM44" s="424"/>
      <c r="CBN44" s="424"/>
      <c r="CBO44" s="424"/>
      <c r="CBP44" s="424"/>
      <c r="CBQ44" s="424"/>
      <c r="CBR44" s="424"/>
      <c r="CBS44" s="424"/>
      <c r="CBT44" s="424"/>
      <c r="CBU44" s="424"/>
      <c r="CBV44" s="424"/>
      <c r="CBW44" s="424"/>
      <c r="CBX44" s="424"/>
      <c r="CBY44" s="424"/>
      <c r="CBZ44" s="424"/>
      <c r="CCA44" s="424"/>
      <c r="CCB44" s="424"/>
      <c r="CCC44" s="424"/>
      <c r="CCD44" s="424"/>
      <c r="CCE44" s="424"/>
      <c r="CCF44" s="424"/>
      <c r="CCG44" s="424"/>
      <c r="CCH44" s="424"/>
      <c r="CCI44" s="424"/>
      <c r="CCJ44" s="424"/>
      <c r="CCK44" s="424"/>
      <c r="CCL44" s="424"/>
      <c r="CCM44" s="424"/>
      <c r="CCN44" s="424"/>
      <c r="CCO44" s="424"/>
      <c r="CCP44" s="424"/>
      <c r="CCQ44" s="424"/>
      <c r="CCR44" s="424"/>
      <c r="CCS44" s="424"/>
      <c r="CCT44" s="424"/>
      <c r="CCU44" s="424"/>
      <c r="CCV44" s="424"/>
      <c r="CCW44" s="424"/>
      <c r="CCX44" s="424"/>
      <c r="CCY44" s="424"/>
      <c r="CCZ44" s="424"/>
      <c r="CDA44" s="424"/>
      <c r="CDB44" s="424"/>
      <c r="CDC44" s="424"/>
      <c r="CDD44" s="424"/>
      <c r="CDE44" s="424"/>
      <c r="CDF44" s="424"/>
      <c r="CDG44" s="424"/>
      <c r="CDH44" s="424"/>
      <c r="CDI44" s="424"/>
      <c r="CDJ44" s="424"/>
      <c r="CDK44" s="424"/>
      <c r="CDL44" s="424"/>
      <c r="CDM44" s="424"/>
      <c r="CDN44" s="424"/>
      <c r="CDO44" s="424"/>
      <c r="CDP44" s="424"/>
      <c r="CDQ44" s="424"/>
      <c r="CDR44" s="424"/>
      <c r="CDS44" s="424"/>
      <c r="CDT44" s="424"/>
      <c r="CDU44" s="424"/>
      <c r="CDV44" s="424"/>
      <c r="CDW44" s="424"/>
      <c r="CDX44" s="424"/>
      <c r="CDY44" s="424"/>
      <c r="CDZ44" s="424"/>
      <c r="CEA44" s="424"/>
      <c r="CEB44" s="424"/>
      <c r="CEC44" s="424"/>
      <c r="CED44" s="424"/>
      <c r="CEE44" s="424"/>
      <c r="CEF44" s="424"/>
      <c r="CEG44" s="424"/>
      <c r="CEH44" s="424"/>
      <c r="CEI44" s="424"/>
      <c r="CEJ44" s="424"/>
      <c r="CEK44" s="424"/>
      <c r="CEL44" s="424"/>
      <c r="CEM44" s="424"/>
      <c r="CEN44" s="424"/>
      <c r="CEO44" s="424"/>
      <c r="CEP44" s="424"/>
      <c r="CEQ44" s="424"/>
      <c r="CER44" s="424"/>
      <c r="CES44" s="424"/>
      <c r="CET44" s="424"/>
      <c r="CEU44" s="424"/>
      <c r="CEV44" s="424"/>
      <c r="CEW44" s="424"/>
      <c r="CEX44" s="424"/>
      <c r="CEY44" s="424"/>
      <c r="CEZ44" s="424"/>
      <c r="CFA44" s="424"/>
      <c r="CFB44" s="424"/>
      <c r="CFC44" s="424"/>
      <c r="CFD44" s="424"/>
      <c r="CFE44" s="424"/>
      <c r="CFF44" s="424"/>
      <c r="CFG44" s="424"/>
      <c r="CFH44" s="424"/>
      <c r="CFI44" s="424"/>
      <c r="CFJ44" s="424"/>
      <c r="CFK44" s="424"/>
      <c r="CFL44" s="424"/>
      <c r="CFM44" s="424"/>
      <c r="CFN44" s="424"/>
      <c r="CFO44" s="424"/>
      <c r="CFP44" s="424"/>
      <c r="CFQ44" s="424"/>
      <c r="CFR44" s="424"/>
      <c r="CFS44" s="424"/>
      <c r="CFT44" s="424"/>
      <c r="CFU44" s="424"/>
      <c r="CFV44" s="424"/>
      <c r="CFW44" s="424"/>
      <c r="CFX44" s="424"/>
      <c r="CFY44" s="424"/>
      <c r="CFZ44" s="424"/>
      <c r="CGA44" s="424"/>
      <c r="CGB44" s="424"/>
      <c r="CGC44" s="424"/>
      <c r="CGD44" s="424"/>
      <c r="CGE44" s="424"/>
      <c r="CGF44" s="424"/>
      <c r="CGG44" s="424"/>
      <c r="CGH44" s="424"/>
      <c r="CGI44" s="424"/>
      <c r="CGJ44" s="424"/>
      <c r="CGK44" s="424"/>
      <c r="CGL44" s="424"/>
      <c r="CGM44" s="424"/>
      <c r="CGN44" s="424"/>
      <c r="CGO44" s="424"/>
      <c r="CGP44" s="424"/>
      <c r="CGQ44" s="424"/>
      <c r="CGR44" s="424"/>
      <c r="CGS44" s="424"/>
      <c r="CGT44" s="424"/>
      <c r="CGU44" s="424"/>
      <c r="CGV44" s="424"/>
      <c r="CGW44" s="424"/>
      <c r="CGX44" s="424"/>
      <c r="CGY44" s="424"/>
      <c r="CGZ44" s="424"/>
      <c r="CHA44" s="424"/>
      <c r="CHB44" s="424"/>
      <c r="CHC44" s="424"/>
      <c r="CHD44" s="424"/>
      <c r="CHE44" s="424"/>
      <c r="CHF44" s="424"/>
      <c r="CHG44" s="424"/>
      <c r="CHH44" s="424"/>
      <c r="CHI44" s="424"/>
      <c r="CHJ44" s="424"/>
      <c r="CHK44" s="424"/>
      <c r="CHL44" s="424"/>
      <c r="CHM44" s="424"/>
      <c r="CHN44" s="424"/>
      <c r="CHO44" s="424"/>
      <c r="CHP44" s="424"/>
      <c r="CHQ44" s="424"/>
      <c r="CHR44" s="424"/>
      <c r="CHS44" s="424"/>
      <c r="CHT44" s="424"/>
      <c r="CHU44" s="424"/>
      <c r="CHV44" s="424"/>
      <c r="CHW44" s="424"/>
      <c r="CHX44" s="424"/>
      <c r="CHY44" s="424"/>
      <c r="CHZ44" s="424"/>
      <c r="CIA44" s="424"/>
      <c r="CIB44" s="424"/>
      <c r="CIC44" s="424"/>
      <c r="CID44" s="424"/>
      <c r="CIE44" s="424"/>
      <c r="CIF44" s="424"/>
      <c r="CIG44" s="424"/>
      <c r="CIH44" s="424"/>
      <c r="CII44" s="424"/>
      <c r="CIJ44" s="424"/>
      <c r="CIK44" s="424"/>
      <c r="CIL44" s="424"/>
      <c r="CIM44" s="424"/>
      <c r="CIN44" s="424"/>
      <c r="CIO44" s="424"/>
      <c r="CIP44" s="424"/>
      <c r="CIQ44" s="424"/>
      <c r="CIR44" s="424"/>
      <c r="CIS44" s="424"/>
      <c r="CIT44" s="424"/>
      <c r="CIU44" s="424"/>
      <c r="CIV44" s="424"/>
      <c r="CIW44" s="424"/>
      <c r="CIX44" s="424"/>
      <c r="CIY44" s="424"/>
      <c r="CIZ44" s="424"/>
      <c r="CJA44" s="424"/>
      <c r="CJB44" s="424"/>
      <c r="CJC44" s="424"/>
      <c r="CJD44" s="424"/>
      <c r="CJE44" s="424"/>
      <c r="CJF44" s="424"/>
      <c r="CJG44" s="424"/>
      <c r="CJH44" s="424"/>
      <c r="CJI44" s="424"/>
      <c r="CJJ44" s="424"/>
      <c r="CJK44" s="424"/>
      <c r="CJL44" s="424"/>
      <c r="CJM44" s="424"/>
      <c r="CJN44" s="424"/>
      <c r="CJO44" s="424"/>
      <c r="CJP44" s="424"/>
      <c r="CJQ44" s="424"/>
      <c r="CJR44" s="424"/>
      <c r="CJS44" s="424"/>
      <c r="CJT44" s="424"/>
      <c r="CJU44" s="424"/>
      <c r="CJV44" s="424"/>
      <c r="CJW44" s="424"/>
      <c r="CJX44" s="424"/>
      <c r="CJY44" s="424"/>
      <c r="CJZ44" s="424"/>
      <c r="CKA44" s="424"/>
      <c r="CKB44" s="424"/>
      <c r="CKC44" s="424"/>
      <c r="CKD44" s="424"/>
      <c r="CKE44" s="424"/>
      <c r="CKF44" s="424"/>
      <c r="CKG44" s="424"/>
      <c r="CKH44" s="424"/>
      <c r="CKI44" s="424"/>
      <c r="CKJ44" s="424"/>
      <c r="CKK44" s="424"/>
      <c r="CKL44" s="424"/>
      <c r="CKM44" s="424"/>
      <c r="CKN44" s="424"/>
      <c r="CKO44" s="424"/>
      <c r="CKP44" s="424"/>
      <c r="CKQ44" s="424"/>
      <c r="CKR44" s="424"/>
      <c r="CKS44" s="424"/>
      <c r="CKT44" s="424"/>
      <c r="CKU44" s="424"/>
      <c r="CKV44" s="424"/>
      <c r="CKW44" s="424"/>
      <c r="CKX44" s="424"/>
      <c r="CKY44" s="424"/>
      <c r="CKZ44" s="424"/>
      <c r="CLA44" s="424"/>
      <c r="CLB44" s="424"/>
      <c r="CLC44" s="424"/>
      <c r="CLD44" s="424"/>
      <c r="CLE44" s="424"/>
      <c r="CLF44" s="424"/>
      <c r="CLG44" s="424"/>
      <c r="CLH44" s="424"/>
      <c r="CLI44" s="424"/>
      <c r="CLJ44" s="424"/>
      <c r="CLK44" s="424"/>
      <c r="CLL44" s="424"/>
      <c r="CLM44" s="424"/>
      <c r="CLN44" s="424"/>
      <c r="CLO44" s="424"/>
      <c r="CLP44" s="424"/>
      <c r="CLQ44" s="424"/>
      <c r="CLR44" s="424"/>
      <c r="CLS44" s="424"/>
      <c r="CLT44" s="424"/>
      <c r="CLU44" s="424"/>
      <c r="CLV44" s="424"/>
      <c r="CLW44" s="424"/>
      <c r="CLX44" s="424"/>
      <c r="CLY44" s="424"/>
      <c r="CLZ44" s="424"/>
      <c r="CMA44" s="424"/>
      <c r="CMB44" s="424"/>
      <c r="CMC44" s="424"/>
      <c r="CMD44" s="424"/>
      <c r="CME44" s="424"/>
      <c r="CMF44" s="424"/>
      <c r="CMG44" s="424"/>
      <c r="CMH44" s="424"/>
      <c r="CMI44" s="424"/>
      <c r="CMJ44" s="424"/>
      <c r="CMK44" s="424"/>
      <c r="CML44" s="424"/>
      <c r="CMM44" s="424"/>
      <c r="CMN44" s="424"/>
      <c r="CMO44" s="424"/>
      <c r="CMP44" s="424"/>
      <c r="CMQ44" s="424"/>
      <c r="CMR44" s="424"/>
      <c r="CMS44" s="424"/>
      <c r="CMT44" s="424"/>
      <c r="CMU44" s="424"/>
      <c r="CMV44" s="424"/>
      <c r="CMW44" s="424"/>
      <c r="CMX44" s="424"/>
      <c r="CMY44" s="424"/>
      <c r="CMZ44" s="424"/>
      <c r="CNA44" s="424"/>
      <c r="CNB44" s="424"/>
      <c r="CNC44" s="424"/>
      <c r="CND44" s="424"/>
      <c r="CNE44" s="424"/>
      <c r="CNF44" s="424"/>
      <c r="CNG44" s="424"/>
      <c r="CNH44" s="424"/>
      <c r="CNI44" s="424"/>
      <c r="CNJ44" s="424"/>
      <c r="CNK44" s="424"/>
      <c r="CNL44" s="424"/>
      <c r="CNM44" s="424"/>
      <c r="CNN44" s="424"/>
      <c r="CNO44" s="424"/>
      <c r="CNP44" s="424"/>
      <c r="CNQ44" s="424"/>
      <c r="CNR44" s="424"/>
      <c r="CNS44" s="424"/>
      <c r="CNT44" s="424"/>
      <c r="CNU44" s="424"/>
      <c r="CNV44" s="424"/>
      <c r="CNW44" s="424"/>
      <c r="CNX44" s="424"/>
      <c r="CNY44" s="424"/>
      <c r="CNZ44" s="424"/>
      <c r="COA44" s="424"/>
      <c r="COB44" s="424"/>
      <c r="COC44" s="424"/>
      <c r="COD44" s="424"/>
      <c r="COE44" s="424"/>
      <c r="COF44" s="424"/>
      <c r="COG44" s="424"/>
      <c r="COH44" s="424"/>
      <c r="COI44" s="424"/>
      <c r="COJ44" s="424"/>
      <c r="COK44" s="424"/>
      <c r="COL44" s="424"/>
      <c r="COM44" s="424"/>
      <c r="CON44" s="424"/>
      <c r="COO44" s="424"/>
      <c r="COP44" s="424"/>
      <c r="COQ44" s="424"/>
      <c r="COR44" s="424"/>
      <c r="COS44" s="424"/>
      <c r="COT44" s="424"/>
      <c r="COU44" s="424"/>
      <c r="COV44" s="424"/>
      <c r="COW44" s="424"/>
      <c r="COX44" s="424"/>
      <c r="COY44" s="424"/>
      <c r="COZ44" s="424"/>
      <c r="CPA44" s="424"/>
      <c r="CPB44" s="424"/>
      <c r="CPC44" s="424"/>
      <c r="CPD44" s="424"/>
      <c r="CPE44" s="424"/>
      <c r="CPF44" s="424"/>
      <c r="CPG44" s="424"/>
      <c r="CPH44" s="424"/>
      <c r="CPI44" s="424"/>
      <c r="CPJ44" s="424"/>
      <c r="CPK44" s="424"/>
      <c r="CPL44" s="424"/>
      <c r="CPM44" s="424"/>
      <c r="CPN44" s="424"/>
      <c r="CPO44" s="424"/>
      <c r="CPP44" s="424"/>
      <c r="CPQ44" s="424"/>
      <c r="CPR44" s="424"/>
      <c r="CPS44" s="424"/>
      <c r="CPT44" s="424"/>
      <c r="CPU44" s="424"/>
      <c r="CPV44" s="424"/>
      <c r="CPW44" s="424"/>
      <c r="CPX44" s="424"/>
      <c r="CPY44" s="424"/>
      <c r="CPZ44" s="424"/>
      <c r="CQA44" s="424"/>
      <c r="CQB44" s="424"/>
      <c r="CQC44" s="424"/>
      <c r="CQD44" s="424"/>
      <c r="CQE44" s="424"/>
      <c r="CQF44" s="424"/>
      <c r="CQG44" s="424"/>
      <c r="CQH44" s="424"/>
      <c r="CQI44" s="424"/>
      <c r="CQJ44" s="424"/>
      <c r="CQK44" s="424"/>
      <c r="CQL44" s="424"/>
      <c r="CQM44" s="424"/>
      <c r="CQN44" s="424"/>
      <c r="CQO44" s="424"/>
      <c r="CQP44" s="424"/>
      <c r="CQQ44" s="424"/>
      <c r="CQR44" s="424"/>
      <c r="CQS44" s="424"/>
      <c r="CQT44" s="424"/>
      <c r="CQU44" s="424"/>
      <c r="CQV44" s="424"/>
      <c r="CQW44" s="424"/>
      <c r="CQX44" s="424"/>
      <c r="CQY44" s="424"/>
      <c r="CQZ44" s="424"/>
      <c r="CRA44" s="424"/>
      <c r="CRB44" s="424"/>
      <c r="CRC44" s="424"/>
      <c r="CRD44" s="424"/>
      <c r="CRE44" s="424"/>
      <c r="CRF44" s="424"/>
      <c r="CRG44" s="424"/>
      <c r="CRH44" s="424"/>
      <c r="CRI44" s="424"/>
      <c r="CRJ44" s="424"/>
      <c r="CRK44" s="424"/>
      <c r="CRL44" s="424"/>
      <c r="CRM44" s="424"/>
      <c r="CRN44" s="424"/>
      <c r="CRO44" s="424"/>
      <c r="CRP44" s="424"/>
      <c r="CRQ44" s="424"/>
      <c r="CRR44" s="424"/>
      <c r="CRS44" s="424"/>
      <c r="CRT44" s="424"/>
      <c r="CRU44" s="424"/>
      <c r="CRV44" s="424"/>
      <c r="CRW44" s="424"/>
      <c r="CRX44" s="424"/>
      <c r="CRY44" s="424"/>
      <c r="CRZ44" s="424"/>
      <c r="CSA44" s="424"/>
      <c r="CSB44" s="424"/>
      <c r="CSC44" s="424"/>
      <c r="CSD44" s="424"/>
      <c r="CSE44" s="424"/>
      <c r="CSF44" s="424"/>
      <c r="CSG44" s="424"/>
      <c r="CSH44" s="424"/>
      <c r="CSI44" s="424"/>
      <c r="CSJ44" s="424"/>
      <c r="CSK44" s="424"/>
      <c r="CSL44" s="424"/>
      <c r="CSM44" s="424"/>
      <c r="CSN44" s="424"/>
      <c r="CSO44" s="424"/>
      <c r="CSP44" s="424"/>
      <c r="CSQ44" s="424"/>
      <c r="CSR44" s="424"/>
      <c r="CSS44" s="424"/>
      <c r="CST44" s="424"/>
      <c r="CSU44" s="424"/>
      <c r="CSV44" s="424"/>
      <c r="CSW44" s="424"/>
      <c r="CSX44" s="424"/>
      <c r="CSY44" s="424"/>
      <c r="CSZ44" s="424"/>
      <c r="CTA44" s="424"/>
      <c r="CTB44" s="424"/>
      <c r="CTC44" s="424"/>
      <c r="CTD44" s="424"/>
      <c r="CTE44" s="424"/>
      <c r="CTF44" s="424"/>
      <c r="CTG44" s="424"/>
      <c r="CTH44" s="424"/>
      <c r="CTI44" s="424"/>
      <c r="CTJ44" s="424"/>
      <c r="CTK44" s="424"/>
      <c r="CTL44" s="424"/>
      <c r="CTM44" s="424"/>
      <c r="CTN44" s="424"/>
      <c r="CTO44" s="424"/>
      <c r="CTP44" s="424"/>
      <c r="CTQ44" s="424"/>
      <c r="CTR44" s="424"/>
      <c r="CTS44" s="424"/>
      <c r="CTT44" s="424"/>
      <c r="CTU44" s="424"/>
      <c r="CTV44" s="424"/>
      <c r="CTW44" s="424"/>
      <c r="CTX44" s="424"/>
      <c r="CTY44" s="424"/>
      <c r="CTZ44" s="424"/>
      <c r="CUA44" s="424"/>
      <c r="CUB44" s="424"/>
      <c r="CUC44" s="424"/>
      <c r="CUD44" s="424"/>
      <c r="CUE44" s="424"/>
      <c r="CUF44" s="424"/>
      <c r="CUG44" s="424"/>
      <c r="CUH44" s="424"/>
      <c r="CUI44" s="424"/>
      <c r="CUJ44" s="424"/>
      <c r="CUK44" s="424"/>
      <c r="CUL44" s="424"/>
      <c r="CUM44" s="424"/>
      <c r="CUN44" s="424"/>
      <c r="CUO44" s="424"/>
      <c r="CUP44" s="424"/>
      <c r="CUQ44" s="424"/>
      <c r="CUR44" s="424"/>
      <c r="CUS44" s="424"/>
      <c r="CUT44" s="424"/>
      <c r="CUU44" s="424"/>
      <c r="CUV44" s="424"/>
      <c r="CUW44" s="424"/>
      <c r="CUX44" s="424"/>
      <c r="CUY44" s="424"/>
      <c r="CUZ44" s="424"/>
      <c r="CVA44" s="424"/>
      <c r="CVB44" s="424"/>
      <c r="CVC44" s="424"/>
      <c r="CVD44" s="424"/>
      <c r="CVE44" s="424"/>
      <c r="CVF44" s="424"/>
      <c r="CVG44" s="424"/>
      <c r="CVH44" s="424"/>
      <c r="CVI44" s="424"/>
      <c r="CVJ44" s="424"/>
      <c r="CVK44" s="424"/>
      <c r="CVL44" s="424"/>
      <c r="CVM44" s="424"/>
      <c r="CVN44" s="424"/>
      <c r="CVO44" s="424"/>
      <c r="CVP44" s="424"/>
      <c r="CVQ44" s="424"/>
      <c r="CVR44" s="424"/>
      <c r="CVS44" s="424"/>
      <c r="CVT44" s="424"/>
      <c r="CVU44" s="424"/>
      <c r="CVV44" s="424"/>
      <c r="CVW44" s="424"/>
      <c r="CVX44" s="424"/>
      <c r="CVY44" s="424"/>
      <c r="CVZ44" s="424"/>
      <c r="CWA44" s="424"/>
      <c r="CWB44" s="424"/>
      <c r="CWC44" s="424"/>
      <c r="CWD44" s="424"/>
      <c r="CWE44" s="424"/>
      <c r="CWF44" s="424"/>
      <c r="CWG44" s="424"/>
      <c r="CWH44" s="424"/>
      <c r="CWI44" s="424"/>
      <c r="CWJ44" s="424"/>
      <c r="CWK44" s="424"/>
      <c r="CWL44" s="424"/>
      <c r="CWM44" s="424"/>
      <c r="CWN44" s="424"/>
      <c r="CWO44" s="424"/>
      <c r="CWP44" s="424"/>
      <c r="CWQ44" s="424"/>
      <c r="CWR44" s="424"/>
      <c r="CWS44" s="424"/>
      <c r="CWT44" s="424"/>
      <c r="CWU44" s="424"/>
      <c r="CWV44" s="424"/>
      <c r="CWW44" s="424"/>
      <c r="CWX44" s="424"/>
      <c r="CWY44" s="424"/>
      <c r="CWZ44" s="424"/>
      <c r="CXA44" s="424"/>
      <c r="CXB44" s="424"/>
      <c r="CXC44" s="424"/>
      <c r="CXD44" s="424"/>
      <c r="CXE44" s="424"/>
      <c r="CXF44" s="424"/>
      <c r="CXG44" s="424"/>
      <c r="CXH44" s="424"/>
      <c r="CXI44" s="424"/>
      <c r="CXJ44" s="424"/>
      <c r="CXK44" s="424"/>
      <c r="CXL44" s="424"/>
      <c r="CXM44" s="424"/>
      <c r="CXN44" s="424"/>
      <c r="CXO44" s="424"/>
      <c r="CXP44" s="424"/>
      <c r="CXQ44" s="424"/>
      <c r="CXR44" s="424"/>
      <c r="CXS44" s="424"/>
      <c r="CXT44" s="424"/>
      <c r="CXU44" s="424"/>
      <c r="CXV44" s="424"/>
      <c r="CXW44" s="424"/>
      <c r="CXX44" s="424"/>
      <c r="CXY44" s="424"/>
      <c r="CXZ44" s="424"/>
      <c r="CYA44" s="424"/>
      <c r="CYB44" s="424"/>
      <c r="CYC44" s="424"/>
      <c r="CYD44" s="424"/>
      <c r="CYE44" s="424"/>
      <c r="CYF44" s="424"/>
      <c r="CYG44" s="424"/>
      <c r="CYH44" s="424"/>
      <c r="CYI44" s="424"/>
      <c r="CYJ44" s="424"/>
      <c r="CYK44" s="424"/>
      <c r="CYL44" s="424"/>
      <c r="CYM44" s="424"/>
      <c r="CYN44" s="424"/>
      <c r="CYO44" s="424"/>
      <c r="CYP44" s="424"/>
      <c r="CYQ44" s="424"/>
      <c r="CYR44" s="424"/>
      <c r="CYS44" s="424"/>
      <c r="CYT44" s="424"/>
      <c r="CYU44" s="424"/>
      <c r="CYV44" s="424"/>
      <c r="CYW44" s="424"/>
      <c r="CYX44" s="424"/>
      <c r="CYY44" s="424"/>
      <c r="CYZ44" s="424"/>
      <c r="CZA44" s="424"/>
      <c r="CZB44" s="424"/>
      <c r="CZC44" s="424"/>
      <c r="CZD44" s="424"/>
      <c r="CZE44" s="424"/>
      <c r="CZF44" s="424"/>
      <c r="CZG44" s="424"/>
      <c r="CZH44" s="424"/>
      <c r="CZI44" s="424"/>
      <c r="CZJ44" s="424"/>
      <c r="CZK44" s="424"/>
      <c r="CZL44" s="424"/>
      <c r="CZM44" s="424"/>
      <c r="CZN44" s="424"/>
      <c r="CZO44" s="424"/>
      <c r="CZP44" s="424"/>
      <c r="CZQ44" s="424"/>
      <c r="CZR44" s="424"/>
      <c r="CZS44" s="424"/>
      <c r="CZT44" s="424"/>
      <c r="CZU44" s="424"/>
      <c r="CZV44" s="424"/>
      <c r="CZW44" s="424"/>
      <c r="CZX44" s="424"/>
      <c r="CZY44" s="424"/>
      <c r="CZZ44" s="424"/>
      <c r="DAA44" s="424"/>
      <c r="DAB44" s="424"/>
      <c r="DAC44" s="424"/>
      <c r="DAD44" s="424"/>
      <c r="DAE44" s="424"/>
      <c r="DAF44" s="424"/>
      <c r="DAG44" s="424"/>
      <c r="DAH44" s="424"/>
      <c r="DAI44" s="424"/>
      <c r="DAJ44" s="424"/>
      <c r="DAK44" s="424"/>
      <c r="DAL44" s="424"/>
      <c r="DAM44" s="424"/>
      <c r="DAN44" s="424"/>
      <c r="DAO44" s="424"/>
      <c r="DAP44" s="424"/>
      <c r="DAQ44" s="424"/>
      <c r="DAR44" s="424"/>
      <c r="DAS44" s="424"/>
      <c r="DAT44" s="424"/>
      <c r="DAU44" s="424"/>
      <c r="DAV44" s="424"/>
      <c r="DAW44" s="424"/>
      <c r="DAX44" s="424"/>
      <c r="DAY44" s="424"/>
      <c r="DAZ44" s="424"/>
      <c r="DBA44" s="424"/>
      <c r="DBB44" s="424"/>
      <c r="DBC44" s="424"/>
      <c r="DBD44" s="424"/>
      <c r="DBE44" s="424"/>
      <c r="DBF44" s="424"/>
      <c r="DBG44" s="424"/>
      <c r="DBH44" s="424"/>
      <c r="DBI44" s="424"/>
      <c r="DBJ44" s="424"/>
      <c r="DBK44" s="424"/>
      <c r="DBL44" s="424"/>
      <c r="DBM44" s="424"/>
      <c r="DBN44" s="424"/>
      <c r="DBO44" s="424"/>
      <c r="DBP44" s="424"/>
      <c r="DBQ44" s="424"/>
      <c r="DBR44" s="424"/>
      <c r="DBS44" s="424"/>
      <c r="DBT44" s="424"/>
      <c r="DBU44" s="424"/>
      <c r="DBV44" s="424"/>
      <c r="DBW44" s="424"/>
      <c r="DBX44" s="424"/>
      <c r="DBY44" s="424"/>
      <c r="DBZ44" s="424"/>
      <c r="DCA44" s="424"/>
      <c r="DCB44" s="424"/>
      <c r="DCC44" s="424"/>
      <c r="DCD44" s="424"/>
      <c r="DCE44" s="424"/>
      <c r="DCF44" s="424"/>
      <c r="DCG44" s="424"/>
      <c r="DCH44" s="424"/>
      <c r="DCI44" s="424"/>
      <c r="DCJ44" s="424"/>
      <c r="DCK44" s="424"/>
      <c r="DCL44" s="424"/>
      <c r="DCM44" s="424"/>
      <c r="DCN44" s="424"/>
      <c r="DCO44" s="424"/>
      <c r="DCP44" s="424"/>
      <c r="DCQ44" s="424"/>
      <c r="DCR44" s="424"/>
      <c r="DCS44" s="424"/>
      <c r="DCT44" s="424"/>
      <c r="DCU44" s="424"/>
      <c r="DCV44" s="424"/>
      <c r="DCW44" s="424"/>
      <c r="DCX44" s="424"/>
      <c r="DCY44" s="424"/>
      <c r="DCZ44" s="424"/>
      <c r="DDA44" s="424"/>
      <c r="DDB44" s="424"/>
      <c r="DDC44" s="424"/>
      <c r="DDD44" s="424"/>
      <c r="DDE44" s="424"/>
      <c r="DDF44" s="424"/>
      <c r="DDG44" s="424"/>
      <c r="DDH44" s="424"/>
      <c r="DDI44" s="424"/>
      <c r="DDJ44" s="424"/>
      <c r="DDK44" s="424"/>
      <c r="DDL44" s="424"/>
      <c r="DDM44" s="424"/>
      <c r="DDN44" s="424"/>
      <c r="DDO44" s="424"/>
      <c r="DDP44" s="424"/>
      <c r="DDQ44" s="424"/>
      <c r="DDR44" s="424"/>
      <c r="DDS44" s="424"/>
      <c r="DDT44" s="424"/>
      <c r="DDU44" s="424"/>
      <c r="DDV44" s="424"/>
      <c r="DDW44" s="424"/>
      <c r="DDX44" s="424"/>
      <c r="DDY44" s="424"/>
      <c r="DDZ44" s="424"/>
      <c r="DEA44" s="424"/>
      <c r="DEB44" s="424"/>
      <c r="DEC44" s="424"/>
      <c r="DED44" s="424"/>
      <c r="DEE44" s="424"/>
      <c r="DEF44" s="424"/>
      <c r="DEG44" s="424"/>
      <c r="DEH44" s="424"/>
      <c r="DEI44" s="424"/>
      <c r="DEJ44" s="424"/>
      <c r="DEK44" s="424"/>
      <c r="DEL44" s="424"/>
      <c r="DEM44" s="424"/>
      <c r="DEN44" s="424"/>
      <c r="DEO44" s="424"/>
      <c r="DEP44" s="424"/>
      <c r="DEQ44" s="424"/>
      <c r="DER44" s="424"/>
      <c r="DES44" s="424"/>
      <c r="DET44" s="424"/>
      <c r="DEU44" s="424"/>
      <c r="DEV44" s="424"/>
      <c r="DEW44" s="424"/>
      <c r="DEX44" s="424"/>
      <c r="DEY44" s="424"/>
      <c r="DEZ44" s="424"/>
      <c r="DFA44" s="424"/>
      <c r="DFB44" s="424"/>
      <c r="DFC44" s="424"/>
      <c r="DFD44" s="424"/>
      <c r="DFE44" s="424"/>
      <c r="DFF44" s="424"/>
      <c r="DFG44" s="424"/>
      <c r="DFH44" s="424"/>
      <c r="DFI44" s="424"/>
      <c r="DFJ44" s="424"/>
      <c r="DFK44" s="424"/>
      <c r="DFL44" s="424"/>
      <c r="DFM44" s="424"/>
      <c r="DFN44" s="424"/>
      <c r="DFO44" s="424"/>
      <c r="DFP44" s="424"/>
      <c r="DFQ44" s="424"/>
      <c r="DFR44" s="424"/>
      <c r="DFS44" s="424"/>
      <c r="DFT44" s="424"/>
      <c r="DFU44" s="424"/>
      <c r="DFV44" s="424"/>
      <c r="DFW44" s="424"/>
      <c r="DFX44" s="424"/>
      <c r="DFY44" s="424"/>
      <c r="DFZ44" s="424"/>
      <c r="DGA44" s="424"/>
      <c r="DGB44" s="424"/>
      <c r="DGC44" s="424"/>
      <c r="DGD44" s="424"/>
      <c r="DGE44" s="424"/>
      <c r="DGF44" s="424"/>
      <c r="DGG44" s="424"/>
      <c r="DGH44" s="424"/>
      <c r="DGI44" s="424"/>
      <c r="DGJ44" s="424"/>
      <c r="DGK44" s="424"/>
      <c r="DGL44" s="424"/>
      <c r="DGM44" s="424"/>
      <c r="DGN44" s="424"/>
      <c r="DGO44" s="424"/>
      <c r="DGP44" s="424"/>
      <c r="DGQ44" s="424"/>
      <c r="DGR44" s="424"/>
      <c r="DGS44" s="424"/>
      <c r="DGT44" s="424"/>
      <c r="DGU44" s="424"/>
      <c r="DGV44" s="424"/>
      <c r="DGW44" s="424"/>
      <c r="DGX44" s="424"/>
      <c r="DGY44" s="424"/>
      <c r="DGZ44" s="424"/>
      <c r="DHA44" s="424"/>
      <c r="DHB44" s="424"/>
      <c r="DHC44" s="424"/>
      <c r="DHD44" s="424"/>
      <c r="DHE44" s="424"/>
      <c r="DHF44" s="424"/>
      <c r="DHG44" s="424"/>
      <c r="DHH44" s="424"/>
      <c r="DHI44" s="424"/>
      <c r="DHJ44" s="424"/>
      <c r="DHK44" s="424"/>
      <c r="DHL44" s="424"/>
      <c r="DHM44" s="424"/>
      <c r="DHN44" s="424"/>
      <c r="DHO44" s="424"/>
      <c r="DHP44" s="424"/>
      <c r="DHQ44" s="424"/>
      <c r="DHR44" s="424"/>
      <c r="DHS44" s="424"/>
      <c r="DHT44" s="424"/>
      <c r="DHU44" s="424"/>
      <c r="DHV44" s="424"/>
      <c r="DHW44" s="424"/>
      <c r="DHX44" s="424"/>
      <c r="DHY44" s="424"/>
      <c r="DHZ44" s="424"/>
      <c r="DIA44" s="424"/>
      <c r="DIB44" s="424"/>
      <c r="DIC44" s="424"/>
      <c r="DID44" s="424"/>
      <c r="DIE44" s="424"/>
      <c r="DIF44" s="424"/>
      <c r="DIG44" s="424"/>
      <c r="DIH44" s="424"/>
      <c r="DII44" s="424"/>
      <c r="DIJ44" s="424"/>
      <c r="DIK44" s="424"/>
      <c r="DIL44" s="424"/>
      <c r="DIM44" s="424"/>
      <c r="DIN44" s="424"/>
      <c r="DIO44" s="424"/>
      <c r="DIP44" s="424"/>
      <c r="DIQ44" s="424"/>
      <c r="DIR44" s="424"/>
      <c r="DIS44" s="424"/>
      <c r="DIT44" s="424"/>
      <c r="DIU44" s="424"/>
      <c r="DIV44" s="424"/>
      <c r="DIW44" s="424"/>
      <c r="DIX44" s="424"/>
      <c r="DIY44" s="424"/>
      <c r="DIZ44" s="424"/>
      <c r="DJA44" s="424"/>
      <c r="DJB44" s="424"/>
      <c r="DJC44" s="424"/>
      <c r="DJD44" s="424"/>
      <c r="DJE44" s="424"/>
      <c r="DJF44" s="424"/>
      <c r="DJG44" s="424"/>
      <c r="DJH44" s="424"/>
      <c r="DJI44" s="424"/>
      <c r="DJJ44" s="424"/>
      <c r="DJK44" s="424"/>
      <c r="DJL44" s="424"/>
      <c r="DJM44" s="424"/>
      <c r="DJN44" s="424"/>
      <c r="DJO44" s="424"/>
      <c r="DJP44" s="424"/>
      <c r="DJQ44" s="424"/>
      <c r="DJR44" s="424"/>
      <c r="DJS44" s="424"/>
      <c r="DJT44" s="424"/>
      <c r="DJU44" s="424"/>
      <c r="DJV44" s="424"/>
      <c r="DJW44" s="424"/>
      <c r="DJX44" s="424"/>
      <c r="DJY44" s="424"/>
      <c r="DJZ44" s="424"/>
      <c r="DKA44" s="424"/>
      <c r="DKB44" s="424"/>
      <c r="DKC44" s="424"/>
      <c r="DKD44" s="424"/>
      <c r="DKE44" s="424"/>
      <c r="DKF44" s="424"/>
      <c r="DKG44" s="424"/>
      <c r="DKH44" s="424"/>
      <c r="DKI44" s="424"/>
      <c r="DKJ44" s="424"/>
      <c r="DKK44" s="424"/>
      <c r="DKL44" s="424"/>
      <c r="DKM44" s="424"/>
      <c r="DKN44" s="424"/>
      <c r="DKO44" s="424"/>
      <c r="DKP44" s="424"/>
      <c r="DKQ44" s="424"/>
      <c r="DKR44" s="424"/>
      <c r="DKS44" s="424"/>
      <c r="DKT44" s="424"/>
      <c r="DKU44" s="424"/>
      <c r="DKV44" s="424"/>
      <c r="DKW44" s="424"/>
      <c r="DKX44" s="424"/>
      <c r="DKY44" s="424"/>
      <c r="DKZ44" s="424"/>
      <c r="DLA44" s="424"/>
      <c r="DLB44" s="424"/>
      <c r="DLC44" s="424"/>
      <c r="DLD44" s="424"/>
      <c r="DLE44" s="424"/>
      <c r="DLF44" s="424"/>
      <c r="DLG44" s="424"/>
      <c r="DLH44" s="424"/>
      <c r="DLI44" s="424"/>
      <c r="DLJ44" s="424"/>
      <c r="DLK44" s="424"/>
      <c r="DLL44" s="424"/>
      <c r="DLM44" s="424"/>
      <c r="DLN44" s="424"/>
      <c r="DLO44" s="424"/>
      <c r="DLP44" s="424"/>
      <c r="DLQ44" s="424"/>
      <c r="DLR44" s="424"/>
      <c r="DLS44" s="424"/>
      <c r="DLT44" s="424"/>
      <c r="DLU44" s="424"/>
      <c r="DLV44" s="424"/>
      <c r="DLW44" s="424"/>
      <c r="DLX44" s="424"/>
      <c r="DLY44" s="424"/>
      <c r="DLZ44" s="424"/>
      <c r="DMA44" s="424"/>
      <c r="DMB44" s="424"/>
      <c r="DMC44" s="424"/>
      <c r="DMD44" s="424"/>
      <c r="DME44" s="424"/>
      <c r="DMF44" s="424"/>
      <c r="DMG44" s="424"/>
      <c r="DMH44" s="424"/>
      <c r="DMI44" s="424"/>
      <c r="DMJ44" s="424"/>
      <c r="DMK44" s="424"/>
      <c r="DML44" s="424"/>
      <c r="DMM44" s="424"/>
      <c r="DMN44" s="424"/>
      <c r="DMO44" s="424"/>
      <c r="DMP44" s="424"/>
      <c r="DMQ44" s="424"/>
      <c r="DMR44" s="424"/>
      <c r="DMS44" s="424"/>
      <c r="DMT44" s="424"/>
      <c r="DMU44" s="424"/>
      <c r="DMV44" s="424"/>
      <c r="DMW44" s="424"/>
      <c r="DMX44" s="424"/>
      <c r="DMY44" s="424"/>
      <c r="DMZ44" s="424"/>
      <c r="DNA44" s="424"/>
      <c r="DNB44" s="424"/>
      <c r="DNC44" s="424"/>
      <c r="DND44" s="424"/>
      <c r="DNE44" s="424"/>
      <c r="DNF44" s="424"/>
      <c r="DNG44" s="424"/>
      <c r="DNH44" s="424"/>
      <c r="DNI44" s="424"/>
      <c r="DNJ44" s="424"/>
      <c r="DNK44" s="424"/>
      <c r="DNL44" s="424"/>
      <c r="DNM44" s="424"/>
      <c r="DNN44" s="424"/>
      <c r="DNO44" s="424"/>
      <c r="DNP44" s="424"/>
      <c r="DNQ44" s="424"/>
      <c r="DNR44" s="424"/>
      <c r="DNS44" s="424"/>
      <c r="DNT44" s="424"/>
      <c r="DNU44" s="424"/>
      <c r="DNV44" s="424"/>
      <c r="DNW44" s="424"/>
      <c r="DNX44" s="424"/>
      <c r="DNY44" s="424"/>
      <c r="DNZ44" s="424"/>
      <c r="DOA44" s="424"/>
      <c r="DOB44" s="424"/>
      <c r="DOC44" s="424"/>
      <c r="DOD44" s="424"/>
      <c r="DOE44" s="424"/>
      <c r="DOF44" s="424"/>
      <c r="DOG44" s="424"/>
      <c r="DOH44" s="424"/>
      <c r="DOI44" s="424"/>
      <c r="DOJ44" s="424"/>
      <c r="DOK44" s="424"/>
      <c r="DOL44" s="424"/>
      <c r="DOM44" s="424"/>
      <c r="DON44" s="424"/>
      <c r="DOO44" s="424"/>
      <c r="DOP44" s="424"/>
      <c r="DOQ44" s="424"/>
      <c r="DOR44" s="424"/>
      <c r="DOS44" s="424"/>
      <c r="DOT44" s="424"/>
      <c r="DOU44" s="424"/>
      <c r="DOV44" s="424"/>
      <c r="DOW44" s="424"/>
      <c r="DOX44" s="424"/>
      <c r="DOY44" s="424"/>
      <c r="DOZ44" s="424"/>
      <c r="DPA44" s="424"/>
      <c r="DPB44" s="424"/>
      <c r="DPC44" s="424"/>
      <c r="DPD44" s="424"/>
      <c r="DPE44" s="424"/>
      <c r="DPF44" s="424"/>
      <c r="DPG44" s="424"/>
      <c r="DPH44" s="424"/>
      <c r="DPI44" s="424"/>
      <c r="DPJ44" s="424"/>
      <c r="DPK44" s="424"/>
      <c r="DPL44" s="424"/>
      <c r="DPM44" s="424"/>
      <c r="DPN44" s="424"/>
      <c r="DPO44" s="424"/>
      <c r="DPP44" s="424"/>
      <c r="DPQ44" s="424"/>
      <c r="DPR44" s="424"/>
      <c r="DPS44" s="424"/>
      <c r="DPT44" s="424"/>
      <c r="DPU44" s="424"/>
      <c r="DPV44" s="424"/>
      <c r="DPW44" s="424"/>
      <c r="DPX44" s="424"/>
      <c r="DPY44" s="424"/>
      <c r="DPZ44" s="424"/>
      <c r="DQA44" s="424"/>
      <c r="DQB44" s="424"/>
      <c r="DQC44" s="424"/>
      <c r="DQD44" s="424"/>
      <c r="DQE44" s="424"/>
      <c r="DQF44" s="424"/>
      <c r="DQG44" s="424"/>
      <c r="DQH44" s="424"/>
      <c r="DQI44" s="424"/>
      <c r="DQJ44" s="424"/>
      <c r="DQK44" s="424"/>
      <c r="DQL44" s="424"/>
      <c r="DQM44" s="424"/>
      <c r="DQN44" s="424"/>
      <c r="DQO44" s="424"/>
      <c r="DQP44" s="424"/>
      <c r="DQQ44" s="424"/>
      <c r="DQR44" s="424"/>
      <c r="DQS44" s="424"/>
      <c r="DQT44" s="424"/>
      <c r="DQU44" s="424"/>
      <c r="DQV44" s="424"/>
      <c r="DQW44" s="424"/>
      <c r="DQX44" s="424"/>
      <c r="DQY44" s="424"/>
      <c r="DQZ44" s="424"/>
      <c r="DRA44" s="424"/>
      <c r="DRB44" s="424"/>
      <c r="DRC44" s="424"/>
      <c r="DRD44" s="424"/>
      <c r="DRE44" s="424"/>
      <c r="DRF44" s="424"/>
      <c r="DRG44" s="424"/>
      <c r="DRH44" s="424"/>
      <c r="DRI44" s="424"/>
      <c r="DRJ44" s="424"/>
      <c r="DRK44" s="424"/>
      <c r="DRL44" s="424"/>
      <c r="DRM44" s="424"/>
      <c r="DRN44" s="424"/>
      <c r="DRO44" s="424"/>
      <c r="DRP44" s="424"/>
      <c r="DRQ44" s="424"/>
      <c r="DRR44" s="424"/>
      <c r="DRS44" s="424"/>
      <c r="DRT44" s="424"/>
      <c r="DRU44" s="424"/>
      <c r="DRV44" s="424"/>
      <c r="DRW44" s="424"/>
      <c r="DRX44" s="424"/>
      <c r="DRY44" s="424"/>
      <c r="DRZ44" s="424"/>
      <c r="DSA44" s="424"/>
      <c r="DSB44" s="424"/>
      <c r="DSC44" s="424"/>
      <c r="DSD44" s="424"/>
      <c r="DSE44" s="424"/>
      <c r="DSF44" s="424"/>
      <c r="DSG44" s="424"/>
      <c r="DSH44" s="424"/>
      <c r="DSI44" s="424"/>
      <c r="DSJ44" s="424"/>
      <c r="DSK44" s="424"/>
      <c r="DSL44" s="424"/>
      <c r="DSM44" s="424"/>
      <c r="DSN44" s="424"/>
      <c r="DSO44" s="424"/>
      <c r="DSP44" s="424"/>
      <c r="DSQ44" s="424"/>
      <c r="DSR44" s="424"/>
      <c r="DSS44" s="424"/>
      <c r="DST44" s="424"/>
      <c r="DSU44" s="424"/>
      <c r="DSV44" s="424"/>
      <c r="DSW44" s="424"/>
      <c r="DSX44" s="424"/>
      <c r="DSY44" s="424"/>
      <c r="DSZ44" s="424"/>
      <c r="DTA44" s="424"/>
      <c r="DTB44" s="424"/>
      <c r="DTC44" s="424"/>
      <c r="DTD44" s="424"/>
      <c r="DTE44" s="424"/>
      <c r="DTF44" s="424"/>
      <c r="DTG44" s="424"/>
      <c r="DTH44" s="424"/>
      <c r="DTI44" s="424"/>
      <c r="DTJ44" s="424"/>
      <c r="DTK44" s="424"/>
      <c r="DTL44" s="424"/>
      <c r="DTM44" s="424"/>
      <c r="DTN44" s="424"/>
      <c r="DTO44" s="424"/>
      <c r="DTP44" s="424"/>
      <c r="DTQ44" s="424"/>
      <c r="DTR44" s="424"/>
      <c r="DTS44" s="424"/>
      <c r="DTT44" s="424"/>
      <c r="DTU44" s="424"/>
      <c r="DTV44" s="424"/>
      <c r="DTW44" s="424"/>
      <c r="DTX44" s="424"/>
      <c r="DTY44" s="424"/>
      <c r="DTZ44" s="424"/>
      <c r="DUA44" s="424"/>
      <c r="DUB44" s="424"/>
      <c r="DUC44" s="424"/>
      <c r="DUD44" s="424"/>
      <c r="DUE44" s="424"/>
      <c r="DUF44" s="424"/>
      <c r="DUG44" s="424"/>
      <c r="DUH44" s="424"/>
      <c r="DUI44" s="424"/>
      <c r="DUJ44" s="424"/>
      <c r="DUK44" s="424"/>
      <c r="DUL44" s="424"/>
      <c r="DUM44" s="424"/>
      <c r="DUN44" s="424"/>
      <c r="DUO44" s="424"/>
      <c r="DUP44" s="424"/>
      <c r="DUQ44" s="424"/>
      <c r="DUR44" s="424"/>
      <c r="DUS44" s="424"/>
      <c r="DUT44" s="424"/>
      <c r="DUU44" s="424"/>
      <c r="DUV44" s="424"/>
      <c r="DUW44" s="424"/>
      <c r="DUX44" s="424"/>
      <c r="DUY44" s="424"/>
      <c r="DUZ44" s="424"/>
      <c r="DVA44" s="424"/>
      <c r="DVB44" s="424"/>
      <c r="DVC44" s="424"/>
      <c r="DVD44" s="424"/>
      <c r="DVE44" s="424"/>
      <c r="DVF44" s="424"/>
      <c r="DVG44" s="424"/>
      <c r="DVH44" s="424"/>
      <c r="DVI44" s="424"/>
      <c r="DVJ44" s="424"/>
      <c r="DVK44" s="424"/>
      <c r="DVL44" s="424"/>
      <c r="DVM44" s="424"/>
      <c r="DVN44" s="424"/>
      <c r="DVO44" s="424"/>
      <c r="DVP44" s="424"/>
      <c r="DVQ44" s="424"/>
      <c r="DVR44" s="424"/>
      <c r="DVS44" s="424"/>
      <c r="DVT44" s="424"/>
      <c r="DVU44" s="424"/>
      <c r="DVV44" s="424"/>
      <c r="DVW44" s="424"/>
      <c r="DVX44" s="424"/>
      <c r="DVY44" s="424"/>
      <c r="DVZ44" s="424"/>
      <c r="DWA44" s="424"/>
      <c r="DWB44" s="424"/>
      <c r="DWC44" s="424"/>
      <c r="DWD44" s="424"/>
      <c r="DWE44" s="424"/>
      <c r="DWF44" s="424"/>
      <c r="DWG44" s="424"/>
      <c r="DWH44" s="424"/>
      <c r="DWI44" s="424"/>
      <c r="DWJ44" s="424"/>
      <c r="DWK44" s="424"/>
      <c r="DWL44" s="424"/>
      <c r="DWM44" s="424"/>
      <c r="DWN44" s="424"/>
      <c r="DWO44" s="424"/>
      <c r="DWP44" s="424"/>
      <c r="DWQ44" s="424"/>
      <c r="DWR44" s="424"/>
      <c r="DWS44" s="424"/>
      <c r="DWT44" s="424"/>
      <c r="DWU44" s="424"/>
      <c r="DWV44" s="424"/>
      <c r="DWW44" s="424"/>
      <c r="DWX44" s="424"/>
      <c r="DWY44" s="424"/>
      <c r="DWZ44" s="424"/>
      <c r="DXA44" s="424"/>
      <c r="DXB44" s="424"/>
      <c r="DXC44" s="424"/>
      <c r="DXD44" s="424"/>
      <c r="DXE44" s="424"/>
      <c r="DXF44" s="424"/>
      <c r="DXG44" s="424"/>
      <c r="DXH44" s="424"/>
      <c r="DXI44" s="424"/>
      <c r="DXJ44" s="424"/>
      <c r="DXK44" s="424"/>
      <c r="DXL44" s="424"/>
      <c r="DXM44" s="424"/>
      <c r="DXN44" s="424"/>
      <c r="DXO44" s="424"/>
      <c r="DXP44" s="424"/>
      <c r="DXQ44" s="424"/>
      <c r="DXR44" s="424"/>
      <c r="DXS44" s="424"/>
      <c r="DXT44" s="424"/>
      <c r="DXU44" s="424"/>
      <c r="DXV44" s="424"/>
      <c r="DXW44" s="424"/>
      <c r="DXX44" s="424"/>
      <c r="DXY44" s="424"/>
      <c r="DXZ44" s="424"/>
      <c r="DYA44" s="424"/>
      <c r="DYB44" s="424"/>
      <c r="DYC44" s="424"/>
      <c r="DYD44" s="424"/>
      <c r="DYE44" s="424"/>
      <c r="DYF44" s="424"/>
      <c r="DYG44" s="424"/>
      <c r="DYH44" s="424"/>
      <c r="DYI44" s="424"/>
      <c r="DYJ44" s="424"/>
      <c r="DYK44" s="424"/>
      <c r="DYL44" s="424"/>
      <c r="DYM44" s="424"/>
      <c r="DYN44" s="424"/>
      <c r="DYO44" s="424"/>
      <c r="DYP44" s="424"/>
      <c r="DYQ44" s="424"/>
      <c r="DYR44" s="424"/>
      <c r="DYS44" s="424"/>
      <c r="DYT44" s="424"/>
      <c r="DYU44" s="424"/>
      <c r="DYV44" s="424"/>
      <c r="DYW44" s="424"/>
      <c r="DYX44" s="424"/>
      <c r="DYY44" s="424"/>
      <c r="DYZ44" s="424"/>
      <c r="DZA44" s="424"/>
      <c r="DZB44" s="424"/>
      <c r="DZC44" s="424"/>
      <c r="DZD44" s="424"/>
      <c r="DZE44" s="424"/>
      <c r="DZF44" s="424"/>
      <c r="DZG44" s="424"/>
      <c r="DZH44" s="424"/>
      <c r="DZI44" s="424"/>
      <c r="DZJ44" s="424"/>
      <c r="DZK44" s="424"/>
      <c r="DZL44" s="424"/>
      <c r="DZM44" s="424"/>
      <c r="DZN44" s="424"/>
      <c r="DZO44" s="424"/>
      <c r="DZP44" s="424"/>
      <c r="DZQ44" s="424"/>
      <c r="DZR44" s="424"/>
      <c r="DZS44" s="424"/>
      <c r="DZT44" s="424"/>
      <c r="DZU44" s="424"/>
      <c r="DZV44" s="424"/>
      <c r="DZW44" s="424"/>
      <c r="DZX44" s="424"/>
      <c r="DZY44" s="424"/>
      <c r="DZZ44" s="424"/>
      <c r="EAA44" s="424"/>
      <c r="EAB44" s="424"/>
      <c r="EAC44" s="424"/>
      <c r="EAD44" s="424"/>
      <c r="EAE44" s="424"/>
      <c r="EAF44" s="424"/>
      <c r="EAG44" s="424"/>
      <c r="EAH44" s="424"/>
      <c r="EAI44" s="424"/>
      <c r="EAJ44" s="424"/>
      <c r="EAK44" s="424"/>
      <c r="EAL44" s="424"/>
      <c r="EAM44" s="424"/>
      <c r="EAN44" s="424"/>
      <c r="EAO44" s="424"/>
      <c r="EAP44" s="424"/>
      <c r="EAQ44" s="424"/>
      <c r="EAR44" s="424"/>
      <c r="EAS44" s="424"/>
      <c r="EAT44" s="424"/>
      <c r="EAU44" s="424"/>
      <c r="EAV44" s="424"/>
      <c r="EAW44" s="424"/>
      <c r="EAX44" s="424"/>
      <c r="EAY44" s="424"/>
      <c r="EAZ44" s="424"/>
      <c r="EBA44" s="424"/>
      <c r="EBB44" s="424"/>
      <c r="EBC44" s="424"/>
      <c r="EBD44" s="424"/>
      <c r="EBE44" s="424"/>
      <c r="EBF44" s="424"/>
      <c r="EBG44" s="424"/>
      <c r="EBH44" s="424"/>
      <c r="EBI44" s="424"/>
      <c r="EBJ44" s="424"/>
      <c r="EBK44" s="424"/>
      <c r="EBL44" s="424"/>
      <c r="EBM44" s="424"/>
      <c r="EBN44" s="424"/>
      <c r="EBO44" s="424"/>
      <c r="EBP44" s="424"/>
      <c r="EBQ44" s="424"/>
      <c r="EBR44" s="424"/>
      <c r="EBS44" s="424"/>
      <c r="EBT44" s="424"/>
      <c r="EBU44" s="424"/>
      <c r="EBV44" s="424"/>
      <c r="EBW44" s="424"/>
      <c r="EBX44" s="424"/>
      <c r="EBY44" s="424"/>
      <c r="EBZ44" s="424"/>
      <c r="ECA44" s="424"/>
      <c r="ECB44" s="424"/>
      <c r="ECC44" s="424"/>
      <c r="ECD44" s="424"/>
      <c r="ECE44" s="424"/>
      <c r="ECF44" s="424"/>
      <c r="ECG44" s="424"/>
      <c r="ECH44" s="424"/>
      <c r="ECI44" s="424"/>
      <c r="ECJ44" s="424"/>
      <c r="ECK44" s="424"/>
      <c r="ECL44" s="424"/>
      <c r="ECM44" s="424"/>
      <c r="ECN44" s="424"/>
      <c r="ECO44" s="424"/>
      <c r="ECP44" s="424"/>
      <c r="ECQ44" s="424"/>
      <c r="ECR44" s="424"/>
      <c r="ECS44" s="424"/>
      <c r="ECT44" s="424"/>
      <c r="ECU44" s="424"/>
      <c r="ECV44" s="424"/>
      <c r="ECW44" s="424"/>
      <c r="ECX44" s="424"/>
      <c r="ECY44" s="424"/>
      <c r="ECZ44" s="424"/>
      <c r="EDA44" s="424"/>
      <c r="EDB44" s="424"/>
      <c r="EDC44" s="424"/>
      <c r="EDD44" s="424"/>
      <c r="EDE44" s="424"/>
      <c r="EDF44" s="424"/>
      <c r="EDG44" s="424"/>
      <c r="EDH44" s="424"/>
      <c r="EDI44" s="424"/>
      <c r="EDJ44" s="424"/>
      <c r="EDK44" s="424"/>
      <c r="EDL44" s="424"/>
      <c r="EDM44" s="424"/>
      <c r="EDN44" s="424"/>
      <c r="EDO44" s="424"/>
      <c r="EDP44" s="424"/>
      <c r="EDQ44" s="424"/>
      <c r="EDR44" s="424"/>
      <c r="EDS44" s="424"/>
      <c r="EDT44" s="424"/>
      <c r="EDU44" s="424"/>
      <c r="EDV44" s="424"/>
      <c r="EDW44" s="424"/>
      <c r="EDX44" s="424"/>
      <c r="EDY44" s="424"/>
      <c r="EDZ44" s="424"/>
      <c r="EEA44" s="424"/>
      <c r="EEB44" s="424"/>
      <c r="EEC44" s="424"/>
      <c r="EED44" s="424"/>
      <c r="EEE44" s="424"/>
      <c r="EEF44" s="424"/>
      <c r="EEG44" s="424"/>
      <c r="EEH44" s="424"/>
      <c r="EEI44" s="424"/>
      <c r="EEJ44" s="424"/>
      <c r="EEK44" s="424"/>
      <c r="EEL44" s="424"/>
      <c r="EEM44" s="424"/>
      <c r="EEN44" s="424"/>
      <c r="EEO44" s="424"/>
      <c r="EEP44" s="424"/>
      <c r="EEQ44" s="424"/>
      <c r="EER44" s="424"/>
      <c r="EES44" s="424"/>
      <c r="EET44" s="424"/>
      <c r="EEU44" s="424"/>
      <c r="EEV44" s="424"/>
      <c r="EEW44" s="424"/>
      <c r="EEX44" s="424"/>
      <c r="EEY44" s="424"/>
      <c r="EEZ44" s="424"/>
      <c r="EFA44" s="424"/>
      <c r="EFB44" s="424"/>
      <c r="EFC44" s="424"/>
      <c r="EFD44" s="424"/>
      <c r="EFE44" s="424"/>
      <c r="EFF44" s="424"/>
      <c r="EFG44" s="424"/>
      <c r="EFH44" s="424"/>
      <c r="EFI44" s="424"/>
      <c r="EFJ44" s="424"/>
      <c r="EFK44" s="424"/>
      <c r="EFL44" s="424"/>
      <c r="EFM44" s="424"/>
      <c r="EFN44" s="424"/>
      <c r="EFO44" s="424"/>
      <c r="EFP44" s="424"/>
      <c r="EFQ44" s="424"/>
      <c r="EFR44" s="424"/>
      <c r="EFS44" s="424"/>
      <c r="EFT44" s="424"/>
      <c r="EFU44" s="424"/>
      <c r="EFV44" s="424"/>
      <c r="EFW44" s="424"/>
      <c r="EFX44" s="424"/>
      <c r="EFY44" s="424"/>
      <c r="EFZ44" s="424"/>
      <c r="EGA44" s="424"/>
      <c r="EGB44" s="424"/>
      <c r="EGC44" s="424"/>
      <c r="EGD44" s="424"/>
      <c r="EGE44" s="424"/>
      <c r="EGF44" s="424"/>
      <c r="EGG44" s="424"/>
      <c r="EGH44" s="424"/>
      <c r="EGI44" s="424"/>
      <c r="EGJ44" s="424"/>
      <c r="EGK44" s="424"/>
      <c r="EGL44" s="424"/>
      <c r="EGM44" s="424"/>
      <c r="EGN44" s="424"/>
      <c r="EGO44" s="424"/>
      <c r="EGP44" s="424"/>
      <c r="EGQ44" s="424"/>
      <c r="EGR44" s="424"/>
      <c r="EGS44" s="424"/>
      <c r="EGT44" s="424"/>
      <c r="EGU44" s="424"/>
      <c r="EGV44" s="424"/>
      <c r="EGW44" s="424"/>
      <c r="EGX44" s="424"/>
      <c r="EGY44" s="424"/>
      <c r="EGZ44" s="424"/>
      <c r="EHA44" s="424"/>
      <c r="EHB44" s="424"/>
      <c r="EHC44" s="424"/>
      <c r="EHD44" s="424"/>
      <c r="EHE44" s="424"/>
      <c r="EHF44" s="424"/>
      <c r="EHG44" s="424"/>
      <c r="EHH44" s="424"/>
      <c r="EHI44" s="424"/>
      <c r="EHJ44" s="424"/>
      <c r="EHK44" s="424"/>
      <c r="EHL44" s="424"/>
      <c r="EHM44" s="424"/>
      <c r="EHN44" s="424"/>
      <c r="EHO44" s="424"/>
      <c r="EHP44" s="424"/>
      <c r="EHQ44" s="424"/>
      <c r="EHR44" s="424"/>
      <c r="EHS44" s="424"/>
      <c r="EHT44" s="424"/>
      <c r="EHU44" s="424"/>
      <c r="EHV44" s="424"/>
      <c r="EHW44" s="424"/>
      <c r="EHX44" s="424"/>
      <c r="EHY44" s="424"/>
      <c r="EHZ44" s="424"/>
      <c r="EIA44" s="424"/>
      <c r="EIB44" s="424"/>
      <c r="EIC44" s="424"/>
      <c r="EID44" s="424"/>
      <c r="EIE44" s="424"/>
      <c r="EIF44" s="424"/>
      <c r="EIG44" s="424"/>
      <c r="EIH44" s="424"/>
      <c r="EII44" s="424"/>
      <c r="EIJ44" s="424"/>
      <c r="EIK44" s="424"/>
      <c r="EIL44" s="424"/>
      <c r="EIM44" s="424"/>
      <c r="EIN44" s="424"/>
      <c r="EIO44" s="424"/>
      <c r="EIP44" s="424"/>
      <c r="EIQ44" s="424"/>
      <c r="EIR44" s="424"/>
      <c r="EIS44" s="424"/>
      <c r="EIT44" s="424"/>
      <c r="EIU44" s="424"/>
      <c r="EIV44" s="424"/>
      <c r="EIW44" s="424"/>
      <c r="EIX44" s="424"/>
      <c r="EIY44" s="424"/>
      <c r="EIZ44" s="424"/>
      <c r="EJA44" s="424"/>
      <c r="EJB44" s="424"/>
      <c r="EJC44" s="424"/>
      <c r="EJD44" s="424"/>
      <c r="EJE44" s="424"/>
      <c r="EJF44" s="424"/>
      <c r="EJG44" s="424"/>
      <c r="EJH44" s="424"/>
      <c r="EJI44" s="424"/>
      <c r="EJJ44" s="424"/>
      <c r="EJK44" s="424"/>
      <c r="EJL44" s="424"/>
      <c r="EJM44" s="424"/>
      <c r="EJN44" s="424"/>
      <c r="EJO44" s="424"/>
      <c r="EJP44" s="424"/>
      <c r="EJQ44" s="424"/>
      <c r="EJR44" s="424"/>
      <c r="EJS44" s="424"/>
      <c r="EJT44" s="424"/>
      <c r="EJU44" s="424"/>
      <c r="EJV44" s="424"/>
      <c r="EJW44" s="424"/>
      <c r="EJX44" s="424"/>
      <c r="EJY44" s="424"/>
      <c r="EJZ44" s="424"/>
      <c r="EKA44" s="424"/>
      <c r="EKB44" s="424"/>
      <c r="EKC44" s="424"/>
      <c r="EKD44" s="424"/>
      <c r="EKE44" s="424"/>
      <c r="EKF44" s="424"/>
      <c r="EKG44" s="424"/>
      <c r="EKH44" s="424"/>
      <c r="EKI44" s="424"/>
      <c r="EKJ44" s="424"/>
      <c r="EKK44" s="424"/>
      <c r="EKL44" s="424"/>
      <c r="EKM44" s="424"/>
      <c r="EKN44" s="424"/>
      <c r="EKO44" s="424"/>
      <c r="EKP44" s="424"/>
      <c r="EKQ44" s="424"/>
      <c r="EKR44" s="424"/>
      <c r="EKS44" s="424"/>
      <c r="EKT44" s="424"/>
      <c r="EKU44" s="424"/>
      <c r="EKV44" s="424"/>
      <c r="EKW44" s="424"/>
      <c r="EKX44" s="424"/>
      <c r="EKY44" s="424"/>
      <c r="EKZ44" s="424"/>
      <c r="ELA44" s="424"/>
      <c r="ELB44" s="424"/>
      <c r="ELC44" s="424"/>
      <c r="ELD44" s="424"/>
      <c r="ELE44" s="424"/>
      <c r="ELF44" s="424"/>
      <c r="ELG44" s="424"/>
      <c r="ELH44" s="424"/>
      <c r="ELI44" s="424"/>
      <c r="ELJ44" s="424"/>
      <c r="ELK44" s="424"/>
      <c r="ELL44" s="424"/>
      <c r="ELM44" s="424"/>
      <c r="ELN44" s="424"/>
      <c r="ELO44" s="424"/>
      <c r="ELP44" s="424"/>
      <c r="ELQ44" s="424"/>
      <c r="ELR44" s="424"/>
      <c r="ELS44" s="424"/>
      <c r="ELT44" s="424"/>
      <c r="ELU44" s="424"/>
      <c r="ELV44" s="424"/>
      <c r="ELW44" s="424"/>
      <c r="ELX44" s="424"/>
      <c r="ELY44" s="424"/>
      <c r="ELZ44" s="424"/>
      <c r="EMA44" s="424"/>
      <c r="EMB44" s="424"/>
      <c r="EMC44" s="424"/>
      <c r="EMD44" s="424"/>
      <c r="EME44" s="424"/>
      <c r="EMF44" s="424"/>
      <c r="EMG44" s="424"/>
      <c r="EMH44" s="424"/>
      <c r="EMI44" s="424"/>
      <c r="EMJ44" s="424"/>
      <c r="EMK44" s="424"/>
      <c r="EML44" s="424"/>
      <c r="EMM44" s="424"/>
      <c r="EMN44" s="424"/>
      <c r="EMO44" s="424"/>
      <c r="EMP44" s="424"/>
      <c r="EMQ44" s="424"/>
      <c r="EMR44" s="424"/>
      <c r="EMS44" s="424"/>
      <c r="EMT44" s="424"/>
      <c r="EMU44" s="424"/>
      <c r="EMV44" s="424"/>
      <c r="EMW44" s="424"/>
      <c r="EMX44" s="424"/>
      <c r="EMY44" s="424"/>
      <c r="EMZ44" s="424"/>
      <c r="ENA44" s="424"/>
      <c r="ENB44" s="424"/>
      <c r="ENC44" s="424"/>
      <c r="END44" s="424"/>
      <c r="ENE44" s="424"/>
      <c r="ENF44" s="424"/>
      <c r="ENG44" s="424"/>
      <c r="ENH44" s="424"/>
      <c r="ENI44" s="424"/>
      <c r="ENJ44" s="424"/>
      <c r="ENK44" s="424"/>
      <c r="ENL44" s="424"/>
      <c r="ENM44" s="424"/>
      <c r="ENN44" s="424"/>
      <c r="ENO44" s="424"/>
      <c r="ENP44" s="424"/>
      <c r="ENQ44" s="424"/>
      <c r="ENR44" s="424"/>
      <c r="ENS44" s="424"/>
      <c r="ENT44" s="424"/>
      <c r="ENU44" s="424"/>
      <c r="ENV44" s="424"/>
      <c r="ENW44" s="424"/>
      <c r="ENX44" s="424"/>
      <c r="ENY44" s="424"/>
      <c r="ENZ44" s="424"/>
      <c r="EOA44" s="424"/>
      <c r="EOB44" s="424"/>
      <c r="EOC44" s="424"/>
      <c r="EOD44" s="424"/>
      <c r="EOE44" s="424"/>
      <c r="EOF44" s="424"/>
      <c r="EOG44" s="424"/>
      <c r="EOH44" s="424"/>
      <c r="EOI44" s="424"/>
      <c r="EOJ44" s="424"/>
      <c r="EOK44" s="424"/>
      <c r="EOL44" s="424"/>
      <c r="EOM44" s="424"/>
      <c r="EON44" s="424"/>
      <c r="EOO44" s="424"/>
      <c r="EOP44" s="424"/>
      <c r="EOQ44" s="424"/>
      <c r="EOR44" s="424"/>
      <c r="EOS44" s="424"/>
      <c r="EOT44" s="424"/>
      <c r="EOU44" s="424"/>
      <c r="EOV44" s="424"/>
      <c r="EOW44" s="424"/>
      <c r="EOX44" s="424"/>
      <c r="EOY44" s="424"/>
      <c r="EOZ44" s="424"/>
      <c r="EPA44" s="424"/>
      <c r="EPB44" s="424"/>
      <c r="EPC44" s="424"/>
      <c r="EPD44" s="424"/>
      <c r="EPE44" s="424"/>
      <c r="EPF44" s="424"/>
      <c r="EPG44" s="424"/>
      <c r="EPH44" s="424"/>
      <c r="EPI44" s="424"/>
      <c r="EPJ44" s="424"/>
      <c r="EPK44" s="424"/>
      <c r="EPL44" s="424"/>
      <c r="EPM44" s="424"/>
      <c r="EPN44" s="424"/>
      <c r="EPO44" s="424"/>
      <c r="EPP44" s="424"/>
      <c r="EPQ44" s="424"/>
      <c r="EPR44" s="424"/>
      <c r="EPS44" s="424"/>
      <c r="EPT44" s="424"/>
      <c r="EPU44" s="424"/>
      <c r="EPV44" s="424"/>
      <c r="EPW44" s="424"/>
      <c r="EPX44" s="424"/>
      <c r="EPY44" s="424"/>
      <c r="EPZ44" s="424"/>
      <c r="EQA44" s="424"/>
      <c r="EQB44" s="424"/>
      <c r="EQC44" s="424"/>
      <c r="EQD44" s="424"/>
      <c r="EQE44" s="424"/>
      <c r="EQF44" s="424"/>
      <c r="EQG44" s="424"/>
      <c r="EQH44" s="424"/>
      <c r="EQI44" s="424"/>
      <c r="EQJ44" s="424"/>
      <c r="EQK44" s="424"/>
      <c r="EQL44" s="424"/>
      <c r="EQM44" s="424"/>
      <c r="EQN44" s="424"/>
      <c r="EQO44" s="424"/>
      <c r="EQP44" s="424"/>
      <c r="EQQ44" s="424"/>
      <c r="EQR44" s="424"/>
      <c r="EQS44" s="424"/>
      <c r="EQT44" s="424"/>
      <c r="EQU44" s="424"/>
      <c r="EQV44" s="424"/>
      <c r="EQW44" s="424"/>
      <c r="EQX44" s="424"/>
      <c r="EQY44" s="424"/>
      <c r="EQZ44" s="424"/>
      <c r="ERA44" s="424"/>
      <c r="ERB44" s="424"/>
      <c r="ERC44" s="424"/>
      <c r="ERD44" s="424"/>
      <c r="ERE44" s="424"/>
      <c r="ERF44" s="424"/>
      <c r="ERG44" s="424"/>
      <c r="ERH44" s="424"/>
      <c r="ERI44" s="424"/>
      <c r="ERJ44" s="424"/>
      <c r="ERK44" s="424"/>
      <c r="ERL44" s="424"/>
      <c r="ERM44" s="424"/>
      <c r="ERN44" s="424"/>
      <c r="ERO44" s="424"/>
      <c r="ERP44" s="424"/>
      <c r="ERQ44" s="424"/>
      <c r="ERR44" s="424"/>
      <c r="ERS44" s="424"/>
      <c r="ERT44" s="424"/>
      <c r="ERU44" s="424"/>
      <c r="ERV44" s="424"/>
      <c r="ERW44" s="424"/>
      <c r="ERX44" s="424"/>
      <c r="ERY44" s="424"/>
      <c r="ERZ44" s="424"/>
      <c r="ESA44" s="424"/>
      <c r="ESB44" s="424"/>
      <c r="ESC44" s="424"/>
      <c r="ESD44" s="424"/>
      <c r="ESE44" s="424"/>
      <c r="ESF44" s="424"/>
      <c r="ESG44" s="424"/>
      <c r="ESH44" s="424"/>
      <c r="ESI44" s="424"/>
      <c r="ESJ44" s="424"/>
      <c r="ESK44" s="424"/>
      <c r="ESL44" s="424"/>
      <c r="ESM44" s="424"/>
      <c r="ESN44" s="424"/>
      <c r="ESO44" s="424"/>
      <c r="ESP44" s="424"/>
      <c r="ESQ44" s="424"/>
      <c r="ESR44" s="424"/>
      <c r="ESS44" s="424"/>
      <c r="EST44" s="424"/>
      <c r="ESU44" s="424"/>
      <c r="ESV44" s="424"/>
      <c r="ESW44" s="424"/>
      <c r="ESX44" s="424"/>
      <c r="ESY44" s="424"/>
      <c r="ESZ44" s="424"/>
      <c r="ETA44" s="424"/>
      <c r="ETB44" s="424"/>
      <c r="ETC44" s="424"/>
      <c r="ETD44" s="424"/>
      <c r="ETE44" s="424"/>
      <c r="ETF44" s="424"/>
      <c r="ETG44" s="424"/>
      <c r="ETH44" s="424"/>
      <c r="ETI44" s="424"/>
      <c r="ETJ44" s="424"/>
      <c r="ETK44" s="424"/>
      <c r="ETL44" s="424"/>
      <c r="ETM44" s="424"/>
      <c r="ETN44" s="424"/>
      <c r="ETO44" s="424"/>
      <c r="ETP44" s="424"/>
      <c r="ETQ44" s="424"/>
      <c r="ETR44" s="424"/>
      <c r="ETS44" s="424"/>
      <c r="ETT44" s="424"/>
      <c r="ETU44" s="424"/>
      <c r="ETV44" s="424"/>
      <c r="ETW44" s="424"/>
      <c r="ETX44" s="424"/>
      <c r="ETY44" s="424"/>
      <c r="ETZ44" s="424"/>
      <c r="EUA44" s="424"/>
      <c r="EUB44" s="424"/>
      <c r="EUC44" s="424"/>
      <c r="EUD44" s="424"/>
      <c r="EUE44" s="424"/>
      <c r="EUF44" s="424"/>
      <c r="EUG44" s="424"/>
      <c r="EUH44" s="424"/>
      <c r="EUI44" s="424"/>
      <c r="EUJ44" s="424"/>
      <c r="EUK44" s="424"/>
      <c r="EUL44" s="424"/>
      <c r="EUM44" s="424"/>
      <c r="EUN44" s="424"/>
      <c r="EUO44" s="424"/>
      <c r="EUP44" s="424"/>
      <c r="EUQ44" s="424"/>
      <c r="EUR44" s="424"/>
      <c r="EUS44" s="424"/>
      <c r="EUT44" s="424"/>
      <c r="EUU44" s="424"/>
      <c r="EUV44" s="424"/>
      <c r="EUW44" s="424"/>
      <c r="EUX44" s="424"/>
      <c r="EUY44" s="424"/>
      <c r="EUZ44" s="424"/>
      <c r="EVA44" s="424"/>
      <c r="EVB44" s="424"/>
      <c r="EVC44" s="424"/>
      <c r="EVD44" s="424"/>
      <c r="EVE44" s="424"/>
      <c r="EVF44" s="424"/>
      <c r="EVG44" s="424"/>
      <c r="EVH44" s="424"/>
      <c r="EVI44" s="424"/>
      <c r="EVJ44" s="424"/>
      <c r="EVK44" s="424"/>
      <c r="EVL44" s="424"/>
      <c r="EVM44" s="424"/>
      <c r="EVN44" s="424"/>
      <c r="EVO44" s="424"/>
      <c r="EVP44" s="424"/>
      <c r="EVQ44" s="424"/>
      <c r="EVR44" s="424"/>
      <c r="EVS44" s="424"/>
      <c r="EVT44" s="424"/>
      <c r="EVU44" s="424"/>
      <c r="EVV44" s="424"/>
      <c r="EVW44" s="424"/>
      <c r="EVX44" s="424"/>
      <c r="EVY44" s="424"/>
      <c r="EVZ44" s="424"/>
      <c r="EWA44" s="424"/>
      <c r="EWB44" s="424"/>
      <c r="EWC44" s="424"/>
      <c r="EWD44" s="424"/>
      <c r="EWE44" s="424"/>
      <c r="EWF44" s="424"/>
      <c r="EWG44" s="424"/>
      <c r="EWH44" s="424"/>
      <c r="EWI44" s="424"/>
      <c r="EWJ44" s="424"/>
      <c r="EWK44" s="424"/>
      <c r="EWL44" s="424"/>
      <c r="EWM44" s="424"/>
      <c r="EWN44" s="424"/>
      <c r="EWO44" s="424"/>
      <c r="EWP44" s="424"/>
      <c r="EWQ44" s="424"/>
      <c r="EWR44" s="424"/>
      <c r="EWS44" s="424"/>
      <c r="EWT44" s="424"/>
      <c r="EWU44" s="424"/>
      <c r="EWV44" s="424"/>
      <c r="EWW44" s="424"/>
      <c r="EWX44" s="424"/>
      <c r="EWY44" s="424"/>
      <c r="EWZ44" s="424"/>
      <c r="EXA44" s="424"/>
      <c r="EXB44" s="424"/>
      <c r="EXC44" s="424"/>
      <c r="EXD44" s="424"/>
      <c r="EXE44" s="424"/>
      <c r="EXF44" s="424"/>
      <c r="EXG44" s="424"/>
      <c r="EXH44" s="424"/>
      <c r="EXI44" s="424"/>
      <c r="EXJ44" s="424"/>
      <c r="EXK44" s="424"/>
      <c r="EXL44" s="424"/>
      <c r="EXM44" s="424"/>
      <c r="EXN44" s="424"/>
      <c r="EXO44" s="424"/>
      <c r="EXP44" s="424"/>
      <c r="EXQ44" s="424"/>
      <c r="EXR44" s="424"/>
      <c r="EXS44" s="424"/>
      <c r="EXT44" s="424"/>
      <c r="EXU44" s="424"/>
      <c r="EXV44" s="424"/>
      <c r="EXW44" s="424"/>
      <c r="EXX44" s="424"/>
      <c r="EXY44" s="424"/>
      <c r="EXZ44" s="424"/>
      <c r="EYA44" s="424"/>
      <c r="EYB44" s="424"/>
      <c r="EYC44" s="424"/>
      <c r="EYD44" s="424"/>
      <c r="EYE44" s="424"/>
      <c r="EYF44" s="424"/>
      <c r="EYG44" s="424"/>
      <c r="EYH44" s="424"/>
      <c r="EYI44" s="424"/>
      <c r="EYJ44" s="424"/>
      <c r="EYK44" s="424"/>
      <c r="EYL44" s="424"/>
      <c r="EYM44" s="424"/>
      <c r="EYN44" s="424"/>
      <c r="EYO44" s="424"/>
      <c r="EYP44" s="424"/>
      <c r="EYQ44" s="424"/>
      <c r="EYR44" s="424"/>
      <c r="EYS44" s="424"/>
      <c r="EYT44" s="424"/>
      <c r="EYU44" s="424"/>
      <c r="EYV44" s="424"/>
      <c r="EYW44" s="424"/>
      <c r="EYX44" s="424"/>
      <c r="EYY44" s="424"/>
      <c r="EYZ44" s="424"/>
      <c r="EZA44" s="424"/>
      <c r="EZB44" s="424"/>
      <c r="EZC44" s="424"/>
      <c r="EZD44" s="424"/>
      <c r="EZE44" s="424"/>
      <c r="EZF44" s="424"/>
      <c r="EZG44" s="424"/>
      <c r="EZH44" s="424"/>
      <c r="EZI44" s="424"/>
      <c r="EZJ44" s="424"/>
      <c r="EZK44" s="424"/>
      <c r="EZL44" s="424"/>
      <c r="EZM44" s="424"/>
      <c r="EZN44" s="424"/>
      <c r="EZO44" s="424"/>
      <c r="EZP44" s="424"/>
      <c r="EZQ44" s="424"/>
      <c r="EZR44" s="424"/>
      <c r="EZS44" s="424"/>
      <c r="EZT44" s="424"/>
      <c r="EZU44" s="424"/>
      <c r="EZV44" s="424"/>
      <c r="EZW44" s="424"/>
      <c r="EZX44" s="424"/>
      <c r="EZY44" s="424"/>
      <c r="EZZ44" s="424"/>
      <c r="FAA44" s="424"/>
      <c r="FAB44" s="424"/>
      <c r="FAC44" s="424"/>
      <c r="FAD44" s="424"/>
      <c r="FAE44" s="424"/>
      <c r="FAF44" s="424"/>
      <c r="FAG44" s="424"/>
      <c r="FAH44" s="424"/>
      <c r="FAI44" s="424"/>
      <c r="FAJ44" s="424"/>
      <c r="FAK44" s="424"/>
      <c r="FAL44" s="424"/>
      <c r="FAM44" s="424"/>
      <c r="FAN44" s="424"/>
      <c r="FAO44" s="424"/>
      <c r="FAP44" s="424"/>
      <c r="FAQ44" s="424"/>
      <c r="FAR44" s="424"/>
      <c r="FAS44" s="424"/>
      <c r="FAT44" s="424"/>
      <c r="FAU44" s="424"/>
      <c r="FAV44" s="424"/>
      <c r="FAW44" s="424"/>
      <c r="FAX44" s="424"/>
      <c r="FAY44" s="424"/>
      <c r="FAZ44" s="424"/>
      <c r="FBA44" s="424"/>
      <c r="FBB44" s="424"/>
      <c r="FBC44" s="424"/>
      <c r="FBD44" s="424"/>
      <c r="FBE44" s="424"/>
      <c r="FBF44" s="424"/>
      <c r="FBG44" s="424"/>
      <c r="FBH44" s="424"/>
      <c r="FBI44" s="424"/>
      <c r="FBJ44" s="424"/>
      <c r="FBK44" s="424"/>
      <c r="FBL44" s="424"/>
      <c r="FBM44" s="424"/>
      <c r="FBN44" s="424"/>
      <c r="FBO44" s="424"/>
      <c r="FBP44" s="424"/>
      <c r="FBQ44" s="424"/>
      <c r="FBR44" s="424"/>
      <c r="FBS44" s="424"/>
      <c r="FBT44" s="424"/>
      <c r="FBU44" s="424"/>
      <c r="FBV44" s="424"/>
      <c r="FBW44" s="424"/>
      <c r="FBX44" s="424"/>
      <c r="FBY44" s="424"/>
      <c r="FBZ44" s="424"/>
      <c r="FCA44" s="424"/>
      <c r="FCB44" s="424"/>
      <c r="FCC44" s="424"/>
      <c r="FCD44" s="424"/>
      <c r="FCE44" s="424"/>
      <c r="FCF44" s="424"/>
      <c r="FCG44" s="424"/>
      <c r="FCH44" s="424"/>
      <c r="FCI44" s="424"/>
      <c r="FCJ44" s="424"/>
      <c r="FCK44" s="424"/>
      <c r="FCL44" s="424"/>
      <c r="FCM44" s="424"/>
      <c r="FCN44" s="424"/>
      <c r="FCO44" s="424"/>
      <c r="FCP44" s="424"/>
      <c r="FCQ44" s="424"/>
      <c r="FCR44" s="424"/>
      <c r="FCS44" s="424"/>
      <c r="FCT44" s="424"/>
      <c r="FCU44" s="424"/>
      <c r="FCV44" s="424"/>
      <c r="FCW44" s="424"/>
      <c r="FCX44" s="424"/>
      <c r="FCY44" s="424"/>
      <c r="FCZ44" s="424"/>
      <c r="FDA44" s="424"/>
      <c r="FDB44" s="424"/>
      <c r="FDC44" s="424"/>
      <c r="FDD44" s="424"/>
      <c r="FDE44" s="424"/>
      <c r="FDF44" s="424"/>
      <c r="FDG44" s="424"/>
      <c r="FDH44" s="424"/>
      <c r="FDI44" s="424"/>
      <c r="FDJ44" s="424"/>
      <c r="FDK44" s="424"/>
      <c r="FDL44" s="424"/>
      <c r="FDM44" s="424"/>
      <c r="FDN44" s="424"/>
      <c r="FDO44" s="424"/>
      <c r="FDP44" s="424"/>
      <c r="FDQ44" s="424"/>
      <c r="FDR44" s="424"/>
      <c r="FDS44" s="424"/>
      <c r="FDT44" s="424"/>
      <c r="FDU44" s="424"/>
      <c r="FDV44" s="424"/>
      <c r="FDW44" s="424"/>
      <c r="FDX44" s="424"/>
      <c r="FDY44" s="424"/>
      <c r="FDZ44" s="424"/>
      <c r="FEA44" s="424"/>
      <c r="FEB44" s="424"/>
      <c r="FEC44" s="424"/>
      <c r="FED44" s="424"/>
      <c r="FEE44" s="424"/>
      <c r="FEF44" s="424"/>
      <c r="FEG44" s="424"/>
      <c r="FEH44" s="424"/>
      <c r="FEI44" s="424"/>
      <c r="FEJ44" s="424"/>
      <c r="FEK44" s="424"/>
      <c r="FEL44" s="424"/>
      <c r="FEM44" s="424"/>
      <c r="FEN44" s="424"/>
      <c r="FEO44" s="424"/>
      <c r="FEP44" s="424"/>
      <c r="FEQ44" s="424"/>
      <c r="FER44" s="424"/>
      <c r="FES44" s="424"/>
      <c r="FET44" s="424"/>
      <c r="FEU44" s="424"/>
      <c r="FEV44" s="424"/>
      <c r="FEW44" s="424"/>
      <c r="FEX44" s="424"/>
      <c r="FEY44" s="424"/>
      <c r="FEZ44" s="424"/>
      <c r="FFA44" s="424"/>
      <c r="FFB44" s="424"/>
      <c r="FFC44" s="424"/>
      <c r="FFD44" s="424"/>
      <c r="FFE44" s="424"/>
      <c r="FFF44" s="424"/>
      <c r="FFG44" s="424"/>
      <c r="FFH44" s="424"/>
      <c r="FFI44" s="424"/>
      <c r="FFJ44" s="424"/>
      <c r="FFK44" s="424"/>
      <c r="FFL44" s="424"/>
      <c r="FFM44" s="424"/>
      <c r="FFN44" s="424"/>
      <c r="FFO44" s="424"/>
      <c r="FFP44" s="424"/>
      <c r="FFQ44" s="424"/>
      <c r="FFR44" s="424"/>
      <c r="FFS44" s="424"/>
      <c r="FFT44" s="424"/>
      <c r="FFU44" s="424"/>
      <c r="FFV44" s="424"/>
      <c r="FFW44" s="424"/>
      <c r="FFX44" s="424"/>
      <c r="FFY44" s="424"/>
      <c r="FFZ44" s="424"/>
      <c r="FGA44" s="424"/>
      <c r="FGB44" s="424"/>
      <c r="FGC44" s="424"/>
      <c r="FGD44" s="424"/>
      <c r="FGE44" s="424"/>
      <c r="FGF44" s="424"/>
      <c r="FGG44" s="424"/>
      <c r="FGH44" s="424"/>
      <c r="FGI44" s="424"/>
      <c r="FGJ44" s="424"/>
      <c r="FGK44" s="424"/>
      <c r="FGL44" s="424"/>
      <c r="FGM44" s="424"/>
      <c r="FGN44" s="424"/>
      <c r="FGO44" s="424"/>
      <c r="FGP44" s="424"/>
      <c r="FGQ44" s="424"/>
      <c r="FGR44" s="424"/>
      <c r="FGS44" s="424"/>
      <c r="FGT44" s="424"/>
      <c r="FGU44" s="424"/>
      <c r="FGV44" s="424"/>
      <c r="FGW44" s="424"/>
      <c r="FGX44" s="424"/>
      <c r="FGY44" s="424"/>
      <c r="FGZ44" s="424"/>
      <c r="FHA44" s="424"/>
      <c r="FHB44" s="424"/>
      <c r="FHC44" s="424"/>
      <c r="FHD44" s="424"/>
      <c r="FHE44" s="424"/>
      <c r="FHF44" s="424"/>
      <c r="FHG44" s="424"/>
      <c r="FHH44" s="424"/>
      <c r="FHI44" s="424"/>
      <c r="FHJ44" s="424"/>
      <c r="FHK44" s="424"/>
      <c r="FHL44" s="424"/>
      <c r="FHM44" s="424"/>
      <c r="FHN44" s="424"/>
      <c r="FHO44" s="424"/>
      <c r="FHP44" s="424"/>
      <c r="FHQ44" s="424"/>
      <c r="FHR44" s="424"/>
      <c r="FHS44" s="424"/>
      <c r="FHT44" s="424"/>
      <c r="FHU44" s="424"/>
      <c r="FHV44" s="424"/>
      <c r="FHW44" s="424"/>
      <c r="FHX44" s="424"/>
      <c r="FHY44" s="424"/>
      <c r="FHZ44" s="424"/>
      <c r="FIA44" s="424"/>
      <c r="FIB44" s="424"/>
      <c r="FIC44" s="424"/>
      <c r="FID44" s="424"/>
      <c r="FIE44" s="424"/>
      <c r="FIF44" s="424"/>
      <c r="FIG44" s="424"/>
      <c r="FIH44" s="424"/>
      <c r="FII44" s="424"/>
      <c r="FIJ44" s="424"/>
      <c r="FIK44" s="424"/>
      <c r="FIL44" s="424"/>
      <c r="FIM44" s="424"/>
      <c r="FIN44" s="424"/>
      <c r="FIO44" s="424"/>
      <c r="FIP44" s="424"/>
      <c r="FIQ44" s="424"/>
      <c r="FIR44" s="424"/>
      <c r="FIS44" s="424"/>
      <c r="FIT44" s="424"/>
      <c r="FIU44" s="424"/>
      <c r="FIV44" s="424"/>
      <c r="FIW44" s="424"/>
      <c r="FIX44" s="424"/>
      <c r="FIY44" s="424"/>
      <c r="FIZ44" s="424"/>
      <c r="FJA44" s="424"/>
      <c r="FJB44" s="424"/>
      <c r="FJC44" s="424"/>
      <c r="FJD44" s="424"/>
      <c r="FJE44" s="424"/>
      <c r="FJF44" s="424"/>
      <c r="FJG44" s="424"/>
      <c r="FJH44" s="424"/>
      <c r="FJI44" s="424"/>
      <c r="FJJ44" s="424"/>
      <c r="FJK44" s="424"/>
      <c r="FJL44" s="424"/>
      <c r="FJM44" s="424"/>
      <c r="FJN44" s="424"/>
      <c r="FJO44" s="424"/>
      <c r="FJP44" s="424"/>
      <c r="FJQ44" s="424"/>
      <c r="FJR44" s="424"/>
      <c r="FJS44" s="424"/>
      <c r="FJT44" s="424"/>
      <c r="FJU44" s="424"/>
      <c r="FJV44" s="424"/>
      <c r="FJW44" s="424"/>
      <c r="FJX44" s="424"/>
      <c r="FJY44" s="424"/>
      <c r="FJZ44" s="424"/>
      <c r="FKA44" s="424"/>
      <c r="FKB44" s="424"/>
      <c r="FKC44" s="424"/>
      <c r="FKD44" s="424"/>
      <c r="FKE44" s="424"/>
      <c r="FKF44" s="424"/>
      <c r="FKG44" s="424"/>
      <c r="FKH44" s="424"/>
      <c r="FKI44" s="424"/>
      <c r="FKJ44" s="424"/>
      <c r="FKK44" s="424"/>
      <c r="FKL44" s="424"/>
      <c r="FKM44" s="424"/>
      <c r="FKN44" s="424"/>
      <c r="FKO44" s="424"/>
      <c r="FKP44" s="424"/>
      <c r="FKQ44" s="424"/>
      <c r="FKR44" s="424"/>
      <c r="FKS44" s="424"/>
      <c r="FKT44" s="424"/>
      <c r="FKU44" s="424"/>
      <c r="FKV44" s="424"/>
      <c r="FKW44" s="424"/>
      <c r="FKX44" s="424"/>
      <c r="FKY44" s="424"/>
      <c r="FKZ44" s="424"/>
      <c r="FLA44" s="424"/>
      <c r="FLB44" s="424"/>
      <c r="FLC44" s="424"/>
      <c r="FLD44" s="424"/>
      <c r="FLE44" s="424"/>
      <c r="FLF44" s="424"/>
      <c r="FLG44" s="424"/>
      <c r="FLH44" s="424"/>
      <c r="FLI44" s="424"/>
      <c r="FLJ44" s="424"/>
      <c r="FLK44" s="424"/>
      <c r="FLL44" s="424"/>
      <c r="FLM44" s="424"/>
      <c r="FLN44" s="424"/>
      <c r="FLO44" s="424"/>
      <c r="FLP44" s="424"/>
      <c r="FLQ44" s="424"/>
      <c r="FLR44" s="424"/>
      <c r="FLS44" s="424"/>
      <c r="FLT44" s="424"/>
      <c r="FLU44" s="424"/>
      <c r="FLV44" s="424"/>
      <c r="FLW44" s="424"/>
      <c r="FLX44" s="424"/>
      <c r="FLY44" s="424"/>
      <c r="FLZ44" s="424"/>
      <c r="FMA44" s="424"/>
      <c r="FMB44" s="424"/>
      <c r="FMC44" s="424"/>
      <c r="FMD44" s="424"/>
      <c r="FME44" s="424"/>
      <c r="FMF44" s="424"/>
      <c r="FMG44" s="424"/>
      <c r="FMH44" s="424"/>
      <c r="FMI44" s="424"/>
      <c r="FMJ44" s="424"/>
      <c r="FMK44" s="424"/>
      <c r="FML44" s="424"/>
      <c r="FMM44" s="424"/>
      <c r="FMN44" s="424"/>
      <c r="FMO44" s="424"/>
      <c r="FMP44" s="424"/>
      <c r="FMQ44" s="424"/>
      <c r="FMR44" s="424"/>
      <c r="FMS44" s="424"/>
      <c r="FMT44" s="424"/>
      <c r="FMU44" s="424"/>
      <c r="FMV44" s="424"/>
      <c r="FMW44" s="424"/>
      <c r="FMX44" s="424"/>
      <c r="FMY44" s="424"/>
      <c r="FMZ44" s="424"/>
      <c r="FNA44" s="424"/>
      <c r="FNB44" s="424"/>
      <c r="FNC44" s="424"/>
      <c r="FND44" s="424"/>
      <c r="FNE44" s="424"/>
      <c r="FNF44" s="424"/>
      <c r="FNG44" s="424"/>
      <c r="FNH44" s="424"/>
      <c r="FNI44" s="424"/>
      <c r="FNJ44" s="424"/>
      <c r="FNK44" s="424"/>
      <c r="FNL44" s="424"/>
      <c r="FNM44" s="424"/>
      <c r="FNN44" s="424"/>
      <c r="FNO44" s="424"/>
      <c r="FNP44" s="424"/>
      <c r="FNQ44" s="424"/>
      <c r="FNR44" s="424"/>
      <c r="FNS44" s="424"/>
      <c r="FNT44" s="424"/>
      <c r="FNU44" s="424"/>
      <c r="FNV44" s="424"/>
      <c r="FNW44" s="424"/>
      <c r="FNX44" s="424"/>
      <c r="FNY44" s="424"/>
      <c r="FNZ44" s="424"/>
      <c r="FOA44" s="424"/>
      <c r="FOB44" s="424"/>
      <c r="FOC44" s="424"/>
      <c r="FOD44" s="424"/>
      <c r="FOE44" s="424"/>
      <c r="FOF44" s="424"/>
      <c r="FOG44" s="424"/>
      <c r="FOH44" s="424"/>
      <c r="FOI44" s="424"/>
      <c r="FOJ44" s="424"/>
      <c r="FOK44" s="424"/>
      <c r="FOL44" s="424"/>
      <c r="FOM44" s="424"/>
      <c r="FON44" s="424"/>
      <c r="FOO44" s="424"/>
      <c r="FOP44" s="424"/>
      <c r="FOQ44" s="424"/>
      <c r="FOR44" s="424"/>
      <c r="FOS44" s="424"/>
      <c r="FOT44" s="424"/>
      <c r="FOU44" s="424"/>
      <c r="FOV44" s="424"/>
      <c r="FOW44" s="424"/>
      <c r="FOX44" s="424"/>
      <c r="FOY44" s="424"/>
      <c r="FOZ44" s="424"/>
      <c r="FPA44" s="424"/>
      <c r="FPB44" s="424"/>
      <c r="FPC44" s="424"/>
      <c r="FPD44" s="424"/>
      <c r="FPE44" s="424"/>
      <c r="FPF44" s="424"/>
      <c r="FPG44" s="424"/>
      <c r="FPH44" s="424"/>
      <c r="FPI44" s="424"/>
      <c r="FPJ44" s="424"/>
      <c r="FPK44" s="424"/>
      <c r="FPL44" s="424"/>
      <c r="FPM44" s="424"/>
      <c r="FPN44" s="424"/>
      <c r="FPO44" s="424"/>
      <c r="FPP44" s="424"/>
      <c r="FPQ44" s="424"/>
      <c r="FPR44" s="424"/>
      <c r="FPS44" s="424"/>
      <c r="FPT44" s="424"/>
      <c r="FPU44" s="424"/>
      <c r="FPV44" s="424"/>
      <c r="FPW44" s="424"/>
      <c r="FPX44" s="424"/>
      <c r="FPY44" s="424"/>
      <c r="FPZ44" s="424"/>
      <c r="FQA44" s="424"/>
      <c r="FQB44" s="424"/>
      <c r="FQC44" s="424"/>
      <c r="FQD44" s="424"/>
      <c r="FQE44" s="424"/>
      <c r="FQF44" s="424"/>
      <c r="FQG44" s="424"/>
      <c r="FQH44" s="424"/>
      <c r="FQI44" s="424"/>
      <c r="FQJ44" s="424"/>
      <c r="FQK44" s="424"/>
      <c r="FQL44" s="424"/>
      <c r="FQM44" s="424"/>
      <c r="FQN44" s="424"/>
      <c r="FQO44" s="424"/>
      <c r="FQP44" s="424"/>
      <c r="FQQ44" s="424"/>
      <c r="FQR44" s="424"/>
      <c r="FQS44" s="424"/>
      <c r="FQT44" s="424"/>
      <c r="FQU44" s="424"/>
      <c r="FQV44" s="424"/>
      <c r="FQW44" s="424"/>
      <c r="FQX44" s="424"/>
      <c r="FQY44" s="424"/>
      <c r="FQZ44" s="424"/>
      <c r="FRA44" s="424"/>
      <c r="FRB44" s="424"/>
      <c r="FRC44" s="424"/>
      <c r="FRD44" s="424"/>
      <c r="FRE44" s="424"/>
      <c r="FRF44" s="424"/>
      <c r="FRG44" s="424"/>
      <c r="FRH44" s="424"/>
      <c r="FRI44" s="424"/>
      <c r="FRJ44" s="424"/>
      <c r="FRK44" s="424"/>
      <c r="FRL44" s="424"/>
      <c r="FRM44" s="424"/>
      <c r="FRN44" s="424"/>
      <c r="FRO44" s="424"/>
      <c r="FRP44" s="424"/>
      <c r="FRQ44" s="424"/>
      <c r="FRR44" s="424"/>
      <c r="FRS44" s="424"/>
      <c r="FRT44" s="424"/>
      <c r="FRU44" s="424"/>
      <c r="FRV44" s="424"/>
      <c r="FRW44" s="424"/>
      <c r="FRX44" s="424"/>
      <c r="FRY44" s="424"/>
      <c r="FRZ44" s="424"/>
      <c r="FSA44" s="424"/>
      <c r="FSB44" s="424"/>
      <c r="FSC44" s="424"/>
      <c r="FSD44" s="424"/>
      <c r="FSE44" s="424"/>
      <c r="FSF44" s="424"/>
      <c r="FSG44" s="424"/>
      <c r="FSH44" s="424"/>
      <c r="FSI44" s="424"/>
      <c r="FSJ44" s="424"/>
      <c r="FSK44" s="424"/>
      <c r="FSL44" s="424"/>
      <c r="FSM44" s="424"/>
      <c r="FSN44" s="424"/>
      <c r="FSO44" s="424"/>
      <c r="FSP44" s="424"/>
      <c r="FSQ44" s="424"/>
      <c r="FSR44" s="424"/>
      <c r="FSS44" s="424"/>
      <c r="FST44" s="424"/>
      <c r="FSU44" s="424"/>
      <c r="FSV44" s="424"/>
      <c r="FSW44" s="424"/>
      <c r="FSX44" s="424"/>
      <c r="FSY44" s="424"/>
      <c r="FSZ44" s="424"/>
      <c r="FTA44" s="424"/>
      <c r="FTB44" s="424"/>
      <c r="FTC44" s="424"/>
      <c r="FTD44" s="424"/>
      <c r="FTE44" s="424"/>
      <c r="FTF44" s="424"/>
      <c r="FTG44" s="424"/>
      <c r="FTH44" s="424"/>
      <c r="FTI44" s="424"/>
      <c r="FTJ44" s="424"/>
      <c r="FTK44" s="424"/>
      <c r="FTL44" s="424"/>
      <c r="FTM44" s="424"/>
      <c r="FTN44" s="424"/>
      <c r="FTO44" s="424"/>
      <c r="FTP44" s="424"/>
      <c r="FTQ44" s="424"/>
      <c r="FTR44" s="424"/>
      <c r="FTS44" s="424"/>
      <c r="FTT44" s="424"/>
      <c r="FTU44" s="424"/>
      <c r="FTV44" s="424"/>
      <c r="FTW44" s="424"/>
      <c r="FTX44" s="424"/>
      <c r="FTY44" s="424"/>
      <c r="FTZ44" s="424"/>
      <c r="FUA44" s="424"/>
      <c r="FUB44" s="424"/>
      <c r="FUC44" s="424"/>
      <c r="FUD44" s="424"/>
      <c r="FUE44" s="424"/>
      <c r="FUF44" s="424"/>
      <c r="FUG44" s="424"/>
      <c r="FUH44" s="424"/>
      <c r="FUI44" s="424"/>
      <c r="FUJ44" s="424"/>
      <c r="FUK44" s="424"/>
      <c r="FUL44" s="424"/>
      <c r="FUM44" s="424"/>
      <c r="FUN44" s="424"/>
      <c r="FUO44" s="424"/>
      <c r="FUP44" s="424"/>
      <c r="FUQ44" s="424"/>
      <c r="FUR44" s="424"/>
      <c r="FUS44" s="424"/>
      <c r="FUT44" s="424"/>
      <c r="FUU44" s="424"/>
      <c r="FUV44" s="424"/>
      <c r="FUW44" s="424"/>
      <c r="FUX44" s="424"/>
      <c r="FUY44" s="424"/>
      <c r="FUZ44" s="424"/>
      <c r="FVA44" s="424"/>
      <c r="FVB44" s="424"/>
      <c r="FVC44" s="424"/>
      <c r="FVD44" s="424"/>
      <c r="FVE44" s="424"/>
      <c r="FVF44" s="424"/>
      <c r="FVG44" s="424"/>
      <c r="FVH44" s="424"/>
      <c r="FVI44" s="424"/>
      <c r="FVJ44" s="424"/>
      <c r="FVK44" s="424"/>
      <c r="FVL44" s="424"/>
      <c r="FVM44" s="424"/>
      <c r="FVN44" s="424"/>
      <c r="FVO44" s="424"/>
      <c r="FVP44" s="424"/>
      <c r="FVQ44" s="424"/>
      <c r="FVR44" s="424"/>
      <c r="FVS44" s="424"/>
      <c r="FVT44" s="424"/>
      <c r="FVU44" s="424"/>
      <c r="FVV44" s="424"/>
      <c r="FVW44" s="424"/>
      <c r="FVX44" s="424"/>
      <c r="FVY44" s="424"/>
      <c r="FVZ44" s="424"/>
      <c r="FWA44" s="424"/>
      <c r="FWB44" s="424"/>
      <c r="FWC44" s="424"/>
      <c r="FWD44" s="424"/>
      <c r="FWE44" s="424"/>
      <c r="FWF44" s="424"/>
      <c r="FWG44" s="424"/>
      <c r="FWH44" s="424"/>
      <c r="FWI44" s="424"/>
      <c r="FWJ44" s="424"/>
      <c r="FWK44" s="424"/>
      <c r="FWL44" s="424"/>
      <c r="FWM44" s="424"/>
      <c r="FWN44" s="424"/>
      <c r="FWO44" s="424"/>
      <c r="FWP44" s="424"/>
      <c r="FWQ44" s="424"/>
      <c r="FWR44" s="424"/>
      <c r="FWS44" s="424"/>
      <c r="FWT44" s="424"/>
      <c r="FWU44" s="424"/>
      <c r="FWV44" s="424"/>
      <c r="FWW44" s="424"/>
      <c r="FWX44" s="424"/>
      <c r="FWY44" s="424"/>
      <c r="FWZ44" s="424"/>
      <c r="FXA44" s="424"/>
      <c r="FXB44" s="424"/>
      <c r="FXC44" s="424"/>
      <c r="FXD44" s="424"/>
      <c r="FXE44" s="424"/>
      <c r="FXF44" s="424"/>
      <c r="FXG44" s="424"/>
      <c r="FXH44" s="424"/>
      <c r="FXI44" s="424"/>
      <c r="FXJ44" s="424"/>
      <c r="FXK44" s="424"/>
      <c r="FXL44" s="424"/>
      <c r="FXM44" s="424"/>
      <c r="FXN44" s="424"/>
      <c r="FXO44" s="424"/>
      <c r="FXP44" s="424"/>
      <c r="FXQ44" s="424"/>
      <c r="FXR44" s="424"/>
      <c r="FXS44" s="424"/>
      <c r="FXT44" s="424"/>
      <c r="FXU44" s="424"/>
      <c r="FXV44" s="424"/>
      <c r="FXW44" s="424"/>
      <c r="FXX44" s="424"/>
      <c r="FXY44" s="424"/>
      <c r="FXZ44" s="424"/>
      <c r="FYA44" s="424"/>
      <c r="FYB44" s="424"/>
      <c r="FYC44" s="424"/>
      <c r="FYD44" s="424"/>
      <c r="FYE44" s="424"/>
      <c r="FYF44" s="424"/>
      <c r="FYG44" s="424"/>
      <c r="FYH44" s="424"/>
      <c r="FYI44" s="424"/>
      <c r="FYJ44" s="424"/>
      <c r="FYK44" s="424"/>
      <c r="FYL44" s="424"/>
      <c r="FYM44" s="424"/>
      <c r="FYN44" s="424"/>
      <c r="FYO44" s="424"/>
      <c r="FYP44" s="424"/>
      <c r="FYQ44" s="424"/>
      <c r="FYR44" s="424"/>
      <c r="FYS44" s="424"/>
      <c r="FYT44" s="424"/>
      <c r="FYU44" s="424"/>
      <c r="FYV44" s="424"/>
      <c r="FYW44" s="424"/>
      <c r="FYX44" s="424"/>
      <c r="FYY44" s="424"/>
      <c r="FYZ44" s="424"/>
      <c r="FZA44" s="424"/>
      <c r="FZB44" s="424"/>
      <c r="FZC44" s="424"/>
      <c r="FZD44" s="424"/>
      <c r="FZE44" s="424"/>
      <c r="FZF44" s="424"/>
      <c r="FZG44" s="424"/>
      <c r="FZH44" s="424"/>
      <c r="FZI44" s="424"/>
      <c r="FZJ44" s="424"/>
      <c r="FZK44" s="424"/>
      <c r="FZL44" s="424"/>
      <c r="FZM44" s="424"/>
      <c r="FZN44" s="424"/>
      <c r="FZO44" s="424"/>
      <c r="FZP44" s="424"/>
      <c r="FZQ44" s="424"/>
      <c r="FZR44" s="424"/>
      <c r="FZS44" s="424"/>
      <c r="FZT44" s="424"/>
      <c r="FZU44" s="424"/>
      <c r="FZV44" s="424"/>
      <c r="FZW44" s="424"/>
      <c r="FZX44" s="424"/>
      <c r="FZY44" s="424"/>
      <c r="FZZ44" s="424"/>
      <c r="GAA44" s="424"/>
      <c r="GAB44" s="424"/>
      <c r="GAC44" s="424"/>
      <c r="GAD44" s="424"/>
      <c r="GAE44" s="424"/>
      <c r="GAF44" s="424"/>
      <c r="GAG44" s="424"/>
      <c r="GAH44" s="424"/>
      <c r="GAI44" s="424"/>
      <c r="GAJ44" s="424"/>
      <c r="GAK44" s="424"/>
      <c r="GAL44" s="424"/>
      <c r="GAM44" s="424"/>
      <c r="GAN44" s="424"/>
      <c r="GAO44" s="424"/>
      <c r="GAP44" s="424"/>
      <c r="GAQ44" s="424"/>
      <c r="GAR44" s="424"/>
      <c r="GAS44" s="424"/>
      <c r="GAT44" s="424"/>
      <c r="GAU44" s="424"/>
      <c r="GAV44" s="424"/>
      <c r="GAW44" s="424"/>
      <c r="GAX44" s="424"/>
      <c r="GAY44" s="424"/>
      <c r="GAZ44" s="424"/>
      <c r="GBA44" s="424"/>
      <c r="GBB44" s="424"/>
      <c r="GBC44" s="424"/>
      <c r="GBD44" s="424"/>
      <c r="GBE44" s="424"/>
      <c r="GBF44" s="424"/>
      <c r="GBG44" s="424"/>
      <c r="GBH44" s="424"/>
      <c r="GBI44" s="424"/>
      <c r="GBJ44" s="424"/>
      <c r="GBK44" s="424"/>
      <c r="GBL44" s="424"/>
      <c r="GBM44" s="424"/>
      <c r="GBN44" s="424"/>
      <c r="GBO44" s="424"/>
      <c r="GBP44" s="424"/>
      <c r="GBQ44" s="424"/>
      <c r="GBR44" s="424"/>
      <c r="GBS44" s="424"/>
      <c r="GBT44" s="424"/>
      <c r="GBU44" s="424"/>
      <c r="GBV44" s="424"/>
      <c r="GBW44" s="424"/>
      <c r="GBX44" s="424"/>
      <c r="GBY44" s="424"/>
      <c r="GBZ44" s="424"/>
      <c r="GCA44" s="424"/>
      <c r="GCB44" s="424"/>
      <c r="GCC44" s="424"/>
      <c r="GCD44" s="424"/>
      <c r="GCE44" s="424"/>
      <c r="GCF44" s="424"/>
      <c r="GCG44" s="424"/>
      <c r="GCH44" s="424"/>
      <c r="GCI44" s="424"/>
      <c r="GCJ44" s="424"/>
      <c r="GCK44" s="424"/>
      <c r="GCL44" s="424"/>
      <c r="GCM44" s="424"/>
      <c r="GCN44" s="424"/>
      <c r="GCO44" s="424"/>
      <c r="GCP44" s="424"/>
      <c r="GCQ44" s="424"/>
      <c r="GCR44" s="424"/>
      <c r="GCS44" s="424"/>
      <c r="GCT44" s="424"/>
      <c r="GCU44" s="424"/>
      <c r="GCV44" s="424"/>
      <c r="GCW44" s="424"/>
      <c r="GCX44" s="424"/>
      <c r="GCY44" s="424"/>
      <c r="GCZ44" s="424"/>
      <c r="GDA44" s="424"/>
      <c r="GDB44" s="424"/>
      <c r="GDC44" s="424"/>
      <c r="GDD44" s="424"/>
      <c r="GDE44" s="424"/>
      <c r="GDF44" s="424"/>
      <c r="GDG44" s="424"/>
      <c r="GDH44" s="424"/>
      <c r="GDI44" s="424"/>
      <c r="GDJ44" s="424"/>
      <c r="GDK44" s="424"/>
      <c r="GDL44" s="424"/>
      <c r="GDM44" s="424"/>
      <c r="GDN44" s="424"/>
      <c r="GDO44" s="424"/>
      <c r="GDP44" s="424"/>
      <c r="GDQ44" s="424"/>
      <c r="GDR44" s="424"/>
      <c r="GDS44" s="424"/>
      <c r="GDT44" s="424"/>
      <c r="GDU44" s="424"/>
      <c r="GDV44" s="424"/>
      <c r="GDW44" s="424"/>
      <c r="GDX44" s="424"/>
      <c r="GDY44" s="424"/>
      <c r="GDZ44" s="424"/>
      <c r="GEA44" s="424"/>
      <c r="GEB44" s="424"/>
      <c r="GEC44" s="424"/>
      <c r="GED44" s="424"/>
      <c r="GEE44" s="424"/>
      <c r="GEF44" s="424"/>
      <c r="GEG44" s="424"/>
      <c r="GEH44" s="424"/>
      <c r="GEI44" s="424"/>
      <c r="GEJ44" s="424"/>
      <c r="GEK44" s="424"/>
      <c r="GEL44" s="424"/>
      <c r="GEM44" s="424"/>
      <c r="GEN44" s="424"/>
      <c r="GEO44" s="424"/>
      <c r="GEP44" s="424"/>
      <c r="GEQ44" s="424"/>
      <c r="GER44" s="424"/>
      <c r="GES44" s="424"/>
      <c r="GET44" s="424"/>
      <c r="GEU44" s="424"/>
      <c r="GEV44" s="424"/>
      <c r="GEW44" s="424"/>
      <c r="GEX44" s="424"/>
      <c r="GEY44" s="424"/>
      <c r="GEZ44" s="424"/>
      <c r="GFA44" s="424"/>
      <c r="GFB44" s="424"/>
      <c r="GFC44" s="424"/>
      <c r="GFD44" s="424"/>
      <c r="GFE44" s="424"/>
      <c r="GFF44" s="424"/>
      <c r="GFG44" s="424"/>
      <c r="GFH44" s="424"/>
      <c r="GFI44" s="424"/>
      <c r="GFJ44" s="424"/>
      <c r="GFK44" s="424"/>
      <c r="GFL44" s="424"/>
      <c r="GFM44" s="424"/>
      <c r="GFN44" s="424"/>
      <c r="GFO44" s="424"/>
      <c r="GFP44" s="424"/>
      <c r="GFQ44" s="424"/>
      <c r="GFR44" s="424"/>
      <c r="GFS44" s="424"/>
      <c r="GFT44" s="424"/>
      <c r="GFU44" s="424"/>
      <c r="GFV44" s="424"/>
      <c r="GFW44" s="424"/>
      <c r="GFX44" s="424"/>
      <c r="GFY44" s="424"/>
      <c r="GFZ44" s="424"/>
      <c r="GGA44" s="424"/>
      <c r="GGB44" s="424"/>
      <c r="GGC44" s="424"/>
      <c r="GGD44" s="424"/>
      <c r="GGE44" s="424"/>
      <c r="GGF44" s="424"/>
      <c r="GGG44" s="424"/>
      <c r="GGH44" s="424"/>
      <c r="GGI44" s="424"/>
      <c r="GGJ44" s="424"/>
      <c r="GGK44" s="424"/>
      <c r="GGL44" s="424"/>
      <c r="GGM44" s="424"/>
      <c r="GGN44" s="424"/>
      <c r="GGO44" s="424"/>
      <c r="GGP44" s="424"/>
      <c r="GGQ44" s="424"/>
      <c r="GGR44" s="424"/>
      <c r="GGS44" s="424"/>
      <c r="GGT44" s="424"/>
      <c r="GGU44" s="424"/>
      <c r="GGV44" s="424"/>
      <c r="GGW44" s="424"/>
      <c r="GGX44" s="424"/>
      <c r="GGY44" s="424"/>
      <c r="GGZ44" s="424"/>
      <c r="GHA44" s="424"/>
      <c r="GHB44" s="424"/>
      <c r="GHC44" s="424"/>
      <c r="GHD44" s="424"/>
      <c r="GHE44" s="424"/>
      <c r="GHF44" s="424"/>
      <c r="GHG44" s="424"/>
      <c r="GHH44" s="424"/>
      <c r="GHI44" s="424"/>
      <c r="GHJ44" s="424"/>
      <c r="GHK44" s="424"/>
      <c r="GHL44" s="424"/>
      <c r="GHM44" s="424"/>
      <c r="GHN44" s="424"/>
      <c r="GHO44" s="424"/>
      <c r="GHP44" s="424"/>
      <c r="GHQ44" s="424"/>
      <c r="GHR44" s="424"/>
      <c r="GHS44" s="424"/>
      <c r="GHT44" s="424"/>
      <c r="GHU44" s="424"/>
      <c r="GHV44" s="424"/>
      <c r="GHW44" s="424"/>
      <c r="GHX44" s="424"/>
      <c r="GHY44" s="424"/>
      <c r="GHZ44" s="424"/>
      <c r="GIA44" s="424"/>
      <c r="GIB44" s="424"/>
      <c r="GIC44" s="424"/>
      <c r="GID44" s="424"/>
      <c r="GIE44" s="424"/>
      <c r="GIF44" s="424"/>
      <c r="GIG44" s="424"/>
      <c r="GIH44" s="424"/>
      <c r="GII44" s="424"/>
      <c r="GIJ44" s="424"/>
      <c r="GIK44" s="424"/>
      <c r="GIL44" s="424"/>
      <c r="GIM44" s="424"/>
      <c r="GIN44" s="424"/>
      <c r="GIO44" s="424"/>
      <c r="GIP44" s="424"/>
      <c r="GIQ44" s="424"/>
      <c r="GIR44" s="424"/>
      <c r="GIS44" s="424"/>
      <c r="GIT44" s="424"/>
      <c r="GIU44" s="424"/>
      <c r="GIV44" s="424"/>
      <c r="GIW44" s="424"/>
      <c r="GIX44" s="424"/>
      <c r="GIY44" s="424"/>
      <c r="GIZ44" s="424"/>
      <c r="GJA44" s="424"/>
      <c r="GJB44" s="424"/>
      <c r="GJC44" s="424"/>
      <c r="GJD44" s="424"/>
      <c r="GJE44" s="424"/>
      <c r="GJF44" s="424"/>
      <c r="GJG44" s="424"/>
      <c r="GJH44" s="424"/>
      <c r="GJI44" s="424"/>
      <c r="GJJ44" s="424"/>
      <c r="GJK44" s="424"/>
      <c r="GJL44" s="424"/>
      <c r="GJM44" s="424"/>
      <c r="GJN44" s="424"/>
      <c r="GJO44" s="424"/>
      <c r="GJP44" s="424"/>
      <c r="GJQ44" s="424"/>
      <c r="GJR44" s="424"/>
      <c r="GJS44" s="424"/>
      <c r="GJT44" s="424"/>
      <c r="GJU44" s="424"/>
      <c r="GJV44" s="424"/>
      <c r="GJW44" s="424"/>
      <c r="GJX44" s="424"/>
      <c r="GJY44" s="424"/>
      <c r="GJZ44" s="424"/>
      <c r="GKA44" s="424"/>
      <c r="GKB44" s="424"/>
      <c r="GKC44" s="424"/>
      <c r="GKD44" s="424"/>
      <c r="GKE44" s="424"/>
      <c r="GKF44" s="424"/>
      <c r="GKG44" s="424"/>
      <c r="GKH44" s="424"/>
      <c r="GKI44" s="424"/>
      <c r="GKJ44" s="424"/>
      <c r="GKK44" s="424"/>
      <c r="GKL44" s="424"/>
      <c r="GKM44" s="424"/>
      <c r="GKN44" s="424"/>
      <c r="GKO44" s="424"/>
      <c r="GKP44" s="424"/>
      <c r="GKQ44" s="424"/>
      <c r="GKR44" s="424"/>
      <c r="GKS44" s="424"/>
      <c r="GKT44" s="424"/>
      <c r="GKU44" s="424"/>
      <c r="GKV44" s="424"/>
      <c r="GKW44" s="424"/>
      <c r="GKX44" s="424"/>
      <c r="GKY44" s="424"/>
      <c r="GKZ44" s="424"/>
      <c r="GLA44" s="424"/>
      <c r="GLB44" s="424"/>
      <c r="GLC44" s="424"/>
      <c r="GLD44" s="424"/>
      <c r="GLE44" s="424"/>
      <c r="GLF44" s="424"/>
      <c r="GLG44" s="424"/>
      <c r="GLH44" s="424"/>
      <c r="GLI44" s="424"/>
      <c r="GLJ44" s="424"/>
      <c r="GLK44" s="424"/>
      <c r="GLL44" s="424"/>
      <c r="GLM44" s="424"/>
      <c r="GLN44" s="424"/>
      <c r="GLO44" s="424"/>
      <c r="GLP44" s="424"/>
      <c r="GLQ44" s="424"/>
      <c r="GLR44" s="424"/>
      <c r="GLS44" s="424"/>
      <c r="GLT44" s="424"/>
      <c r="GLU44" s="424"/>
      <c r="GLV44" s="424"/>
      <c r="GLW44" s="424"/>
      <c r="GLX44" s="424"/>
      <c r="GLY44" s="424"/>
      <c r="GLZ44" s="424"/>
      <c r="GMA44" s="424"/>
      <c r="GMB44" s="424"/>
      <c r="GMC44" s="424"/>
      <c r="GMD44" s="424"/>
      <c r="GME44" s="424"/>
      <c r="GMF44" s="424"/>
      <c r="GMG44" s="424"/>
      <c r="GMH44" s="424"/>
      <c r="GMI44" s="424"/>
      <c r="GMJ44" s="424"/>
      <c r="GMK44" s="424"/>
      <c r="GML44" s="424"/>
      <c r="GMM44" s="424"/>
      <c r="GMN44" s="424"/>
      <c r="GMO44" s="424"/>
      <c r="GMP44" s="424"/>
      <c r="GMQ44" s="424"/>
      <c r="GMR44" s="424"/>
      <c r="GMS44" s="424"/>
      <c r="GMT44" s="424"/>
      <c r="GMU44" s="424"/>
      <c r="GMV44" s="424"/>
      <c r="GMW44" s="424"/>
      <c r="GMX44" s="424"/>
      <c r="GMY44" s="424"/>
      <c r="GMZ44" s="424"/>
      <c r="GNA44" s="424"/>
      <c r="GNB44" s="424"/>
      <c r="GNC44" s="424"/>
      <c r="GND44" s="424"/>
      <c r="GNE44" s="424"/>
      <c r="GNF44" s="424"/>
      <c r="GNG44" s="424"/>
      <c r="GNH44" s="424"/>
      <c r="GNI44" s="424"/>
      <c r="GNJ44" s="424"/>
      <c r="GNK44" s="424"/>
      <c r="GNL44" s="424"/>
      <c r="GNM44" s="424"/>
      <c r="GNN44" s="424"/>
      <c r="GNO44" s="424"/>
      <c r="GNP44" s="424"/>
      <c r="GNQ44" s="424"/>
      <c r="GNR44" s="424"/>
      <c r="GNS44" s="424"/>
      <c r="GNT44" s="424"/>
      <c r="GNU44" s="424"/>
      <c r="GNV44" s="424"/>
      <c r="GNW44" s="424"/>
      <c r="GNX44" s="424"/>
      <c r="GNY44" s="424"/>
      <c r="GNZ44" s="424"/>
      <c r="GOA44" s="424"/>
      <c r="GOB44" s="424"/>
      <c r="GOC44" s="424"/>
      <c r="GOD44" s="424"/>
      <c r="GOE44" s="424"/>
      <c r="GOF44" s="424"/>
      <c r="GOG44" s="424"/>
      <c r="GOH44" s="424"/>
      <c r="GOI44" s="424"/>
      <c r="GOJ44" s="424"/>
      <c r="GOK44" s="424"/>
      <c r="GOL44" s="424"/>
      <c r="GOM44" s="424"/>
      <c r="GON44" s="424"/>
      <c r="GOO44" s="424"/>
      <c r="GOP44" s="424"/>
      <c r="GOQ44" s="424"/>
      <c r="GOR44" s="424"/>
      <c r="GOS44" s="424"/>
      <c r="GOT44" s="424"/>
      <c r="GOU44" s="424"/>
      <c r="GOV44" s="424"/>
      <c r="GOW44" s="424"/>
      <c r="GOX44" s="424"/>
      <c r="GOY44" s="424"/>
      <c r="GOZ44" s="424"/>
      <c r="GPA44" s="424"/>
      <c r="GPB44" s="424"/>
      <c r="GPC44" s="424"/>
      <c r="GPD44" s="424"/>
      <c r="GPE44" s="424"/>
      <c r="GPF44" s="424"/>
      <c r="GPG44" s="424"/>
      <c r="GPH44" s="424"/>
      <c r="GPI44" s="424"/>
      <c r="GPJ44" s="424"/>
      <c r="GPK44" s="424"/>
      <c r="GPL44" s="424"/>
      <c r="GPM44" s="424"/>
      <c r="GPN44" s="424"/>
      <c r="GPO44" s="424"/>
      <c r="GPP44" s="424"/>
      <c r="GPQ44" s="424"/>
      <c r="GPR44" s="424"/>
      <c r="GPS44" s="424"/>
      <c r="GPT44" s="424"/>
      <c r="GPU44" s="424"/>
      <c r="GPV44" s="424"/>
      <c r="GPW44" s="424"/>
      <c r="GPX44" s="424"/>
      <c r="GPY44" s="424"/>
      <c r="GPZ44" s="424"/>
      <c r="GQA44" s="424"/>
      <c r="GQB44" s="424"/>
      <c r="GQC44" s="424"/>
      <c r="GQD44" s="424"/>
      <c r="GQE44" s="424"/>
      <c r="GQF44" s="424"/>
      <c r="GQG44" s="424"/>
      <c r="GQH44" s="424"/>
      <c r="GQI44" s="424"/>
      <c r="GQJ44" s="424"/>
      <c r="GQK44" s="424"/>
      <c r="GQL44" s="424"/>
      <c r="GQM44" s="424"/>
      <c r="GQN44" s="424"/>
      <c r="GQO44" s="424"/>
      <c r="GQP44" s="424"/>
      <c r="GQQ44" s="424"/>
      <c r="GQR44" s="424"/>
      <c r="GQS44" s="424"/>
      <c r="GQT44" s="424"/>
      <c r="GQU44" s="424"/>
      <c r="GQV44" s="424"/>
      <c r="GQW44" s="424"/>
      <c r="GQX44" s="424"/>
      <c r="GQY44" s="424"/>
      <c r="GQZ44" s="424"/>
      <c r="GRA44" s="424"/>
      <c r="GRB44" s="424"/>
      <c r="GRC44" s="424"/>
      <c r="GRD44" s="424"/>
      <c r="GRE44" s="424"/>
      <c r="GRF44" s="424"/>
      <c r="GRG44" s="424"/>
      <c r="GRH44" s="424"/>
      <c r="GRI44" s="424"/>
      <c r="GRJ44" s="424"/>
      <c r="GRK44" s="424"/>
      <c r="GRL44" s="424"/>
      <c r="GRM44" s="424"/>
      <c r="GRN44" s="424"/>
      <c r="GRO44" s="424"/>
      <c r="GRP44" s="424"/>
      <c r="GRQ44" s="424"/>
      <c r="GRR44" s="424"/>
      <c r="GRS44" s="424"/>
      <c r="GRT44" s="424"/>
      <c r="GRU44" s="424"/>
      <c r="GRV44" s="424"/>
      <c r="GRW44" s="424"/>
      <c r="GRX44" s="424"/>
      <c r="GRY44" s="424"/>
      <c r="GRZ44" s="424"/>
      <c r="GSA44" s="424"/>
      <c r="GSB44" s="424"/>
      <c r="GSC44" s="424"/>
      <c r="GSD44" s="424"/>
      <c r="GSE44" s="424"/>
      <c r="GSF44" s="424"/>
      <c r="GSG44" s="424"/>
      <c r="GSH44" s="424"/>
      <c r="GSI44" s="424"/>
      <c r="GSJ44" s="424"/>
      <c r="GSK44" s="424"/>
      <c r="GSL44" s="424"/>
      <c r="GSM44" s="424"/>
      <c r="GSN44" s="424"/>
      <c r="GSO44" s="424"/>
      <c r="GSP44" s="424"/>
      <c r="GSQ44" s="424"/>
      <c r="GSR44" s="424"/>
      <c r="GSS44" s="424"/>
      <c r="GST44" s="424"/>
      <c r="GSU44" s="424"/>
      <c r="GSV44" s="424"/>
      <c r="GSW44" s="424"/>
      <c r="GSX44" s="424"/>
      <c r="GSY44" s="424"/>
      <c r="GSZ44" s="424"/>
      <c r="GTA44" s="424"/>
      <c r="GTB44" s="424"/>
      <c r="GTC44" s="424"/>
      <c r="GTD44" s="424"/>
      <c r="GTE44" s="424"/>
      <c r="GTF44" s="424"/>
      <c r="GTG44" s="424"/>
      <c r="GTH44" s="424"/>
      <c r="GTI44" s="424"/>
      <c r="GTJ44" s="424"/>
      <c r="GTK44" s="424"/>
      <c r="GTL44" s="424"/>
      <c r="GTM44" s="424"/>
      <c r="GTN44" s="424"/>
      <c r="GTO44" s="424"/>
      <c r="GTP44" s="424"/>
      <c r="GTQ44" s="424"/>
      <c r="GTR44" s="424"/>
      <c r="GTS44" s="424"/>
      <c r="GTT44" s="424"/>
      <c r="GTU44" s="424"/>
      <c r="GTV44" s="424"/>
      <c r="GTW44" s="424"/>
      <c r="GTX44" s="424"/>
      <c r="GTY44" s="424"/>
      <c r="GTZ44" s="424"/>
      <c r="GUA44" s="424"/>
      <c r="GUB44" s="424"/>
      <c r="GUC44" s="424"/>
      <c r="GUD44" s="424"/>
      <c r="GUE44" s="424"/>
      <c r="GUF44" s="424"/>
      <c r="GUG44" s="424"/>
      <c r="GUH44" s="424"/>
      <c r="GUI44" s="424"/>
      <c r="GUJ44" s="424"/>
      <c r="GUK44" s="424"/>
      <c r="GUL44" s="424"/>
      <c r="GUM44" s="424"/>
      <c r="GUN44" s="424"/>
      <c r="GUO44" s="424"/>
      <c r="GUP44" s="424"/>
      <c r="GUQ44" s="424"/>
      <c r="GUR44" s="424"/>
      <c r="GUS44" s="424"/>
      <c r="GUT44" s="424"/>
      <c r="GUU44" s="424"/>
      <c r="GUV44" s="424"/>
      <c r="GUW44" s="424"/>
      <c r="GUX44" s="424"/>
      <c r="GUY44" s="424"/>
      <c r="GUZ44" s="424"/>
      <c r="GVA44" s="424"/>
      <c r="GVB44" s="424"/>
      <c r="GVC44" s="424"/>
      <c r="GVD44" s="424"/>
      <c r="GVE44" s="424"/>
      <c r="GVF44" s="424"/>
      <c r="GVG44" s="424"/>
      <c r="GVH44" s="424"/>
      <c r="GVI44" s="424"/>
      <c r="GVJ44" s="424"/>
      <c r="GVK44" s="424"/>
      <c r="GVL44" s="424"/>
      <c r="GVM44" s="424"/>
      <c r="GVN44" s="424"/>
      <c r="GVO44" s="424"/>
      <c r="GVP44" s="424"/>
      <c r="GVQ44" s="424"/>
      <c r="GVR44" s="424"/>
      <c r="GVS44" s="424"/>
      <c r="GVT44" s="424"/>
      <c r="GVU44" s="424"/>
      <c r="GVV44" s="424"/>
      <c r="GVW44" s="424"/>
      <c r="GVX44" s="424"/>
      <c r="GVY44" s="424"/>
      <c r="GVZ44" s="424"/>
      <c r="GWA44" s="424"/>
      <c r="GWB44" s="424"/>
      <c r="GWC44" s="424"/>
      <c r="GWD44" s="424"/>
      <c r="GWE44" s="424"/>
      <c r="GWF44" s="424"/>
      <c r="GWG44" s="424"/>
      <c r="GWH44" s="424"/>
      <c r="GWI44" s="424"/>
      <c r="GWJ44" s="424"/>
      <c r="GWK44" s="424"/>
      <c r="GWL44" s="424"/>
      <c r="GWM44" s="424"/>
      <c r="GWN44" s="424"/>
      <c r="GWO44" s="424"/>
      <c r="GWP44" s="424"/>
      <c r="GWQ44" s="424"/>
      <c r="GWR44" s="424"/>
      <c r="GWS44" s="424"/>
      <c r="GWT44" s="424"/>
      <c r="GWU44" s="424"/>
      <c r="GWV44" s="424"/>
      <c r="GWW44" s="424"/>
      <c r="GWX44" s="424"/>
      <c r="GWY44" s="424"/>
      <c r="GWZ44" s="424"/>
      <c r="GXA44" s="424"/>
      <c r="GXB44" s="424"/>
      <c r="GXC44" s="424"/>
      <c r="GXD44" s="424"/>
      <c r="GXE44" s="424"/>
      <c r="GXF44" s="424"/>
      <c r="GXG44" s="424"/>
      <c r="GXH44" s="424"/>
      <c r="GXI44" s="424"/>
      <c r="GXJ44" s="424"/>
      <c r="GXK44" s="424"/>
      <c r="GXL44" s="424"/>
      <c r="GXM44" s="424"/>
      <c r="GXN44" s="424"/>
      <c r="GXO44" s="424"/>
      <c r="GXP44" s="424"/>
      <c r="GXQ44" s="424"/>
      <c r="GXR44" s="424"/>
      <c r="GXS44" s="424"/>
      <c r="GXT44" s="424"/>
      <c r="GXU44" s="424"/>
      <c r="GXV44" s="424"/>
      <c r="GXW44" s="424"/>
      <c r="GXX44" s="424"/>
      <c r="GXY44" s="424"/>
      <c r="GXZ44" s="424"/>
      <c r="GYA44" s="424"/>
      <c r="GYB44" s="424"/>
      <c r="GYC44" s="424"/>
      <c r="GYD44" s="424"/>
      <c r="GYE44" s="424"/>
      <c r="GYF44" s="424"/>
      <c r="GYG44" s="424"/>
      <c r="GYH44" s="424"/>
      <c r="GYI44" s="424"/>
      <c r="GYJ44" s="424"/>
      <c r="GYK44" s="424"/>
      <c r="GYL44" s="424"/>
      <c r="GYM44" s="424"/>
      <c r="GYN44" s="424"/>
      <c r="GYO44" s="424"/>
      <c r="GYP44" s="424"/>
      <c r="GYQ44" s="424"/>
      <c r="GYR44" s="424"/>
      <c r="GYS44" s="424"/>
      <c r="GYT44" s="424"/>
      <c r="GYU44" s="424"/>
      <c r="GYV44" s="424"/>
      <c r="GYW44" s="424"/>
      <c r="GYX44" s="424"/>
      <c r="GYY44" s="424"/>
      <c r="GYZ44" s="424"/>
      <c r="GZA44" s="424"/>
      <c r="GZB44" s="424"/>
      <c r="GZC44" s="424"/>
      <c r="GZD44" s="424"/>
      <c r="GZE44" s="424"/>
      <c r="GZF44" s="424"/>
      <c r="GZG44" s="424"/>
      <c r="GZH44" s="424"/>
      <c r="GZI44" s="424"/>
      <c r="GZJ44" s="424"/>
      <c r="GZK44" s="424"/>
      <c r="GZL44" s="424"/>
      <c r="GZM44" s="424"/>
      <c r="GZN44" s="424"/>
      <c r="GZO44" s="424"/>
      <c r="GZP44" s="424"/>
      <c r="GZQ44" s="424"/>
      <c r="GZR44" s="424"/>
      <c r="GZS44" s="424"/>
      <c r="GZT44" s="424"/>
      <c r="GZU44" s="424"/>
      <c r="GZV44" s="424"/>
      <c r="GZW44" s="424"/>
      <c r="GZX44" s="424"/>
      <c r="GZY44" s="424"/>
      <c r="GZZ44" s="424"/>
      <c r="HAA44" s="424"/>
      <c r="HAB44" s="424"/>
      <c r="HAC44" s="424"/>
      <c r="HAD44" s="424"/>
      <c r="HAE44" s="424"/>
      <c r="HAF44" s="424"/>
      <c r="HAG44" s="424"/>
      <c r="HAH44" s="424"/>
      <c r="HAI44" s="424"/>
      <c r="HAJ44" s="424"/>
      <c r="HAK44" s="424"/>
      <c r="HAL44" s="424"/>
      <c r="HAM44" s="424"/>
      <c r="HAN44" s="424"/>
      <c r="HAO44" s="424"/>
      <c r="HAP44" s="424"/>
      <c r="HAQ44" s="424"/>
      <c r="HAR44" s="424"/>
      <c r="HAS44" s="424"/>
      <c r="HAT44" s="424"/>
      <c r="HAU44" s="424"/>
      <c r="HAV44" s="424"/>
      <c r="HAW44" s="424"/>
      <c r="HAX44" s="424"/>
      <c r="HAY44" s="424"/>
      <c r="HAZ44" s="424"/>
      <c r="HBA44" s="424"/>
      <c r="HBB44" s="424"/>
      <c r="HBC44" s="424"/>
      <c r="HBD44" s="424"/>
      <c r="HBE44" s="424"/>
      <c r="HBF44" s="424"/>
      <c r="HBG44" s="424"/>
      <c r="HBH44" s="424"/>
      <c r="HBI44" s="424"/>
      <c r="HBJ44" s="424"/>
      <c r="HBK44" s="424"/>
      <c r="HBL44" s="424"/>
      <c r="HBM44" s="424"/>
      <c r="HBN44" s="424"/>
      <c r="HBO44" s="424"/>
      <c r="HBP44" s="424"/>
      <c r="HBQ44" s="424"/>
      <c r="HBR44" s="424"/>
      <c r="HBS44" s="424"/>
      <c r="HBT44" s="424"/>
      <c r="HBU44" s="424"/>
      <c r="HBV44" s="424"/>
      <c r="HBW44" s="424"/>
      <c r="HBX44" s="424"/>
      <c r="HBY44" s="424"/>
      <c r="HBZ44" s="424"/>
      <c r="HCA44" s="424"/>
      <c r="HCB44" s="424"/>
      <c r="HCC44" s="424"/>
      <c r="HCD44" s="424"/>
      <c r="HCE44" s="424"/>
      <c r="HCF44" s="424"/>
      <c r="HCG44" s="424"/>
      <c r="HCH44" s="424"/>
      <c r="HCI44" s="424"/>
      <c r="HCJ44" s="424"/>
      <c r="HCK44" s="424"/>
      <c r="HCL44" s="424"/>
      <c r="HCM44" s="424"/>
      <c r="HCN44" s="424"/>
      <c r="HCO44" s="424"/>
      <c r="HCP44" s="424"/>
      <c r="HCQ44" s="424"/>
      <c r="HCR44" s="424"/>
      <c r="HCS44" s="424"/>
      <c r="HCT44" s="424"/>
      <c r="HCU44" s="424"/>
      <c r="HCV44" s="424"/>
      <c r="HCW44" s="424"/>
      <c r="HCX44" s="424"/>
      <c r="HCY44" s="424"/>
      <c r="HCZ44" s="424"/>
      <c r="HDA44" s="424"/>
      <c r="HDB44" s="424"/>
      <c r="HDC44" s="424"/>
      <c r="HDD44" s="424"/>
      <c r="HDE44" s="424"/>
      <c r="HDF44" s="424"/>
      <c r="HDG44" s="424"/>
      <c r="HDH44" s="424"/>
      <c r="HDI44" s="424"/>
      <c r="HDJ44" s="424"/>
      <c r="HDK44" s="424"/>
      <c r="HDL44" s="424"/>
      <c r="HDM44" s="424"/>
      <c r="HDN44" s="424"/>
      <c r="HDO44" s="424"/>
      <c r="HDP44" s="424"/>
      <c r="HDQ44" s="424"/>
      <c r="HDR44" s="424"/>
      <c r="HDS44" s="424"/>
      <c r="HDT44" s="424"/>
      <c r="HDU44" s="424"/>
      <c r="HDV44" s="424"/>
      <c r="HDW44" s="424"/>
      <c r="HDX44" s="424"/>
      <c r="HDY44" s="424"/>
      <c r="HDZ44" s="424"/>
      <c r="HEA44" s="424"/>
      <c r="HEB44" s="424"/>
      <c r="HEC44" s="424"/>
      <c r="HED44" s="424"/>
      <c r="HEE44" s="424"/>
      <c r="HEF44" s="424"/>
      <c r="HEG44" s="424"/>
      <c r="HEH44" s="424"/>
      <c r="HEI44" s="424"/>
      <c r="HEJ44" s="424"/>
      <c r="HEK44" s="424"/>
      <c r="HEL44" s="424"/>
      <c r="HEM44" s="424"/>
      <c r="HEN44" s="424"/>
      <c r="HEO44" s="424"/>
      <c r="HEP44" s="424"/>
      <c r="HEQ44" s="424"/>
      <c r="HER44" s="424"/>
      <c r="HES44" s="424"/>
      <c r="HET44" s="424"/>
      <c r="HEU44" s="424"/>
      <c r="HEV44" s="424"/>
      <c r="HEW44" s="424"/>
      <c r="HEX44" s="424"/>
      <c r="HEY44" s="424"/>
      <c r="HEZ44" s="424"/>
      <c r="HFA44" s="424"/>
      <c r="HFB44" s="424"/>
      <c r="HFC44" s="424"/>
      <c r="HFD44" s="424"/>
      <c r="HFE44" s="424"/>
      <c r="HFF44" s="424"/>
      <c r="HFG44" s="424"/>
      <c r="HFH44" s="424"/>
      <c r="HFI44" s="424"/>
      <c r="HFJ44" s="424"/>
      <c r="HFK44" s="424"/>
      <c r="HFL44" s="424"/>
      <c r="HFM44" s="424"/>
      <c r="HFN44" s="424"/>
      <c r="HFO44" s="424"/>
      <c r="HFP44" s="424"/>
      <c r="HFQ44" s="424"/>
      <c r="HFR44" s="424"/>
      <c r="HFS44" s="424"/>
      <c r="HFT44" s="424"/>
      <c r="HFU44" s="424"/>
      <c r="HFV44" s="424"/>
      <c r="HFW44" s="424"/>
      <c r="HFX44" s="424"/>
      <c r="HFY44" s="424"/>
      <c r="HFZ44" s="424"/>
      <c r="HGA44" s="424"/>
      <c r="HGB44" s="424"/>
      <c r="HGC44" s="424"/>
      <c r="HGD44" s="424"/>
      <c r="HGE44" s="424"/>
      <c r="HGF44" s="424"/>
      <c r="HGG44" s="424"/>
      <c r="HGH44" s="424"/>
      <c r="HGI44" s="424"/>
      <c r="HGJ44" s="424"/>
      <c r="HGK44" s="424"/>
      <c r="HGL44" s="424"/>
      <c r="HGM44" s="424"/>
      <c r="HGN44" s="424"/>
      <c r="HGO44" s="424"/>
      <c r="HGP44" s="424"/>
      <c r="HGQ44" s="424"/>
      <c r="HGR44" s="424"/>
      <c r="HGS44" s="424"/>
      <c r="HGT44" s="424"/>
      <c r="HGU44" s="424"/>
      <c r="HGV44" s="424"/>
      <c r="HGW44" s="424"/>
      <c r="HGX44" s="424"/>
      <c r="HGY44" s="424"/>
      <c r="HGZ44" s="424"/>
      <c r="HHA44" s="424"/>
      <c r="HHB44" s="424"/>
      <c r="HHC44" s="424"/>
      <c r="HHD44" s="424"/>
      <c r="HHE44" s="424"/>
      <c r="HHF44" s="424"/>
      <c r="HHG44" s="424"/>
      <c r="HHH44" s="424"/>
      <c r="HHI44" s="424"/>
      <c r="HHJ44" s="424"/>
      <c r="HHK44" s="424"/>
      <c r="HHL44" s="424"/>
      <c r="HHM44" s="424"/>
      <c r="HHN44" s="424"/>
      <c r="HHO44" s="424"/>
      <c r="HHP44" s="424"/>
      <c r="HHQ44" s="424"/>
      <c r="HHR44" s="424"/>
      <c r="HHS44" s="424"/>
      <c r="HHT44" s="424"/>
      <c r="HHU44" s="424"/>
      <c r="HHV44" s="424"/>
      <c r="HHW44" s="424"/>
      <c r="HHX44" s="424"/>
      <c r="HHY44" s="424"/>
      <c r="HHZ44" s="424"/>
      <c r="HIA44" s="424"/>
      <c r="HIB44" s="424"/>
      <c r="HIC44" s="424"/>
      <c r="HID44" s="424"/>
      <c r="HIE44" s="424"/>
      <c r="HIF44" s="424"/>
      <c r="HIG44" s="424"/>
      <c r="HIH44" s="424"/>
      <c r="HII44" s="424"/>
      <c r="HIJ44" s="424"/>
      <c r="HIK44" s="424"/>
      <c r="HIL44" s="424"/>
      <c r="HIM44" s="424"/>
      <c r="HIN44" s="424"/>
      <c r="HIO44" s="424"/>
      <c r="HIP44" s="424"/>
      <c r="HIQ44" s="424"/>
      <c r="HIR44" s="424"/>
      <c r="HIS44" s="424"/>
      <c r="HIT44" s="424"/>
      <c r="HIU44" s="424"/>
      <c r="HIV44" s="424"/>
      <c r="HIW44" s="424"/>
      <c r="HIX44" s="424"/>
      <c r="HIY44" s="424"/>
      <c r="HIZ44" s="424"/>
      <c r="HJA44" s="424"/>
      <c r="HJB44" s="424"/>
      <c r="HJC44" s="424"/>
      <c r="HJD44" s="424"/>
      <c r="HJE44" s="424"/>
      <c r="HJF44" s="424"/>
      <c r="HJG44" s="424"/>
      <c r="HJH44" s="424"/>
      <c r="HJI44" s="424"/>
      <c r="HJJ44" s="424"/>
      <c r="HJK44" s="424"/>
      <c r="HJL44" s="424"/>
      <c r="HJM44" s="424"/>
      <c r="HJN44" s="424"/>
      <c r="HJO44" s="424"/>
      <c r="HJP44" s="424"/>
      <c r="HJQ44" s="424"/>
      <c r="HJR44" s="424"/>
      <c r="HJS44" s="424"/>
      <c r="HJT44" s="424"/>
      <c r="HJU44" s="424"/>
      <c r="HJV44" s="424"/>
      <c r="HJW44" s="424"/>
      <c r="HJX44" s="424"/>
      <c r="HJY44" s="424"/>
      <c r="HJZ44" s="424"/>
      <c r="HKA44" s="424"/>
      <c r="HKB44" s="424"/>
      <c r="HKC44" s="424"/>
      <c r="HKD44" s="424"/>
      <c r="HKE44" s="424"/>
      <c r="HKF44" s="424"/>
      <c r="HKG44" s="424"/>
      <c r="HKH44" s="424"/>
      <c r="HKI44" s="424"/>
      <c r="HKJ44" s="424"/>
      <c r="HKK44" s="424"/>
      <c r="HKL44" s="424"/>
      <c r="HKM44" s="424"/>
      <c r="HKN44" s="424"/>
      <c r="HKO44" s="424"/>
      <c r="HKP44" s="424"/>
      <c r="HKQ44" s="424"/>
      <c r="HKR44" s="424"/>
      <c r="HKS44" s="424"/>
      <c r="HKT44" s="424"/>
      <c r="HKU44" s="424"/>
      <c r="HKV44" s="424"/>
      <c r="HKW44" s="424"/>
      <c r="HKX44" s="424"/>
      <c r="HKY44" s="424"/>
      <c r="HKZ44" s="424"/>
      <c r="HLA44" s="424"/>
      <c r="HLB44" s="424"/>
      <c r="HLC44" s="424"/>
      <c r="HLD44" s="424"/>
      <c r="HLE44" s="424"/>
      <c r="HLF44" s="424"/>
      <c r="HLG44" s="424"/>
      <c r="HLH44" s="424"/>
      <c r="HLI44" s="424"/>
      <c r="HLJ44" s="424"/>
      <c r="HLK44" s="424"/>
      <c r="HLL44" s="424"/>
      <c r="HLM44" s="424"/>
      <c r="HLN44" s="424"/>
      <c r="HLO44" s="424"/>
      <c r="HLP44" s="424"/>
      <c r="HLQ44" s="424"/>
      <c r="HLR44" s="424"/>
      <c r="HLS44" s="424"/>
      <c r="HLT44" s="424"/>
      <c r="HLU44" s="424"/>
      <c r="HLV44" s="424"/>
      <c r="HLW44" s="424"/>
      <c r="HLX44" s="424"/>
      <c r="HLY44" s="424"/>
      <c r="HLZ44" s="424"/>
      <c r="HMA44" s="424"/>
      <c r="HMB44" s="424"/>
      <c r="HMC44" s="424"/>
      <c r="HMD44" s="424"/>
      <c r="HME44" s="424"/>
      <c r="HMF44" s="424"/>
      <c r="HMG44" s="424"/>
      <c r="HMH44" s="424"/>
      <c r="HMI44" s="424"/>
      <c r="HMJ44" s="424"/>
      <c r="HMK44" s="424"/>
      <c r="HML44" s="424"/>
      <c r="HMM44" s="424"/>
      <c r="HMN44" s="424"/>
      <c r="HMO44" s="424"/>
      <c r="HMP44" s="424"/>
      <c r="HMQ44" s="424"/>
      <c r="HMR44" s="424"/>
      <c r="HMS44" s="424"/>
      <c r="HMT44" s="424"/>
      <c r="HMU44" s="424"/>
      <c r="HMV44" s="424"/>
      <c r="HMW44" s="424"/>
      <c r="HMX44" s="424"/>
      <c r="HMY44" s="424"/>
      <c r="HMZ44" s="424"/>
      <c r="HNA44" s="424"/>
      <c r="HNB44" s="424"/>
      <c r="HNC44" s="424"/>
      <c r="HND44" s="424"/>
      <c r="HNE44" s="424"/>
      <c r="HNF44" s="424"/>
      <c r="HNG44" s="424"/>
      <c r="HNH44" s="424"/>
      <c r="HNI44" s="424"/>
      <c r="HNJ44" s="424"/>
      <c r="HNK44" s="424"/>
      <c r="HNL44" s="424"/>
      <c r="HNM44" s="424"/>
      <c r="HNN44" s="424"/>
      <c r="HNO44" s="424"/>
      <c r="HNP44" s="424"/>
      <c r="HNQ44" s="424"/>
      <c r="HNR44" s="424"/>
      <c r="HNS44" s="424"/>
      <c r="HNT44" s="424"/>
      <c r="HNU44" s="424"/>
      <c r="HNV44" s="424"/>
      <c r="HNW44" s="424"/>
      <c r="HNX44" s="424"/>
      <c r="HNY44" s="424"/>
      <c r="HNZ44" s="424"/>
      <c r="HOA44" s="424"/>
      <c r="HOB44" s="424"/>
      <c r="HOC44" s="424"/>
      <c r="HOD44" s="424"/>
      <c r="HOE44" s="424"/>
      <c r="HOF44" s="424"/>
      <c r="HOG44" s="424"/>
      <c r="HOH44" s="424"/>
      <c r="HOI44" s="424"/>
      <c r="HOJ44" s="424"/>
      <c r="HOK44" s="424"/>
      <c r="HOL44" s="424"/>
      <c r="HOM44" s="424"/>
      <c r="HON44" s="424"/>
      <c r="HOO44" s="424"/>
      <c r="HOP44" s="424"/>
      <c r="HOQ44" s="424"/>
      <c r="HOR44" s="424"/>
      <c r="HOS44" s="424"/>
      <c r="HOT44" s="424"/>
      <c r="HOU44" s="424"/>
      <c r="HOV44" s="424"/>
      <c r="HOW44" s="424"/>
      <c r="HOX44" s="424"/>
      <c r="HOY44" s="424"/>
      <c r="HOZ44" s="424"/>
      <c r="HPA44" s="424"/>
      <c r="HPB44" s="424"/>
      <c r="HPC44" s="424"/>
      <c r="HPD44" s="424"/>
      <c r="HPE44" s="424"/>
      <c r="HPF44" s="424"/>
      <c r="HPG44" s="424"/>
      <c r="HPH44" s="424"/>
      <c r="HPI44" s="424"/>
      <c r="HPJ44" s="424"/>
      <c r="HPK44" s="424"/>
      <c r="HPL44" s="424"/>
      <c r="HPM44" s="424"/>
      <c r="HPN44" s="424"/>
      <c r="HPO44" s="424"/>
      <c r="HPP44" s="424"/>
      <c r="HPQ44" s="424"/>
      <c r="HPR44" s="424"/>
      <c r="HPS44" s="424"/>
      <c r="HPT44" s="424"/>
      <c r="HPU44" s="424"/>
      <c r="HPV44" s="424"/>
      <c r="HPW44" s="424"/>
      <c r="HPX44" s="424"/>
      <c r="HPY44" s="424"/>
      <c r="HPZ44" s="424"/>
      <c r="HQA44" s="424"/>
      <c r="HQB44" s="424"/>
      <c r="HQC44" s="424"/>
      <c r="HQD44" s="424"/>
      <c r="HQE44" s="424"/>
      <c r="HQF44" s="424"/>
      <c r="HQG44" s="424"/>
      <c r="HQH44" s="424"/>
      <c r="HQI44" s="424"/>
      <c r="HQJ44" s="424"/>
      <c r="HQK44" s="424"/>
      <c r="HQL44" s="424"/>
      <c r="HQM44" s="424"/>
      <c r="HQN44" s="424"/>
      <c r="HQO44" s="424"/>
      <c r="HQP44" s="424"/>
      <c r="HQQ44" s="424"/>
      <c r="HQR44" s="424"/>
      <c r="HQS44" s="424"/>
      <c r="HQT44" s="424"/>
      <c r="HQU44" s="424"/>
      <c r="HQV44" s="424"/>
      <c r="HQW44" s="424"/>
      <c r="HQX44" s="424"/>
      <c r="HQY44" s="424"/>
      <c r="HQZ44" s="424"/>
      <c r="HRA44" s="424"/>
      <c r="HRB44" s="424"/>
      <c r="HRC44" s="424"/>
      <c r="HRD44" s="424"/>
      <c r="HRE44" s="424"/>
      <c r="HRF44" s="424"/>
      <c r="HRG44" s="424"/>
      <c r="HRH44" s="424"/>
      <c r="HRI44" s="424"/>
      <c r="HRJ44" s="424"/>
      <c r="HRK44" s="424"/>
      <c r="HRL44" s="424"/>
      <c r="HRM44" s="424"/>
      <c r="HRN44" s="424"/>
      <c r="HRO44" s="424"/>
      <c r="HRP44" s="424"/>
      <c r="HRQ44" s="424"/>
      <c r="HRR44" s="424"/>
      <c r="HRS44" s="424"/>
      <c r="HRT44" s="424"/>
      <c r="HRU44" s="424"/>
      <c r="HRV44" s="424"/>
      <c r="HRW44" s="424"/>
      <c r="HRX44" s="424"/>
      <c r="HRY44" s="424"/>
      <c r="HRZ44" s="424"/>
      <c r="HSA44" s="424"/>
      <c r="HSB44" s="424"/>
      <c r="HSC44" s="424"/>
      <c r="HSD44" s="424"/>
      <c r="HSE44" s="424"/>
      <c r="HSF44" s="424"/>
      <c r="HSG44" s="424"/>
      <c r="HSH44" s="424"/>
      <c r="HSI44" s="424"/>
      <c r="HSJ44" s="424"/>
      <c r="HSK44" s="424"/>
      <c r="HSL44" s="424"/>
      <c r="HSM44" s="424"/>
      <c r="HSN44" s="424"/>
      <c r="HSO44" s="424"/>
      <c r="HSP44" s="424"/>
      <c r="HSQ44" s="424"/>
      <c r="HSR44" s="424"/>
      <c r="HSS44" s="424"/>
      <c r="HST44" s="424"/>
      <c r="HSU44" s="424"/>
      <c r="HSV44" s="424"/>
      <c r="HSW44" s="424"/>
      <c r="HSX44" s="424"/>
      <c r="HSY44" s="424"/>
      <c r="HSZ44" s="424"/>
      <c r="HTA44" s="424"/>
      <c r="HTB44" s="424"/>
      <c r="HTC44" s="424"/>
      <c r="HTD44" s="424"/>
      <c r="HTE44" s="424"/>
      <c r="HTF44" s="424"/>
      <c r="HTG44" s="424"/>
      <c r="HTH44" s="424"/>
      <c r="HTI44" s="424"/>
      <c r="HTJ44" s="424"/>
      <c r="HTK44" s="424"/>
      <c r="HTL44" s="424"/>
      <c r="HTM44" s="424"/>
      <c r="HTN44" s="424"/>
      <c r="HTO44" s="424"/>
      <c r="HTP44" s="424"/>
      <c r="HTQ44" s="424"/>
      <c r="HTR44" s="424"/>
      <c r="HTS44" s="424"/>
      <c r="HTT44" s="424"/>
      <c r="HTU44" s="424"/>
      <c r="HTV44" s="424"/>
      <c r="HTW44" s="424"/>
      <c r="HTX44" s="424"/>
      <c r="HTY44" s="424"/>
      <c r="HTZ44" s="424"/>
      <c r="HUA44" s="424"/>
      <c r="HUB44" s="424"/>
      <c r="HUC44" s="424"/>
      <c r="HUD44" s="424"/>
      <c r="HUE44" s="424"/>
      <c r="HUF44" s="424"/>
      <c r="HUG44" s="424"/>
      <c r="HUH44" s="424"/>
      <c r="HUI44" s="424"/>
      <c r="HUJ44" s="424"/>
      <c r="HUK44" s="424"/>
      <c r="HUL44" s="424"/>
      <c r="HUM44" s="424"/>
      <c r="HUN44" s="424"/>
      <c r="HUO44" s="424"/>
      <c r="HUP44" s="424"/>
      <c r="HUQ44" s="424"/>
      <c r="HUR44" s="424"/>
      <c r="HUS44" s="424"/>
      <c r="HUT44" s="424"/>
      <c r="HUU44" s="424"/>
      <c r="HUV44" s="424"/>
      <c r="HUW44" s="424"/>
      <c r="HUX44" s="424"/>
      <c r="HUY44" s="424"/>
      <c r="HUZ44" s="424"/>
      <c r="HVA44" s="424"/>
      <c r="HVB44" s="424"/>
      <c r="HVC44" s="424"/>
      <c r="HVD44" s="424"/>
      <c r="HVE44" s="424"/>
      <c r="HVF44" s="424"/>
      <c r="HVG44" s="424"/>
      <c r="HVH44" s="424"/>
      <c r="HVI44" s="424"/>
      <c r="HVJ44" s="424"/>
      <c r="HVK44" s="424"/>
      <c r="HVL44" s="424"/>
      <c r="HVM44" s="424"/>
      <c r="HVN44" s="424"/>
      <c r="HVO44" s="424"/>
      <c r="HVP44" s="424"/>
      <c r="HVQ44" s="424"/>
      <c r="HVR44" s="424"/>
      <c r="HVS44" s="424"/>
      <c r="HVT44" s="424"/>
      <c r="HVU44" s="424"/>
      <c r="HVV44" s="424"/>
      <c r="HVW44" s="424"/>
      <c r="HVX44" s="424"/>
      <c r="HVY44" s="424"/>
      <c r="HVZ44" s="424"/>
      <c r="HWA44" s="424"/>
      <c r="HWB44" s="424"/>
      <c r="HWC44" s="424"/>
      <c r="HWD44" s="424"/>
      <c r="HWE44" s="424"/>
      <c r="HWF44" s="424"/>
      <c r="HWG44" s="424"/>
      <c r="HWH44" s="424"/>
      <c r="HWI44" s="424"/>
      <c r="HWJ44" s="424"/>
      <c r="HWK44" s="424"/>
      <c r="HWL44" s="424"/>
      <c r="HWM44" s="424"/>
      <c r="HWN44" s="424"/>
      <c r="HWO44" s="424"/>
      <c r="HWP44" s="424"/>
      <c r="HWQ44" s="424"/>
      <c r="HWR44" s="424"/>
      <c r="HWS44" s="424"/>
      <c r="HWT44" s="424"/>
      <c r="HWU44" s="424"/>
      <c r="HWV44" s="424"/>
      <c r="HWW44" s="424"/>
      <c r="HWX44" s="424"/>
      <c r="HWY44" s="424"/>
      <c r="HWZ44" s="424"/>
      <c r="HXA44" s="424"/>
      <c r="HXB44" s="424"/>
      <c r="HXC44" s="424"/>
      <c r="HXD44" s="424"/>
      <c r="HXE44" s="424"/>
      <c r="HXF44" s="424"/>
      <c r="HXG44" s="424"/>
      <c r="HXH44" s="424"/>
      <c r="HXI44" s="424"/>
      <c r="HXJ44" s="424"/>
      <c r="HXK44" s="424"/>
      <c r="HXL44" s="424"/>
      <c r="HXM44" s="424"/>
      <c r="HXN44" s="424"/>
      <c r="HXO44" s="424"/>
      <c r="HXP44" s="424"/>
      <c r="HXQ44" s="424"/>
      <c r="HXR44" s="424"/>
      <c r="HXS44" s="424"/>
      <c r="HXT44" s="424"/>
      <c r="HXU44" s="424"/>
      <c r="HXV44" s="424"/>
      <c r="HXW44" s="424"/>
      <c r="HXX44" s="424"/>
      <c r="HXY44" s="424"/>
      <c r="HXZ44" s="424"/>
      <c r="HYA44" s="424"/>
      <c r="HYB44" s="424"/>
      <c r="HYC44" s="424"/>
      <c r="HYD44" s="424"/>
      <c r="HYE44" s="424"/>
      <c r="HYF44" s="424"/>
      <c r="HYG44" s="424"/>
      <c r="HYH44" s="424"/>
      <c r="HYI44" s="424"/>
      <c r="HYJ44" s="424"/>
      <c r="HYK44" s="424"/>
      <c r="HYL44" s="424"/>
      <c r="HYM44" s="424"/>
      <c r="HYN44" s="424"/>
      <c r="HYO44" s="424"/>
      <c r="HYP44" s="424"/>
      <c r="HYQ44" s="424"/>
      <c r="HYR44" s="424"/>
      <c r="HYS44" s="424"/>
      <c r="HYT44" s="424"/>
      <c r="HYU44" s="424"/>
      <c r="HYV44" s="424"/>
      <c r="HYW44" s="424"/>
      <c r="HYX44" s="424"/>
      <c r="HYY44" s="424"/>
      <c r="HYZ44" s="424"/>
      <c r="HZA44" s="424"/>
      <c r="HZB44" s="424"/>
      <c r="HZC44" s="424"/>
      <c r="HZD44" s="424"/>
      <c r="HZE44" s="424"/>
      <c r="HZF44" s="424"/>
      <c r="HZG44" s="424"/>
      <c r="HZH44" s="424"/>
      <c r="HZI44" s="424"/>
      <c r="HZJ44" s="424"/>
      <c r="HZK44" s="424"/>
      <c r="HZL44" s="424"/>
      <c r="HZM44" s="424"/>
      <c r="HZN44" s="424"/>
      <c r="HZO44" s="424"/>
      <c r="HZP44" s="424"/>
      <c r="HZQ44" s="424"/>
      <c r="HZR44" s="424"/>
      <c r="HZS44" s="424"/>
      <c r="HZT44" s="424"/>
      <c r="HZU44" s="424"/>
      <c r="HZV44" s="424"/>
      <c r="HZW44" s="424"/>
      <c r="HZX44" s="424"/>
      <c r="HZY44" s="424"/>
      <c r="HZZ44" s="424"/>
      <c r="IAA44" s="424"/>
      <c r="IAB44" s="424"/>
      <c r="IAC44" s="424"/>
      <c r="IAD44" s="424"/>
      <c r="IAE44" s="424"/>
      <c r="IAF44" s="424"/>
      <c r="IAG44" s="424"/>
      <c r="IAH44" s="424"/>
      <c r="IAI44" s="424"/>
      <c r="IAJ44" s="424"/>
      <c r="IAK44" s="424"/>
      <c r="IAL44" s="424"/>
      <c r="IAM44" s="424"/>
      <c r="IAN44" s="424"/>
      <c r="IAO44" s="424"/>
      <c r="IAP44" s="424"/>
      <c r="IAQ44" s="424"/>
      <c r="IAR44" s="424"/>
      <c r="IAS44" s="424"/>
      <c r="IAT44" s="424"/>
      <c r="IAU44" s="424"/>
      <c r="IAV44" s="424"/>
      <c r="IAW44" s="424"/>
      <c r="IAX44" s="424"/>
      <c r="IAY44" s="424"/>
      <c r="IAZ44" s="424"/>
      <c r="IBA44" s="424"/>
      <c r="IBB44" s="424"/>
      <c r="IBC44" s="424"/>
      <c r="IBD44" s="424"/>
      <c r="IBE44" s="424"/>
      <c r="IBF44" s="424"/>
      <c r="IBG44" s="424"/>
      <c r="IBH44" s="424"/>
      <c r="IBI44" s="424"/>
      <c r="IBJ44" s="424"/>
      <c r="IBK44" s="424"/>
      <c r="IBL44" s="424"/>
      <c r="IBM44" s="424"/>
      <c r="IBN44" s="424"/>
      <c r="IBO44" s="424"/>
      <c r="IBP44" s="424"/>
      <c r="IBQ44" s="424"/>
      <c r="IBR44" s="424"/>
      <c r="IBS44" s="424"/>
      <c r="IBT44" s="424"/>
      <c r="IBU44" s="424"/>
      <c r="IBV44" s="424"/>
      <c r="IBW44" s="424"/>
      <c r="IBX44" s="424"/>
      <c r="IBY44" s="424"/>
      <c r="IBZ44" s="424"/>
      <c r="ICA44" s="424"/>
      <c r="ICB44" s="424"/>
      <c r="ICC44" s="424"/>
      <c r="ICD44" s="424"/>
      <c r="ICE44" s="424"/>
      <c r="ICF44" s="424"/>
      <c r="ICG44" s="424"/>
      <c r="ICH44" s="424"/>
      <c r="ICI44" s="424"/>
      <c r="ICJ44" s="424"/>
      <c r="ICK44" s="424"/>
      <c r="ICL44" s="424"/>
      <c r="ICM44" s="424"/>
      <c r="ICN44" s="424"/>
      <c r="ICO44" s="424"/>
      <c r="ICP44" s="424"/>
      <c r="ICQ44" s="424"/>
      <c r="ICR44" s="424"/>
      <c r="ICS44" s="424"/>
      <c r="ICT44" s="424"/>
      <c r="ICU44" s="424"/>
      <c r="ICV44" s="424"/>
      <c r="ICW44" s="424"/>
      <c r="ICX44" s="424"/>
      <c r="ICY44" s="424"/>
      <c r="ICZ44" s="424"/>
      <c r="IDA44" s="424"/>
      <c r="IDB44" s="424"/>
      <c r="IDC44" s="424"/>
      <c r="IDD44" s="424"/>
      <c r="IDE44" s="424"/>
      <c r="IDF44" s="424"/>
      <c r="IDG44" s="424"/>
      <c r="IDH44" s="424"/>
      <c r="IDI44" s="424"/>
      <c r="IDJ44" s="424"/>
      <c r="IDK44" s="424"/>
      <c r="IDL44" s="424"/>
      <c r="IDM44" s="424"/>
      <c r="IDN44" s="424"/>
      <c r="IDO44" s="424"/>
      <c r="IDP44" s="424"/>
      <c r="IDQ44" s="424"/>
      <c r="IDR44" s="424"/>
      <c r="IDS44" s="424"/>
      <c r="IDT44" s="424"/>
      <c r="IDU44" s="424"/>
      <c r="IDV44" s="424"/>
      <c r="IDW44" s="424"/>
      <c r="IDX44" s="424"/>
      <c r="IDY44" s="424"/>
      <c r="IDZ44" s="424"/>
      <c r="IEA44" s="424"/>
      <c r="IEB44" s="424"/>
      <c r="IEC44" s="424"/>
      <c r="IED44" s="424"/>
      <c r="IEE44" s="424"/>
      <c r="IEF44" s="424"/>
      <c r="IEG44" s="424"/>
      <c r="IEH44" s="424"/>
      <c r="IEI44" s="424"/>
      <c r="IEJ44" s="424"/>
      <c r="IEK44" s="424"/>
      <c r="IEL44" s="424"/>
      <c r="IEM44" s="424"/>
      <c r="IEN44" s="424"/>
      <c r="IEO44" s="424"/>
      <c r="IEP44" s="424"/>
      <c r="IEQ44" s="424"/>
      <c r="IER44" s="424"/>
      <c r="IES44" s="424"/>
      <c r="IET44" s="424"/>
      <c r="IEU44" s="424"/>
      <c r="IEV44" s="424"/>
      <c r="IEW44" s="424"/>
      <c r="IEX44" s="424"/>
      <c r="IEY44" s="424"/>
      <c r="IEZ44" s="424"/>
      <c r="IFA44" s="424"/>
      <c r="IFB44" s="424"/>
      <c r="IFC44" s="424"/>
      <c r="IFD44" s="424"/>
      <c r="IFE44" s="424"/>
      <c r="IFF44" s="424"/>
      <c r="IFG44" s="424"/>
      <c r="IFH44" s="424"/>
      <c r="IFI44" s="424"/>
      <c r="IFJ44" s="424"/>
      <c r="IFK44" s="424"/>
      <c r="IFL44" s="424"/>
      <c r="IFM44" s="424"/>
      <c r="IFN44" s="424"/>
      <c r="IFO44" s="424"/>
      <c r="IFP44" s="424"/>
      <c r="IFQ44" s="424"/>
      <c r="IFR44" s="424"/>
      <c r="IFS44" s="424"/>
      <c r="IFT44" s="424"/>
      <c r="IFU44" s="424"/>
      <c r="IFV44" s="424"/>
      <c r="IFW44" s="424"/>
      <c r="IFX44" s="424"/>
      <c r="IFY44" s="424"/>
      <c r="IFZ44" s="424"/>
      <c r="IGA44" s="424"/>
      <c r="IGB44" s="424"/>
      <c r="IGC44" s="424"/>
      <c r="IGD44" s="424"/>
      <c r="IGE44" s="424"/>
      <c r="IGF44" s="424"/>
      <c r="IGG44" s="424"/>
      <c r="IGH44" s="424"/>
      <c r="IGI44" s="424"/>
      <c r="IGJ44" s="424"/>
      <c r="IGK44" s="424"/>
      <c r="IGL44" s="424"/>
      <c r="IGM44" s="424"/>
      <c r="IGN44" s="424"/>
      <c r="IGO44" s="424"/>
      <c r="IGP44" s="424"/>
      <c r="IGQ44" s="424"/>
      <c r="IGR44" s="424"/>
      <c r="IGS44" s="424"/>
      <c r="IGT44" s="424"/>
      <c r="IGU44" s="424"/>
      <c r="IGV44" s="424"/>
      <c r="IGW44" s="424"/>
      <c r="IGX44" s="424"/>
      <c r="IGY44" s="424"/>
      <c r="IGZ44" s="424"/>
      <c r="IHA44" s="424"/>
      <c r="IHB44" s="424"/>
      <c r="IHC44" s="424"/>
      <c r="IHD44" s="424"/>
      <c r="IHE44" s="424"/>
      <c r="IHF44" s="424"/>
      <c r="IHG44" s="424"/>
      <c r="IHH44" s="424"/>
      <c r="IHI44" s="424"/>
      <c r="IHJ44" s="424"/>
      <c r="IHK44" s="424"/>
      <c r="IHL44" s="424"/>
      <c r="IHM44" s="424"/>
      <c r="IHN44" s="424"/>
      <c r="IHO44" s="424"/>
      <c r="IHP44" s="424"/>
      <c r="IHQ44" s="424"/>
      <c r="IHR44" s="424"/>
      <c r="IHS44" s="424"/>
      <c r="IHT44" s="424"/>
      <c r="IHU44" s="424"/>
      <c r="IHV44" s="424"/>
      <c r="IHW44" s="424"/>
      <c r="IHX44" s="424"/>
      <c r="IHY44" s="424"/>
      <c r="IHZ44" s="424"/>
      <c r="IIA44" s="424"/>
      <c r="IIB44" s="424"/>
      <c r="IIC44" s="424"/>
      <c r="IID44" s="424"/>
      <c r="IIE44" s="424"/>
      <c r="IIF44" s="424"/>
      <c r="IIG44" s="424"/>
      <c r="IIH44" s="424"/>
      <c r="III44" s="424"/>
      <c r="IIJ44" s="424"/>
      <c r="IIK44" s="424"/>
      <c r="IIL44" s="424"/>
      <c r="IIM44" s="424"/>
      <c r="IIN44" s="424"/>
      <c r="IIO44" s="424"/>
      <c r="IIP44" s="424"/>
      <c r="IIQ44" s="424"/>
      <c r="IIR44" s="424"/>
      <c r="IIS44" s="424"/>
      <c r="IIT44" s="424"/>
      <c r="IIU44" s="424"/>
      <c r="IIV44" s="424"/>
      <c r="IIW44" s="424"/>
      <c r="IIX44" s="424"/>
      <c r="IIY44" s="424"/>
      <c r="IIZ44" s="424"/>
      <c r="IJA44" s="424"/>
      <c r="IJB44" s="424"/>
      <c r="IJC44" s="424"/>
      <c r="IJD44" s="424"/>
      <c r="IJE44" s="424"/>
      <c r="IJF44" s="424"/>
      <c r="IJG44" s="424"/>
      <c r="IJH44" s="424"/>
      <c r="IJI44" s="424"/>
      <c r="IJJ44" s="424"/>
      <c r="IJK44" s="424"/>
      <c r="IJL44" s="424"/>
      <c r="IJM44" s="424"/>
      <c r="IJN44" s="424"/>
      <c r="IJO44" s="424"/>
      <c r="IJP44" s="424"/>
      <c r="IJQ44" s="424"/>
      <c r="IJR44" s="424"/>
      <c r="IJS44" s="424"/>
      <c r="IJT44" s="424"/>
      <c r="IJU44" s="424"/>
      <c r="IJV44" s="424"/>
      <c r="IJW44" s="424"/>
      <c r="IJX44" s="424"/>
      <c r="IJY44" s="424"/>
      <c r="IJZ44" s="424"/>
      <c r="IKA44" s="424"/>
      <c r="IKB44" s="424"/>
      <c r="IKC44" s="424"/>
      <c r="IKD44" s="424"/>
      <c r="IKE44" s="424"/>
      <c r="IKF44" s="424"/>
      <c r="IKG44" s="424"/>
      <c r="IKH44" s="424"/>
      <c r="IKI44" s="424"/>
      <c r="IKJ44" s="424"/>
      <c r="IKK44" s="424"/>
      <c r="IKL44" s="424"/>
      <c r="IKM44" s="424"/>
      <c r="IKN44" s="424"/>
      <c r="IKO44" s="424"/>
      <c r="IKP44" s="424"/>
      <c r="IKQ44" s="424"/>
      <c r="IKR44" s="424"/>
      <c r="IKS44" s="424"/>
      <c r="IKT44" s="424"/>
      <c r="IKU44" s="424"/>
      <c r="IKV44" s="424"/>
      <c r="IKW44" s="424"/>
      <c r="IKX44" s="424"/>
      <c r="IKY44" s="424"/>
      <c r="IKZ44" s="424"/>
      <c r="ILA44" s="424"/>
      <c r="ILB44" s="424"/>
      <c r="ILC44" s="424"/>
      <c r="ILD44" s="424"/>
      <c r="ILE44" s="424"/>
      <c r="ILF44" s="424"/>
      <c r="ILG44" s="424"/>
      <c r="ILH44" s="424"/>
      <c r="ILI44" s="424"/>
      <c r="ILJ44" s="424"/>
      <c r="ILK44" s="424"/>
      <c r="ILL44" s="424"/>
      <c r="ILM44" s="424"/>
      <c r="ILN44" s="424"/>
      <c r="ILO44" s="424"/>
      <c r="ILP44" s="424"/>
      <c r="ILQ44" s="424"/>
      <c r="ILR44" s="424"/>
      <c r="ILS44" s="424"/>
      <c r="ILT44" s="424"/>
      <c r="ILU44" s="424"/>
      <c r="ILV44" s="424"/>
      <c r="ILW44" s="424"/>
      <c r="ILX44" s="424"/>
      <c r="ILY44" s="424"/>
      <c r="ILZ44" s="424"/>
      <c r="IMA44" s="424"/>
      <c r="IMB44" s="424"/>
      <c r="IMC44" s="424"/>
      <c r="IMD44" s="424"/>
      <c r="IME44" s="424"/>
      <c r="IMF44" s="424"/>
      <c r="IMG44" s="424"/>
      <c r="IMH44" s="424"/>
      <c r="IMI44" s="424"/>
      <c r="IMJ44" s="424"/>
      <c r="IMK44" s="424"/>
      <c r="IML44" s="424"/>
      <c r="IMM44" s="424"/>
      <c r="IMN44" s="424"/>
      <c r="IMO44" s="424"/>
      <c r="IMP44" s="424"/>
      <c r="IMQ44" s="424"/>
      <c r="IMR44" s="424"/>
      <c r="IMS44" s="424"/>
      <c r="IMT44" s="424"/>
      <c r="IMU44" s="424"/>
      <c r="IMV44" s="424"/>
      <c r="IMW44" s="424"/>
      <c r="IMX44" s="424"/>
      <c r="IMY44" s="424"/>
      <c r="IMZ44" s="424"/>
      <c r="INA44" s="424"/>
      <c r="INB44" s="424"/>
      <c r="INC44" s="424"/>
      <c r="IND44" s="424"/>
      <c r="INE44" s="424"/>
      <c r="INF44" s="424"/>
      <c r="ING44" s="424"/>
      <c r="INH44" s="424"/>
      <c r="INI44" s="424"/>
      <c r="INJ44" s="424"/>
      <c r="INK44" s="424"/>
      <c r="INL44" s="424"/>
      <c r="INM44" s="424"/>
      <c r="INN44" s="424"/>
      <c r="INO44" s="424"/>
      <c r="INP44" s="424"/>
      <c r="INQ44" s="424"/>
      <c r="INR44" s="424"/>
      <c r="INS44" s="424"/>
      <c r="INT44" s="424"/>
      <c r="INU44" s="424"/>
      <c r="INV44" s="424"/>
      <c r="INW44" s="424"/>
      <c r="INX44" s="424"/>
      <c r="INY44" s="424"/>
      <c r="INZ44" s="424"/>
      <c r="IOA44" s="424"/>
      <c r="IOB44" s="424"/>
      <c r="IOC44" s="424"/>
      <c r="IOD44" s="424"/>
      <c r="IOE44" s="424"/>
      <c r="IOF44" s="424"/>
      <c r="IOG44" s="424"/>
      <c r="IOH44" s="424"/>
      <c r="IOI44" s="424"/>
      <c r="IOJ44" s="424"/>
      <c r="IOK44" s="424"/>
      <c r="IOL44" s="424"/>
      <c r="IOM44" s="424"/>
      <c r="ION44" s="424"/>
      <c r="IOO44" s="424"/>
      <c r="IOP44" s="424"/>
      <c r="IOQ44" s="424"/>
      <c r="IOR44" s="424"/>
      <c r="IOS44" s="424"/>
      <c r="IOT44" s="424"/>
      <c r="IOU44" s="424"/>
      <c r="IOV44" s="424"/>
      <c r="IOW44" s="424"/>
      <c r="IOX44" s="424"/>
      <c r="IOY44" s="424"/>
      <c r="IOZ44" s="424"/>
      <c r="IPA44" s="424"/>
      <c r="IPB44" s="424"/>
      <c r="IPC44" s="424"/>
      <c r="IPD44" s="424"/>
      <c r="IPE44" s="424"/>
      <c r="IPF44" s="424"/>
      <c r="IPG44" s="424"/>
      <c r="IPH44" s="424"/>
      <c r="IPI44" s="424"/>
      <c r="IPJ44" s="424"/>
      <c r="IPK44" s="424"/>
      <c r="IPL44" s="424"/>
      <c r="IPM44" s="424"/>
      <c r="IPN44" s="424"/>
      <c r="IPO44" s="424"/>
      <c r="IPP44" s="424"/>
      <c r="IPQ44" s="424"/>
      <c r="IPR44" s="424"/>
      <c r="IPS44" s="424"/>
      <c r="IPT44" s="424"/>
      <c r="IPU44" s="424"/>
      <c r="IPV44" s="424"/>
      <c r="IPW44" s="424"/>
      <c r="IPX44" s="424"/>
      <c r="IPY44" s="424"/>
      <c r="IPZ44" s="424"/>
      <c r="IQA44" s="424"/>
      <c r="IQB44" s="424"/>
      <c r="IQC44" s="424"/>
      <c r="IQD44" s="424"/>
      <c r="IQE44" s="424"/>
      <c r="IQF44" s="424"/>
      <c r="IQG44" s="424"/>
      <c r="IQH44" s="424"/>
      <c r="IQI44" s="424"/>
      <c r="IQJ44" s="424"/>
      <c r="IQK44" s="424"/>
      <c r="IQL44" s="424"/>
      <c r="IQM44" s="424"/>
      <c r="IQN44" s="424"/>
      <c r="IQO44" s="424"/>
      <c r="IQP44" s="424"/>
      <c r="IQQ44" s="424"/>
      <c r="IQR44" s="424"/>
      <c r="IQS44" s="424"/>
      <c r="IQT44" s="424"/>
      <c r="IQU44" s="424"/>
      <c r="IQV44" s="424"/>
      <c r="IQW44" s="424"/>
      <c r="IQX44" s="424"/>
      <c r="IQY44" s="424"/>
      <c r="IQZ44" s="424"/>
      <c r="IRA44" s="424"/>
      <c r="IRB44" s="424"/>
      <c r="IRC44" s="424"/>
      <c r="IRD44" s="424"/>
      <c r="IRE44" s="424"/>
      <c r="IRF44" s="424"/>
      <c r="IRG44" s="424"/>
      <c r="IRH44" s="424"/>
      <c r="IRI44" s="424"/>
      <c r="IRJ44" s="424"/>
      <c r="IRK44" s="424"/>
      <c r="IRL44" s="424"/>
      <c r="IRM44" s="424"/>
      <c r="IRN44" s="424"/>
      <c r="IRO44" s="424"/>
      <c r="IRP44" s="424"/>
      <c r="IRQ44" s="424"/>
      <c r="IRR44" s="424"/>
      <c r="IRS44" s="424"/>
      <c r="IRT44" s="424"/>
      <c r="IRU44" s="424"/>
      <c r="IRV44" s="424"/>
      <c r="IRW44" s="424"/>
      <c r="IRX44" s="424"/>
      <c r="IRY44" s="424"/>
      <c r="IRZ44" s="424"/>
      <c r="ISA44" s="424"/>
      <c r="ISB44" s="424"/>
      <c r="ISC44" s="424"/>
      <c r="ISD44" s="424"/>
      <c r="ISE44" s="424"/>
      <c r="ISF44" s="424"/>
      <c r="ISG44" s="424"/>
      <c r="ISH44" s="424"/>
      <c r="ISI44" s="424"/>
      <c r="ISJ44" s="424"/>
      <c r="ISK44" s="424"/>
      <c r="ISL44" s="424"/>
      <c r="ISM44" s="424"/>
      <c r="ISN44" s="424"/>
      <c r="ISO44" s="424"/>
      <c r="ISP44" s="424"/>
      <c r="ISQ44" s="424"/>
      <c r="ISR44" s="424"/>
      <c r="ISS44" s="424"/>
      <c r="IST44" s="424"/>
      <c r="ISU44" s="424"/>
      <c r="ISV44" s="424"/>
      <c r="ISW44" s="424"/>
      <c r="ISX44" s="424"/>
      <c r="ISY44" s="424"/>
      <c r="ISZ44" s="424"/>
      <c r="ITA44" s="424"/>
      <c r="ITB44" s="424"/>
      <c r="ITC44" s="424"/>
      <c r="ITD44" s="424"/>
      <c r="ITE44" s="424"/>
      <c r="ITF44" s="424"/>
      <c r="ITG44" s="424"/>
      <c r="ITH44" s="424"/>
      <c r="ITI44" s="424"/>
      <c r="ITJ44" s="424"/>
      <c r="ITK44" s="424"/>
      <c r="ITL44" s="424"/>
      <c r="ITM44" s="424"/>
      <c r="ITN44" s="424"/>
      <c r="ITO44" s="424"/>
      <c r="ITP44" s="424"/>
      <c r="ITQ44" s="424"/>
      <c r="ITR44" s="424"/>
      <c r="ITS44" s="424"/>
      <c r="ITT44" s="424"/>
      <c r="ITU44" s="424"/>
      <c r="ITV44" s="424"/>
      <c r="ITW44" s="424"/>
      <c r="ITX44" s="424"/>
      <c r="ITY44" s="424"/>
      <c r="ITZ44" s="424"/>
      <c r="IUA44" s="424"/>
      <c r="IUB44" s="424"/>
      <c r="IUC44" s="424"/>
      <c r="IUD44" s="424"/>
      <c r="IUE44" s="424"/>
      <c r="IUF44" s="424"/>
      <c r="IUG44" s="424"/>
      <c r="IUH44" s="424"/>
      <c r="IUI44" s="424"/>
      <c r="IUJ44" s="424"/>
      <c r="IUK44" s="424"/>
      <c r="IUL44" s="424"/>
      <c r="IUM44" s="424"/>
      <c r="IUN44" s="424"/>
      <c r="IUO44" s="424"/>
      <c r="IUP44" s="424"/>
      <c r="IUQ44" s="424"/>
      <c r="IUR44" s="424"/>
      <c r="IUS44" s="424"/>
      <c r="IUT44" s="424"/>
      <c r="IUU44" s="424"/>
      <c r="IUV44" s="424"/>
      <c r="IUW44" s="424"/>
      <c r="IUX44" s="424"/>
      <c r="IUY44" s="424"/>
      <c r="IUZ44" s="424"/>
      <c r="IVA44" s="424"/>
      <c r="IVB44" s="424"/>
      <c r="IVC44" s="424"/>
      <c r="IVD44" s="424"/>
      <c r="IVE44" s="424"/>
      <c r="IVF44" s="424"/>
      <c r="IVG44" s="424"/>
      <c r="IVH44" s="424"/>
      <c r="IVI44" s="424"/>
      <c r="IVJ44" s="424"/>
      <c r="IVK44" s="424"/>
      <c r="IVL44" s="424"/>
      <c r="IVM44" s="424"/>
      <c r="IVN44" s="424"/>
      <c r="IVO44" s="424"/>
      <c r="IVP44" s="424"/>
      <c r="IVQ44" s="424"/>
      <c r="IVR44" s="424"/>
      <c r="IVS44" s="424"/>
      <c r="IVT44" s="424"/>
      <c r="IVU44" s="424"/>
      <c r="IVV44" s="424"/>
      <c r="IVW44" s="424"/>
      <c r="IVX44" s="424"/>
      <c r="IVY44" s="424"/>
      <c r="IVZ44" s="424"/>
      <c r="IWA44" s="424"/>
      <c r="IWB44" s="424"/>
      <c r="IWC44" s="424"/>
      <c r="IWD44" s="424"/>
      <c r="IWE44" s="424"/>
      <c r="IWF44" s="424"/>
      <c r="IWG44" s="424"/>
      <c r="IWH44" s="424"/>
      <c r="IWI44" s="424"/>
      <c r="IWJ44" s="424"/>
      <c r="IWK44" s="424"/>
      <c r="IWL44" s="424"/>
      <c r="IWM44" s="424"/>
      <c r="IWN44" s="424"/>
      <c r="IWO44" s="424"/>
      <c r="IWP44" s="424"/>
      <c r="IWQ44" s="424"/>
      <c r="IWR44" s="424"/>
      <c r="IWS44" s="424"/>
      <c r="IWT44" s="424"/>
      <c r="IWU44" s="424"/>
      <c r="IWV44" s="424"/>
      <c r="IWW44" s="424"/>
      <c r="IWX44" s="424"/>
      <c r="IWY44" s="424"/>
      <c r="IWZ44" s="424"/>
      <c r="IXA44" s="424"/>
      <c r="IXB44" s="424"/>
      <c r="IXC44" s="424"/>
      <c r="IXD44" s="424"/>
      <c r="IXE44" s="424"/>
      <c r="IXF44" s="424"/>
      <c r="IXG44" s="424"/>
      <c r="IXH44" s="424"/>
      <c r="IXI44" s="424"/>
      <c r="IXJ44" s="424"/>
      <c r="IXK44" s="424"/>
      <c r="IXL44" s="424"/>
      <c r="IXM44" s="424"/>
      <c r="IXN44" s="424"/>
      <c r="IXO44" s="424"/>
      <c r="IXP44" s="424"/>
      <c r="IXQ44" s="424"/>
      <c r="IXR44" s="424"/>
      <c r="IXS44" s="424"/>
      <c r="IXT44" s="424"/>
      <c r="IXU44" s="424"/>
      <c r="IXV44" s="424"/>
      <c r="IXW44" s="424"/>
      <c r="IXX44" s="424"/>
      <c r="IXY44" s="424"/>
      <c r="IXZ44" s="424"/>
      <c r="IYA44" s="424"/>
      <c r="IYB44" s="424"/>
      <c r="IYC44" s="424"/>
      <c r="IYD44" s="424"/>
      <c r="IYE44" s="424"/>
      <c r="IYF44" s="424"/>
      <c r="IYG44" s="424"/>
      <c r="IYH44" s="424"/>
      <c r="IYI44" s="424"/>
      <c r="IYJ44" s="424"/>
      <c r="IYK44" s="424"/>
      <c r="IYL44" s="424"/>
      <c r="IYM44" s="424"/>
      <c r="IYN44" s="424"/>
      <c r="IYO44" s="424"/>
      <c r="IYP44" s="424"/>
      <c r="IYQ44" s="424"/>
      <c r="IYR44" s="424"/>
      <c r="IYS44" s="424"/>
      <c r="IYT44" s="424"/>
      <c r="IYU44" s="424"/>
      <c r="IYV44" s="424"/>
      <c r="IYW44" s="424"/>
      <c r="IYX44" s="424"/>
      <c r="IYY44" s="424"/>
      <c r="IYZ44" s="424"/>
      <c r="IZA44" s="424"/>
      <c r="IZB44" s="424"/>
      <c r="IZC44" s="424"/>
      <c r="IZD44" s="424"/>
      <c r="IZE44" s="424"/>
      <c r="IZF44" s="424"/>
      <c r="IZG44" s="424"/>
      <c r="IZH44" s="424"/>
      <c r="IZI44" s="424"/>
      <c r="IZJ44" s="424"/>
      <c r="IZK44" s="424"/>
      <c r="IZL44" s="424"/>
      <c r="IZM44" s="424"/>
      <c r="IZN44" s="424"/>
      <c r="IZO44" s="424"/>
      <c r="IZP44" s="424"/>
      <c r="IZQ44" s="424"/>
      <c r="IZR44" s="424"/>
      <c r="IZS44" s="424"/>
      <c r="IZT44" s="424"/>
      <c r="IZU44" s="424"/>
      <c r="IZV44" s="424"/>
      <c r="IZW44" s="424"/>
      <c r="IZX44" s="424"/>
      <c r="IZY44" s="424"/>
      <c r="IZZ44" s="424"/>
      <c r="JAA44" s="424"/>
      <c r="JAB44" s="424"/>
      <c r="JAC44" s="424"/>
      <c r="JAD44" s="424"/>
      <c r="JAE44" s="424"/>
      <c r="JAF44" s="424"/>
      <c r="JAG44" s="424"/>
      <c r="JAH44" s="424"/>
      <c r="JAI44" s="424"/>
      <c r="JAJ44" s="424"/>
      <c r="JAK44" s="424"/>
      <c r="JAL44" s="424"/>
      <c r="JAM44" s="424"/>
      <c r="JAN44" s="424"/>
      <c r="JAO44" s="424"/>
      <c r="JAP44" s="424"/>
      <c r="JAQ44" s="424"/>
      <c r="JAR44" s="424"/>
      <c r="JAS44" s="424"/>
      <c r="JAT44" s="424"/>
      <c r="JAU44" s="424"/>
      <c r="JAV44" s="424"/>
      <c r="JAW44" s="424"/>
      <c r="JAX44" s="424"/>
      <c r="JAY44" s="424"/>
      <c r="JAZ44" s="424"/>
      <c r="JBA44" s="424"/>
      <c r="JBB44" s="424"/>
      <c r="JBC44" s="424"/>
      <c r="JBD44" s="424"/>
      <c r="JBE44" s="424"/>
      <c r="JBF44" s="424"/>
      <c r="JBG44" s="424"/>
      <c r="JBH44" s="424"/>
      <c r="JBI44" s="424"/>
      <c r="JBJ44" s="424"/>
      <c r="JBK44" s="424"/>
      <c r="JBL44" s="424"/>
      <c r="JBM44" s="424"/>
      <c r="JBN44" s="424"/>
      <c r="JBO44" s="424"/>
      <c r="JBP44" s="424"/>
      <c r="JBQ44" s="424"/>
      <c r="JBR44" s="424"/>
      <c r="JBS44" s="424"/>
      <c r="JBT44" s="424"/>
      <c r="JBU44" s="424"/>
      <c r="JBV44" s="424"/>
      <c r="JBW44" s="424"/>
      <c r="JBX44" s="424"/>
      <c r="JBY44" s="424"/>
      <c r="JBZ44" s="424"/>
      <c r="JCA44" s="424"/>
      <c r="JCB44" s="424"/>
      <c r="JCC44" s="424"/>
      <c r="JCD44" s="424"/>
      <c r="JCE44" s="424"/>
      <c r="JCF44" s="424"/>
      <c r="JCG44" s="424"/>
      <c r="JCH44" s="424"/>
      <c r="JCI44" s="424"/>
      <c r="JCJ44" s="424"/>
      <c r="JCK44" s="424"/>
      <c r="JCL44" s="424"/>
      <c r="JCM44" s="424"/>
      <c r="JCN44" s="424"/>
      <c r="JCO44" s="424"/>
      <c r="JCP44" s="424"/>
      <c r="JCQ44" s="424"/>
      <c r="JCR44" s="424"/>
      <c r="JCS44" s="424"/>
      <c r="JCT44" s="424"/>
      <c r="JCU44" s="424"/>
      <c r="JCV44" s="424"/>
      <c r="JCW44" s="424"/>
      <c r="JCX44" s="424"/>
      <c r="JCY44" s="424"/>
      <c r="JCZ44" s="424"/>
      <c r="JDA44" s="424"/>
      <c r="JDB44" s="424"/>
      <c r="JDC44" s="424"/>
      <c r="JDD44" s="424"/>
      <c r="JDE44" s="424"/>
      <c r="JDF44" s="424"/>
      <c r="JDG44" s="424"/>
      <c r="JDH44" s="424"/>
      <c r="JDI44" s="424"/>
      <c r="JDJ44" s="424"/>
      <c r="JDK44" s="424"/>
      <c r="JDL44" s="424"/>
      <c r="JDM44" s="424"/>
      <c r="JDN44" s="424"/>
      <c r="JDO44" s="424"/>
      <c r="JDP44" s="424"/>
      <c r="JDQ44" s="424"/>
      <c r="JDR44" s="424"/>
      <c r="JDS44" s="424"/>
      <c r="JDT44" s="424"/>
      <c r="JDU44" s="424"/>
      <c r="JDV44" s="424"/>
      <c r="JDW44" s="424"/>
      <c r="JDX44" s="424"/>
      <c r="JDY44" s="424"/>
      <c r="JDZ44" s="424"/>
      <c r="JEA44" s="424"/>
      <c r="JEB44" s="424"/>
      <c r="JEC44" s="424"/>
      <c r="JED44" s="424"/>
      <c r="JEE44" s="424"/>
      <c r="JEF44" s="424"/>
      <c r="JEG44" s="424"/>
      <c r="JEH44" s="424"/>
      <c r="JEI44" s="424"/>
      <c r="JEJ44" s="424"/>
      <c r="JEK44" s="424"/>
      <c r="JEL44" s="424"/>
      <c r="JEM44" s="424"/>
      <c r="JEN44" s="424"/>
      <c r="JEO44" s="424"/>
      <c r="JEP44" s="424"/>
      <c r="JEQ44" s="424"/>
      <c r="JER44" s="424"/>
      <c r="JES44" s="424"/>
      <c r="JET44" s="424"/>
      <c r="JEU44" s="424"/>
      <c r="JEV44" s="424"/>
      <c r="JEW44" s="424"/>
      <c r="JEX44" s="424"/>
      <c r="JEY44" s="424"/>
      <c r="JEZ44" s="424"/>
      <c r="JFA44" s="424"/>
      <c r="JFB44" s="424"/>
      <c r="JFC44" s="424"/>
      <c r="JFD44" s="424"/>
      <c r="JFE44" s="424"/>
      <c r="JFF44" s="424"/>
      <c r="JFG44" s="424"/>
      <c r="JFH44" s="424"/>
      <c r="JFI44" s="424"/>
      <c r="JFJ44" s="424"/>
      <c r="JFK44" s="424"/>
      <c r="JFL44" s="424"/>
      <c r="JFM44" s="424"/>
      <c r="JFN44" s="424"/>
      <c r="JFO44" s="424"/>
      <c r="JFP44" s="424"/>
      <c r="JFQ44" s="424"/>
      <c r="JFR44" s="424"/>
      <c r="JFS44" s="424"/>
      <c r="JFT44" s="424"/>
      <c r="JFU44" s="424"/>
      <c r="JFV44" s="424"/>
      <c r="JFW44" s="424"/>
      <c r="JFX44" s="424"/>
      <c r="JFY44" s="424"/>
      <c r="JFZ44" s="424"/>
      <c r="JGA44" s="424"/>
      <c r="JGB44" s="424"/>
      <c r="JGC44" s="424"/>
      <c r="JGD44" s="424"/>
      <c r="JGE44" s="424"/>
      <c r="JGF44" s="424"/>
      <c r="JGG44" s="424"/>
      <c r="JGH44" s="424"/>
      <c r="JGI44" s="424"/>
      <c r="JGJ44" s="424"/>
      <c r="JGK44" s="424"/>
      <c r="JGL44" s="424"/>
      <c r="JGM44" s="424"/>
      <c r="JGN44" s="424"/>
      <c r="JGO44" s="424"/>
      <c r="JGP44" s="424"/>
      <c r="JGQ44" s="424"/>
      <c r="JGR44" s="424"/>
      <c r="JGS44" s="424"/>
      <c r="JGT44" s="424"/>
      <c r="JGU44" s="424"/>
      <c r="JGV44" s="424"/>
      <c r="JGW44" s="424"/>
      <c r="JGX44" s="424"/>
      <c r="JGY44" s="424"/>
      <c r="JGZ44" s="424"/>
      <c r="JHA44" s="424"/>
      <c r="JHB44" s="424"/>
      <c r="JHC44" s="424"/>
      <c r="JHD44" s="424"/>
      <c r="JHE44" s="424"/>
      <c r="JHF44" s="424"/>
      <c r="JHG44" s="424"/>
      <c r="JHH44" s="424"/>
      <c r="JHI44" s="424"/>
      <c r="JHJ44" s="424"/>
      <c r="JHK44" s="424"/>
      <c r="JHL44" s="424"/>
      <c r="JHM44" s="424"/>
      <c r="JHN44" s="424"/>
      <c r="JHO44" s="424"/>
      <c r="JHP44" s="424"/>
      <c r="JHQ44" s="424"/>
      <c r="JHR44" s="424"/>
      <c r="JHS44" s="424"/>
      <c r="JHT44" s="424"/>
      <c r="JHU44" s="424"/>
      <c r="JHV44" s="424"/>
      <c r="JHW44" s="424"/>
      <c r="JHX44" s="424"/>
      <c r="JHY44" s="424"/>
      <c r="JHZ44" s="424"/>
      <c r="JIA44" s="424"/>
      <c r="JIB44" s="424"/>
      <c r="JIC44" s="424"/>
      <c r="JID44" s="424"/>
      <c r="JIE44" s="424"/>
      <c r="JIF44" s="424"/>
      <c r="JIG44" s="424"/>
      <c r="JIH44" s="424"/>
      <c r="JII44" s="424"/>
      <c r="JIJ44" s="424"/>
      <c r="JIK44" s="424"/>
      <c r="JIL44" s="424"/>
      <c r="JIM44" s="424"/>
      <c r="JIN44" s="424"/>
      <c r="JIO44" s="424"/>
      <c r="JIP44" s="424"/>
      <c r="JIQ44" s="424"/>
      <c r="JIR44" s="424"/>
      <c r="JIS44" s="424"/>
      <c r="JIT44" s="424"/>
      <c r="JIU44" s="424"/>
      <c r="JIV44" s="424"/>
      <c r="JIW44" s="424"/>
      <c r="JIX44" s="424"/>
      <c r="JIY44" s="424"/>
      <c r="JIZ44" s="424"/>
      <c r="JJA44" s="424"/>
      <c r="JJB44" s="424"/>
      <c r="JJC44" s="424"/>
      <c r="JJD44" s="424"/>
      <c r="JJE44" s="424"/>
      <c r="JJF44" s="424"/>
      <c r="JJG44" s="424"/>
      <c r="JJH44" s="424"/>
      <c r="JJI44" s="424"/>
      <c r="JJJ44" s="424"/>
      <c r="JJK44" s="424"/>
      <c r="JJL44" s="424"/>
      <c r="JJM44" s="424"/>
      <c r="JJN44" s="424"/>
      <c r="JJO44" s="424"/>
      <c r="JJP44" s="424"/>
      <c r="JJQ44" s="424"/>
      <c r="JJR44" s="424"/>
      <c r="JJS44" s="424"/>
      <c r="JJT44" s="424"/>
      <c r="JJU44" s="424"/>
      <c r="JJV44" s="424"/>
      <c r="JJW44" s="424"/>
      <c r="JJX44" s="424"/>
      <c r="JJY44" s="424"/>
      <c r="JJZ44" s="424"/>
      <c r="JKA44" s="424"/>
      <c r="JKB44" s="424"/>
      <c r="JKC44" s="424"/>
      <c r="JKD44" s="424"/>
      <c r="JKE44" s="424"/>
      <c r="JKF44" s="424"/>
      <c r="JKG44" s="424"/>
      <c r="JKH44" s="424"/>
      <c r="JKI44" s="424"/>
      <c r="JKJ44" s="424"/>
      <c r="JKK44" s="424"/>
      <c r="JKL44" s="424"/>
      <c r="JKM44" s="424"/>
      <c r="JKN44" s="424"/>
      <c r="JKO44" s="424"/>
      <c r="JKP44" s="424"/>
      <c r="JKQ44" s="424"/>
      <c r="JKR44" s="424"/>
      <c r="JKS44" s="424"/>
      <c r="JKT44" s="424"/>
      <c r="JKU44" s="424"/>
      <c r="JKV44" s="424"/>
      <c r="JKW44" s="424"/>
      <c r="JKX44" s="424"/>
      <c r="JKY44" s="424"/>
      <c r="JKZ44" s="424"/>
      <c r="JLA44" s="424"/>
      <c r="JLB44" s="424"/>
      <c r="JLC44" s="424"/>
      <c r="JLD44" s="424"/>
      <c r="JLE44" s="424"/>
      <c r="JLF44" s="424"/>
      <c r="JLG44" s="424"/>
      <c r="JLH44" s="424"/>
      <c r="JLI44" s="424"/>
      <c r="JLJ44" s="424"/>
      <c r="JLK44" s="424"/>
      <c r="JLL44" s="424"/>
      <c r="JLM44" s="424"/>
      <c r="JLN44" s="424"/>
      <c r="JLO44" s="424"/>
      <c r="JLP44" s="424"/>
      <c r="JLQ44" s="424"/>
      <c r="JLR44" s="424"/>
      <c r="JLS44" s="424"/>
      <c r="JLT44" s="424"/>
      <c r="JLU44" s="424"/>
      <c r="JLV44" s="424"/>
      <c r="JLW44" s="424"/>
      <c r="JLX44" s="424"/>
      <c r="JLY44" s="424"/>
      <c r="JLZ44" s="424"/>
      <c r="JMA44" s="424"/>
      <c r="JMB44" s="424"/>
      <c r="JMC44" s="424"/>
      <c r="JMD44" s="424"/>
      <c r="JME44" s="424"/>
      <c r="JMF44" s="424"/>
      <c r="JMG44" s="424"/>
      <c r="JMH44" s="424"/>
      <c r="JMI44" s="424"/>
      <c r="JMJ44" s="424"/>
      <c r="JMK44" s="424"/>
      <c r="JML44" s="424"/>
      <c r="JMM44" s="424"/>
      <c r="JMN44" s="424"/>
      <c r="JMO44" s="424"/>
      <c r="JMP44" s="424"/>
      <c r="JMQ44" s="424"/>
      <c r="JMR44" s="424"/>
      <c r="JMS44" s="424"/>
      <c r="JMT44" s="424"/>
      <c r="JMU44" s="424"/>
      <c r="JMV44" s="424"/>
      <c r="JMW44" s="424"/>
      <c r="JMX44" s="424"/>
      <c r="JMY44" s="424"/>
      <c r="JMZ44" s="424"/>
      <c r="JNA44" s="424"/>
      <c r="JNB44" s="424"/>
      <c r="JNC44" s="424"/>
      <c r="JND44" s="424"/>
      <c r="JNE44" s="424"/>
      <c r="JNF44" s="424"/>
      <c r="JNG44" s="424"/>
      <c r="JNH44" s="424"/>
      <c r="JNI44" s="424"/>
      <c r="JNJ44" s="424"/>
      <c r="JNK44" s="424"/>
      <c r="JNL44" s="424"/>
      <c r="JNM44" s="424"/>
      <c r="JNN44" s="424"/>
      <c r="JNO44" s="424"/>
      <c r="JNP44" s="424"/>
      <c r="JNQ44" s="424"/>
      <c r="JNR44" s="424"/>
      <c r="JNS44" s="424"/>
      <c r="JNT44" s="424"/>
      <c r="JNU44" s="424"/>
      <c r="JNV44" s="424"/>
      <c r="JNW44" s="424"/>
      <c r="JNX44" s="424"/>
      <c r="JNY44" s="424"/>
      <c r="JNZ44" s="424"/>
      <c r="JOA44" s="424"/>
      <c r="JOB44" s="424"/>
      <c r="JOC44" s="424"/>
      <c r="JOD44" s="424"/>
      <c r="JOE44" s="424"/>
      <c r="JOF44" s="424"/>
      <c r="JOG44" s="424"/>
      <c r="JOH44" s="424"/>
      <c r="JOI44" s="424"/>
      <c r="JOJ44" s="424"/>
      <c r="JOK44" s="424"/>
      <c r="JOL44" s="424"/>
      <c r="JOM44" s="424"/>
      <c r="JON44" s="424"/>
      <c r="JOO44" s="424"/>
      <c r="JOP44" s="424"/>
      <c r="JOQ44" s="424"/>
      <c r="JOR44" s="424"/>
      <c r="JOS44" s="424"/>
      <c r="JOT44" s="424"/>
      <c r="JOU44" s="424"/>
      <c r="JOV44" s="424"/>
      <c r="JOW44" s="424"/>
      <c r="JOX44" s="424"/>
      <c r="JOY44" s="424"/>
      <c r="JOZ44" s="424"/>
      <c r="JPA44" s="424"/>
      <c r="JPB44" s="424"/>
      <c r="JPC44" s="424"/>
      <c r="JPD44" s="424"/>
      <c r="JPE44" s="424"/>
      <c r="JPF44" s="424"/>
      <c r="JPG44" s="424"/>
      <c r="JPH44" s="424"/>
      <c r="JPI44" s="424"/>
      <c r="JPJ44" s="424"/>
      <c r="JPK44" s="424"/>
      <c r="JPL44" s="424"/>
      <c r="JPM44" s="424"/>
      <c r="JPN44" s="424"/>
      <c r="JPO44" s="424"/>
      <c r="JPP44" s="424"/>
      <c r="JPQ44" s="424"/>
      <c r="JPR44" s="424"/>
      <c r="JPS44" s="424"/>
      <c r="JPT44" s="424"/>
      <c r="JPU44" s="424"/>
      <c r="JPV44" s="424"/>
      <c r="JPW44" s="424"/>
      <c r="JPX44" s="424"/>
      <c r="JPY44" s="424"/>
      <c r="JPZ44" s="424"/>
      <c r="JQA44" s="424"/>
      <c r="JQB44" s="424"/>
      <c r="JQC44" s="424"/>
      <c r="JQD44" s="424"/>
      <c r="JQE44" s="424"/>
      <c r="JQF44" s="424"/>
      <c r="JQG44" s="424"/>
      <c r="JQH44" s="424"/>
      <c r="JQI44" s="424"/>
      <c r="JQJ44" s="424"/>
      <c r="JQK44" s="424"/>
      <c r="JQL44" s="424"/>
      <c r="JQM44" s="424"/>
      <c r="JQN44" s="424"/>
      <c r="JQO44" s="424"/>
      <c r="JQP44" s="424"/>
      <c r="JQQ44" s="424"/>
      <c r="JQR44" s="424"/>
      <c r="JQS44" s="424"/>
      <c r="JQT44" s="424"/>
      <c r="JQU44" s="424"/>
      <c r="JQV44" s="424"/>
      <c r="JQW44" s="424"/>
      <c r="JQX44" s="424"/>
      <c r="JQY44" s="424"/>
      <c r="JQZ44" s="424"/>
      <c r="JRA44" s="424"/>
      <c r="JRB44" s="424"/>
      <c r="JRC44" s="424"/>
      <c r="JRD44" s="424"/>
      <c r="JRE44" s="424"/>
      <c r="JRF44" s="424"/>
      <c r="JRG44" s="424"/>
      <c r="JRH44" s="424"/>
      <c r="JRI44" s="424"/>
      <c r="JRJ44" s="424"/>
      <c r="JRK44" s="424"/>
      <c r="JRL44" s="424"/>
      <c r="JRM44" s="424"/>
      <c r="JRN44" s="424"/>
      <c r="JRO44" s="424"/>
      <c r="JRP44" s="424"/>
      <c r="JRQ44" s="424"/>
      <c r="JRR44" s="424"/>
      <c r="JRS44" s="424"/>
      <c r="JRT44" s="424"/>
      <c r="JRU44" s="424"/>
      <c r="JRV44" s="424"/>
      <c r="JRW44" s="424"/>
      <c r="JRX44" s="424"/>
      <c r="JRY44" s="424"/>
      <c r="JRZ44" s="424"/>
      <c r="JSA44" s="424"/>
      <c r="JSB44" s="424"/>
      <c r="JSC44" s="424"/>
      <c r="JSD44" s="424"/>
      <c r="JSE44" s="424"/>
      <c r="JSF44" s="424"/>
      <c r="JSG44" s="424"/>
      <c r="JSH44" s="424"/>
      <c r="JSI44" s="424"/>
      <c r="JSJ44" s="424"/>
      <c r="JSK44" s="424"/>
      <c r="JSL44" s="424"/>
      <c r="JSM44" s="424"/>
      <c r="JSN44" s="424"/>
      <c r="JSO44" s="424"/>
      <c r="JSP44" s="424"/>
      <c r="JSQ44" s="424"/>
      <c r="JSR44" s="424"/>
      <c r="JSS44" s="424"/>
      <c r="JST44" s="424"/>
      <c r="JSU44" s="424"/>
      <c r="JSV44" s="424"/>
      <c r="JSW44" s="424"/>
      <c r="JSX44" s="424"/>
      <c r="JSY44" s="424"/>
      <c r="JSZ44" s="424"/>
      <c r="JTA44" s="424"/>
      <c r="JTB44" s="424"/>
      <c r="JTC44" s="424"/>
      <c r="JTD44" s="424"/>
      <c r="JTE44" s="424"/>
      <c r="JTF44" s="424"/>
      <c r="JTG44" s="424"/>
      <c r="JTH44" s="424"/>
      <c r="JTI44" s="424"/>
      <c r="JTJ44" s="424"/>
      <c r="JTK44" s="424"/>
      <c r="JTL44" s="424"/>
      <c r="JTM44" s="424"/>
      <c r="JTN44" s="424"/>
      <c r="JTO44" s="424"/>
      <c r="JTP44" s="424"/>
      <c r="JTQ44" s="424"/>
      <c r="JTR44" s="424"/>
      <c r="JTS44" s="424"/>
      <c r="JTT44" s="424"/>
      <c r="JTU44" s="424"/>
      <c r="JTV44" s="424"/>
      <c r="JTW44" s="424"/>
      <c r="JTX44" s="424"/>
      <c r="JTY44" s="424"/>
      <c r="JTZ44" s="424"/>
      <c r="JUA44" s="424"/>
      <c r="JUB44" s="424"/>
      <c r="JUC44" s="424"/>
      <c r="JUD44" s="424"/>
      <c r="JUE44" s="424"/>
      <c r="JUF44" s="424"/>
      <c r="JUG44" s="424"/>
      <c r="JUH44" s="424"/>
      <c r="JUI44" s="424"/>
      <c r="JUJ44" s="424"/>
      <c r="JUK44" s="424"/>
      <c r="JUL44" s="424"/>
      <c r="JUM44" s="424"/>
      <c r="JUN44" s="424"/>
      <c r="JUO44" s="424"/>
      <c r="JUP44" s="424"/>
      <c r="JUQ44" s="424"/>
      <c r="JUR44" s="424"/>
      <c r="JUS44" s="424"/>
      <c r="JUT44" s="424"/>
      <c r="JUU44" s="424"/>
      <c r="JUV44" s="424"/>
      <c r="JUW44" s="424"/>
      <c r="JUX44" s="424"/>
      <c r="JUY44" s="424"/>
      <c r="JUZ44" s="424"/>
      <c r="JVA44" s="424"/>
      <c r="JVB44" s="424"/>
      <c r="JVC44" s="424"/>
      <c r="JVD44" s="424"/>
      <c r="JVE44" s="424"/>
      <c r="JVF44" s="424"/>
      <c r="JVG44" s="424"/>
      <c r="JVH44" s="424"/>
      <c r="JVI44" s="424"/>
      <c r="JVJ44" s="424"/>
      <c r="JVK44" s="424"/>
      <c r="JVL44" s="424"/>
      <c r="JVM44" s="424"/>
      <c r="JVN44" s="424"/>
      <c r="JVO44" s="424"/>
      <c r="JVP44" s="424"/>
      <c r="JVQ44" s="424"/>
      <c r="JVR44" s="424"/>
      <c r="JVS44" s="424"/>
      <c r="JVT44" s="424"/>
      <c r="JVU44" s="424"/>
      <c r="JVV44" s="424"/>
      <c r="JVW44" s="424"/>
      <c r="JVX44" s="424"/>
      <c r="JVY44" s="424"/>
      <c r="JVZ44" s="424"/>
      <c r="JWA44" s="424"/>
      <c r="JWB44" s="424"/>
      <c r="JWC44" s="424"/>
      <c r="JWD44" s="424"/>
      <c r="JWE44" s="424"/>
      <c r="JWF44" s="424"/>
      <c r="JWG44" s="424"/>
      <c r="JWH44" s="424"/>
      <c r="JWI44" s="424"/>
      <c r="JWJ44" s="424"/>
      <c r="JWK44" s="424"/>
      <c r="JWL44" s="424"/>
      <c r="JWM44" s="424"/>
      <c r="JWN44" s="424"/>
      <c r="JWO44" s="424"/>
      <c r="JWP44" s="424"/>
      <c r="JWQ44" s="424"/>
      <c r="JWR44" s="424"/>
      <c r="JWS44" s="424"/>
      <c r="JWT44" s="424"/>
      <c r="JWU44" s="424"/>
      <c r="JWV44" s="424"/>
      <c r="JWW44" s="424"/>
      <c r="JWX44" s="424"/>
      <c r="JWY44" s="424"/>
      <c r="JWZ44" s="424"/>
      <c r="JXA44" s="424"/>
      <c r="JXB44" s="424"/>
      <c r="JXC44" s="424"/>
      <c r="JXD44" s="424"/>
      <c r="JXE44" s="424"/>
      <c r="JXF44" s="424"/>
      <c r="JXG44" s="424"/>
      <c r="JXH44" s="424"/>
      <c r="JXI44" s="424"/>
      <c r="JXJ44" s="424"/>
      <c r="JXK44" s="424"/>
      <c r="JXL44" s="424"/>
      <c r="JXM44" s="424"/>
      <c r="JXN44" s="424"/>
      <c r="JXO44" s="424"/>
      <c r="JXP44" s="424"/>
      <c r="JXQ44" s="424"/>
      <c r="JXR44" s="424"/>
      <c r="JXS44" s="424"/>
      <c r="JXT44" s="424"/>
      <c r="JXU44" s="424"/>
      <c r="JXV44" s="424"/>
      <c r="JXW44" s="424"/>
      <c r="JXX44" s="424"/>
      <c r="JXY44" s="424"/>
      <c r="JXZ44" s="424"/>
      <c r="JYA44" s="424"/>
      <c r="JYB44" s="424"/>
      <c r="JYC44" s="424"/>
      <c r="JYD44" s="424"/>
      <c r="JYE44" s="424"/>
      <c r="JYF44" s="424"/>
      <c r="JYG44" s="424"/>
      <c r="JYH44" s="424"/>
      <c r="JYI44" s="424"/>
      <c r="JYJ44" s="424"/>
      <c r="JYK44" s="424"/>
      <c r="JYL44" s="424"/>
      <c r="JYM44" s="424"/>
      <c r="JYN44" s="424"/>
      <c r="JYO44" s="424"/>
      <c r="JYP44" s="424"/>
      <c r="JYQ44" s="424"/>
      <c r="JYR44" s="424"/>
      <c r="JYS44" s="424"/>
      <c r="JYT44" s="424"/>
      <c r="JYU44" s="424"/>
      <c r="JYV44" s="424"/>
      <c r="JYW44" s="424"/>
      <c r="JYX44" s="424"/>
      <c r="JYY44" s="424"/>
      <c r="JYZ44" s="424"/>
      <c r="JZA44" s="424"/>
      <c r="JZB44" s="424"/>
      <c r="JZC44" s="424"/>
      <c r="JZD44" s="424"/>
      <c r="JZE44" s="424"/>
      <c r="JZF44" s="424"/>
      <c r="JZG44" s="424"/>
      <c r="JZH44" s="424"/>
      <c r="JZI44" s="424"/>
      <c r="JZJ44" s="424"/>
      <c r="JZK44" s="424"/>
      <c r="JZL44" s="424"/>
      <c r="JZM44" s="424"/>
      <c r="JZN44" s="424"/>
      <c r="JZO44" s="424"/>
      <c r="JZP44" s="424"/>
      <c r="JZQ44" s="424"/>
      <c r="JZR44" s="424"/>
      <c r="JZS44" s="424"/>
      <c r="JZT44" s="424"/>
      <c r="JZU44" s="424"/>
      <c r="JZV44" s="424"/>
      <c r="JZW44" s="424"/>
      <c r="JZX44" s="424"/>
      <c r="JZY44" s="424"/>
      <c r="JZZ44" s="424"/>
      <c r="KAA44" s="424"/>
      <c r="KAB44" s="424"/>
      <c r="KAC44" s="424"/>
      <c r="KAD44" s="424"/>
      <c r="KAE44" s="424"/>
      <c r="KAF44" s="424"/>
      <c r="KAG44" s="424"/>
      <c r="KAH44" s="424"/>
      <c r="KAI44" s="424"/>
      <c r="KAJ44" s="424"/>
      <c r="KAK44" s="424"/>
      <c r="KAL44" s="424"/>
      <c r="KAM44" s="424"/>
      <c r="KAN44" s="424"/>
      <c r="KAO44" s="424"/>
      <c r="KAP44" s="424"/>
      <c r="KAQ44" s="424"/>
      <c r="KAR44" s="424"/>
      <c r="KAS44" s="424"/>
      <c r="KAT44" s="424"/>
      <c r="KAU44" s="424"/>
      <c r="KAV44" s="424"/>
      <c r="KAW44" s="424"/>
      <c r="KAX44" s="424"/>
      <c r="KAY44" s="424"/>
      <c r="KAZ44" s="424"/>
      <c r="KBA44" s="424"/>
      <c r="KBB44" s="424"/>
      <c r="KBC44" s="424"/>
      <c r="KBD44" s="424"/>
      <c r="KBE44" s="424"/>
      <c r="KBF44" s="424"/>
      <c r="KBG44" s="424"/>
      <c r="KBH44" s="424"/>
      <c r="KBI44" s="424"/>
      <c r="KBJ44" s="424"/>
      <c r="KBK44" s="424"/>
      <c r="KBL44" s="424"/>
      <c r="KBM44" s="424"/>
      <c r="KBN44" s="424"/>
      <c r="KBO44" s="424"/>
      <c r="KBP44" s="424"/>
      <c r="KBQ44" s="424"/>
      <c r="KBR44" s="424"/>
      <c r="KBS44" s="424"/>
      <c r="KBT44" s="424"/>
      <c r="KBU44" s="424"/>
      <c r="KBV44" s="424"/>
      <c r="KBW44" s="424"/>
      <c r="KBX44" s="424"/>
      <c r="KBY44" s="424"/>
      <c r="KBZ44" s="424"/>
      <c r="KCA44" s="424"/>
      <c r="KCB44" s="424"/>
      <c r="KCC44" s="424"/>
      <c r="KCD44" s="424"/>
      <c r="KCE44" s="424"/>
      <c r="KCF44" s="424"/>
      <c r="KCG44" s="424"/>
      <c r="KCH44" s="424"/>
      <c r="KCI44" s="424"/>
      <c r="KCJ44" s="424"/>
      <c r="KCK44" s="424"/>
      <c r="KCL44" s="424"/>
      <c r="KCM44" s="424"/>
      <c r="KCN44" s="424"/>
      <c r="KCO44" s="424"/>
      <c r="KCP44" s="424"/>
      <c r="KCQ44" s="424"/>
      <c r="KCR44" s="424"/>
      <c r="KCS44" s="424"/>
      <c r="KCT44" s="424"/>
      <c r="KCU44" s="424"/>
      <c r="KCV44" s="424"/>
      <c r="KCW44" s="424"/>
      <c r="KCX44" s="424"/>
      <c r="KCY44" s="424"/>
      <c r="KCZ44" s="424"/>
      <c r="KDA44" s="424"/>
      <c r="KDB44" s="424"/>
      <c r="KDC44" s="424"/>
      <c r="KDD44" s="424"/>
      <c r="KDE44" s="424"/>
      <c r="KDF44" s="424"/>
      <c r="KDG44" s="424"/>
      <c r="KDH44" s="424"/>
      <c r="KDI44" s="424"/>
      <c r="KDJ44" s="424"/>
      <c r="KDK44" s="424"/>
      <c r="KDL44" s="424"/>
      <c r="KDM44" s="424"/>
      <c r="KDN44" s="424"/>
      <c r="KDO44" s="424"/>
      <c r="KDP44" s="424"/>
      <c r="KDQ44" s="424"/>
      <c r="KDR44" s="424"/>
      <c r="KDS44" s="424"/>
      <c r="KDT44" s="424"/>
      <c r="KDU44" s="424"/>
      <c r="KDV44" s="424"/>
      <c r="KDW44" s="424"/>
      <c r="KDX44" s="424"/>
      <c r="KDY44" s="424"/>
      <c r="KDZ44" s="424"/>
      <c r="KEA44" s="424"/>
      <c r="KEB44" s="424"/>
      <c r="KEC44" s="424"/>
      <c r="KED44" s="424"/>
      <c r="KEE44" s="424"/>
      <c r="KEF44" s="424"/>
      <c r="KEG44" s="424"/>
      <c r="KEH44" s="424"/>
      <c r="KEI44" s="424"/>
      <c r="KEJ44" s="424"/>
      <c r="KEK44" s="424"/>
      <c r="KEL44" s="424"/>
      <c r="KEM44" s="424"/>
      <c r="KEN44" s="424"/>
      <c r="KEO44" s="424"/>
      <c r="KEP44" s="424"/>
      <c r="KEQ44" s="424"/>
      <c r="KER44" s="424"/>
      <c r="KES44" s="424"/>
      <c r="KET44" s="424"/>
      <c r="KEU44" s="424"/>
      <c r="KEV44" s="424"/>
      <c r="KEW44" s="424"/>
      <c r="KEX44" s="424"/>
      <c r="KEY44" s="424"/>
      <c r="KEZ44" s="424"/>
      <c r="KFA44" s="424"/>
      <c r="KFB44" s="424"/>
      <c r="KFC44" s="424"/>
      <c r="KFD44" s="424"/>
      <c r="KFE44" s="424"/>
      <c r="KFF44" s="424"/>
      <c r="KFG44" s="424"/>
      <c r="KFH44" s="424"/>
      <c r="KFI44" s="424"/>
      <c r="KFJ44" s="424"/>
      <c r="KFK44" s="424"/>
      <c r="KFL44" s="424"/>
      <c r="KFM44" s="424"/>
      <c r="KFN44" s="424"/>
      <c r="KFO44" s="424"/>
      <c r="KFP44" s="424"/>
      <c r="KFQ44" s="424"/>
      <c r="KFR44" s="424"/>
      <c r="KFS44" s="424"/>
      <c r="KFT44" s="424"/>
      <c r="KFU44" s="424"/>
      <c r="KFV44" s="424"/>
      <c r="KFW44" s="424"/>
      <c r="KFX44" s="424"/>
      <c r="KFY44" s="424"/>
      <c r="KFZ44" s="424"/>
      <c r="KGA44" s="424"/>
      <c r="KGB44" s="424"/>
      <c r="KGC44" s="424"/>
      <c r="KGD44" s="424"/>
      <c r="KGE44" s="424"/>
      <c r="KGF44" s="424"/>
      <c r="KGG44" s="424"/>
      <c r="KGH44" s="424"/>
      <c r="KGI44" s="424"/>
      <c r="KGJ44" s="424"/>
      <c r="KGK44" s="424"/>
      <c r="KGL44" s="424"/>
      <c r="KGM44" s="424"/>
      <c r="KGN44" s="424"/>
      <c r="KGO44" s="424"/>
      <c r="KGP44" s="424"/>
      <c r="KGQ44" s="424"/>
      <c r="KGR44" s="424"/>
      <c r="KGS44" s="424"/>
      <c r="KGT44" s="424"/>
      <c r="KGU44" s="424"/>
      <c r="KGV44" s="424"/>
      <c r="KGW44" s="424"/>
      <c r="KGX44" s="424"/>
      <c r="KGY44" s="424"/>
      <c r="KGZ44" s="424"/>
      <c r="KHA44" s="424"/>
      <c r="KHB44" s="424"/>
      <c r="KHC44" s="424"/>
      <c r="KHD44" s="424"/>
      <c r="KHE44" s="424"/>
      <c r="KHF44" s="424"/>
      <c r="KHG44" s="424"/>
      <c r="KHH44" s="424"/>
      <c r="KHI44" s="424"/>
      <c r="KHJ44" s="424"/>
      <c r="KHK44" s="424"/>
      <c r="KHL44" s="424"/>
      <c r="KHM44" s="424"/>
      <c r="KHN44" s="424"/>
      <c r="KHO44" s="424"/>
      <c r="KHP44" s="424"/>
      <c r="KHQ44" s="424"/>
      <c r="KHR44" s="424"/>
      <c r="KHS44" s="424"/>
      <c r="KHT44" s="424"/>
      <c r="KHU44" s="424"/>
      <c r="KHV44" s="424"/>
      <c r="KHW44" s="424"/>
      <c r="KHX44" s="424"/>
      <c r="KHY44" s="424"/>
      <c r="KHZ44" s="424"/>
      <c r="KIA44" s="424"/>
      <c r="KIB44" s="424"/>
      <c r="KIC44" s="424"/>
      <c r="KID44" s="424"/>
      <c r="KIE44" s="424"/>
      <c r="KIF44" s="424"/>
      <c r="KIG44" s="424"/>
      <c r="KIH44" s="424"/>
      <c r="KII44" s="424"/>
      <c r="KIJ44" s="424"/>
      <c r="KIK44" s="424"/>
      <c r="KIL44" s="424"/>
      <c r="KIM44" s="424"/>
      <c r="KIN44" s="424"/>
      <c r="KIO44" s="424"/>
      <c r="KIP44" s="424"/>
      <c r="KIQ44" s="424"/>
      <c r="KIR44" s="424"/>
      <c r="KIS44" s="424"/>
      <c r="KIT44" s="424"/>
      <c r="KIU44" s="424"/>
      <c r="KIV44" s="424"/>
      <c r="KIW44" s="424"/>
      <c r="KIX44" s="424"/>
      <c r="KIY44" s="424"/>
      <c r="KIZ44" s="424"/>
      <c r="KJA44" s="424"/>
      <c r="KJB44" s="424"/>
      <c r="KJC44" s="424"/>
      <c r="KJD44" s="424"/>
      <c r="KJE44" s="424"/>
      <c r="KJF44" s="424"/>
      <c r="KJG44" s="424"/>
      <c r="KJH44" s="424"/>
      <c r="KJI44" s="424"/>
      <c r="KJJ44" s="424"/>
      <c r="KJK44" s="424"/>
      <c r="KJL44" s="424"/>
      <c r="KJM44" s="424"/>
      <c r="KJN44" s="424"/>
      <c r="KJO44" s="424"/>
      <c r="KJP44" s="424"/>
      <c r="KJQ44" s="424"/>
      <c r="KJR44" s="424"/>
      <c r="KJS44" s="424"/>
      <c r="KJT44" s="424"/>
      <c r="KJU44" s="424"/>
      <c r="KJV44" s="424"/>
      <c r="KJW44" s="424"/>
      <c r="KJX44" s="424"/>
      <c r="KJY44" s="424"/>
      <c r="KJZ44" s="424"/>
      <c r="KKA44" s="424"/>
      <c r="KKB44" s="424"/>
      <c r="KKC44" s="424"/>
      <c r="KKD44" s="424"/>
      <c r="KKE44" s="424"/>
      <c r="KKF44" s="424"/>
      <c r="KKG44" s="424"/>
      <c r="KKH44" s="424"/>
      <c r="KKI44" s="424"/>
      <c r="KKJ44" s="424"/>
      <c r="KKK44" s="424"/>
      <c r="KKL44" s="424"/>
      <c r="KKM44" s="424"/>
      <c r="KKN44" s="424"/>
      <c r="KKO44" s="424"/>
      <c r="KKP44" s="424"/>
      <c r="KKQ44" s="424"/>
      <c r="KKR44" s="424"/>
      <c r="KKS44" s="424"/>
      <c r="KKT44" s="424"/>
      <c r="KKU44" s="424"/>
      <c r="KKV44" s="424"/>
      <c r="KKW44" s="424"/>
      <c r="KKX44" s="424"/>
      <c r="KKY44" s="424"/>
      <c r="KKZ44" s="424"/>
      <c r="KLA44" s="424"/>
      <c r="KLB44" s="424"/>
      <c r="KLC44" s="424"/>
      <c r="KLD44" s="424"/>
      <c r="KLE44" s="424"/>
      <c r="KLF44" s="424"/>
      <c r="KLG44" s="424"/>
      <c r="KLH44" s="424"/>
      <c r="KLI44" s="424"/>
      <c r="KLJ44" s="424"/>
      <c r="KLK44" s="424"/>
      <c r="KLL44" s="424"/>
      <c r="KLM44" s="424"/>
      <c r="KLN44" s="424"/>
      <c r="KLO44" s="424"/>
      <c r="KLP44" s="424"/>
      <c r="KLQ44" s="424"/>
      <c r="KLR44" s="424"/>
      <c r="KLS44" s="424"/>
      <c r="KLT44" s="424"/>
      <c r="KLU44" s="424"/>
      <c r="KLV44" s="424"/>
      <c r="KLW44" s="424"/>
      <c r="KLX44" s="424"/>
      <c r="KLY44" s="424"/>
      <c r="KLZ44" s="424"/>
      <c r="KMA44" s="424"/>
      <c r="KMB44" s="424"/>
      <c r="KMC44" s="424"/>
      <c r="KMD44" s="424"/>
      <c r="KME44" s="424"/>
      <c r="KMF44" s="424"/>
      <c r="KMG44" s="424"/>
      <c r="KMH44" s="424"/>
      <c r="KMI44" s="424"/>
      <c r="KMJ44" s="424"/>
      <c r="KMK44" s="424"/>
      <c r="KML44" s="424"/>
      <c r="KMM44" s="424"/>
      <c r="KMN44" s="424"/>
      <c r="KMO44" s="424"/>
      <c r="KMP44" s="424"/>
      <c r="KMQ44" s="424"/>
      <c r="KMR44" s="424"/>
      <c r="KMS44" s="424"/>
      <c r="KMT44" s="424"/>
      <c r="KMU44" s="424"/>
      <c r="KMV44" s="424"/>
      <c r="KMW44" s="424"/>
      <c r="KMX44" s="424"/>
      <c r="KMY44" s="424"/>
      <c r="KMZ44" s="424"/>
      <c r="KNA44" s="424"/>
      <c r="KNB44" s="424"/>
      <c r="KNC44" s="424"/>
      <c r="KND44" s="424"/>
      <c r="KNE44" s="424"/>
      <c r="KNF44" s="424"/>
      <c r="KNG44" s="424"/>
      <c r="KNH44" s="424"/>
      <c r="KNI44" s="424"/>
      <c r="KNJ44" s="424"/>
      <c r="KNK44" s="424"/>
      <c r="KNL44" s="424"/>
      <c r="KNM44" s="424"/>
      <c r="KNN44" s="424"/>
      <c r="KNO44" s="424"/>
      <c r="KNP44" s="424"/>
      <c r="KNQ44" s="424"/>
      <c r="KNR44" s="424"/>
      <c r="KNS44" s="424"/>
      <c r="KNT44" s="424"/>
      <c r="KNU44" s="424"/>
      <c r="KNV44" s="424"/>
      <c r="KNW44" s="424"/>
      <c r="KNX44" s="424"/>
      <c r="KNY44" s="424"/>
      <c r="KNZ44" s="424"/>
      <c r="KOA44" s="424"/>
      <c r="KOB44" s="424"/>
      <c r="KOC44" s="424"/>
      <c r="KOD44" s="424"/>
      <c r="KOE44" s="424"/>
      <c r="KOF44" s="424"/>
      <c r="KOG44" s="424"/>
      <c r="KOH44" s="424"/>
      <c r="KOI44" s="424"/>
      <c r="KOJ44" s="424"/>
      <c r="KOK44" s="424"/>
      <c r="KOL44" s="424"/>
      <c r="KOM44" s="424"/>
      <c r="KON44" s="424"/>
      <c r="KOO44" s="424"/>
      <c r="KOP44" s="424"/>
      <c r="KOQ44" s="424"/>
      <c r="KOR44" s="424"/>
      <c r="KOS44" s="424"/>
      <c r="KOT44" s="424"/>
      <c r="KOU44" s="424"/>
      <c r="KOV44" s="424"/>
      <c r="KOW44" s="424"/>
      <c r="KOX44" s="424"/>
      <c r="KOY44" s="424"/>
      <c r="KOZ44" s="424"/>
      <c r="KPA44" s="424"/>
      <c r="KPB44" s="424"/>
      <c r="KPC44" s="424"/>
      <c r="KPD44" s="424"/>
      <c r="KPE44" s="424"/>
      <c r="KPF44" s="424"/>
      <c r="KPG44" s="424"/>
      <c r="KPH44" s="424"/>
      <c r="KPI44" s="424"/>
      <c r="KPJ44" s="424"/>
      <c r="KPK44" s="424"/>
      <c r="KPL44" s="424"/>
      <c r="KPM44" s="424"/>
      <c r="KPN44" s="424"/>
      <c r="KPO44" s="424"/>
      <c r="KPP44" s="424"/>
      <c r="KPQ44" s="424"/>
      <c r="KPR44" s="424"/>
      <c r="KPS44" s="424"/>
      <c r="KPT44" s="424"/>
      <c r="KPU44" s="424"/>
      <c r="KPV44" s="424"/>
      <c r="KPW44" s="424"/>
      <c r="KPX44" s="424"/>
      <c r="KPY44" s="424"/>
      <c r="KPZ44" s="424"/>
      <c r="KQA44" s="424"/>
      <c r="KQB44" s="424"/>
      <c r="KQC44" s="424"/>
      <c r="KQD44" s="424"/>
      <c r="KQE44" s="424"/>
      <c r="KQF44" s="424"/>
      <c r="KQG44" s="424"/>
      <c r="KQH44" s="424"/>
      <c r="KQI44" s="424"/>
      <c r="KQJ44" s="424"/>
      <c r="KQK44" s="424"/>
      <c r="KQL44" s="424"/>
      <c r="KQM44" s="424"/>
      <c r="KQN44" s="424"/>
      <c r="KQO44" s="424"/>
      <c r="KQP44" s="424"/>
      <c r="KQQ44" s="424"/>
      <c r="KQR44" s="424"/>
      <c r="KQS44" s="424"/>
      <c r="KQT44" s="424"/>
      <c r="KQU44" s="424"/>
      <c r="KQV44" s="424"/>
      <c r="KQW44" s="424"/>
      <c r="KQX44" s="424"/>
      <c r="KQY44" s="424"/>
      <c r="KQZ44" s="424"/>
      <c r="KRA44" s="424"/>
      <c r="KRB44" s="424"/>
      <c r="KRC44" s="424"/>
      <c r="KRD44" s="424"/>
      <c r="KRE44" s="424"/>
      <c r="KRF44" s="424"/>
      <c r="KRG44" s="424"/>
      <c r="KRH44" s="424"/>
      <c r="KRI44" s="424"/>
      <c r="KRJ44" s="424"/>
      <c r="KRK44" s="424"/>
      <c r="KRL44" s="424"/>
      <c r="KRM44" s="424"/>
      <c r="KRN44" s="424"/>
      <c r="KRO44" s="424"/>
      <c r="KRP44" s="424"/>
      <c r="KRQ44" s="424"/>
      <c r="KRR44" s="424"/>
      <c r="KRS44" s="424"/>
      <c r="KRT44" s="424"/>
      <c r="KRU44" s="424"/>
      <c r="KRV44" s="424"/>
      <c r="KRW44" s="424"/>
      <c r="KRX44" s="424"/>
      <c r="KRY44" s="424"/>
      <c r="KRZ44" s="424"/>
      <c r="KSA44" s="424"/>
      <c r="KSB44" s="424"/>
      <c r="KSC44" s="424"/>
      <c r="KSD44" s="424"/>
      <c r="KSE44" s="424"/>
      <c r="KSF44" s="424"/>
      <c r="KSG44" s="424"/>
      <c r="KSH44" s="424"/>
      <c r="KSI44" s="424"/>
      <c r="KSJ44" s="424"/>
      <c r="KSK44" s="424"/>
      <c r="KSL44" s="424"/>
      <c r="KSM44" s="424"/>
      <c r="KSN44" s="424"/>
      <c r="KSO44" s="424"/>
      <c r="KSP44" s="424"/>
      <c r="KSQ44" s="424"/>
      <c r="KSR44" s="424"/>
      <c r="KSS44" s="424"/>
      <c r="KST44" s="424"/>
      <c r="KSU44" s="424"/>
      <c r="KSV44" s="424"/>
      <c r="KSW44" s="424"/>
      <c r="KSX44" s="424"/>
      <c r="KSY44" s="424"/>
      <c r="KSZ44" s="424"/>
      <c r="KTA44" s="424"/>
      <c r="KTB44" s="424"/>
      <c r="KTC44" s="424"/>
      <c r="KTD44" s="424"/>
      <c r="KTE44" s="424"/>
      <c r="KTF44" s="424"/>
      <c r="KTG44" s="424"/>
      <c r="KTH44" s="424"/>
      <c r="KTI44" s="424"/>
      <c r="KTJ44" s="424"/>
      <c r="KTK44" s="424"/>
      <c r="KTL44" s="424"/>
      <c r="KTM44" s="424"/>
      <c r="KTN44" s="424"/>
      <c r="KTO44" s="424"/>
      <c r="KTP44" s="424"/>
      <c r="KTQ44" s="424"/>
      <c r="KTR44" s="424"/>
      <c r="KTS44" s="424"/>
      <c r="KTT44" s="424"/>
      <c r="KTU44" s="424"/>
      <c r="KTV44" s="424"/>
      <c r="KTW44" s="424"/>
      <c r="KTX44" s="424"/>
      <c r="KTY44" s="424"/>
      <c r="KTZ44" s="424"/>
      <c r="KUA44" s="424"/>
      <c r="KUB44" s="424"/>
      <c r="KUC44" s="424"/>
      <c r="KUD44" s="424"/>
      <c r="KUE44" s="424"/>
      <c r="KUF44" s="424"/>
      <c r="KUG44" s="424"/>
      <c r="KUH44" s="424"/>
      <c r="KUI44" s="424"/>
      <c r="KUJ44" s="424"/>
      <c r="KUK44" s="424"/>
      <c r="KUL44" s="424"/>
      <c r="KUM44" s="424"/>
      <c r="KUN44" s="424"/>
      <c r="KUO44" s="424"/>
      <c r="KUP44" s="424"/>
      <c r="KUQ44" s="424"/>
      <c r="KUR44" s="424"/>
      <c r="KUS44" s="424"/>
      <c r="KUT44" s="424"/>
      <c r="KUU44" s="424"/>
      <c r="KUV44" s="424"/>
      <c r="KUW44" s="424"/>
      <c r="KUX44" s="424"/>
      <c r="KUY44" s="424"/>
      <c r="KUZ44" s="424"/>
      <c r="KVA44" s="424"/>
      <c r="KVB44" s="424"/>
      <c r="KVC44" s="424"/>
      <c r="KVD44" s="424"/>
      <c r="KVE44" s="424"/>
      <c r="KVF44" s="424"/>
      <c r="KVG44" s="424"/>
      <c r="KVH44" s="424"/>
      <c r="KVI44" s="424"/>
      <c r="KVJ44" s="424"/>
      <c r="KVK44" s="424"/>
      <c r="KVL44" s="424"/>
      <c r="KVM44" s="424"/>
      <c r="KVN44" s="424"/>
      <c r="KVO44" s="424"/>
      <c r="KVP44" s="424"/>
      <c r="KVQ44" s="424"/>
      <c r="KVR44" s="424"/>
      <c r="KVS44" s="424"/>
      <c r="KVT44" s="424"/>
      <c r="KVU44" s="424"/>
      <c r="KVV44" s="424"/>
      <c r="KVW44" s="424"/>
      <c r="KVX44" s="424"/>
      <c r="KVY44" s="424"/>
      <c r="KVZ44" s="424"/>
      <c r="KWA44" s="424"/>
      <c r="KWB44" s="424"/>
      <c r="KWC44" s="424"/>
      <c r="KWD44" s="424"/>
      <c r="KWE44" s="424"/>
      <c r="KWF44" s="424"/>
      <c r="KWG44" s="424"/>
      <c r="KWH44" s="424"/>
      <c r="KWI44" s="424"/>
      <c r="KWJ44" s="424"/>
      <c r="KWK44" s="424"/>
      <c r="KWL44" s="424"/>
      <c r="KWM44" s="424"/>
      <c r="KWN44" s="424"/>
      <c r="KWO44" s="424"/>
      <c r="KWP44" s="424"/>
      <c r="KWQ44" s="424"/>
      <c r="KWR44" s="424"/>
      <c r="KWS44" s="424"/>
      <c r="KWT44" s="424"/>
      <c r="KWU44" s="424"/>
      <c r="KWV44" s="424"/>
      <c r="KWW44" s="424"/>
      <c r="KWX44" s="424"/>
      <c r="KWY44" s="424"/>
      <c r="KWZ44" s="424"/>
      <c r="KXA44" s="424"/>
      <c r="KXB44" s="424"/>
      <c r="KXC44" s="424"/>
      <c r="KXD44" s="424"/>
      <c r="KXE44" s="424"/>
      <c r="KXF44" s="424"/>
      <c r="KXG44" s="424"/>
      <c r="KXH44" s="424"/>
      <c r="KXI44" s="424"/>
      <c r="KXJ44" s="424"/>
      <c r="KXK44" s="424"/>
      <c r="KXL44" s="424"/>
      <c r="KXM44" s="424"/>
      <c r="KXN44" s="424"/>
      <c r="KXO44" s="424"/>
      <c r="KXP44" s="424"/>
      <c r="KXQ44" s="424"/>
      <c r="KXR44" s="424"/>
      <c r="KXS44" s="424"/>
      <c r="KXT44" s="424"/>
      <c r="KXU44" s="424"/>
      <c r="KXV44" s="424"/>
      <c r="KXW44" s="424"/>
      <c r="KXX44" s="424"/>
      <c r="KXY44" s="424"/>
      <c r="KXZ44" s="424"/>
      <c r="KYA44" s="424"/>
      <c r="KYB44" s="424"/>
      <c r="KYC44" s="424"/>
      <c r="KYD44" s="424"/>
      <c r="KYE44" s="424"/>
      <c r="KYF44" s="424"/>
      <c r="KYG44" s="424"/>
      <c r="KYH44" s="424"/>
      <c r="KYI44" s="424"/>
      <c r="KYJ44" s="424"/>
      <c r="KYK44" s="424"/>
      <c r="KYL44" s="424"/>
      <c r="KYM44" s="424"/>
      <c r="KYN44" s="424"/>
      <c r="KYO44" s="424"/>
      <c r="KYP44" s="424"/>
      <c r="KYQ44" s="424"/>
      <c r="KYR44" s="424"/>
      <c r="KYS44" s="424"/>
      <c r="KYT44" s="424"/>
      <c r="KYU44" s="424"/>
      <c r="KYV44" s="424"/>
      <c r="KYW44" s="424"/>
      <c r="KYX44" s="424"/>
      <c r="KYY44" s="424"/>
      <c r="KYZ44" s="424"/>
      <c r="KZA44" s="424"/>
      <c r="KZB44" s="424"/>
      <c r="KZC44" s="424"/>
      <c r="KZD44" s="424"/>
      <c r="KZE44" s="424"/>
      <c r="KZF44" s="424"/>
      <c r="KZG44" s="424"/>
      <c r="KZH44" s="424"/>
      <c r="KZI44" s="424"/>
      <c r="KZJ44" s="424"/>
      <c r="KZK44" s="424"/>
      <c r="KZL44" s="424"/>
      <c r="KZM44" s="424"/>
      <c r="KZN44" s="424"/>
      <c r="KZO44" s="424"/>
      <c r="KZP44" s="424"/>
      <c r="KZQ44" s="424"/>
      <c r="KZR44" s="424"/>
      <c r="KZS44" s="424"/>
      <c r="KZT44" s="424"/>
      <c r="KZU44" s="424"/>
      <c r="KZV44" s="424"/>
      <c r="KZW44" s="424"/>
      <c r="KZX44" s="424"/>
      <c r="KZY44" s="424"/>
      <c r="KZZ44" s="424"/>
      <c r="LAA44" s="424"/>
      <c r="LAB44" s="424"/>
      <c r="LAC44" s="424"/>
      <c r="LAD44" s="424"/>
      <c r="LAE44" s="424"/>
      <c r="LAF44" s="424"/>
      <c r="LAG44" s="424"/>
      <c r="LAH44" s="424"/>
      <c r="LAI44" s="424"/>
      <c r="LAJ44" s="424"/>
      <c r="LAK44" s="424"/>
      <c r="LAL44" s="424"/>
      <c r="LAM44" s="424"/>
      <c r="LAN44" s="424"/>
      <c r="LAO44" s="424"/>
      <c r="LAP44" s="424"/>
      <c r="LAQ44" s="424"/>
      <c r="LAR44" s="424"/>
      <c r="LAS44" s="424"/>
      <c r="LAT44" s="424"/>
      <c r="LAU44" s="424"/>
      <c r="LAV44" s="424"/>
      <c r="LAW44" s="424"/>
      <c r="LAX44" s="424"/>
      <c r="LAY44" s="424"/>
      <c r="LAZ44" s="424"/>
      <c r="LBA44" s="424"/>
      <c r="LBB44" s="424"/>
      <c r="LBC44" s="424"/>
      <c r="LBD44" s="424"/>
      <c r="LBE44" s="424"/>
      <c r="LBF44" s="424"/>
      <c r="LBG44" s="424"/>
      <c r="LBH44" s="424"/>
      <c r="LBI44" s="424"/>
      <c r="LBJ44" s="424"/>
      <c r="LBK44" s="424"/>
      <c r="LBL44" s="424"/>
      <c r="LBM44" s="424"/>
      <c r="LBN44" s="424"/>
      <c r="LBO44" s="424"/>
      <c r="LBP44" s="424"/>
      <c r="LBQ44" s="424"/>
      <c r="LBR44" s="424"/>
      <c r="LBS44" s="424"/>
      <c r="LBT44" s="424"/>
      <c r="LBU44" s="424"/>
      <c r="LBV44" s="424"/>
      <c r="LBW44" s="424"/>
      <c r="LBX44" s="424"/>
      <c r="LBY44" s="424"/>
      <c r="LBZ44" s="424"/>
      <c r="LCA44" s="424"/>
      <c r="LCB44" s="424"/>
      <c r="LCC44" s="424"/>
      <c r="LCD44" s="424"/>
      <c r="LCE44" s="424"/>
      <c r="LCF44" s="424"/>
      <c r="LCG44" s="424"/>
      <c r="LCH44" s="424"/>
      <c r="LCI44" s="424"/>
      <c r="LCJ44" s="424"/>
      <c r="LCK44" s="424"/>
      <c r="LCL44" s="424"/>
      <c r="LCM44" s="424"/>
      <c r="LCN44" s="424"/>
      <c r="LCO44" s="424"/>
      <c r="LCP44" s="424"/>
      <c r="LCQ44" s="424"/>
      <c r="LCR44" s="424"/>
      <c r="LCS44" s="424"/>
      <c r="LCT44" s="424"/>
      <c r="LCU44" s="424"/>
      <c r="LCV44" s="424"/>
      <c r="LCW44" s="424"/>
      <c r="LCX44" s="424"/>
      <c r="LCY44" s="424"/>
      <c r="LCZ44" s="424"/>
      <c r="LDA44" s="424"/>
      <c r="LDB44" s="424"/>
      <c r="LDC44" s="424"/>
      <c r="LDD44" s="424"/>
      <c r="LDE44" s="424"/>
      <c r="LDF44" s="424"/>
      <c r="LDG44" s="424"/>
      <c r="LDH44" s="424"/>
      <c r="LDI44" s="424"/>
      <c r="LDJ44" s="424"/>
      <c r="LDK44" s="424"/>
      <c r="LDL44" s="424"/>
      <c r="LDM44" s="424"/>
      <c r="LDN44" s="424"/>
      <c r="LDO44" s="424"/>
      <c r="LDP44" s="424"/>
      <c r="LDQ44" s="424"/>
      <c r="LDR44" s="424"/>
      <c r="LDS44" s="424"/>
      <c r="LDT44" s="424"/>
      <c r="LDU44" s="424"/>
      <c r="LDV44" s="424"/>
      <c r="LDW44" s="424"/>
      <c r="LDX44" s="424"/>
      <c r="LDY44" s="424"/>
      <c r="LDZ44" s="424"/>
      <c r="LEA44" s="424"/>
      <c r="LEB44" s="424"/>
      <c r="LEC44" s="424"/>
      <c r="LED44" s="424"/>
      <c r="LEE44" s="424"/>
      <c r="LEF44" s="424"/>
      <c r="LEG44" s="424"/>
      <c r="LEH44" s="424"/>
      <c r="LEI44" s="424"/>
      <c r="LEJ44" s="424"/>
      <c r="LEK44" s="424"/>
      <c r="LEL44" s="424"/>
      <c r="LEM44" s="424"/>
      <c r="LEN44" s="424"/>
      <c r="LEO44" s="424"/>
      <c r="LEP44" s="424"/>
      <c r="LEQ44" s="424"/>
      <c r="LER44" s="424"/>
      <c r="LES44" s="424"/>
      <c r="LET44" s="424"/>
      <c r="LEU44" s="424"/>
      <c r="LEV44" s="424"/>
      <c r="LEW44" s="424"/>
      <c r="LEX44" s="424"/>
      <c r="LEY44" s="424"/>
      <c r="LEZ44" s="424"/>
      <c r="LFA44" s="424"/>
      <c r="LFB44" s="424"/>
      <c r="LFC44" s="424"/>
      <c r="LFD44" s="424"/>
      <c r="LFE44" s="424"/>
      <c r="LFF44" s="424"/>
      <c r="LFG44" s="424"/>
      <c r="LFH44" s="424"/>
      <c r="LFI44" s="424"/>
      <c r="LFJ44" s="424"/>
      <c r="LFK44" s="424"/>
      <c r="LFL44" s="424"/>
      <c r="LFM44" s="424"/>
      <c r="LFN44" s="424"/>
      <c r="LFO44" s="424"/>
      <c r="LFP44" s="424"/>
      <c r="LFQ44" s="424"/>
      <c r="LFR44" s="424"/>
      <c r="LFS44" s="424"/>
      <c r="LFT44" s="424"/>
      <c r="LFU44" s="424"/>
      <c r="LFV44" s="424"/>
      <c r="LFW44" s="424"/>
      <c r="LFX44" s="424"/>
      <c r="LFY44" s="424"/>
      <c r="LFZ44" s="424"/>
      <c r="LGA44" s="424"/>
      <c r="LGB44" s="424"/>
      <c r="LGC44" s="424"/>
      <c r="LGD44" s="424"/>
      <c r="LGE44" s="424"/>
      <c r="LGF44" s="424"/>
      <c r="LGG44" s="424"/>
      <c r="LGH44" s="424"/>
      <c r="LGI44" s="424"/>
      <c r="LGJ44" s="424"/>
      <c r="LGK44" s="424"/>
      <c r="LGL44" s="424"/>
      <c r="LGM44" s="424"/>
      <c r="LGN44" s="424"/>
      <c r="LGO44" s="424"/>
      <c r="LGP44" s="424"/>
      <c r="LGQ44" s="424"/>
      <c r="LGR44" s="424"/>
      <c r="LGS44" s="424"/>
      <c r="LGT44" s="424"/>
      <c r="LGU44" s="424"/>
      <c r="LGV44" s="424"/>
      <c r="LGW44" s="424"/>
      <c r="LGX44" s="424"/>
      <c r="LGY44" s="424"/>
      <c r="LGZ44" s="424"/>
      <c r="LHA44" s="424"/>
      <c r="LHB44" s="424"/>
      <c r="LHC44" s="424"/>
      <c r="LHD44" s="424"/>
      <c r="LHE44" s="424"/>
      <c r="LHF44" s="424"/>
      <c r="LHG44" s="424"/>
      <c r="LHH44" s="424"/>
      <c r="LHI44" s="424"/>
      <c r="LHJ44" s="424"/>
      <c r="LHK44" s="424"/>
      <c r="LHL44" s="424"/>
      <c r="LHM44" s="424"/>
      <c r="LHN44" s="424"/>
      <c r="LHO44" s="424"/>
      <c r="LHP44" s="424"/>
      <c r="LHQ44" s="424"/>
      <c r="LHR44" s="424"/>
      <c r="LHS44" s="424"/>
      <c r="LHT44" s="424"/>
      <c r="LHU44" s="424"/>
      <c r="LHV44" s="424"/>
      <c r="LHW44" s="424"/>
      <c r="LHX44" s="424"/>
      <c r="LHY44" s="424"/>
      <c r="LHZ44" s="424"/>
      <c r="LIA44" s="424"/>
      <c r="LIB44" s="424"/>
      <c r="LIC44" s="424"/>
      <c r="LID44" s="424"/>
      <c r="LIE44" s="424"/>
      <c r="LIF44" s="424"/>
      <c r="LIG44" s="424"/>
      <c r="LIH44" s="424"/>
      <c r="LII44" s="424"/>
      <c r="LIJ44" s="424"/>
      <c r="LIK44" s="424"/>
      <c r="LIL44" s="424"/>
      <c r="LIM44" s="424"/>
      <c r="LIN44" s="424"/>
      <c r="LIO44" s="424"/>
      <c r="LIP44" s="424"/>
      <c r="LIQ44" s="424"/>
      <c r="LIR44" s="424"/>
      <c r="LIS44" s="424"/>
      <c r="LIT44" s="424"/>
      <c r="LIU44" s="424"/>
      <c r="LIV44" s="424"/>
      <c r="LIW44" s="424"/>
      <c r="LIX44" s="424"/>
      <c r="LIY44" s="424"/>
      <c r="LIZ44" s="424"/>
      <c r="LJA44" s="424"/>
      <c r="LJB44" s="424"/>
      <c r="LJC44" s="424"/>
      <c r="LJD44" s="424"/>
      <c r="LJE44" s="424"/>
      <c r="LJF44" s="424"/>
      <c r="LJG44" s="424"/>
      <c r="LJH44" s="424"/>
      <c r="LJI44" s="424"/>
      <c r="LJJ44" s="424"/>
      <c r="LJK44" s="424"/>
      <c r="LJL44" s="424"/>
      <c r="LJM44" s="424"/>
      <c r="LJN44" s="424"/>
      <c r="LJO44" s="424"/>
      <c r="LJP44" s="424"/>
      <c r="LJQ44" s="424"/>
      <c r="LJR44" s="424"/>
      <c r="LJS44" s="424"/>
      <c r="LJT44" s="424"/>
      <c r="LJU44" s="424"/>
      <c r="LJV44" s="424"/>
      <c r="LJW44" s="424"/>
      <c r="LJX44" s="424"/>
      <c r="LJY44" s="424"/>
      <c r="LJZ44" s="424"/>
      <c r="LKA44" s="424"/>
      <c r="LKB44" s="424"/>
      <c r="LKC44" s="424"/>
      <c r="LKD44" s="424"/>
      <c r="LKE44" s="424"/>
      <c r="LKF44" s="424"/>
      <c r="LKG44" s="424"/>
      <c r="LKH44" s="424"/>
      <c r="LKI44" s="424"/>
      <c r="LKJ44" s="424"/>
      <c r="LKK44" s="424"/>
      <c r="LKL44" s="424"/>
      <c r="LKM44" s="424"/>
      <c r="LKN44" s="424"/>
      <c r="LKO44" s="424"/>
      <c r="LKP44" s="424"/>
      <c r="LKQ44" s="424"/>
      <c r="LKR44" s="424"/>
      <c r="LKS44" s="424"/>
      <c r="LKT44" s="424"/>
      <c r="LKU44" s="424"/>
      <c r="LKV44" s="424"/>
      <c r="LKW44" s="424"/>
      <c r="LKX44" s="424"/>
      <c r="LKY44" s="424"/>
      <c r="LKZ44" s="424"/>
      <c r="LLA44" s="424"/>
      <c r="LLB44" s="424"/>
      <c r="LLC44" s="424"/>
      <c r="LLD44" s="424"/>
      <c r="LLE44" s="424"/>
      <c r="LLF44" s="424"/>
      <c r="LLG44" s="424"/>
      <c r="LLH44" s="424"/>
      <c r="LLI44" s="424"/>
      <c r="LLJ44" s="424"/>
      <c r="LLK44" s="424"/>
      <c r="LLL44" s="424"/>
      <c r="LLM44" s="424"/>
      <c r="LLN44" s="424"/>
      <c r="LLO44" s="424"/>
      <c r="LLP44" s="424"/>
      <c r="LLQ44" s="424"/>
      <c r="LLR44" s="424"/>
      <c r="LLS44" s="424"/>
      <c r="LLT44" s="424"/>
      <c r="LLU44" s="424"/>
      <c r="LLV44" s="424"/>
      <c r="LLW44" s="424"/>
      <c r="LLX44" s="424"/>
      <c r="LLY44" s="424"/>
      <c r="LLZ44" s="424"/>
      <c r="LMA44" s="424"/>
      <c r="LMB44" s="424"/>
      <c r="LMC44" s="424"/>
      <c r="LMD44" s="424"/>
      <c r="LME44" s="424"/>
      <c r="LMF44" s="424"/>
      <c r="LMG44" s="424"/>
      <c r="LMH44" s="424"/>
      <c r="LMI44" s="424"/>
      <c r="LMJ44" s="424"/>
      <c r="LMK44" s="424"/>
      <c r="LML44" s="424"/>
      <c r="LMM44" s="424"/>
      <c r="LMN44" s="424"/>
      <c r="LMO44" s="424"/>
      <c r="LMP44" s="424"/>
      <c r="LMQ44" s="424"/>
      <c r="LMR44" s="424"/>
      <c r="LMS44" s="424"/>
      <c r="LMT44" s="424"/>
      <c r="LMU44" s="424"/>
      <c r="LMV44" s="424"/>
      <c r="LMW44" s="424"/>
      <c r="LMX44" s="424"/>
      <c r="LMY44" s="424"/>
      <c r="LMZ44" s="424"/>
      <c r="LNA44" s="424"/>
      <c r="LNB44" s="424"/>
      <c r="LNC44" s="424"/>
      <c r="LND44" s="424"/>
      <c r="LNE44" s="424"/>
      <c r="LNF44" s="424"/>
      <c r="LNG44" s="424"/>
      <c r="LNH44" s="424"/>
      <c r="LNI44" s="424"/>
      <c r="LNJ44" s="424"/>
      <c r="LNK44" s="424"/>
      <c r="LNL44" s="424"/>
      <c r="LNM44" s="424"/>
      <c r="LNN44" s="424"/>
      <c r="LNO44" s="424"/>
      <c r="LNP44" s="424"/>
      <c r="LNQ44" s="424"/>
      <c r="LNR44" s="424"/>
      <c r="LNS44" s="424"/>
      <c r="LNT44" s="424"/>
      <c r="LNU44" s="424"/>
      <c r="LNV44" s="424"/>
      <c r="LNW44" s="424"/>
      <c r="LNX44" s="424"/>
      <c r="LNY44" s="424"/>
      <c r="LNZ44" s="424"/>
      <c r="LOA44" s="424"/>
      <c r="LOB44" s="424"/>
      <c r="LOC44" s="424"/>
      <c r="LOD44" s="424"/>
      <c r="LOE44" s="424"/>
      <c r="LOF44" s="424"/>
      <c r="LOG44" s="424"/>
      <c r="LOH44" s="424"/>
      <c r="LOI44" s="424"/>
      <c r="LOJ44" s="424"/>
      <c r="LOK44" s="424"/>
      <c r="LOL44" s="424"/>
      <c r="LOM44" s="424"/>
      <c r="LON44" s="424"/>
      <c r="LOO44" s="424"/>
      <c r="LOP44" s="424"/>
      <c r="LOQ44" s="424"/>
      <c r="LOR44" s="424"/>
      <c r="LOS44" s="424"/>
      <c r="LOT44" s="424"/>
      <c r="LOU44" s="424"/>
      <c r="LOV44" s="424"/>
      <c r="LOW44" s="424"/>
      <c r="LOX44" s="424"/>
      <c r="LOY44" s="424"/>
      <c r="LOZ44" s="424"/>
      <c r="LPA44" s="424"/>
      <c r="LPB44" s="424"/>
      <c r="LPC44" s="424"/>
      <c r="LPD44" s="424"/>
      <c r="LPE44" s="424"/>
      <c r="LPF44" s="424"/>
      <c r="LPG44" s="424"/>
      <c r="LPH44" s="424"/>
      <c r="LPI44" s="424"/>
      <c r="LPJ44" s="424"/>
      <c r="LPK44" s="424"/>
      <c r="LPL44" s="424"/>
      <c r="LPM44" s="424"/>
      <c r="LPN44" s="424"/>
      <c r="LPO44" s="424"/>
      <c r="LPP44" s="424"/>
      <c r="LPQ44" s="424"/>
      <c r="LPR44" s="424"/>
      <c r="LPS44" s="424"/>
      <c r="LPT44" s="424"/>
      <c r="LPU44" s="424"/>
      <c r="LPV44" s="424"/>
      <c r="LPW44" s="424"/>
      <c r="LPX44" s="424"/>
      <c r="LPY44" s="424"/>
      <c r="LPZ44" s="424"/>
      <c r="LQA44" s="424"/>
      <c r="LQB44" s="424"/>
      <c r="LQC44" s="424"/>
      <c r="LQD44" s="424"/>
      <c r="LQE44" s="424"/>
      <c r="LQF44" s="424"/>
      <c r="LQG44" s="424"/>
      <c r="LQH44" s="424"/>
      <c r="LQI44" s="424"/>
      <c r="LQJ44" s="424"/>
      <c r="LQK44" s="424"/>
      <c r="LQL44" s="424"/>
      <c r="LQM44" s="424"/>
      <c r="LQN44" s="424"/>
      <c r="LQO44" s="424"/>
      <c r="LQP44" s="424"/>
      <c r="LQQ44" s="424"/>
      <c r="LQR44" s="424"/>
      <c r="LQS44" s="424"/>
      <c r="LQT44" s="424"/>
      <c r="LQU44" s="424"/>
      <c r="LQV44" s="424"/>
      <c r="LQW44" s="424"/>
      <c r="LQX44" s="424"/>
      <c r="LQY44" s="424"/>
      <c r="LQZ44" s="424"/>
      <c r="LRA44" s="424"/>
      <c r="LRB44" s="424"/>
      <c r="LRC44" s="424"/>
      <c r="LRD44" s="424"/>
      <c r="LRE44" s="424"/>
      <c r="LRF44" s="424"/>
      <c r="LRG44" s="424"/>
      <c r="LRH44" s="424"/>
      <c r="LRI44" s="424"/>
      <c r="LRJ44" s="424"/>
      <c r="LRK44" s="424"/>
      <c r="LRL44" s="424"/>
      <c r="LRM44" s="424"/>
      <c r="LRN44" s="424"/>
      <c r="LRO44" s="424"/>
      <c r="LRP44" s="424"/>
      <c r="LRQ44" s="424"/>
      <c r="LRR44" s="424"/>
      <c r="LRS44" s="424"/>
      <c r="LRT44" s="424"/>
      <c r="LRU44" s="424"/>
      <c r="LRV44" s="424"/>
      <c r="LRW44" s="424"/>
      <c r="LRX44" s="424"/>
      <c r="LRY44" s="424"/>
      <c r="LRZ44" s="424"/>
      <c r="LSA44" s="424"/>
      <c r="LSB44" s="424"/>
      <c r="LSC44" s="424"/>
      <c r="LSD44" s="424"/>
      <c r="LSE44" s="424"/>
      <c r="LSF44" s="424"/>
      <c r="LSG44" s="424"/>
      <c r="LSH44" s="424"/>
      <c r="LSI44" s="424"/>
      <c r="LSJ44" s="424"/>
      <c r="LSK44" s="424"/>
      <c r="LSL44" s="424"/>
      <c r="LSM44" s="424"/>
      <c r="LSN44" s="424"/>
      <c r="LSO44" s="424"/>
      <c r="LSP44" s="424"/>
      <c r="LSQ44" s="424"/>
      <c r="LSR44" s="424"/>
      <c r="LSS44" s="424"/>
      <c r="LST44" s="424"/>
      <c r="LSU44" s="424"/>
      <c r="LSV44" s="424"/>
      <c r="LSW44" s="424"/>
      <c r="LSX44" s="424"/>
      <c r="LSY44" s="424"/>
      <c r="LSZ44" s="424"/>
      <c r="LTA44" s="424"/>
      <c r="LTB44" s="424"/>
      <c r="LTC44" s="424"/>
      <c r="LTD44" s="424"/>
      <c r="LTE44" s="424"/>
      <c r="LTF44" s="424"/>
      <c r="LTG44" s="424"/>
      <c r="LTH44" s="424"/>
      <c r="LTI44" s="424"/>
      <c r="LTJ44" s="424"/>
      <c r="LTK44" s="424"/>
      <c r="LTL44" s="424"/>
      <c r="LTM44" s="424"/>
      <c r="LTN44" s="424"/>
      <c r="LTO44" s="424"/>
      <c r="LTP44" s="424"/>
      <c r="LTQ44" s="424"/>
      <c r="LTR44" s="424"/>
      <c r="LTS44" s="424"/>
      <c r="LTT44" s="424"/>
      <c r="LTU44" s="424"/>
      <c r="LTV44" s="424"/>
      <c r="LTW44" s="424"/>
      <c r="LTX44" s="424"/>
      <c r="LTY44" s="424"/>
      <c r="LTZ44" s="424"/>
      <c r="LUA44" s="424"/>
      <c r="LUB44" s="424"/>
      <c r="LUC44" s="424"/>
      <c r="LUD44" s="424"/>
      <c r="LUE44" s="424"/>
      <c r="LUF44" s="424"/>
      <c r="LUG44" s="424"/>
      <c r="LUH44" s="424"/>
      <c r="LUI44" s="424"/>
      <c r="LUJ44" s="424"/>
      <c r="LUK44" s="424"/>
      <c r="LUL44" s="424"/>
      <c r="LUM44" s="424"/>
      <c r="LUN44" s="424"/>
      <c r="LUO44" s="424"/>
      <c r="LUP44" s="424"/>
      <c r="LUQ44" s="424"/>
      <c r="LUR44" s="424"/>
      <c r="LUS44" s="424"/>
      <c r="LUT44" s="424"/>
      <c r="LUU44" s="424"/>
      <c r="LUV44" s="424"/>
      <c r="LUW44" s="424"/>
      <c r="LUX44" s="424"/>
      <c r="LUY44" s="424"/>
      <c r="LUZ44" s="424"/>
      <c r="LVA44" s="424"/>
      <c r="LVB44" s="424"/>
      <c r="LVC44" s="424"/>
      <c r="LVD44" s="424"/>
      <c r="LVE44" s="424"/>
      <c r="LVF44" s="424"/>
      <c r="LVG44" s="424"/>
      <c r="LVH44" s="424"/>
      <c r="LVI44" s="424"/>
      <c r="LVJ44" s="424"/>
      <c r="LVK44" s="424"/>
      <c r="LVL44" s="424"/>
      <c r="LVM44" s="424"/>
      <c r="LVN44" s="424"/>
      <c r="LVO44" s="424"/>
      <c r="LVP44" s="424"/>
      <c r="LVQ44" s="424"/>
      <c r="LVR44" s="424"/>
      <c r="LVS44" s="424"/>
      <c r="LVT44" s="424"/>
      <c r="LVU44" s="424"/>
      <c r="LVV44" s="424"/>
      <c r="LVW44" s="424"/>
      <c r="LVX44" s="424"/>
      <c r="LVY44" s="424"/>
      <c r="LVZ44" s="424"/>
      <c r="LWA44" s="424"/>
      <c r="LWB44" s="424"/>
      <c r="LWC44" s="424"/>
      <c r="LWD44" s="424"/>
      <c r="LWE44" s="424"/>
      <c r="LWF44" s="424"/>
      <c r="LWG44" s="424"/>
      <c r="LWH44" s="424"/>
      <c r="LWI44" s="424"/>
      <c r="LWJ44" s="424"/>
      <c r="LWK44" s="424"/>
      <c r="LWL44" s="424"/>
      <c r="LWM44" s="424"/>
      <c r="LWN44" s="424"/>
      <c r="LWO44" s="424"/>
      <c r="LWP44" s="424"/>
      <c r="LWQ44" s="424"/>
      <c r="LWR44" s="424"/>
      <c r="LWS44" s="424"/>
      <c r="LWT44" s="424"/>
      <c r="LWU44" s="424"/>
      <c r="LWV44" s="424"/>
      <c r="LWW44" s="424"/>
      <c r="LWX44" s="424"/>
      <c r="LWY44" s="424"/>
      <c r="LWZ44" s="424"/>
      <c r="LXA44" s="424"/>
      <c r="LXB44" s="424"/>
      <c r="LXC44" s="424"/>
      <c r="LXD44" s="424"/>
      <c r="LXE44" s="424"/>
      <c r="LXF44" s="424"/>
      <c r="LXG44" s="424"/>
      <c r="LXH44" s="424"/>
      <c r="LXI44" s="424"/>
      <c r="LXJ44" s="424"/>
      <c r="LXK44" s="424"/>
      <c r="LXL44" s="424"/>
      <c r="LXM44" s="424"/>
      <c r="LXN44" s="424"/>
      <c r="LXO44" s="424"/>
      <c r="LXP44" s="424"/>
      <c r="LXQ44" s="424"/>
      <c r="LXR44" s="424"/>
      <c r="LXS44" s="424"/>
      <c r="LXT44" s="424"/>
      <c r="LXU44" s="424"/>
      <c r="LXV44" s="424"/>
      <c r="LXW44" s="424"/>
      <c r="LXX44" s="424"/>
      <c r="LXY44" s="424"/>
      <c r="LXZ44" s="424"/>
      <c r="LYA44" s="424"/>
      <c r="LYB44" s="424"/>
      <c r="LYC44" s="424"/>
      <c r="LYD44" s="424"/>
      <c r="LYE44" s="424"/>
      <c r="LYF44" s="424"/>
      <c r="LYG44" s="424"/>
      <c r="LYH44" s="424"/>
      <c r="LYI44" s="424"/>
      <c r="LYJ44" s="424"/>
      <c r="LYK44" s="424"/>
      <c r="LYL44" s="424"/>
      <c r="LYM44" s="424"/>
      <c r="LYN44" s="424"/>
      <c r="LYO44" s="424"/>
      <c r="LYP44" s="424"/>
      <c r="LYQ44" s="424"/>
      <c r="LYR44" s="424"/>
      <c r="LYS44" s="424"/>
      <c r="LYT44" s="424"/>
      <c r="LYU44" s="424"/>
      <c r="LYV44" s="424"/>
      <c r="LYW44" s="424"/>
      <c r="LYX44" s="424"/>
      <c r="LYY44" s="424"/>
      <c r="LYZ44" s="424"/>
      <c r="LZA44" s="424"/>
      <c r="LZB44" s="424"/>
      <c r="LZC44" s="424"/>
      <c r="LZD44" s="424"/>
      <c r="LZE44" s="424"/>
      <c r="LZF44" s="424"/>
      <c r="LZG44" s="424"/>
      <c r="LZH44" s="424"/>
      <c r="LZI44" s="424"/>
      <c r="LZJ44" s="424"/>
      <c r="LZK44" s="424"/>
      <c r="LZL44" s="424"/>
      <c r="LZM44" s="424"/>
      <c r="LZN44" s="424"/>
      <c r="LZO44" s="424"/>
      <c r="LZP44" s="424"/>
      <c r="LZQ44" s="424"/>
      <c r="LZR44" s="424"/>
      <c r="LZS44" s="424"/>
      <c r="LZT44" s="424"/>
      <c r="LZU44" s="424"/>
      <c r="LZV44" s="424"/>
      <c r="LZW44" s="424"/>
      <c r="LZX44" s="424"/>
      <c r="LZY44" s="424"/>
      <c r="LZZ44" s="424"/>
      <c r="MAA44" s="424"/>
      <c r="MAB44" s="424"/>
      <c r="MAC44" s="424"/>
      <c r="MAD44" s="424"/>
      <c r="MAE44" s="424"/>
      <c r="MAF44" s="424"/>
      <c r="MAG44" s="424"/>
      <c r="MAH44" s="424"/>
      <c r="MAI44" s="424"/>
      <c r="MAJ44" s="424"/>
      <c r="MAK44" s="424"/>
      <c r="MAL44" s="424"/>
      <c r="MAM44" s="424"/>
      <c r="MAN44" s="424"/>
      <c r="MAO44" s="424"/>
      <c r="MAP44" s="424"/>
      <c r="MAQ44" s="424"/>
      <c r="MAR44" s="424"/>
      <c r="MAS44" s="424"/>
      <c r="MAT44" s="424"/>
      <c r="MAU44" s="424"/>
      <c r="MAV44" s="424"/>
      <c r="MAW44" s="424"/>
      <c r="MAX44" s="424"/>
      <c r="MAY44" s="424"/>
      <c r="MAZ44" s="424"/>
      <c r="MBA44" s="424"/>
      <c r="MBB44" s="424"/>
      <c r="MBC44" s="424"/>
      <c r="MBD44" s="424"/>
      <c r="MBE44" s="424"/>
      <c r="MBF44" s="424"/>
      <c r="MBG44" s="424"/>
      <c r="MBH44" s="424"/>
      <c r="MBI44" s="424"/>
      <c r="MBJ44" s="424"/>
      <c r="MBK44" s="424"/>
      <c r="MBL44" s="424"/>
      <c r="MBM44" s="424"/>
      <c r="MBN44" s="424"/>
      <c r="MBO44" s="424"/>
      <c r="MBP44" s="424"/>
      <c r="MBQ44" s="424"/>
      <c r="MBR44" s="424"/>
      <c r="MBS44" s="424"/>
      <c r="MBT44" s="424"/>
      <c r="MBU44" s="424"/>
      <c r="MBV44" s="424"/>
      <c r="MBW44" s="424"/>
      <c r="MBX44" s="424"/>
      <c r="MBY44" s="424"/>
      <c r="MBZ44" s="424"/>
      <c r="MCA44" s="424"/>
      <c r="MCB44" s="424"/>
      <c r="MCC44" s="424"/>
      <c r="MCD44" s="424"/>
      <c r="MCE44" s="424"/>
      <c r="MCF44" s="424"/>
      <c r="MCG44" s="424"/>
      <c r="MCH44" s="424"/>
      <c r="MCI44" s="424"/>
      <c r="MCJ44" s="424"/>
      <c r="MCK44" s="424"/>
      <c r="MCL44" s="424"/>
      <c r="MCM44" s="424"/>
      <c r="MCN44" s="424"/>
      <c r="MCO44" s="424"/>
      <c r="MCP44" s="424"/>
      <c r="MCQ44" s="424"/>
      <c r="MCR44" s="424"/>
      <c r="MCS44" s="424"/>
      <c r="MCT44" s="424"/>
      <c r="MCU44" s="424"/>
      <c r="MCV44" s="424"/>
      <c r="MCW44" s="424"/>
      <c r="MCX44" s="424"/>
      <c r="MCY44" s="424"/>
      <c r="MCZ44" s="424"/>
      <c r="MDA44" s="424"/>
      <c r="MDB44" s="424"/>
      <c r="MDC44" s="424"/>
      <c r="MDD44" s="424"/>
      <c r="MDE44" s="424"/>
      <c r="MDF44" s="424"/>
      <c r="MDG44" s="424"/>
      <c r="MDH44" s="424"/>
      <c r="MDI44" s="424"/>
      <c r="MDJ44" s="424"/>
      <c r="MDK44" s="424"/>
      <c r="MDL44" s="424"/>
      <c r="MDM44" s="424"/>
      <c r="MDN44" s="424"/>
      <c r="MDO44" s="424"/>
      <c r="MDP44" s="424"/>
      <c r="MDQ44" s="424"/>
      <c r="MDR44" s="424"/>
      <c r="MDS44" s="424"/>
      <c r="MDT44" s="424"/>
      <c r="MDU44" s="424"/>
      <c r="MDV44" s="424"/>
      <c r="MDW44" s="424"/>
      <c r="MDX44" s="424"/>
      <c r="MDY44" s="424"/>
      <c r="MDZ44" s="424"/>
      <c r="MEA44" s="424"/>
      <c r="MEB44" s="424"/>
      <c r="MEC44" s="424"/>
      <c r="MED44" s="424"/>
      <c r="MEE44" s="424"/>
      <c r="MEF44" s="424"/>
      <c r="MEG44" s="424"/>
      <c r="MEH44" s="424"/>
      <c r="MEI44" s="424"/>
      <c r="MEJ44" s="424"/>
      <c r="MEK44" s="424"/>
      <c r="MEL44" s="424"/>
      <c r="MEM44" s="424"/>
      <c r="MEN44" s="424"/>
      <c r="MEO44" s="424"/>
      <c r="MEP44" s="424"/>
      <c r="MEQ44" s="424"/>
      <c r="MER44" s="424"/>
      <c r="MES44" s="424"/>
      <c r="MET44" s="424"/>
      <c r="MEU44" s="424"/>
      <c r="MEV44" s="424"/>
      <c r="MEW44" s="424"/>
      <c r="MEX44" s="424"/>
      <c r="MEY44" s="424"/>
      <c r="MEZ44" s="424"/>
      <c r="MFA44" s="424"/>
      <c r="MFB44" s="424"/>
      <c r="MFC44" s="424"/>
      <c r="MFD44" s="424"/>
      <c r="MFE44" s="424"/>
      <c r="MFF44" s="424"/>
      <c r="MFG44" s="424"/>
      <c r="MFH44" s="424"/>
      <c r="MFI44" s="424"/>
      <c r="MFJ44" s="424"/>
      <c r="MFK44" s="424"/>
      <c r="MFL44" s="424"/>
      <c r="MFM44" s="424"/>
      <c r="MFN44" s="424"/>
      <c r="MFO44" s="424"/>
      <c r="MFP44" s="424"/>
      <c r="MFQ44" s="424"/>
      <c r="MFR44" s="424"/>
      <c r="MFS44" s="424"/>
      <c r="MFT44" s="424"/>
      <c r="MFU44" s="424"/>
      <c r="MFV44" s="424"/>
      <c r="MFW44" s="424"/>
      <c r="MFX44" s="424"/>
      <c r="MFY44" s="424"/>
      <c r="MFZ44" s="424"/>
      <c r="MGA44" s="424"/>
      <c r="MGB44" s="424"/>
      <c r="MGC44" s="424"/>
      <c r="MGD44" s="424"/>
      <c r="MGE44" s="424"/>
      <c r="MGF44" s="424"/>
      <c r="MGG44" s="424"/>
      <c r="MGH44" s="424"/>
      <c r="MGI44" s="424"/>
      <c r="MGJ44" s="424"/>
      <c r="MGK44" s="424"/>
      <c r="MGL44" s="424"/>
      <c r="MGM44" s="424"/>
      <c r="MGN44" s="424"/>
      <c r="MGO44" s="424"/>
      <c r="MGP44" s="424"/>
      <c r="MGQ44" s="424"/>
      <c r="MGR44" s="424"/>
      <c r="MGS44" s="424"/>
      <c r="MGT44" s="424"/>
      <c r="MGU44" s="424"/>
      <c r="MGV44" s="424"/>
      <c r="MGW44" s="424"/>
      <c r="MGX44" s="424"/>
      <c r="MGY44" s="424"/>
      <c r="MGZ44" s="424"/>
      <c r="MHA44" s="424"/>
      <c r="MHB44" s="424"/>
      <c r="MHC44" s="424"/>
      <c r="MHD44" s="424"/>
      <c r="MHE44" s="424"/>
      <c r="MHF44" s="424"/>
      <c r="MHG44" s="424"/>
      <c r="MHH44" s="424"/>
      <c r="MHI44" s="424"/>
      <c r="MHJ44" s="424"/>
      <c r="MHK44" s="424"/>
      <c r="MHL44" s="424"/>
      <c r="MHM44" s="424"/>
      <c r="MHN44" s="424"/>
      <c r="MHO44" s="424"/>
      <c r="MHP44" s="424"/>
      <c r="MHQ44" s="424"/>
      <c r="MHR44" s="424"/>
      <c r="MHS44" s="424"/>
      <c r="MHT44" s="424"/>
      <c r="MHU44" s="424"/>
      <c r="MHV44" s="424"/>
      <c r="MHW44" s="424"/>
      <c r="MHX44" s="424"/>
      <c r="MHY44" s="424"/>
      <c r="MHZ44" s="424"/>
      <c r="MIA44" s="424"/>
      <c r="MIB44" s="424"/>
      <c r="MIC44" s="424"/>
      <c r="MID44" s="424"/>
      <c r="MIE44" s="424"/>
      <c r="MIF44" s="424"/>
      <c r="MIG44" s="424"/>
      <c r="MIH44" s="424"/>
      <c r="MII44" s="424"/>
      <c r="MIJ44" s="424"/>
      <c r="MIK44" s="424"/>
      <c r="MIL44" s="424"/>
      <c r="MIM44" s="424"/>
      <c r="MIN44" s="424"/>
      <c r="MIO44" s="424"/>
      <c r="MIP44" s="424"/>
      <c r="MIQ44" s="424"/>
      <c r="MIR44" s="424"/>
      <c r="MIS44" s="424"/>
      <c r="MIT44" s="424"/>
      <c r="MIU44" s="424"/>
      <c r="MIV44" s="424"/>
      <c r="MIW44" s="424"/>
      <c r="MIX44" s="424"/>
      <c r="MIY44" s="424"/>
      <c r="MIZ44" s="424"/>
      <c r="MJA44" s="424"/>
      <c r="MJB44" s="424"/>
      <c r="MJC44" s="424"/>
      <c r="MJD44" s="424"/>
      <c r="MJE44" s="424"/>
      <c r="MJF44" s="424"/>
      <c r="MJG44" s="424"/>
      <c r="MJH44" s="424"/>
      <c r="MJI44" s="424"/>
      <c r="MJJ44" s="424"/>
      <c r="MJK44" s="424"/>
      <c r="MJL44" s="424"/>
      <c r="MJM44" s="424"/>
      <c r="MJN44" s="424"/>
      <c r="MJO44" s="424"/>
      <c r="MJP44" s="424"/>
      <c r="MJQ44" s="424"/>
      <c r="MJR44" s="424"/>
      <c r="MJS44" s="424"/>
      <c r="MJT44" s="424"/>
      <c r="MJU44" s="424"/>
      <c r="MJV44" s="424"/>
      <c r="MJW44" s="424"/>
      <c r="MJX44" s="424"/>
      <c r="MJY44" s="424"/>
      <c r="MJZ44" s="424"/>
      <c r="MKA44" s="424"/>
      <c r="MKB44" s="424"/>
      <c r="MKC44" s="424"/>
      <c r="MKD44" s="424"/>
      <c r="MKE44" s="424"/>
      <c r="MKF44" s="424"/>
      <c r="MKG44" s="424"/>
      <c r="MKH44" s="424"/>
      <c r="MKI44" s="424"/>
      <c r="MKJ44" s="424"/>
      <c r="MKK44" s="424"/>
      <c r="MKL44" s="424"/>
      <c r="MKM44" s="424"/>
      <c r="MKN44" s="424"/>
      <c r="MKO44" s="424"/>
      <c r="MKP44" s="424"/>
      <c r="MKQ44" s="424"/>
      <c r="MKR44" s="424"/>
      <c r="MKS44" s="424"/>
      <c r="MKT44" s="424"/>
      <c r="MKU44" s="424"/>
      <c r="MKV44" s="424"/>
      <c r="MKW44" s="424"/>
      <c r="MKX44" s="424"/>
      <c r="MKY44" s="424"/>
      <c r="MKZ44" s="424"/>
      <c r="MLA44" s="424"/>
      <c r="MLB44" s="424"/>
      <c r="MLC44" s="424"/>
      <c r="MLD44" s="424"/>
      <c r="MLE44" s="424"/>
      <c r="MLF44" s="424"/>
      <c r="MLG44" s="424"/>
      <c r="MLH44" s="424"/>
      <c r="MLI44" s="424"/>
      <c r="MLJ44" s="424"/>
      <c r="MLK44" s="424"/>
      <c r="MLL44" s="424"/>
      <c r="MLM44" s="424"/>
      <c r="MLN44" s="424"/>
      <c r="MLO44" s="424"/>
      <c r="MLP44" s="424"/>
      <c r="MLQ44" s="424"/>
      <c r="MLR44" s="424"/>
      <c r="MLS44" s="424"/>
      <c r="MLT44" s="424"/>
      <c r="MLU44" s="424"/>
      <c r="MLV44" s="424"/>
      <c r="MLW44" s="424"/>
      <c r="MLX44" s="424"/>
      <c r="MLY44" s="424"/>
      <c r="MLZ44" s="424"/>
      <c r="MMA44" s="424"/>
      <c r="MMB44" s="424"/>
      <c r="MMC44" s="424"/>
      <c r="MMD44" s="424"/>
      <c r="MME44" s="424"/>
      <c r="MMF44" s="424"/>
      <c r="MMG44" s="424"/>
      <c r="MMH44" s="424"/>
      <c r="MMI44" s="424"/>
      <c r="MMJ44" s="424"/>
      <c r="MMK44" s="424"/>
      <c r="MML44" s="424"/>
      <c r="MMM44" s="424"/>
      <c r="MMN44" s="424"/>
      <c r="MMO44" s="424"/>
      <c r="MMP44" s="424"/>
      <c r="MMQ44" s="424"/>
      <c r="MMR44" s="424"/>
      <c r="MMS44" s="424"/>
      <c r="MMT44" s="424"/>
      <c r="MMU44" s="424"/>
      <c r="MMV44" s="424"/>
      <c r="MMW44" s="424"/>
      <c r="MMX44" s="424"/>
      <c r="MMY44" s="424"/>
      <c r="MMZ44" s="424"/>
      <c r="MNA44" s="424"/>
      <c r="MNB44" s="424"/>
      <c r="MNC44" s="424"/>
      <c r="MND44" s="424"/>
      <c r="MNE44" s="424"/>
      <c r="MNF44" s="424"/>
      <c r="MNG44" s="424"/>
      <c r="MNH44" s="424"/>
      <c r="MNI44" s="424"/>
      <c r="MNJ44" s="424"/>
      <c r="MNK44" s="424"/>
      <c r="MNL44" s="424"/>
      <c r="MNM44" s="424"/>
      <c r="MNN44" s="424"/>
      <c r="MNO44" s="424"/>
      <c r="MNP44" s="424"/>
      <c r="MNQ44" s="424"/>
      <c r="MNR44" s="424"/>
      <c r="MNS44" s="424"/>
      <c r="MNT44" s="424"/>
      <c r="MNU44" s="424"/>
      <c r="MNV44" s="424"/>
      <c r="MNW44" s="424"/>
      <c r="MNX44" s="424"/>
      <c r="MNY44" s="424"/>
      <c r="MNZ44" s="424"/>
      <c r="MOA44" s="424"/>
      <c r="MOB44" s="424"/>
      <c r="MOC44" s="424"/>
      <c r="MOD44" s="424"/>
      <c r="MOE44" s="424"/>
      <c r="MOF44" s="424"/>
      <c r="MOG44" s="424"/>
      <c r="MOH44" s="424"/>
      <c r="MOI44" s="424"/>
      <c r="MOJ44" s="424"/>
      <c r="MOK44" s="424"/>
      <c r="MOL44" s="424"/>
      <c r="MOM44" s="424"/>
      <c r="MON44" s="424"/>
      <c r="MOO44" s="424"/>
      <c r="MOP44" s="424"/>
      <c r="MOQ44" s="424"/>
      <c r="MOR44" s="424"/>
      <c r="MOS44" s="424"/>
      <c r="MOT44" s="424"/>
      <c r="MOU44" s="424"/>
      <c r="MOV44" s="424"/>
      <c r="MOW44" s="424"/>
      <c r="MOX44" s="424"/>
      <c r="MOY44" s="424"/>
      <c r="MOZ44" s="424"/>
      <c r="MPA44" s="424"/>
      <c r="MPB44" s="424"/>
      <c r="MPC44" s="424"/>
      <c r="MPD44" s="424"/>
      <c r="MPE44" s="424"/>
      <c r="MPF44" s="424"/>
      <c r="MPG44" s="424"/>
      <c r="MPH44" s="424"/>
      <c r="MPI44" s="424"/>
      <c r="MPJ44" s="424"/>
      <c r="MPK44" s="424"/>
      <c r="MPL44" s="424"/>
      <c r="MPM44" s="424"/>
      <c r="MPN44" s="424"/>
      <c r="MPO44" s="424"/>
      <c r="MPP44" s="424"/>
      <c r="MPQ44" s="424"/>
      <c r="MPR44" s="424"/>
      <c r="MPS44" s="424"/>
      <c r="MPT44" s="424"/>
      <c r="MPU44" s="424"/>
      <c r="MPV44" s="424"/>
      <c r="MPW44" s="424"/>
      <c r="MPX44" s="424"/>
      <c r="MPY44" s="424"/>
      <c r="MPZ44" s="424"/>
      <c r="MQA44" s="424"/>
      <c r="MQB44" s="424"/>
      <c r="MQC44" s="424"/>
      <c r="MQD44" s="424"/>
      <c r="MQE44" s="424"/>
      <c r="MQF44" s="424"/>
      <c r="MQG44" s="424"/>
      <c r="MQH44" s="424"/>
      <c r="MQI44" s="424"/>
      <c r="MQJ44" s="424"/>
      <c r="MQK44" s="424"/>
      <c r="MQL44" s="424"/>
      <c r="MQM44" s="424"/>
      <c r="MQN44" s="424"/>
      <c r="MQO44" s="424"/>
      <c r="MQP44" s="424"/>
      <c r="MQQ44" s="424"/>
      <c r="MQR44" s="424"/>
      <c r="MQS44" s="424"/>
      <c r="MQT44" s="424"/>
      <c r="MQU44" s="424"/>
      <c r="MQV44" s="424"/>
      <c r="MQW44" s="424"/>
      <c r="MQX44" s="424"/>
      <c r="MQY44" s="424"/>
      <c r="MQZ44" s="424"/>
      <c r="MRA44" s="424"/>
      <c r="MRB44" s="424"/>
      <c r="MRC44" s="424"/>
      <c r="MRD44" s="424"/>
      <c r="MRE44" s="424"/>
      <c r="MRF44" s="424"/>
      <c r="MRG44" s="424"/>
      <c r="MRH44" s="424"/>
      <c r="MRI44" s="424"/>
      <c r="MRJ44" s="424"/>
      <c r="MRK44" s="424"/>
      <c r="MRL44" s="424"/>
      <c r="MRM44" s="424"/>
      <c r="MRN44" s="424"/>
      <c r="MRO44" s="424"/>
      <c r="MRP44" s="424"/>
      <c r="MRQ44" s="424"/>
      <c r="MRR44" s="424"/>
      <c r="MRS44" s="424"/>
      <c r="MRT44" s="424"/>
      <c r="MRU44" s="424"/>
      <c r="MRV44" s="424"/>
      <c r="MRW44" s="424"/>
      <c r="MRX44" s="424"/>
      <c r="MRY44" s="424"/>
      <c r="MRZ44" s="424"/>
      <c r="MSA44" s="424"/>
      <c r="MSB44" s="424"/>
      <c r="MSC44" s="424"/>
      <c r="MSD44" s="424"/>
      <c r="MSE44" s="424"/>
      <c r="MSF44" s="424"/>
      <c r="MSG44" s="424"/>
      <c r="MSH44" s="424"/>
      <c r="MSI44" s="424"/>
      <c r="MSJ44" s="424"/>
      <c r="MSK44" s="424"/>
      <c r="MSL44" s="424"/>
      <c r="MSM44" s="424"/>
      <c r="MSN44" s="424"/>
      <c r="MSO44" s="424"/>
      <c r="MSP44" s="424"/>
      <c r="MSQ44" s="424"/>
      <c r="MSR44" s="424"/>
      <c r="MSS44" s="424"/>
      <c r="MST44" s="424"/>
      <c r="MSU44" s="424"/>
      <c r="MSV44" s="424"/>
      <c r="MSW44" s="424"/>
      <c r="MSX44" s="424"/>
      <c r="MSY44" s="424"/>
      <c r="MSZ44" s="424"/>
      <c r="MTA44" s="424"/>
      <c r="MTB44" s="424"/>
      <c r="MTC44" s="424"/>
      <c r="MTD44" s="424"/>
      <c r="MTE44" s="424"/>
      <c r="MTF44" s="424"/>
      <c r="MTG44" s="424"/>
      <c r="MTH44" s="424"/>
      <c r="MTI44" s="424"/>
      <c r="MTJ44" s="424"/>
      <c r="MTK44" s="424"/>
      <c r="MTL44" s="424"/>
      <c r="MTM44" s="424"/>
      <c r="MTN44" s="424"/>
      <c r="MTO44" s="424"/>
      <c r="MTP44" s="424"/>
      <c r="MTQ44" s="424"/>
      <c r="MTR44" s="424"/>
      <c r="MTS44" s="424"/>
      <c r="MTT44" s="424"/>
      <c r="MTU44" s="424"/>
      <c r="MTV44" s="424"/>
      <c r="MTW44" s="424"/>
      <c r="MTX44" s="424"/>
      <c r="MTY44" s="424"/>
      <c r="MTZ44" s="424"/>
      <c r="MUA44" s="424"/>
      <c r="MUB44" s="424"/>
      <c r="MUC44" s="424"/>
      <c r="MUD44" s="424"/>
      <c r="MUE44" s="424"/>
      <c r="MUF44" s="424"/>
      <c r="MUG44" s="424"/>
      <c r="MUH44" s="424"/>
      <c r="MUI44" s="424"/>
      <c r="MUJ44" s="424"/>
      <c r="MUK44" s="424"/>
      <c r="MUL44" s="424"/>
      <c r="MUM44" s="424"/>
      <c r="MUN44" s="424"/>
      <c r="MUO44" s="424"/>
      <c r="MUP44" s="424"/>
      <c r="MUQ44" s="424"/>
      <c r="MUR44" s="424"/>
      <c r="MUS44" s="424"/>
      <c r="MUT44" s="424"/>
      <c r="MUU44" s="424"/>
      <c r="MUV44" s="424"/>
      <c r="MUW44" s="424"/>
      <c r="MUX44" s="424"/>
      <c r="MUY44" s="424"/>
      <c r="MUZ44" s="424"/>
      <c r="MVA44" s="424"/>
      <c r="MVB44" s="424"/>
      <c r="MVC44" s="424"/>
      <c r="MVD44" s="424"/>
      <c r="MVE44" s="424"/>
      <c r="MVF44" s="424"/>
      <c r="MVG44" s="424"/>
      <c r="MVH44" s="424"/>
      <c r="MVI44" s="424"/>
      <c r="MVJ44" s="424"/>
      <c r="MVK44" s="424"/>
      <c r="MVL44" s="424"/>
      <c r="MVM44" s="424"/>
      <c r="MVN44" s="424"/>
      <c r="MVO44" s="424"/>
      <c r="MVP44" s="424"/>
      <c r="MVQ44" s="424"/>
      <c r="MVR44" s="424"/>
      <c r="MVS44" s="424"/>
      <c r="MVT44" s="424"/>
      <c r="MVU44" s="424"/>
      <c r="MVV44" s="424"/>
      <c r="MVW44" s="424"/>
      <c r="MVX44" s="424"/>
      <c r="MVY44" s="424"/>
      <c r="MVZ44" s="424"/>
      <c r="MWA44" s="424"/>
      <c r="MWB44" s="424"/>
      <c r="MWC44" s="424"/>
      <c r="MWD44" s="424"/>
      <c r="MWE44" s="424"/>
      <c r="MWF44" s="424"/>
      <c r="MWG44" s="424"/>
      <c r="MWH44" s="424"/>
      <c r="MWI44" s="424"/>
      <c r="MWJ44" s="424"/>
      <c r="MWK44" s="424"/>
      <c r="MWL44" s="424"/>
      <c r="MWM44" s="424"/>
      <c r="MWN44" s="424"/>
      <c r="MWO44" s="424"/>
      <c r="MWP44" s="424"/>
      <c r="MWQ44" s="424"/>
      <c r="MWR44" s="424"/>
      <c r="MWS44" s="424"/>
      <c r="MWT44" s="424"/>
      <c r="MWU44" s="424"/>
      <c r="MWV44" s="424"/>
      <c r="MWW44" s="424"/>
      <c r="MWX44" s="424"/>
      <c r="MWY44" s="424"/>
      <c r="MWZ44" s="424"/>
      <c r="MXA44" s="424"/>
      <c r="MXB44" s="424"/>
      <c r="MXC44" s="424"/>
      <c r="MXD44" s="424"/>
      <c r="MXE44" s="424"/>
      <c r="MXF44" s="424"/>
      <c r="MXG44" s="424"/>
      <c r="MXH44" s="424"/>
      <c r="MXI44" s="424"/>
      <c r="MXJ44" s="424"/>
      <c r="MXK44" s="424"/>
      <c r="MXL44" s="424"/>
      <c r="MXM44" s="424"/>
      <c r="MXN44" s="424"/>
      <c r="MXO44" s="424"/>
      <c r="MXP44" s="424"/>
      <c r="MXQ44" s="424"/>
      <c r="MXR44" s="424"/>
      <c r="MXS44" s="424"/>
      <c r="MXT44" s="424"/>
      <c r="MXU44" s="424"/>
      <c r="MXV44" s="424"/>
      <c r="MXW44" s="424"/>
      <c r="MXX44" s="424"/>
      <c r="MXY44" s="424"/>
      <c r="MXZ44" s="424"/>
      <c r="MYA44" s="424"/>
      <c r="MYB44" s="424"/>
      <c r="MYC44" s="424"/>
      <c r="MYD44" s="424"/>
      <c r="MYE44" s="424"/>
      <c r="MYF44" s="424"/>
      <c r="MYG44" s="424"/>
      <c r="MYH44" s="424"/>
      <c r="MYI44" s="424"/>
      <c r="MYJ44" s="424"/>
      <c r="MYK44" s="424"/>
      <c r="MYL44" s="424"/>
      <c r="MYM44" s="424"/>
      <c r="MYN44" s="424"/>
      <c r="MYO44" s="424"/>
      <c r="MYP44" s="424"/>
      <c r="MYQ44" s="424"/>
      <c r="MYR44" s="424"/>
      <c r="MYS44" s="424"/>
      <c r="MYT44" s="424"/>
      <c r="MYU44" s="424"/>
      <c r="MYV44" s="424"/>
      <c r="MYW44" s="424"/>
      <c r="MYX44" s="424"/>
      <c r="MYY44" s="424"/>
      <c r="MYZ44" s="424"/>
      <c r="MZA44" s="424"/>
      <c r="MZB44" s="424"/>
      <c r="MZC44" s="424"/>
      <c r="MZD44" s="424"/>
      <c r="MZE44" s="424"/>
      <c r="MZF44" s="424"/>
      <c r="MZG44" s="424"/>
      <c r="MZH44" s="424"/>
      <c r="MZI44" s="424"/>
      <c r="MZJ44" s="424"/>
      <c r="MZK44" s="424"/>
      <c r="MZL44" s="424"/>
      <c r="MZM44" s="424"/>
      <c r="MZN44" s="424"/>
      <c r="MZO44" s="424"/>
      <c r="MZP44" s="424"/>
      <c r="MZQ44" s="424"/>
      <c r="MZR44" s="424"/>
      <c r="MZS44" s="424"/>
      <c r="MZT44" s="424"/>
      <c r="MZU44" s="424"/>
      <c r="MZV44" s="424"/>
      <c r="MZW44" s="424"/>
      <c r="MZX44" s="424"/>
      <c r="MZY44" s="424"/>
      <c r="MZZ44" s="424"/>
      <c r="NAA44" s="424"/>
      <c r="NAB44" s="424"/>
      <c r="NAC44" s="424"/>
      <c r="NAD44" s="424"/>
      <c r="NAE44" s="424"/>
      <c r="NAF44" s="424"/>
      <c r="NAG44" s="424"/>
      <c r="NAH44" s="424"/>
      <c r="NAI44" s="424"/>
      <c r="NAJ44" s="424"/>
      <c r="NAK44" s="424"/>
      <c r="NAL44" s="424"/>
      <c r="NAM44" s="424"/>
      <c r="NAN44" s="424"/>
      <c r="NAO44" s="424"/>
      <c r="NAP44" s="424"/>
      <c r="NAQ44" s="424"/>
      <c r="NAR44" s="424"/>
      <c r="NAS44" s="424"/>
      <c r="NAT44" s="424"/>
      <c r="NAU44" s="424"/>
      <c r="NAV44" s="424"/>
      <c r="NAW44" s="424"/>
      <c r="NAX44" s="424"/>
      <c r="NAY44" s="424"/>
      <c r="NAZ44" s="424"/>
      <c r="NBA44" s="424"/>
      <c r="NBB44" s="424"/>
      <c r="NBC44" s="424"/>
      <c r="NBD44" s="424"/>
      <c r="NBE44" s="424"/>
      <c r="NBF44" s="424"/>
      <c r="NBG44" s="424"/>
      <c r="NBH44" s="424"/>
      <c r="NBI44" s="424"/>
      <c r="NBJ44" s="424"/>
      <c r="NBK44" s="424"/>
      <c r="NBL44" s="424"/>
      <c r="NBM44" s="424"/>
      <c r="NBN44" s="424"/>
      <c r="NBO44" s="424"/>
      <c r="NBP44" s="424"/>
      <c r="NBQ44" s="424"/>
      <c r="NBR44" s="424"/>
      <c r="NBS44" s="424"/>
      <c r="NBT44" s="424"/>
      <c r="NBU44" s="424"/>
      <c r="NBV44" s="424"/>
      <c r="NBW44" s="424"/>
      <c r="NBX44" s="424"/>
      <c r="NBY44" s="424"/>
      <c r="NBZ44" s="424"/>
      <c r="NCA44" s="424"/>
      <c r="NCB44" s="424"/>
      <c r="NCC44" s="424"/>
      <c r="NCD44" s="424"/>
      <c r="NCE44" s="424"/>
      <c r="NCF44" s="424"/>
      <c r="NCG44" s="424"/>
      <c r="NCH44" s="424"/>
      <c r="NCI44" s="424"/>
      <c r="NCJ44" s="424"/>
      <c r="NCK44" s="424"/>
      <c r="NCL44" s="424"/>
      <c r="NCM44" s="424"/>
      <c r="NCN44" s="424"/>
      <c r="NCO44" s="424"/>
      <c r="NCP44" s="424"/>
      <c r="NCQ44" s="424"/>
      <c r="NCR44" s="424"/>
      <c r="NCS44" s="424"/>
      <c r="NCT44" s="424"/>
      <c r="NCU44" s="424"/>
      <c r="NCV44" s="424"/>
      <c r="NCW44" s="424"/>
      <c r="NCX44" s="424"/>
      <c r="NCY44" s="424"/>
      <c r="NCZ44" s="424"/>
      <c r="NDA44" s="424"/>
      <c r="NDB44" s="424"/>
      <c r="NDC44" s="424"/>
      <c r="NDD44" s="424"/>
      <c r="NDE44" s="424"/>
      <c r="NDF44" s="424"/>
      <c r="NDG44" s="424"/>
      <c r="NDH44" s="424"/>
      <c r="NDI44" s="424"/>
      <c r="NDJ44" s="424"/>
      <c r="NDK44" s="424"/>
      <c r="NDL44" s="424"/>
      <c r="NDM44" s="424"/>
      <c r="NDN44" s="424"/>
      <c r="NDO44" s="424"/>
      <c r="NDP44" s="424"/>
      <c r="NDQ44" s="424"/>
      <c r="NDR44" s="424"/>
      <c r="NDS44" s="424"/>
      <c r="NDT44" s="424"/>
      <c r="NDU44" s="424"/>
      <c r="NDV44" s="424"/>
      <c r="NDW44" s="424"/>
      <c r="NDX44" s="424"/>
      <c r="NDY44" s="424"/>
      <c r="NDZ44" s="424"/>
      <c r="NEA44" s="424"/>
      <c r="NEB44" s="424"/>
      <c r="NEC44" s="424"/>
      <c r="NED44" s="424"/>
      <c r="NEE44" s="424"/>
      <c r="NEF44" s="424"/>
      <c r="NEG44" s="424"/>
      <c r="NEH44" s="424"/>
      <c r="NEI44" s="424"/>
      <c r="NEJ44" s="424"/>
      <c r="NEK44" s="424"/>
      <c r="NEL44" s="424"/>
      <c r="NEM44" s="424"/>
      <c r="NEN44" s="424"/>
      <c r="NEO44" s="424"/>
      <c r="NEP44" s="424"/>
      <c r="NEQ44" s="424"/>
      <c r="NER44" s="424"/>
      <c r="NES44" s="424"/>
      <c r="NET44" s="424"/>
      <c r="NEU44" s="424"/>
      <c r="NEV44" s="424"/>
      <c r="NEW44" s="424"/>
      <c r="NEX44" s="424"/>
      <c r="NEY44" s="424"/>
      <c r="NEZ44" s="424"/>
      <c r="NFA44" s="424"/>
      <c r="NFB44" s="424"/>
      <c r="NFC44" s="424"/>
      <c r="NFD44" s="424"/>
      <c r="NFE44" s="424"/>
      <c r="NFF44" s="424"/>
      <c r="NFG44" s="424"/>
      <c r="NFH44" s="424"/>
      <c r="NFI44" s="424"/>
      <c r="NFJ44" s="424"/>
      <c r="NFK44" s="424"/>
      <c r="NFL44" s="424"/>
      <c r="NFM44" s="424"/>
      <c r="NFN44" s="424"/>
      <c r="NFO44" s="424"/>
      <c r="NFP44" s="424"/>
      <c r="NFQ44" s="424"/>
      <c r="NFR44" s="424"/>
      <c r="NFS44" s="424"/>
      <c r="NFT44" s="424"/>
      <c r="NFU44" s="424"/>
      <c r="NFV44" s="424"/>
      <c r="NFW44" s="424"/>
      <c r="NFX44" s="424"/>
      <c r="NFY44" s="424"/>
      <c r="NFZ44" s="424"/>
      <c r="NGA44" s="424"/>
      <c r="NGB44" s="424"/>
      <c r="NGC44" s="424"/>
      <c r="NGD44" s="424"/>
      <c r="NGE44" s="424"/>
      <c r="NGF44" s="424"/>
      <c r="NGG44" s="424"/>
      <c r="NGH44" s="424"/>
      <c r="NGI44" s="424"/>
      <c r="NGJ44" s="424"/>
      <c r="NGK44" s="424"/>
      <c r="NGL44" s="424"/>
      <c r="NGM44" s="424"/>
      <c r="NGN44" s="424"/>
      <c r="NGO44" s="424"/>
      <c r="NGP44" s="424"/>
      <c r="NGQ44" s="424"/>
      <c r="NGR44" s="424"/>
      <c r="NGS44" s="424"/>
      <c r="NGT44" s="424"/>
      <c r="NGU44" s="424"/>
      <c r="NGV44" s="424"/>
      <c r="NGW44" s="424"/>
      <c r="NGX44" s="424"/>
      <c r="NGY44" s="424"/>
      <c r="NGZ44" s="424"/>
      <c r="NHA44" s="424"/>
      <c r="NHB44" s="424"/>
      <c r="NHC44" s="424"/>
      <c r="NHD44" s="424"/>
      <c r="NHE44" s="424"/>
      <c r="NHF44" s="424"/>
      <c r="NHG44" s="424"/>
      <c r="NHH44" s="424"/>
      <c r="NHI44" s="424"/>
      <c r="NHJ44" s="424"/>
      <c r="NHK44" s="424"/>
      <c r="NHL44" s="424"/>
      <c r="NHM44" s="424"/>
      <c r="NHN44" s="424"/>
      <c r="NHO44" s="424"/>
      <c r="NHP44" s="424"/>
      <c r="NHQ44" s="424"/>
      <c r="NHR44" s="424"/>
      <c r="NHS44" s="424"/>
      <c r="NHT44" s="424"/>
      <c r="NHU44" s="424"/>
      <c r="NHV44" s="424"/>
      <c r="NHW44" s="424"/>
      <c r="NHX44" s="424"/>
      <c r="NHY44" s="424"/>
      <c r="NHZ44" s="424"/>
      <c r="NIA44" s="424"/>
      <c r="NIB44" s="424"/>
      <c r="NIC44" s="424"/>
      <c r="NID44" s="424"/>
      <c r="NIE44" s="424"/>
      <c r="NIF44" s="424"/>
      <c r="NIG44" s="424"/>
      <c r="NIH44" s="424"/>
      <c r="NII44" s="424"/>
      <c r="NIJ44" s="424"/>
      <c r="NIK44" s="424"/>
      <c r="NIL44" s="424"/>
      <c r="NIM44" s="424"/>
      <c r="NIN44" s="424"/>
      <c r="NIO44" s="424"/>
      <c r="NIP44" s="424"/>
      <c r="NIQ44" s="424"/>
      <c r="NIR44" s="424"/>
      <c r="NIS44" s="424"/>
      <c r="NIT44" s="424"/>
      <c r="NIU44" s="424"/>
      <c r="NIV44" s="424"/>
      <c r="NIW44" s="424"/>
      <c r="NIX44" s="424"/>
      <c r="NIY44" s="424"/>
      <c r="NIZ44" s="424"/>
      <c r="NJA44" s="424"/>
      <c r="NJB44" s="424"/>
      <c r="NJC44" s="424"/>
      <c r="NJD44" s="424"/>
      <c r="NJE44" s="424"/>
      <c r="NJF44" s="424"/>
      <c r="NJG44" s="424"/>
      <c r="NJH44" s="424"/>
      <c r="NJI44" s="424"/>
      <c r="NJJ44" s="424"/>
      <c r="NJK44" s="424"/>
      <c r="NJL44" s="424"/>
      <c r="NJM44" s="424"/>
      <c r="NJN44" s="424"/>
      <c r="NJO44" s="424"/>
      <c r="NJP44" s="424"/>
      <c r="NJQ44" s="424"/>
      <c r="NJR44" s="424"/>
      <c r="NJS44" s="424"/>
      <c r="NJT44" s="424"/>
      <c r="NJU44" s="424"/>
      <c r="NJV44" s="424"/>
      <c r="NJW44" s="424"/>
      <c r="NJX44" s="424"/>
      <c r="NJY44" s="424"/>
      <c r="NJZ44" s="424"/>
      <c r="NKA44" s="424"/>
      <c r="NKB44" s="424"/>
      <c r="NKC44" s="424"/>
      <c r="NKD44" s="424"/>
      <c r="NKE44" s="424"/>
      <c r="NKF44" s="424"/>
      <c r="NKG44" s="424"/>
      <c r="NKH44" s="424"/>
      <c r="NKI44" s="424"/>
      <c r="NKJ44" s="424"/>
      <c r="NKK44" s="424"/>
      <c r="NKL44" s="424"/>
      <c r="NKM44" s="424"/>
      <c r="NKN44" s="424"/>
      <c r="NKO44" s="424"/>
      <c r="NKP44" s="424"/>
      <c r="NKQ44" s="424"/>
      <c r="NKR44" s="424"/>
      <c r="NKS44" s="424"/>
      <c r="NKT44" s="424"/>
      <c r="NKU44" s="424"/>
      <c r="NKV44" s="424"/>
      <c r="NKW44" s="424"/>
      <c r="NKX44" s="424"/>
      <c r="NKY44" s="424"/>
      <c r="NKZ44" s="424"/>
      <c r="NLA44" s="424"/>
      <c r="NLB44" s="424"/>
      <c r="NLC44" s="424"/>
      <c r="NLD44" s="424"/>
      <c r="NLE44" s="424"/>
      <c r="NLF44" s="424"/>
      <c r="NLG44" s="424"/>
      <c r="NLH44" s="424"/>
      <c r="NLI44" s="424"/>
      <c r="NLJ44" s="424"/>
      <c r="NLK44" s="424"/>
      <c r="NLL44" s="424"/>
      <c r="NLM44" s="424"/>
      <c r="NLN44" s="424"/>
      <c r="NLO44" s="424"/>
      <c r="NLP44" s="424"/>
      <c r="NLQ44" s="424"/>
      <c r="NLR44" s="424"/>
      <c r="NLS44" s="424"/>
      <c r="NLT44" s="424"/>
      <c r="NLU44" s="424"/>
      <c r="NLV44" s="424"/>
      <c r="NLW44" s="424"/>
      <c r="NLX44" s="424"/>
      <c r="NLY44" s="424"/>
      <c r="NLZ44" s="424"/>
      <c r="NMA44" s="424"/>
      <c r="NMB44" s="424"/>
      <c r="NMC44" s="424"/>
      <c r="NMD44" s="424"/>
      <c r="NME44" s="424"/>
      <c r="NMF44" s="424"/>
      <c r="NMG44" s="424"/>
      <c r="NMH44" s="424"/>
      <c r="NMI44" s="424"/>
      <c r="NMJ44" s="424"/>
      <c r="NMK44" s="424"/>
      <c r="NML44" s="424"/>
      <c r="NMM44" s="424"/>
      <c r="NMN44" s="424"/>
      <c r="NMO44" s="424"/>
      <c r="NMP44" s="424"/>
      <c r="NMQ44" s="424"/>
      <c r="NMR44" s="424"/>
      <c r="NMS44" s="424"/>
      <c r="NMT44" s="424"/>
      <c r="NMU44" s="424"/>
      <c r="NMV44" s="424"/>
      <c r="NMW44" s="424"/>
      <c r="NMX44" s="424"/>
      <c r="NMY44" s="424"/>
      <c r="NMZ44" s="424"/>
      <c r="NNA44" s="424"/>
      <c r="NNB44" s="424"/>
      <c r="NNC44" s="424"/>
      <c r="NND44" s="424"/>
      <c r="NNE44" s="424"/>
      <c r="NNF44" s="424"/>
      <c r="NNG44" s="424"/>
      <c r="NNH44" s="424"/>
      <c r="NNI44" s="424"/>
      <c r="NNJ44" s="424"/>
      <c r="NNK44" s="424"/>
      <c r="NNL44" s="424"/>
      <c r="NNM44" s="424"/>
      <c r="NNN44" s="424"/>
      <c r="NNO44" s="424"/>
      <c r="NNP44" s="424"/>
      <c r="NNQ44" s="424"/>
      <c r="NNR44" s="424"/>
      <c r="NNS44" s="424"/>
      <c r="NNT44" s="424"/>
      <c r="NNU44" s="424"/>
      <c r="NNV44" s="424"/>
      <c r="NNW44" s="424"/>
      <c r="NNX44" s="424"/>
      <c r="NNY44" s="424"/>
      <c r="NNZ44" s="424"/>
      <c r="NOA44" s="424"/>
      <c r="NOB44" s="424"/>
      <c r="NOC44" s="424"/>
      <c r="NOD44" s="424"/>
      <c r="NOE44" s="424"/>
      <c r="NOF44" s="424"/>
      <c r="NOG44" s="424"/>
      <c r="NOH44" s="424"/>
      <c r="NOI44" s="424"/>
      <c r="NOJ44" s="424"/>
      <c r="NOK44" s="424"/>
      <c r="NOL44" s="424"/>
      <c r="NOM44" s="424"/>
      <c r="NON44" s="424"/>
      <c r="NOO44" s="424"/>
      <c r="NOP44" s="424"/>
      <c r="NOQ44" s="424"/>
      <c r="NOR44" s="424"/>
      <c r="NOS44" s="424"/>
      <c r="NOT44" s="424"/>
      <c r="NOU44" s="424"/>
      <c r="NOV44" s="424"/>
      <c r="NOW44" s="424"/>
      <c r="NOX44" s="424"/>
      <c r="NOY44" s="424"/>
      <c r="NOZ44" s="424"/>
      <c r="NPA44" s="424"/>
      <c r="NPB44" s="424"/>
      <c r="NPC44" s="424"/>
      <c r="NPD44" s="424"/>
      <c r="NPE44" s="424"/>
      <c r="NPF44" s="424"/>
      <c r="NPG44" s="424"/>
      <c r="NPH44" s="424"/>
      <c r="NPI44" s="424"/>
      <c r="NPJ44" s="424"/>
      <c r="NPK44" s="424"/>
      <c r="NPL44" s="424"/>
      <c r="NPM44" s="424"/>
      <c r="NPN44" s="424"/>
      <c r="NPO44" s="424"/>
      <c r="NPP44" s="424"/>
      <c r="NPQ44" s="424"/>
      <c r="NPR44" s="424"/>
      <c r="NPS44" s="424"/>
      <c r="NPT44" s="424"/>
      <c r="NPU44" s="424"/>
      <c r="NPV44" s="424"/>
      <c r="NPW44" s="424"/>
      <c r="NPX44" s="424"/>
      <c r="NPY44" s="424"/>
      <c r="NPZ44" s="424"/>
      <c r="NQA44" s="424"/>
      <c r="NQB44" s="424"/>
      <c r="NQC44" s="424"/>
      <c r="NQD44" s="424"/>
      <c r="NQE44" s="424"/>
      <c r="NQF44" s="424"/>
      <c r="NQG44" s="424"/>
      <c r="NQH44" s="424"/>
      <c r="NQI44" s="424"/>
      <c r="NQJ44" s="424"/>
      <c r="NQK44" s="424"/>
      <c r="NQL44" s="424"/>
      <c r="NQM44" s="424"/>
      <c r="NQN44" s="424"/>
      <c r="NQO44" s="424"/>
      <c r="NQP44" s="424"/>
      <c r="NQQ44" s="424"/>
      <c r="NQR44" s="424"/>
      <c r="NQS44" s="424"/>
      <c r="NQT44" s="424"/>
      <c r="NQU44" s="424"/>
      <c r="NQV44" s="424"/>
      <c r="NQW44" s="424"/>
      <c r="NQX44" s="424"/>
      <c r="NQY44" s="424"/>
      <c r="NQZ44" s="424"/>
      <c r="NRA44" s="424"/>
      <c r="NRB44" s="424"/>
      <c r="NRC44" s="424"/>
      <c r="NRD44" s="424"/>
      <c r="NRE44" s="424"/>
      <c r="NRF44" s="424"/>
      <c r="NRG44" s="424"/>
      <c r="NRH44" s="424"/>
      <c r="NRI44" s="424"/>
      <c r="NRJ44" s="424"/>
      <c r="NRK44" s="424"/>
      <c r="NRL44" s="424"/>
      <c r="NRM44" s="424"/>
      <c r="NRN44" s="424"/>
      <c r="NRO44" s="424"/>
      <c r="NRP44" s="424"/>
      <c r="NRQ44" s="424"/>
      <c r="NRR44" s="424"/>
      <c r="NRS44" s="424"/>
      <c r="NRT44" s="424"/>
      <c r="NRU44" s="424"/>
      <c r="NRV44" s="424"/>
      <c r="NRW44" s="424"/>
      <c r="NRX44" s="424"/>
      <c r="NRY44" s="424"/>
      <c r="NRZ44" s="424"/>
      <c r="NSA44" s="424"/>
      <c r="NSB44" s="424"/>
      <c r="NSC44" s="424"/>
      <c r="NSD44" s="424"/>
      <c r="NSE44" s="424"/>
      <c r="NSF44" s="424"/>
      <c r="NSG44" s="424"/>
      <c r="NSH44" s="424"/>
      <c r="NSI44" s="424"/>
      <c r="NSJ44" s="424"/>
      <c r="NSK44" s="424"/>
      <c r="NSL44" s="424"/>
      <c r="NSM44" s="424"/>
      <c r="NSN44" s="424"/>
      <c r="NSO44" s="424"/>
      <c r="NSP44" s="424"/>
      <c r="NSQ44" s="424"/>
      <c r="NSR44" s="424"/>
      <c r="NSS44" s="424"/>
      <c r="NST44" s="424"/>
      <c r="NSU44" s="424"/>
      <c r="NSV44" s="424"/>
      <c r="NSW44" s="424"/>
      <c r="NSX44" s="424"/>
      <c r="NSY44" s="424"/>
      <c r="NSZ44" s="424"/>
      <c r="NTA44" s="424"/>
      <c r="NTB44" s="424"/>
      <c r="NTC44" s="424"/>
      <c r="NTD44" s="424"/>
      <c r="NTE44" s="424"/>
      <c r="NTF44" s="424"/>
      <c r="NTG44" s="424"/>
      <c r="NTH44" s="424"/>
      <c r="NTI44" s="424"/>
      <c r="NTJ44" s="424"/>
      <c r="NTK44" s="424"/>
      <c r="NTL44" s="424"/>
      <c r="NTM44" s="424"/>
      <c r="NTN44" s="424"/>
      <c r="NTO44" s="424"/>
      <c r="NTP44" s="424"/>
      <c r="NTQ44" s="424"/>
      <c r="NTR44" s="424"/>
      <c r="NTS44" s="424"/>
      <c r="NTT44" s="424"/>
      <c r="NTU44" s="424"/>
      <c r="NTV44" s="424"/>
      <c r="NTW44" s="424"/>
      <c r="NTX44" s="424"/>
      <c r="NTY44" s="424"/>
      <c r="NTZ44" s="424"/>
      <c r="NUA44" s="424"/>
      <c r="NUB44" s="424"/>
      <c r="NUC44" s="424"/>
      <c r="NUD44" s="424"/>
      <c r="NUE44" s="424"/>
      <c r="NUF44" s="424"/>
      <c r="NUG44" s="424"/>
      <c r="NUH44" s="424"/>
      <c r="NUI44" s="424"/>
      <c r="NUJ44" s="424"/>
      <c r="NUK44" s="424"/>
      <c r="NUL44" s="424"/>
      <c r="NUM44" s="424"/>
      <c r="NUN44" s="424"/>
      <c r="NUO44" s="424"/>
      <c r="NUP44" s="424"/>
      <c r="NUQ44" s="424"/>
      <c r="NUR44" s="424"/>
      <c r="NUS44" s="424"/>
      <c r="NUT44" s="424"/>
      <c r="NUU44" s="424"/>
      <c r="NUV44" s="424"/>
      <c r="NUW44" s="424"/>
      <c r="NUX44" s="424"/>
      <c r="NUY44" s="424"/>
      <c r="NUZ44" s="424"/>
      <c r="NVA44" s="424"/>
      <c r="NVB44" s="424"/>
      <c r="NVC44" s="424"/>
      <c r="NVD44" s="424"/>
      <c r="NVE44" s="424"/>
      <c r="NVF44" s="424"/>
      <c r="NVG44" s="424"/>
      <c r="NVH44" s="424"/>
      <c r="NVI44" s="424"/>
      <c r="NVJ44" s="424"/>
      <c r="NVK44" s="424"/>
      <c r="NVL44" s="424"/>
      <c r="NVM44" s="424"/>
      <c r="NVN44" s="424"/>
      <c r="NVO44" s="424"/>
      <c r="NVP44" s="424"/>
      <c r="NVQ44" s="424"/>
      <c r="NVR44" s="424"/>
      <c r="NVS44" s="424"/>
      <c r="NVT44" s="424"/>
      <c r="NVU44" s="424"/>
      <c r="NVV44" s="424"/>
      <c r="NVW44" s="424"/>
      <c r="NVX44" s="424"/>
      <c r="NVY44" s="424"/>
      <c r="NVZ44" s="424"/>
      <c r="NWA44" s="424"/>
      <c r="NWB44" s="424"/>
      <c r="NWC44" s="424"/>
      <c r="NWD44" s="424"/>
      <c r="NWE44" s="424"/>
      <c r="NWF44" s="424"/>
      <c r="NWG44" s="424"/>
      <c r="NWH44" s="424"/>
      <c r="NWI44" s="424"/>
      <c r="NWJ44" s="424"/>
      <c r="NWK44" s="424"/>
      <c r="NWL44" s="424"/>
      <c r="NWM44" s="424"/>
      <c r="NWN44" s="424"/>
      <c r="NWO44" s="424"/>
      <c r="NWP44" s="424"/>
      <c r="NWQ44" s="424"/>
      <c r="NWR44" s="424"/>
      <c r="NWS44" s="424"/>
      <c r="NWT44" s="424"/>
      <c r="NWU44" s="424"/>
      <c r="NWV44" s="424"/>
      <c r="NWW44" s="424"/>
      <c r="NWX44" s="424"/>
      <c r="NWY44" s="424"/>
      <c r="NWZ44" s="424"/>
      <c r="NXA44" s="424"/>
      <c r="NXB44" s="424"/>
      <c r="NXC44" s="424"/>
      <c r="NXD44" s="424"/>
      <c r="NXE44" s="424"/>
      <c r="NXF44" s="424"/>
      <c r="NXG44" s="424"/>
      <c r="NXH44" s="424"/>
      <c r="NXI44" s="424"/>
      <c r="NXJ44" s="424"/>
      <c r="NXK44" s="424"/>
      <c r="NXL44" s="424"/>
      <c r="NXM44" s="424"/>
      <c r="NXN44" s="424"/>
      <c r="NXO44" s="424"/>
      <c r="NXP44" s="424"/>
      <c r="NXQ44" s="424"/>
      <c r="NXR44" s="424"/>
      <c r="NXS44" s="424"/>
      <c r="NXT44" s="424"/>
      <c r="NXU44" s="424"/>
      <c r="NXV44" s="424"/>
      <c r="NXW44" s="424"/>
      <c r="NXX44" s="424"/>
      <c r="NXY44" s="424"/>
      <c r="NXZ44" s="424"/>
      <c r="NYA44" s="424"/>
      <c r="NYB44" s="424"/>
      <c r="NYC44" s="424"/>
      <c r="NYD44" s="424"/>
      <c r="NYE44" s="424"/>
      <c r="NYF44" s="424"/>
      <c r="NYG44" s="424"/>
      <c r="NYH44" s="424"/>
      <c r="NYI44" s="424"/>
      <c r="NYJ44" s="424"/>
      <c r="NYK44" s="424"/>
      <c r="NYL44" s="424"/>
      <c r="NYM44" s="424"/>
      <c r="NYN44" s="424"/>
      <c r="NYO44" s="424"/>
      <c r="NYP44" s="424"/>
      <c r="NYQ44" s="424"/>
      <c r="NYR44" s="424"/>
      <c r="NYS44" s="424"/>
      <c r="NYT44" s="424"/>
      <c r="NYU44" s="424"/>
      <c r="NYV44" s="424"/>
      <c r="NYW44" s="424"/>
      <c r="NYX44" s="424"/>
      <c r="NYY44" s="424"/>
      <c r="NYZ44" s="424"/>
      <c r="NZA44" s="424"/>
      <c r="NZB44" s="424"/>
      <c r="NZC44" s="424"/>
      <c r="NZD44" s="424"/>
      <c r="NZE44" s="424"/>
      <c r="NZF44" s="424"/>
      <c r="NZG44" s="424"/>
      <c r="NZH44" s="424"/>
      <c r="NZI44" s="424"/>
      <c r="NZJ44" s="424"/>
      <c r="NZK44" s="424"/>
      <c r="NZL44" s="424"/>
      <c r="NZM44" s="424"/>
      <c r="NZN44" s="424"/>
      <c r="NZO44" s="424"/>
      <c r="NZP44" s="424"/>
      <c r="NZQ44" s="424"/>
      <c r="NZR44" s="424"/>
      <c r="NZS44" s="424"/>
      <c r="NZT44" s="424"/>
      <c r="NZU44" s="424"/>
      <c r="NZV44" s="424"/>
      <c r="NZW44" s="424"/>
      <c r="NZX44" s="424"/>
      <c r="NZY44" s="424"/>
      <c r="NZZ44" s="424"/>
      <c r="OAA44" s="424"/>
      <c r="OAB44" s="424"/>
      <c r="OAC44" s="424"/>
      <c r="OAD44" s="424"/>
      <c r="OAE44" s="424"/>
      <c r="OAF44" s="424"/>
      <c r="OAG44" s="424"/>
      <c r="OAH44" s="424"/>
      <c r="OAI44" s="424"/>
      <c r="OAJ44" s="424"/>
      <c r="OAK44" s="424"/>
      <c r="OAL44" s="424"/>
      <c r="OAM44" s="424"/>
      <c r="OAN44" s="424"/>
      <c r="OAO44" s="424"/>
      <c r="OAP44" s="424"/>
      <c r="OAQ44" s="424"/>
      <c r="OAR44" s="424"/>
      <c r="OAS44" s="424"/>
      <c r="OAT44" s="424"/>
      <c r="OAU44" s="424"/>
      <c r="OAV44" s="424"/>
      <c r="OAW44" s="424"/>
      <c r="OAX44" s="424"/>
      <c r="OAY44" s="424"/>
      <c r="OAZ44" s="424"/>
      <c r="OBA44" s="424"/>
      <c r="OBB44" s="424"/>
      <c r="OBC44" s="424"/>
      <c r="OBD44" s="424"/>
      <c r="OBE44" s="424"/>
      <c r="OBF44" s="424"/>
      <c r="OBG44" s="424"/>
      <c r="OBH44" s="424"/>
      <c r="OBI44" s="424"/>
      <c r="OBJ44" s="424"/>
      <c r="OBK44" s="424"/>
      <c r="OBL44" s="424"/>
      <c r="OBM44" s="424"/>
      <c r="OBN44" s="424"/>
      <c r="OBO44" s="424"/>
      <c r="OBP44" s="424"/>
      <c r="OBQ44" s="424"/>
      <c r="OBR44" s="424"/>
      <c r="OBS44" s="424"/>
      <c r="OBT44" s="424"/>
      <c r="OBU44" s="424"/>
      <c r="OBV44" s="424"/>
      <c r="OBW44" s="424"/>
      <c r="OBX44" s="424"/>
      <c r="OBY44" s="424"/>
      <c r="OBZ44" s="424"/>
      <c r="OCA44" s="424"/>
      <c r="OCB44" s="424"/>
      <c r="OCC44" s="424"/>
      <c r="OCD44" s="424"/>
      <c r="OCE44" s="424"/>
      <c r="OCF44" s="424"/>
      <c r="OCG44" s="424"/>
      <c r="OCH44" s="424"/>
      <c r="OCI44" s="424"/>
      <c r="OCJ44" s="424"/>
      <c r="OCK44" s="424"/>
      <c r="OCL44" s="424"/>
      <c r="OCM44" s="424"/>
      <c r="OCN44" s="424"/>
      <c r="OCO44" s="424"/>
      <c r="OCP44" s="424"/>
      <c r="OCQ44" s="424"/>
      <c r="OCR44" s="424"/>
      <c r="OCS44" s="424"/>
      <c r="OCT44" s="424"/>
      <c r="OCU44" s="424"/>
      <c r="OCV44" s="424"/>
      <c r="OCW44" s="424"/>
      <c r="OCX44" s="424"/>
      <c r="OCY44" s="424"/>
      <c r="OCZ44" s="424"/>
      <c r="ODA44" s="424"/>
      <c r="ODB44" s="424"/>
      <c r="ODC44" s="424"/>
      <c r="ODD44" s="424"/>
      <c r="ODE44" s="424"/>
      <c r="ODF44" s="424"/>
      <c r="ODG44" s="424"/>
      <c r="ODH44" s="424"/>
      <c r="ODI44" s="424"/>
      <c r="ODJ44" s="424"/>
      <c r="ODK44" s="424"/>
      <c r="ODL44" s="424"/>
      <c r="ODM44" s="424"/>
      <c r="ODN44" s="424"/>
      <c r="ODO44" s="424"/>
      <c r="ODP44" s="424"/>
      <c r="ODQ44" s="424"/>
      <c r="ODR44" s="424"/>
      <c r="ODS44" s="424"/>
      <c r="ODT44" s="424"/>
      <c r="ODU44" s="424"/>
      <c r="ODV44" s="424"/>
      <c r="ODW44" s="424"/>
      <c r="ODX44" s="424"/>
      <c r="ODY44" s="424"/>
      <c r="ODZ44" s="424"/>
      <c r="OEA44" s="424"/>
      <c r="OEB44" s="424"/>
      <c r="OEC44" s="424"/>
      <c r="OED44" s="424"/>
      <c r="OEE44" s="424"/>
      <c r="OEF44" s="424"/>
      <c r="OEG44" s="424"/>
      <c r="OEH44" s="424"/>
      <c r="OEI44" s="424"/>
      <c r="OEJ44" s="424"/>
      <c r="OEK44" s="424"/>
      <c r="OEL44" s="424"/>
      <c r="OEM44" s="424"/>
      <c r="OEN44" s="424"/>
      <c r="OEO44" s="424"/>
      <c r="OEP44" s="424"/>
      <c r="OEQ44" s="424"/>
      <c r="OER44" s="424"/>
      <c r="OES44" s="424"/>
      <c r="OET44" s="424"/>
      <c r="OEU44" s="424"/>
      <c r="OEV44" s="424"/>
      <c r="OEW44" s="424"/>
      <c r="OEX44" s="424"/>
      <c r="OEY44" s="424"/>
      <c r="OEZ44" s="424"/>
      <c r="OFA44" s="424"/>
      <c r="OFB44" s="424"/>
      <c r="OFC44" s="424"/>
      <c r="OFD44" s="424"/>
      <c r="OFE44" s="424"/>
      <c r="OFF44" s="424"/>
      <c r="OFG44" s="424"/>
      <c r="OFH44" s="424"/>
      <c r="OFI44" s="424"/>
      <c r="OFJ44" s="424"/>
      <c r="OFK44" s="424"/>
      <c r="OFL44" s="424"/>
      <c r="OFM44" s="424"/>
      <c r="OFN44" s="424"/>
      <c r="OFO44" s="424"/>
      <c r="OFP44" s="424"/>
      <c r="OFQ44" s="424"/>
      <c r="OFR44" s="424"/>
      <c r="OFS44" s="424"/>
      <c r="OFT44" s="424"/>
      <c r="OFU44" s="424"/>
      <c r="OFV44" s="424"/>
      <c r="OFW44" s="424"/>
      <c r="OFX44" s="424"/>
      <c r="OFY44" s="424"/>
      <c r="OFZ44" s="424"/>
      <c r="OGA44" s="424"/>
      <c r="OGB44" s="424"/>
      <c r="OGC44" s="424"/>
      <c r="OGD44" s="424"/>
      <c r="OGE44" s="424"/>
      <c r="OGF44" s="424"/>
      <c r="OGG44" s="424"/>
      <c r="OGH44" s="424"/>
      <c r="OGI44" s="424"/>
      <c r="OGJ44" s="424"/>
      <c r="OGK44" s="424"/>
      <c r="OGL44" s="424"/>
      <c r="OGM44" s="424"/>
      <c r="OGN44" s="424"/>
      <c r="OGO44" s="424"/>
      <c r="OGP44" s="424"/>
      <c r="OGQ44" s="424"/>
      <c r="OGR44" s="424"/>
      <c r="OGS44" s="424"/>
      <c r="OGT44" s="424"/>
      <c r="OGU44" s="424"/>
      <c r="OGV44" s="424"/>
      <c r="OGW44" s="424"/>
      <c r="OGX44" s="424"/>
      <c r="OGY44" s="424"/>
      <c r="OGZ44" s="424"/>
      <c r="OHA44" s="424"/>
      <c r="OHB44" s="424"/>
      <c r="OHC44" s="424"/>
      <c r="OHD44" s="424"/>
      <c r="OHE44" s="424"/>
      <c r="OHF44" s="424"/>
      <c r="OHG44" s="424"/>
      <c r="OHH44" s="424"/>
      <c r="OHI44" s="424"/>
      <c r="OHJ44" s="424"/>
      <c r="OHK44" s="424"/>
      <c r="OHL44" s="424"/>
      <c r="OHM44" s="424"/>
      <c r="OHN44" s="424"/>
      <c r="OHO44" s="424"/>
      <c r="OHP44" s="424"/>
      <c r="OHQ44" s="424"/>
      <c r="OHR44" s="424"/>
      <c r="OHS44" s="424"/>
      <c r="OHT44" s="424"/>
      <c r="OHU44" s="424"/>
      <c r="OHV44" s="424"/>
      <c r="OHW44" s="424"/>
      <c r="OHX44" s="424"/>
      <c r="OHY44" s="424"/>
      <c r="OHZ44" s="424"/>
      <c r="OIA44" s="424"/>
      <c r="OIB44" s="424"/>
      <c r="OIC44" s="424"/>
      <c r="OID44" s="424"/>
      <c r="OIE44" s="424"/>
      <c r="OIF44" s="424"/>
      <c r="OIG44" s="424"/>
      <c r="OIH44" s="424"/>
      <c r="OII44" s="424"/>
      <c r="OIJ44" s="424"/>
      <c r="OIK44" s="424"/>
      <c r="OIL44" s="424"/>
      <c r="OIM44" s="424"/>
      <c r="OIN44" s="424"/>
      <c r="OIO44" s="424"/>
      <c r="OIP44" s="424"/>
      <c r="OIQ44" s="424"/>
      <c r="OIR44" s="424"/>
      <c r="OIS44" s="424"/>
      <c r="OIT44" s="424"/>
      <c r="OIU44" s="424"/>
      <c r="OIV44" s="424"/>
      <c r="OIW44" s="424"/>
      <c r="OIX44" s="424"/>
      <c r="OIY44" s="424"/>
      <c r="OIZ44" s="424"/>
      <c r="OJA44" s="424"/>
      <c r="OJB44" s="424"/>
      <c r="OJC44" s="424"/>
      <c r="OJD44" s="424"/>
      <c r="OJE44" s="424"/>
      <c r="OJF44" s="424"/>
      <c r="OJG44" s="424"/>
      <c r="OJH44" s="424"/>
      <c r="OJI44" s="424"/>
      <c r="OJJ44" s="424"/>
      <c r="OJK44" s="424"/>
      <c r="OJL44" s="424"/>
      <c r="OJM44" s="424"/>
      <c r="OJN44" s="424"/>
      <c r="OJO44" s="424"/>
      <c r="OJP44" s="424"/>
      <c r="OJQ44" s="424"/>
      <c r="OJR44" s="424"/>
      <c r="OJS44" s="424"/>
      <c r="OJT44" s="424"/>
      <c r="OJU44" s="424"/>
      <c r="OJV44" s="424"/>
      <c r="OJW44" s="424"/>
      <c r="OJX44" s="424"/>
      <c r="OJY44" s="424"/>
      <c r="OJZ44" s="424"/>
      <c r="OKA44" s="424"/>
      <c r="OKB44" s="424"/>
      <c r="OKC44" s="424"/>
      <c r="OKD44" s="424"/>
      <c r="OKE44" s="424"/>
      <c r="OKF44" s="424"/>
      <c r="OKG44" s="424"/>
      <c r="OKH44" s="424"/>
      <c r="OKI44" s="424"/>
      <c r="OKJ44" s="424"/>
      <c r="OKK44" s="424"/>
      <c r="OKL44" s="424"/>
      <c r="OKM44" s="424"/>
      <c r="OKN44" s="424"/>
      <c r="OKO44" s="424"/>
      <c r="OKP44" s="424"/>
      <c r="OKQ44" s="424"/>
      <c r="OKR44" s="424"/>
      <c r="OKS44" s="424"/>
      <c r="OKT44" s="424"/>
      <c r="OKU44" s="424"/>
      <c r="OKV44" s="424"/>
      <c r="OKW44" s="424"/>
      <c r="OKX44" s="424"/>
      <c r="OKY44" s="424"/>
      <c r="OKZ44" s="424"/>
      <c r="OLA44" s="424"/>
      <c r="OLB44" s="424"/>
      <c r="OLC44" s="424"/>
      <c r="OLD44" s="424"/>
      <c r="OLE44" s="424"/>
      <c r="OLF44" s="424"/>
      <c r="OLG44" s="424"/>
      <c r="OLH44" s="424"/>
      <c r="OLI44" s="424"/>
      <c r="OLJ44" s="424"/>
      <c r="OLK44" s="424"/>
      <c r="OLL44" s="424"/>
      <c r="OLM44" s="424"/>
      <c r="OLN44" s="424"/>
      <c r="OLO44" s="424"/>
      <c r="OLP44" s="424"/>
      <c r="OLQ44" s="424"/>
      <c r="OLR44" s="424"/>
      <c r="OLS44" s="424"/>
      <c r="OLT44" s="424"/>
      <c r="OLU44" s="424"/>
      <c r="OLV44" s="424"/>
      <c r="OLW44" s="424"/>
      <c r="OLX44" s="424"/>
      <c r="OLY44" s="424"/>
      <c r="OLZ44" s="424"/>
      <c r="OMA44" s="424"/>
      <c r="OMB44" s="424"/>
      <c r="OMC44" s="424"/>
      <c r="OMD44" s="424"/>
      <c r="OME44" s="424"/>
      <c r="OMF44" s="424"/>
      <c r="OMG44" s="424"/>
      <c r="OMH44" s="424"/>
      <c r="OMI44" s="424"/>
      <c r="OMJ44" s="424"/>
      <c r="OMK44" s="424"/>
      <c r="OML44" s="424"/>
      <c r="OMM44" s="424"/>
      <c r="OMN44" s="424"/>
      <c r="OMO44" s="424"/>
      <c r="OMP44" s="424"/>
      <c r="OMQ44" s="424"/>
      <c r="OMR44" s="424"/>
      <c r="OMS44" s="424"/>
      <c r="OMT44" s="424"/>
      <c r="OMU44" s="424"/>
      <c r="OMV44" s="424"/>
      <c r="OMW44" s="424"/>
      <c r="OMX44" s="424"/>
      <c r="OMY44" s="424"/>
      <c r="OMZ44" s="424"/>
      <c r="ONA44" s="424"/>
      <c r="ONB44" s="424"/>
      <c r="ONC44" s="424"/>
      <c r="OND44" s="424"/>
      <c r="ONE44" s="424"/>
      <c r="ONF44" s="424"/>
      <c r="ONG44" s="424"/>
      <c r="ONH44" s="424"/>
      <c r="ONI44" s="424"/>
      <c r="ONJ44" s="424"/>
      <c r="ONK44" s="424"/>
      <c r="ONL44" s="424"/>
      <c r="ONM44" s="424"/>
      <c r="ONN44" s="424"/>
      <c r="ONO44" s="424"/>
      <c r="ONP44" s="424"/>
      <c r="ONQ44" s="424"/>
      <c r="ONR44" s="424"/>
      <c r="ONS44" s="424"/>
      <c r="ONT44" s="424"/>
      <c r="ONU44" s="424"/>
      <c r="ONV44" s="424"/>
      <c r="ONW44" s="424"/>
      <c r="ONX44" s="424"/>
      <c r="ONY44" s="424"/>
      <c r="ONZ44" s="424"/>
      <c r="OOA44" s="424"/>
      <c r="OOB44" s="424"/>
      <c r="OOC44" s="424"/>
      <c r="OOD44" s="424"/>
      <c r="OOE44" s="424"/>
      <c r="OOF44" s="424"/>
      <c r="OOG44" s="424"/>
      <c r="OOH44" s="424"/>
      <c r="OOI44" s="424"/>
      <c r="OOJ44" s="424"/>
      <c r="OOK44" s="424"/>
      <c r="OOL44" s="424"/>
      <c r="OOM44" s="424"/>
      <c r="OON44" s="424"/>
      <c r="OOO44" s="424"/>
      <c r="OOP44" s="424"/>
      <c r="OOQ44" s="424"/>
      <c r="OOR44" s="424"/>
      <c r="OOS44" s="424"/>
      <c r="OOT44" s="424"/>
      <c r="OOU44" s="424"/>
      <c r="OOV44" s="424"/>
      <c r="OOW44" s="424"/>
      <c r="OOX44" s="424"/>
      <c r="OOY44" s="424"/>
      <c r="OOZ44" s="424"/>
      <c r="OPA44" s="424"/>
      <c r="OPB44" s="424"/>
      <c r="OPC44" s="424"/>
      <c r="OPD44" s="424"/>
      <c r="OPE44" s="424"/>
      <c r="OPF44" s="424"/>
      <c r="OPG44" s="424"/>
      <c r="OPH44" s="424"/>
      <c r="OPI44" s="424"/>
      <c r="OPJ44" s="424"/>
      <c r="OPK44" s="424"/>
      <c r="OPL44" s="424"/>
      <c r="OPM44" s="424"/>
      <c r="OPN44" s="424"/>
      <c r="OPO44" s="424"/>
      <c r="OPP44" s="424"/>
      <c r="OPQ44" s="424"/>
      <c r="OPR44" s="424"/>
      <c r="OPS44" s="424"/>
      <c r="OPT44" s="424"/>
      <c r="OPU44" s="424"/>
      <c r="OPV44" s="424"/>
      <c r="OPW44" s="424"/>
      <c r="OPX44" s="424"/>
      <c r="OPY44" s="424"/>
      <c r="OPZ44" s="424"/>
      <c r="OQA44" s="424"/>
      <c r="OQB44" s="424"/>
      <c r="OQC44" s="424"/>
      <c r="OQD44" s="424"/>
      <c r="OQE44" s="424"/>
      <c r="OQF44" s="424"/>
      <c r="OQG44" s="424"/>
      <c r="OQH44" s="424"/>
      <c r="OQI44" s="424"/>
      <c r="OQJ44" s="424"/>
      <c r="OQK44" s="424"/>
      <c r="OQL44" s="424"/>
      <c r="OQM44" s="424"/>
      <c r="OQN44" s="424"/>
      <c r="OQO44" s="424"/>
      <c r="OQP44" s="424"/>
      <c r="OQQ44" s="424"/>
      <c r="OQR44" s="424"/>
      <c r="OQS44" s="424"/>
      <c r="OQT44" s="424"/>
      <c r="OQU44" s="424"/>
      <c r="OQV44" s="424"/>
      <c r="OQW44" s="424"/>
      <c r="OQX44" s="424"/>
      <c r="OQY44" s="424"/>
      <c r="OQZ44" s="424"/>
      <c r="ORA44" s="424"/>
      <c r="ORB44" s="424"/>
      <c r="ORC44" s="424"/>
      <c r="ORD44" s="424"/>
      <c r="ORE44" s="424"/>
      <c r="ORF44" s="424"/>
      <c r="ORG44" s="424"/>
      <c r="ORH44" s="424"/>
      <c r="ORI44" s="424"/>
      <c r="ORJ44" s="424"/>
      <c r="ORK44" s="424"/>
      <c r="ORL44" s="424"/>
      <c r="ORM44" s="424"/>
      <c r="ORN44" s="424"/>
      <c r="ORO44" s="424"/>
      <c r="ORP44" s="424"/>
      <c r="ORQ44" s="424"/>
      <c r="ORR44" s="424"/>
      <c r="ORS44" s="424"/>
      <c r="ORT44" s="424"/>
      <c r="ORU44" s="424"/>
      <c r="ORV44" s="424"/>
      <c r="ORW44" s="424"/>
      <c r="ORX44" s="424"/>
      <c r="ORY44" s="424"/>
      <c r="ORZ44" s="424"/>
      <c r="OSA44" s="424"/>
      <c r="OSB44" s="424"/>
      <c r="OSC44" s="424"/>
      <c r="OSD44" s="424"/>
      <c r="OSE44" s="424"/>
      <c r="OSF44" s="424"/>
      <c r="OSG44" s="424"/>
      <c r="OSH44" s="424"/>
      <c r="OSI44" s="424"/>
      <c r="OSJ44" s="424"/>
      <c r="OSK44" s="424"/>
      <c r="OSL44" s="424"/>
      <c r="OSM44" s="424"/>
      <c r="OSN44" s="424"/>
      <c r="OSO44" s="424"/>
      <c r="OSP44" s="424"/>
      <c r="OSQ44" s="424"/>
      <c r="OSR44" s="424"/>
      <c r="OSS44" s="424"/>
      <c r="OST44" s="424"/>
      <c r="OSU44" s="424"/>
      <c r="OSV44" s="424"/>
      <c r="OSW44" s="424"/>
      <c r="OSX44" s="424"/>
      <c r="OSY44" s="424"/>
      <c r="OSZ44" s="424"/>
      <c r="OTA44" s="424"/>
      <c r="OTB44" s="424"/>
      <c r="OTC44" s="424"/>
      <c r="OTD44" s="424"/>
      <c r="OTE44" s="424"/>
      <c r="OTF44" s="424"/>
      <c r="OTG44" s="424"/>
      <c r="OTH44" s="424"/>
      <c r="OTI44" s="424"/>
      <c r="OTJ44" s="424"/>
      <c r="OTK44" s="424"/>
      <c r="OTL44" s="424"/>
      <c r="OTM44" s="424"/>
      <c r="OTN44" s="424"/>
      <c r="OTO44" s="424"/>
      <c r="OTP44" s="424"/>
      <c r="OTQ44" s="424"/>
      <c r="OTR44" s="424"/>
      <c r="OTS44" s="424"/>
      <c r="OTT44" s="424"/>
      <c r="OTU44" s="424"/>
      <c r="OTV44" s="424"/>
      <c r="OTW44" s="424"/>
      <c r="OTX44" s="424"/>
      <c r="OTY44" s="424"/>
      <c r="OTZ44" s="424"/>
      <c r="OUA44" s="424"/>
      <c r="OUB44" s="424"/>
      <c r="OUC44" s="424"/>
      <c r="OUD44" s="424"/>
      <c r="OUE44" s="424"/>
      <c r="OUF44" s="424"/>
      <c r="OUG44" s="424"/>
      <c r="OUH44" s="424"/>
      <c r="OUI44" s="424"/>
      <c r="OUJ44" s="424"/>
      <c r="OUK44" s="424"/>
      <c r="OUL44" s="424"/>
      <c r="OUM44" s="424"/>
      <c r="OUN44" s="424"/>
      <c r="OUO44" s="424"/>
      <c r="OUP44" s="424"/>
      <c r="OUQ44" s="424"/>
      <c r="OUR44" s="424"/>
      <c r="OUS44" s="424"/>
      <c r="OUT44" s="424"/>
      <c r="OUU44" s="424"/>
      <c r="OUV44" s="424"/>
      <c r="OUW44" s="424"/>
      <c r="OUX44" s="424"/>
      <c r="OUY44" s="424"/>
      <c r="OUZ44" s="424"/>
      <c r="OVA44" s="424"/>
      <c r="OVB44" s="424"/>
      <c r="OVC44" s="424"/>
      <c r="OVD44" s="424"/>
      <c r="OVE44" s="424"/>
      <c r="OVF44" s="424"/>
      <c r="OVG44" s="424"/>
      <c r="OVH44" s="424"/>
      <c r="OVI44" s="424"/>
      <c r="OVJ44" s="424"/>
      <c r="OVK44" s="424"/>
      <c r="OVL44" s="424"/>
      <c r="OVM44" s="424"/>
      <c r="OVN44" s="424"/>
      <c r="OVO44" s="424"/>
      <c r="OVP44" s="424"/>
      <c r="OVQ44" s="424"/>
      <c r="OVR44" s="424"/>
      <c r="OVS44" s="424"/>
      <c r="OVT44" s="424"/>
      <c r="OVU44" s="424"/>
      <c r="OVV44" s="424"/>
      <c r="OVW44" s="424"/>
      <c r="OVX44" s="424"/>
      <c r="OVY44" s="424"/>
      <c r="OVZ44" s="424"/>
      <c r="OWA44" s="424"/>
      <c r="OWB44" s="424"/>
      <c r="OWC44" s="424"/>
      <c r="OWD44" s="424"/>
      <c r="OWE44" s="424"/>
      <c r="OWF44" s="424"/>
      <c r="OWG44" s="424"/>
      <c r="OWH44" s="424"/>
      <c r="OWI44" s="424"/>
      <c r="OWJ44" s="424"/>
      <c r="OWK44" s="424"/>
      <c r="OWL44" s="424"/>
      <c r="OWM44" s="424"/>
      <c r="OWN44" s="424"/>
      <c r="OWO44" s="424"/>
      <c r="OWP44" s="424"/>
      <c r="OWQ44" s="424"/>
      <c r="OWR44" s="424"/>
      <c r="OWS44" s="424"/>
      <c r="OWT44" s="424"/>
      <c r="OWU44" s="424"/>
      <c r="OWV44" s="424"/>
      <c r="OWW44" s="424"/>
      <c r="OWX44" s="424"/>
      <c r="OWY44" s="424"/>
      <c r="OWZ44" s="424"/>
      <c r="OXA44" s="424"/>
      <c r="OXB44" s="424"/>
      <c r="OXC44" s="424"/>
      <c r="OXD44" s="424"/>
      <c r="OXE44" s="424"/>
      <c r="OXF44" s="424"/>
      <c r="OXG44" s="424"/>
      <c r="OXH44" s="424"/>
      <c r="OXI44" s="424"/>
      <c r="OXJ44" s="424"/>
      <c r="OXK44" s="424"/>
      <c r="OXL44" s="424"/>
      <c r="OXM44" s="424"/>
      <c r="OXN44" s="424"/>
      <c r="OXO44" s="424"/>
      <c r="OXP44" s="424"/>
      <c r="OXQ44" s="424"/>
      <c r="OXR44" s="424"/>
      <c r="OXS44" s="424"/>
      <c r="OXT44" s="424"/>
      <c r="OXU44" s="424"/>
      <c r="OXV44" s="424"/>
      <c r="OXW44" s="424"/>
      <c r="OXX44" s="424"/>
      <c r="OXY44" s="424"/>
      <c r="OXZ44" s="424"/>
      <c r="OYA44" s="424"/>
      <c r="OYB44" s="424"/>
      <c r="OYC44" s="424"/>
      <c r="OYD44" s="424"/>
      <c r="OYE44" s="424"/>
      <c r="OYF44" s="424"/>
      <c r="OYG44" s="424"/>
      <c r="OYH44" s="424"/>
      <c r="OYI44" s="424"/>
      <c r="OYJ44" s="424"/>
      <c r="OYK44" s="424"/>
      <c r="OYL44" s="424"/>
      <c r="OYM44" s="424"/>
      <c r="OYN44" s="424"/>
      <c r="OYO44" s="424"/>
      <c r="OYP44" s="424"/>
      <c r="OYQ44" s="424"/>
      <c r="OYR44" s="424"/>
      <c r="OYS44" s="424"/>
      <c r="OYT44" s="424"/>
      <c r="OYU44" s="424"/>
      <c r="OYV44" s="424"/>
      <c r="OYW44" s="424"/>
      <c r="OYX44" s="424"/>
      <c r="OYY44" s="424"/>
      <c r="OYZ44" s="424"/>
      <c r="OZA44" s="424"/>
      <c r="OZB44" s="424"/>
      <c r="OZC44" s="424"/>
      <c r="OZD44" s="424"/>
      <c r="OZE44" s="424"/>
      <c r="OZF44" s="424"/>
      <c r="OZG44" s="424"/>
      <c r="OZH44" s="424"/>
      <c r="OZI44" s="424"/>
      <c r="OZJ44" s="424"/>
      <c r="OZK44" s="424"/>
      <c r="OZL44" s="424"/>
      <c r="OZM44" s="424"/>
      <c r="OZN44" s="424"/>
      <c r="OZO44" s="424"/>
      <c r="OZP44" s="424"/>
      <c r="OZQ44" s="424"/>
      <c r="OZR44" s="424"/>
      <c r="OZS44" s="424"/>
      <c r="OZT44" s="424"/>
      <c r="OZU44" s="424"/>
      <c r="OZV44" s="424"/>
      <c r="OZW44" s="424"/>
      <c r="OZX44" s="424"/>
      <c r="OZY44" s="424"/>
      <c r="OZZ44" s="424"/>
      <c r="PAA44" s="424"/>
      <c r="PAB44" s="424"/>
      <c r="PAC44" s="424"/>
      <c r="PAD44" s="424"/>
      <c r="PAE44" s="424"/>
      <c r="PAF44" s="424"/>
      <c r="PAG44" s="424"/>
      <c r="PAH44" s="424"/>
      <c r="PAI44" s="424"/>
      <c r="PAJ44" s="424"/>
      <c r="PAK44" s="424"/>
      <c r="PAL44" s="424"/>
      <c r="PAM44" s="424"/>
      <c r="PAN44" s="424"/>
      <c r="PAO44" s="424"/>
      <c r="PAP44" s="424"/>
      <c r="PAQ44" s="424"/>
      <c r="PAR44" s="424"/>
      <c r="PAS44" s="424"/>
      <c r="PAT44" s="424"/>
      <c r="PAU44" s="424"/>
      <c r="PAV44" s="424"/>
      <c r="PAW44" s="424"/>
      <c r="PAX44" s="424"/>
      <c r="PAY44" s="424"/>
      <c r="PAZ44" s="424"/>
      <c r="PBA44" s="424"/>
      <c r="PBB44" s="424"/>
      <c r="PBC44" s="424"/>
      <c r="PBD44" s="424"/>
      <c r="PBE44" s="424"/>
      <c r="PBF44" s="424"/>
      <c r="PBG44" s="424"/>
      <c r="PBH44" s="424"/>
      <c r="PBI44" s="424"/>
      <c r="PBJ44" s="424"/>
      <c r="PBK44" s="424"/>
      <c r="PBL44" s="424"/>
      <c r="PBM44" s="424"/>
      <c r="PBN44" s="424"/>
      <c r="PBO44" s="424"/>
      <c r="PBP44" s="424"/>
      <c r="PBQ44" s="424"/>
      <c r="PBR44" s="424"/>
      <c r="PBS44" s="424"/>
      <c r="PBT44" s="424"/>
      <c r="PBU44" s="424"/>
      <c r="PBV44" s="424"/>
      <c r="PBW44" s="424"/>
      <c r="PBX44" s="424"/>
      <c r="PBY44" s="424"/>
      <c r="PBZ44" s="424"/>
      <c r="PCA44" s="424"/>
      <c r="PCB44" s="424"/>
      <c r="PCC44" s="424"/>
      <c r="PCD44" s="424"/>
      <c r="PCE44" s="424"/>
      <c r="PCF44" s="424"/>
      <c r="PCG44" s="424"/>
      <c r="PCH44" s="424"/>
      <c r="PCI44" s="424"/>
      <c r="PCJ44" s="424"/>
      <c r="PCK44" s="424"/>
      <c r="PCL44" s="424"/>
      <c r="PCM44" s="424"/>
      <c r="PCN44" s="424"/>
      <c r="PCO44" s="424"/>
      <c r="PCP44" s="424"/>
      <c r="PCQ44" s="424"/>
      <c r="PCR44" s="424"/>
      <c r="PCS44" s="424"/>
      <c r="PCT44" s="424"/>
      <c r="PCU44" s="424"/>
      <c r="PCV44" s="424"/>
      <c r="PCW44" s="424"/>
      <c r="PCX44" s="424"/>
      <c r="PCY44" s="424"/>
      <c r="PCZ44" s="424"/>
      <c r="PDA44" s="424"/>
      <c r="PDB44" s="424"/>
      <c r="PDC44" s="424"/>
      <c r="PDD44" s="424"/>
      <c r="PDE44" s="424"/>
      <c r="PDF44" s="424"/>
      <c r="PDG44" s="424"/>
      <c r="PDH44" s="424"/>
      <c r="PDI44" s="424"/>
      <c r="PDJ44" s="424"/>
      <c r="PDK44" s="424"/>
      <c r="PDL44" s="424"/>
      <c r="PDM44" s="424"/>
      <c r="PDN44" s="424"/>
      <c r="PDO44" s="424"/>
      <c r="PDP44" s="424"/>
      <c r="PDQ44" s="424"/>
      <c r="PDR44" s="424"/>
      <c r="PDS44" s="424"/>
      <c r="PDT44" s="424"/>
      <c r="PDU44" s="424"/>
      <c r="PDV44" s="424"/>
      <c r="PDW44" s="424"/>
      <c r="PDX44" s="424"/>
      <c r="PDY44" s="424"/>
      <c r="PDZ44" s="424"/>
      <c r="PEA44" s="424"/>
      <c r="PEB44" s="424"/>
      <c r="PEC44" s="424"/>
      <c r="PED44" s="424"/>
      <c r="PEE44" s="424"/>
      <c r="PEF44" s="424"/>
      <c r="PEG44" s="424"/>
      <c r="PEH44" s="424"/>
      <c r="PEI44" s="424"/>
      <c r="PEJ44" s="424"/>
      <c r="PEK44" s="424"/>
      <c r="PEL44" s="424"/>
      <c r="PEM44" s="424"/>
      <c r="PEN44" s="424"/>
      <c r="PEO44" s="424"/>
      <c r="PEP44" s="424"/>
      <c r="PEQ44" s="424"/>
      <c r="PER44" s="424"/>
      <c r="PES44" s="424"/>
      <c r="PET44" s="424"/>
      <c r="PEU44" s="424"/>
      <c r="PEV44" s="424"/>
      <c r="PEW44" s="424"/>
      <c r="PEX44" s="424"/>
      <c r="PEY44" s="424"/>
      <c r="PEZ44" s="424"/>
      <c r="PFA44" s="424"/>
      <c r="PFB44" s="424"/>
      <c r="PFC44" s="424"/>
      <c r="PFD44" s="424"/>
      <c r="PFE44" s="424"/>
      <c r="PFF44" s="424"/>
      <c r="PFG44" s="424"/>
      <c r="PFH44" s="424"/>
      <c r="PFI44" s="424"/>
      <c r="PFJ44" s="424"/>
      <c r="PFK44" s="424"/>
      <c r="PFL44" s="424"/>
      <c r="PFM44" s="424"/>
      <c r="PFN44" s="424"/>
      <c r="PFO44" s="424"/>
      <c r="PFP44" s="424"/>
      <c r="PFQ44" s="424"/>
      <c r="PFR44" s="424"/>
      <c r="PFS44" s="424"/>
      <c r="PFT44" s="424"/>
      <c r="PFU44" s="424"/>
      <c r="PFV44" s="424"/>
      <c r="PFW44" s="424"/>
      <c r="PFX44" s="424"/>
      <c r="PFY44" s="424"/>
      <c r="PFZ44" s="424"/>
      <c r="PGA44" s="424"/>
      <c r="PGB44" s="424"/>
      <c r="PGC44" s="424"/>
      <c r="PGD44" s="424"/>
      <c r="PGE44" s="424"/>
      <c r="PGF44" s="424"/>
      <c r="PGG44" s="424"/>
      <c r="PGH44" s="424"/>
      <c r="PGI44" s="424"/>
      <c r="PGJ44" s="424"/>
      <c r="PGK44" s="424"/>
      <c r="PGL44" s="424"/>
      <c r="PGM44" s="424"/>
      <c r="PGN44" s="424"/>
      <c r="PGO44" s="424"/>
      <c r="PGP44" s="424"/>
      <c r="PGQ44" s="424"/>
      <c r="PGR44" s="424"/>
      <c r="PGS44" s="424"/>
      <c r="PGT44" s="424"/>
      <c r="PGU44" s="424"/>
      <c r="PGV44" s="424"/>
      <c r="PGW44" s="424"/>
      <c r="PGX44" s="424"/>
      <c r="PGY44" s="424"/>
      <c r="PGZ44" s="424"/>
      <c r="PHA44" s="424"/>
      <c r="PHB44" s="424"/>
      <c r="PHC44" s="424"/>
      <c r="PHD44" s="424"/>
      <c r="PHE44" s="424"/>
      <c r="PHF44" s="424"/>
      <c r="PHG44" s="424"/>
      <c r="PHH44" s="424"/>
      <c r="PHI44" s="424"/>
      <c r="PHJ44" s="424"/>
      <c r="PHK44" s="424"/>
      <c r="PHL44" s="424"/>
      <c r="PHM44" s="424"/>
      <c r="PHN44" s="424"/>
      <c r="PHO44" s="424"/>
      <c r="PHP44" s="424"/>
      <c r="PHQ44" s="424"/>
      <c r="PHR44" s="424"/>
      <c r="PHS44" s="424"/>
      <c r="PHT44" s="424"/>
      <c r="PHU44" s="424"/>
      <c r="PHV44" s="424"/>
      <c r="PHW44" s="424"/>
      <c r="PHX44" s="424"/>
      <c r="PHY44" s="424"/>
      <c r="PHZ44" s="424"/>
      <c r="PIA44" s="424"/>
      <c r="PIB44" s="424"/>
      <c r="PIC44" s="424"/>
      <c r="PID44" s="424"/>
      <c r="PIE44" s="424"/>
      <c r="PIF44" s="424"/>
      <c r="PIG44" s="424"/>
      <c r="PIH44" s="424"/>
      <c r="PII44" s="424"/>
      <c r="PIJ44" s="424"/>
      <c r="PIK44" s="424"/>
      <c r="PIL44" s="424"/>
      <c r="PIM44" s="424"/>
      <c r="PIN44" s="424"/>
      <c r="PIO44" s="424"/>
      <c r="PIP44" s="424"/>
      <c r="PIQ44" s="424"/>
      <c r="PIR44" s="424"/>
      <c r="PIS44" s="424"/>
      <c r="PIT44" s="424"/>
      <c r="PIU44" s="424"/>
      <c r="PIV44" s="424"/>
      <c r="PIW44" s="424"/>
      <c r="PIX44" s="424"/>
      <c r="PIY44" s="424"/>
      <c r="PIZ44" s="424"/>
      <c r="PJA44" s="424"/>
      <c r="PJB44" s="424"/>
      <c r="PJC44" s="424"/>
      <c r="PJD44" s="424"/>
      <c r="PJE44" s="424"/>
      <c r="PJF44" s="424"/>
      <c r="PJG44" s="424"/>
      <c r="PJH44" s="424"/>
      <c r="PJI44" s="424"/>
      <c r="PJJ44" s="424"/>
      <c r="PJK44" s="424"/>
      <c r="PJL44" s="424"/>
      <c r="PJM44" s="424"/>
      <c r="PJN44" s="424"/>
      <c r="PJO44" s="424"/>
      <c r="PJP44" s="424"/>
      <c r="PJQ44" s="424"/>
      <c r="PJR44" s="424"/>
      <c r="PJS44" s="424"/>
      <c r="PJT44" s="424"/>
      <c r="PJU44" s="424"/>
      <c r="PJV44" s="424"/>
      <c r="PJW44" s="424"/>
      <c r="PJX44" s="424"/>
      <c r="PJY44" s="424"/>
      <c r="PJZ44" s="424"/>
      <c r="PKA44" s="424"/>
      <c r="PKB44" s="424"/>
      <c r="PKC44" s="424"/>
      <c r="PKD44" s="424"/>
      <c r="PKE44" s="424"/>
      <c r="PKF44" s="424"/>
      <c r="PKG44" s="424"/>
      <c r="PKH44" s="424"/>
      <c r="PKI44" s="424"/>
      <c r="PKJ44" s="424"/>
      <c r="PKK44" s="424"/>
      <c r="PKL44" s="424"/>
      <c r="PKM44" s="424"/>
      <c r="PKN44" s="424"/>
      <c r="PKO44" s="424"/>
      <c r="PKP44" s="424"/>
      <c r="PKQ44" s="424"/>
      <c r="PKR44" s="424"/>
      <c r="PKS44" s="424"/>
      <c r="PKT44" s="424"/>
      <c r="PKU44" s="424"/>
      <c r="PKV44" s="424"/>
      <c r="PKW44" s="424"/>
      <c r="PKX44" s="424"/>
      <c r="PKY44" s="424"/>
      <c r="PKZ44" s="424"/>
      <c r="PLA44" s="424"/>
      <c r="PLB44" s="424"/>
      <c r="PLC44" s="424"/>
      <c r="PLD44" s="424"/>
      <c r="PLE44" s="424"/>
      <c r="PLF44" s="424"/>
      <c r="PLG44" s="424"/>
      <c r="PLH44" s="424"/>
      <c r="PLI44" s="424"/>
      <c r="PLJ44" s="424"/>
      <c r="PLK44" s="424"/>
      <c r="PLL44" s="424"/>
      <c r="PLM44" s="424"/>
      <c r="PLN44" s="424"/>
      <c r="PLO44" s="424"/>
      <c r="PLP44" s="424"/>
      <c r="PLQ44" s="424"/>
      <c r="PLR44" s="424"/>
      <c r="PLS44" s="424"/>
      <c r="PLT44" s="424"/>
      <c r="PLU44" s="424"/>
      <c r="PLV44" s="424"/>
      <c r="PLW44" s="424"/>
      <c r="PLX44" s="424"/>
      <c r="PLY44" s="424"/>
      <c r="PLZ44" s="424"/>
      <c r="PMA44" s="424"/>
      <c r="PMB44" s="424"/>
      <c r="PMC44" s="424"/>
      <c r="PMD44" s="424"/>
      <c r="PME44" s="424"/>
      <c r="PMF44" s="424"/>
      <c r="PMG44" s="424"/>
      <c r="PMH44" s="424"/>
      <c r="PMI44" s="424"/>
      <c r="PMJ44" s="424"/>
      <c r="PMK44" s="424"/>
      <c r="PML44" s="424"/>
      <c r="PMM44" s="424"/>
      <c r="PMN44" s="424"/>
      <c r="PMO44" s="424"/>
      <c r="PMP44" s="424"/>
      <c r="PMQ44" s="424"/>
      <c r="PMR44" s="424"/>
      <c r="PMS44" s="424"/>
      <c r="PMT44" s="424"/>
      <c r="PMU44" s="424"/>
      <c r="PMV44" s="424"/>
      <c r="PMW44" s="424"/>
      <c r="PMX44" s="424"/>
      <c r="PMY44" s="424"/>
      <c r="PMZ44" s="424"/>
      <c r="PNA44" s="424"/>
      <c r="PNB44" s="424"/>
      <c r="PNC44" s="424"/>
      <c r="PND44" s="424"/>
      <c r="PNE44" s="424"/>
      <c r="PNF44" s="424"/>
      <c r="PNG44" s="424"/>
      <c r="PNH44" s="424"/>
      <c r="PNI44" s="424"/>
      <c r="PNJ44" s="424"/>
      <c r="PNK44" s="424"/>
      <c r="PNL44" s="424"/>
      <c r="PNM44" s="424"/>
      <c r="PNN44" s="424"/>
      <c r="PNO44" s="424"/>
      <c r="PNP44" s="424"/>
      <c r="PNQ44" s="424"/>
      <c r="PNR44" s="424"/>
      <c r="PNS44" s="424"/>
      <c r="PNT44" s="424"/>
      <c r="PNU44" s="424"/>
      <c r="PNV44" s="424"/>
      <c r="PNW44" s="424"/>
      <c r="PNX44" s="424"/>
      <c r="PNY44" s="424"/>
      <c r="PNZ44" s="424"/>
      <c r="POA44" s="424"/>
      <c r="POB44" s="424"/>
      <c r="POC44" s="424"/>
      <c r="POD44" s="424"/>
      <c r="POE44" s="424"/>
      <c r="POF44" s="424"/>
      <c r="POG44" s="424"/>
      <c r="POH44" s="424"/>
      <c r="POI44" s="424"/>
      <c r="POJ44" s="424"/>
      <c r="POK44" s="424"/>
      <c r="POL44" s="424"/>
      <c r="POM44" s="424"/>
      <c r="PON44" s="424"/>
      <c r="POO44" s="424"/>
      <c r="POP44" s="424"/>
      <c r="POQ44" s="424"/>
      <c r="POR44" s="424"/>
      <c r="POS44" s="424"/>
      <c r="POT44" s="424"/>
      <c r="POU44" s="424"/>
      <c r="POV44" s="424"/>
      <c r="POW44" s="424"/>
      <c r="POX44" s="424"/>
      <c r="POY44" s="424"/>
      <c r="POZ44" s="424"/>
      <c r="PPA44" s="424"/>
      <c r="PPB44" s="424"/>
      <c r="PPC44" s="424"/>
      <c r="PPD44" s="424"/>
      <c r="PPE44" s="424"/>
      <c r="PPF44" s="424"/>
      <c r="PPG44" s="424"/>
      <c r="PPH44" s="424"/>
      <c r="PPI44" s="424"/>
      <c r="PPJ44" s="424"/>
      <c r="PPK44" s="424"/>
      <c r="PPL44" s="424"/>
      <c r="PPM44" s="424"/>
      <c r="PPN44" s="424"/>
      <c r="PPO44" s="424"/>
      <c r="PPP44" s="424"/>
      <c r="PPQ44" s="424"/>
      <c r="PPR44" s="424"/>
      <c r="PPS44" s="424"/>
      <c r="PPT44" s="424"/>
      <c r="PPU44" s="424"/>
      <c r="PPV44" s="424"/>
      <c r="PPW44" s="424"/>
      <c r="PPX44" s="424"/>
      <c r="PPY44" s="424"/>
      <c r="PPZ44" s="424"/>
      <c r="PQA44" s="424"/>
      <c r="PQB44" s="424"/>
      <c r="PQC44" s="424"/>
      <c r="PQD44" s="424"/>
      <c r="PQE44" s="424"/>
      <c r="PQF44" s="424"/>
      <c r="PQG44" s="424"/>
      <c r="PQH44" s="424"/>
      <c r="PQI44" s="424"/>
      <c r="PQJ44" s="424"/>
      <c r="PQK44" s="424"/>
      <c r="PQL44" s="424"/>
      <c r="PQM44" s="424"/>
      <c r="PQN44" s="424"/>
      <c r="PQO44" s="424"/>
      <c r="PQP44" s="424"/>
      <c r="PQQ44" s="424"/>
      <c r="PQR44" s="424"/>
      <c r="PQS44" s="424"/>
      <c r="PQT44" s="424"/>
      <c r="PQU44" s="424"/>
      <c r="PQV44" s="424"/>
      <c r="PQW44" s="424"/>
      <c r="PQX44" s="424"/>
      <c r="PQY44" s="424"/>
      <c r="PQZ44" s="424"/>
      <c r="PRA44" s="424"/>
      <c r="PRB44" s="424"/>
      <c r="PRC44" s="424"/>
      <c r="PRD44" s="424"/>
      <c r="PRE44" s="424"/>
      <c r="PRF44" s="424"/>
      <c r="PRG44" s="424"/>
      <c r="PRH44" s="424"/>
      <c r="PRI44" s="424"/>
      <c r="PRJ44" s="424"/>
      <c r="PRK44" s="424"/>
      <c r="PRL44" s="424"/>
      <c r="PRM44" s="424"/>
      <c r="PRN44" s="424"/>
      <c r="PRO44" s="424"/>
      <c r="PRP44" s="424"/>
      <c r="PRQ44" s="424"/>
      <c r="PRR44" s="424"/>
      <c r="PRS44" s="424"/>
      <c r="PRT44" s="424"/>
      <c r="PRU44" s="424"/>
      <c r="PRV44" s="424"/>
      <c r="PRW44" s="424"/>
      <c r="PRX44" s="424"/>
      <c r="PRY44" s="424"/>
      <c r="PRZ44" s="424"/>
      <c r="PSA44" s="424"/>
      <c r="PSB44" s="424"/>
      <c r="PSC44" s="424"/>
      <c r="PSD44" s="424"/>
      <c r="PSE44" s="424"/>
      <c r="PSF44" s="424"/>
      <c r="PSG44" s="424"/>
      <c r="PSH44" s="424"/>
      <c r="PSI44" s="424"/>
      <c r="PSJ44" s="424"/>
      <c r="PSK44" s="424"/>
      <c r="PSL44" s="424"/>
      <c r="PSM44" s="424"/>
      <c r="PSN44" s="424"/>
      <c r="PSO44" s="424"/>
      <c r="PSP44" s="424"/>
      <c r="PSQ44" s="424"/>
      <c r="PSR44" s="424"/>
      <c r="PSS44" s="424"/>
      <c r="PST44" s="424"/>
      <c r="PSU44" s="424"/>
      <c r="PSV44" s="424"/>
      <c r="PSW44" s="424"/>
      <c r="PSX44" s="424"/>
      <c r="PSY44" s="424"/>
      <c r="PSZ44" s="424"/>
      <c r="PTA44" s="424"/>
      <c r="PTB44" s="424"/>
      <c r="PTC44" s="424"/>
      <c r="PTD44" s="424"/>
      <c r="PTE44" s="424"/>
      <c r="PTF44" s="424"/>
      <c r="PTG44" s="424"/>
      <c r="PTH44" s="424"/>
      <c r="PTI44" s="424"/>
      <c r="PTJ44" s="424"/>
      <c r="PTK44" s="424"/>
      <c r="PTL44" s="424"/>
      <c r="PTM44" s="424"/>
      <c r="PTN44" s="424"/>
      <c r="PTO44" s="424"/>
      <c r="PTP44" s="424"/>
      <c r="PTQ44" s="424"/>
      <c r="PTR44" s="424"/>
      <c r="PTS44" s="424"/>
      <c r="PTT44" s="424"/>
      <c r="PTU44" s="424"/>
      <c r="PTV44" s="424"/>
      <c r="PTW44" s="424"/>
      <c r="PTX44" s="424"/>
      <c r="PTY44" s="424"/>
      <c r="PTZ44" s="424"/>
      <c r="PUA44" s="424"/>
      <c r="PUB44" s="424"/>
      <c r="PUC44" s="424"/>
      <c r="PUD44" s="424"/>
      <c r="PUE44" s="424"/>
      <c r="PUF44" s="424"/>
      <c r="PUG44" s="424"/>
      <c r="PUH44" s="424"/>
      <c r="PUI44" s="424"/>
      <c r="PUJ44" s="424"/>
      <c r="PUK44" s="424"/>
      <c r="PUL44" s="424"/>
      <c r="PUM44" s="424"/>
      <c r="PUN44" s="424"/>
      <c r="PUO44" s="424"/>
      <c r="PUP44" s="424"/>
      <c r="PUQ44" s="424"/>
      <c r="PUR44" s="424"/>
      <c r="PUS44" s="424"/>
      <c r="PUT44" s="424"/>
      <c r="PUU44" s="424"/>
      <c r="PUV44" s="424"/>
      <c r="PUW44" s="424"/>
      <c r="PUX44" s="424"/>
      <c r="PUY44" s="424"/>
      <c r="PUZ44" s="424"/>
      <c r="PVA44" s="424"/>
      <c r="PVB44" s="424"/>
      <c r="PVC44" s="424"/>
      <c r="PVD44" s="424"/>
      <c r="PVE44" s="424"/>
      <c r="PVF44" s="424"/>
      <c r="PVG44" s="424"/>
      <c r="PVH44" s="424"/>
      <c r="PVI44" s="424"/>
      <c r="PVJ44" s="424"/>
      <c r="PVK44" s="424"/>
      <c r="PVL44" s="424"/>
      <c r="PVM44" s="424"/>
      <c r="PVN44" s="424"/>
      <c r="PVO44" s="424"/>
      <c r="PVP44" s="424"/>
      <c r="PVQ44" s="424"/>
      <c r="PVR44" s="424"/>
      <c r="PVS44" s="424"/>
      <c r="PVT44" s="424"/>
      <c r="PVU44" s="424"/>
      <c r="PVV44" s="424"/>
      <c r="PVW44" s="424"/>
      <c r="PVX44" s="424"/>
      <c r="PVY44" s="424"/>
      <c r="PVZ44" s="424"/>
      <c r="PWA44" s="424"/>
      <c r="PWB44" s="424"/>
      <c r="PWC44" s="424"/>
      <c r="PWD44" s="424"/>
      <c r="PWE44" s="424"/>
      <c r="PWF44" s="424"/>
      <c r="PWG44" s="424"/>
      <c r="PWH44" s="424"/>
      <c r="PWI44" s="424"/>
      <c r="PWJ44" s="424"/>
      <c r="PWK44" s="424"/>
      <c r="PWL44" s="424"/>
      <c r="PWM44" s="424"/>
      <c r="PWN44" s="424"/>
      <c r="PWO44" s="424"/>
      <c r="PWP44" s="424"/>
      <c r="PWQ44" s="424"/>
      <c r="PWR44" s="424"/>
      <c r="PWS44" s="424"/>
      <c r="PWT44" s="424"/>
      <c r="PWU44" s="424"/>
      <c r="PWV44" s="424"/>
      <c r="PWW44" s="424"/>
      <c r="PWX44" s="424"/>
      <c r="PWY44" s="424"/>
      <c r="PWZ44" s="424"/>
      <c r="PXA44" s="424"/>
      <c r="PXB44" s="424"/>
      <c r="PXC44" s="424"/>
      <c r="PXD44" s="424"/>
      <c r="PXE44" s="424"/>
      <c r="PXF44" s="424"/>
      <c r="PXG44" s="424"/>
      <c r="PXH44" s="424"/>
      <c r="PXI44" s="424"/>
      <c r="PXJ44" s="424"/>
      <c r="PXK44" s="424"/>
      <c r="PXL44" s="424"/>
      <c r="PXM44" s="424"/>
      <c r="PXN44" s="424"/>
      <c r="PXO44" s="424"/>
      <c r="PXP44" s="424"/>
      <c r="PXQ44" s="424"/>
      <c r="PXR44" s="424"/>
      <c r="PXS44" s="424"/>
      <c r="PXT44" s="424"/>
      <c r="PXU44" s="424"/>
      <c r="PXV44" s="424"/>
      <c r="PXW44" s="424"/>
      <c r="PXX44" s="424"/>
      <c r="PXY44" s="424"/>
      <c r="PXZ44" s="424"/>
      <c r="PYA44" s="424"/>
      <c r="PYB44" s="424"/>
      <c r="PYC44" s="424"/>
      <c r="PYD44" s="424"/>
      <c r="PYE44" s="424"/>
      <c r="PYF44" s="424"/>
      <c r="PYG44" s="424"/>
      <c r="PYH44" s="424"/>
      <c r="PYI44" s="424"/>
      <c r="PYJ44" s="424"/>
      <c r="PYK44" s="424"/>
      <c r="PYL44" s="424"/>
      <c r="PYM44" s="424"/>
      <c r="PYN44" s="424"/>
      <c r="PYO44" s="424"/>
      <c r="PYP44" s="424"/>
      <c r="PYQ44" s="424"/>
      <c r="PYR44" s="424"/>
      <c r="PYS44" s="424"/>
      <c r="PYT44" s="424"/>
      <c r="PYU44" s="424"/>
      <c r="PYV44" s="424"/>
      <c r="PYW44" s="424"/>
      <c r="PYX44" s="424"/>
      <c r="PYY44" s="424"/>
      <c r="PYZ44" s="424"/>
      <c r="PZA44" s="424"/>
      <c r="PZB44" s="424"/>
      <c r="PZC44" s="424"/>
      <c r="PZD44" s="424"/>
      <c r="PZE44" s="424"/>
      <c r="PZF44" s="424"/>
      <c r="PZG44" s="424"/>
      <c r="PZH44" s="424"/>
      <c r="PZI44" s="424"/>
      <c r="PZJ44" s="424"/>
      <c r="PZK44" s="424"/>
      <c r="PZL44" s="424"/>
      <c r="PZM44" s="424"/>
      <c r="PZN44" s="424"/>
      <c r="PZO44" s="424"/>
      <c r="PZP44" s="424"/>
      <c r="PZQ44" s="424"/>
      <c r="PZR44" s="424"/>
      <c r="PZS44" s="424"/>
      <c r="PZT44" s="424"/>
      <c r="PZU44" s="424"/>
      <c r="PZV44" s="424"/>
      <c r="PZW44" s="424"/>
      <c r="PZX44" s="424"/>
      <c r="PZY44" s="424"/>
      <c r="PZZ44" s="424"/>
      <c r="QAA44" s="424"/>
      <c r="QAB44" s="424"/>
      <c r="QAC44" s="424"/>
      <c r="QAD44" s="424"/>
      <c r="QAE44" s="424"/>
      <c r="QAF44" s="424"/>
      <c r="QAG44" s="424"/>
      <c r="QAH44" s="424"/>
      <c r="QAI44" s="424"/>
      <c r="QAJ44" s="424"/>
      <c r="QAK44" s="424"/>
      <c r="QAL44" s="424"/>
      <c r="QAM44" s="424"/>
      <c r="QAN44" s="424"/>
      <c r="QAO44" s="424"/>
      <c r="QAP44" s="424"/>
      <c r="QAQ44" s="424"/>
      <c r="QAR44" s="424"/>
      <c r="QAS44" s="424"/>
      <c r="QAT44" s="424"/>
      <c r="QAU44" s="424"/>
      <c r="QAV44" s="424"/>
      <c r="QAW44" s="424"/>
      <c r="QAX44" s="424"/>
      <c r="QAY44" s="424"/>
      <c r="QAZ44" s="424"/>
      <c r="QBA44" s="424"/>
      <c r="QBB44" s="424"/>
      <c r="QBC44" s="424"/>
      <c r="QBD44" s="424"/>
      <c r="QBE44" s="424"/>
      <c r="QBF44" s="424"/>
      <c r="QBG44" s="424"/>
      <c r="QBH44" s="424"/>
      <c r="QBI44" s="424"/>
      <c r="QBJ44" s="424"/>
      <c r="QBK44" s="424"/>
      <c r="QBL44" s="424"/>
      <c r="QBM44" s="424"/>
      <c r="QBN44" s="424"/>
      <c r="QBO44" s="424"/>
      <c r="QBP44" s="424"/>
      <c r="QBQ44" s="424"/>
      <c r="QBR44" s="424"/>
      <c r="QBS44" s="424"/>
      <c r="QBT44" s="424"/>
      <c r="QBU44" s="424"/>
      <c r="QBV44" s="424"/>
      <c r="QBW44" s="424"/>
      <c r="QBX44" s="424"/>
      <c r="QBY44" s="424"/>
      <c r="QBZ44" s="424"/>
      <c r="QCA44" s="424"/>
      <c r="QCB44" s="424"/>
      <c r="QCC44" s="424"/>
      <c r="QCD44" s="424"/>
      <c r="QCE44" s="424"/>
      <c r="QCF44" s="424"/>
      <c r="QCG44" s="424"/>
      <c r="QCH44" s="424"/>
      <c r="QCI44" s="424"/>
      <c r="QCJ44" s="424"/>
      <c r="QCK44" s="424"/>
      <c r="QCL44" s="424"/>
      <c r="QCM44" s="424"/>
      <c r="QCN44" s="424"/>
      <c r="QCO44" s="424"/>
      <c r="QCP44" s="424"/>
      <c r="QCQ44" s="424"/>
      <c r="QCR44" s="424"/>
      <c r="QCS44" s="424"/>
      <c r="QCT44" s="424"/>
      <c r="QCU44" s="424"/>
      <c r="QCV44" s="424"/>
      <c r="QCW44" s="424"/>
      <c r="QCX44" s="424"/>
      <c r="QCY44" s="424"/>
      <c r="QCZ44" s="424"/>
      <c r="QDA44" s="424"/>
      <c r="QDB44" s="424"/>
      <c r="QDC44" s="424"/>
      <c r="QDD44" s="424"/>
      <c r="QDE44" s="424"/>
      <c r="QDF44" s="424"/>
      <c r="QDG44" s="424"/>
      <c r="QDH44" s="424"/>
      <c r="QDI44" s="424"/>
      <c r="QDJ44" s="424"/>
      <c r="QDK44" s="424"/>
      <c r="QDL44" s="424"/>
      <c r="QDM44" s="424"/>
      <c r="QDN44" s="424"/>
      <c r="QDO44" s="424"/>
      <c r="QDP44" s="424"/>
      <c r="QDQ44" s="424"/>
      <c r="QDR44" s="424"/>
      <c r="QDS44" s="424"/>
      <c r="QDT44" s="424"/>
      <c r="QDU44" s="424"/>
      <c r="QDV44" s="424"/>
      <c r="QDW44" s="424"/>
      <c r="QDX44" s="424"/>
      <c r="QDY44" s="424"/>
      <c r="QDZ44" s="424"/>
      <c r="QEA44" s="424"/>
      <c r="QEB44" s="424"/>
      <c r="QEC44" s="424"/>
      <c r="QED44" s="424"/>
      <c r="QEE44" s="424"/>
      <c r="QEF44" s="424"/>
      <c r="QEG44" s="424"/>
      <c r="QEH44" s="424"/>
      <c r="QEI44" s="424"/>
      <c r="QEJ44" s="424"/>
      <c r="QEK44" s="424"/>
      <c r="QEL44" s="424"/>
      <c r="QEM44" s="424"/>
      <c r="QEN44" s="424"/>
      <c r="QEO44" s="424"/>
      <c r="QEP44" s="424"/>
      <c r="QEQ44" s="424"/>
      <c r="QER44" s="424"/>
      <c r="QES44" s="424"/>
      <c r="QET44" s="424"/>
      <c r="QEU44" s="424"/>
      <c r="QEV44" s="424"/>
      <c r="QEW44" s="424"/>
      <c r="QEX44" s="424"/>
      <c r="QEY44" s="424"/>
      <c r="QEZ44" s="424"/>
      <c r="QFA44" s="424"/>
      <c r="QFB44" s="424"/>
      <c r="QFC44" s="424"/>
      <c r="QFD44" s="424"/>
      <c r="QFE44" s="424"/>
      <c r="QFF44" s="424"/>
      <c r="QFG44" s="424"/>
      <c r="QFH44" s="424"/>
      <c r="QFI44" s="424"/>
      <c r="QFJ44" s="424"/>
      <c r="QFK44" s="424"/>
      <c r="QFL44" s="424"/>
      <c r="QFM44" s="424"/>
      <c r="QFN44" s="424"/>
      <c r="QFO44" s="424"/>
      <c r="QFP44" s="424"/>
      <c r="QFQ44" s="424"/>
      <c r="QFR44" s="424"/>
      <c r="QFS44" s="424"/>
      <c r="QFT44" s="424"/>
      <c r="QFU44" s="424"/>
      <c r="QFV44" s="424"/>
      <c r="QFW44" s="424"/>
      <c r="QFX44" s="424"/>
      <c r="QFY44" s="424"/>
      <c r="QFZ44" s="424"/>
      <c r="QGA44" s="424"/>
      <c r="QGB44" s="424"/>
      <c r="QGC44" s="424"/>
      <c r="QGD44" s="424"/>
      <c r="QGE44" s="424"/>
      <c r="QGF44" s="424"/>
      <c r="QGG44" s="424"/>
      <c r="QGH44" s="424"/>
      <c r="QGI44" s="424"/>
      <c r="QGJ44" s="424"/>
      <c r="QGK44" s="424"/>
      <c r="QGL44" s="424"/>
      <c r="QGM44" s="424"/>
      <c r="QGN44" s="424"/>
      <c r="QGO44" s="424"/>
      <c r="QGP44" s="424"/>
      <c r="QGQ44" s="424"/>
      <c r="QGR44" s="424"/>
      <c r="QGS44" s="424"/>
      <c r="QGT44" s="424"/>
      <c r="QGU44" s="424"/>
      <c r="QGV44" s="424"/>
      <c r="QGW44" s="424"/>
      <c r="QGX44" s="424"/>
      <c r="QGY44" s="424"/>
      <c r="QGZ44" s="424"/>
      <c r="QHA44" s="424"/>
      <c r="QHB44" s="424"/>
      <c r="QHC44" s="424"/>
      <c r="QHD44" s="424"/>
      <c r="QHE44" s="424"/>
      <c r="QHF44" s="424"/>
      <c r="QHG44" s="424"/>
      <c r="QHH44" s="424"/>
      <c r="QHI44" s="424"/>
      <c r="QHJ44" s="424"/>
      <c r="QHK44" s="424"/>
      <c r="QHL44" s="424"/>
      <c r="QHM44" s="424"/>
      <c r="QHN44" s="424"/>
      <c r="QHO44" s="424"/>
      <c r="QHP44" s="424"/>
      <c r="QHQ44" s="424"/>
      <c r="QHR44" s="424"/>
      <c r="QHS44" s="424"/>
      <c r="QHT44" s="424"/>
      <c r="QHU44" s="424"/>
      <c r="QHV44" s="424"/>
      <c r="QHW44" s="424"/>
      <c r="QHX44" s="424"/>
      <c r="QHY44" s="424"/>
      <c r="QHZ44" s="424"/>
      <c r="QIA44" s="424"/>
      <c r="QIB44" s="424"/>
      <c r="QIC44" s="424"/>
      <c r="QID44" s="424"/>
      <c r="QIE44" s="424"/>
      <c r="QIF44" s="424"/>
      <c r="QIG44" s="424"/>
      <c r="QIH44" s="424"/>
      <c r="QII44" s="424"/>
      <c r="QIJ44" s="424"/>
      <c r="QIK44" s="424"/>
      <c r="QIL44" s="424"/>
      <c r="QIM44" s="424"/>
      <c r="QIN44" s="424"/>
      <c r="QIO44" s="424"/>
      <c r="QIP44" s="424"/>
      <c r="QIQ44" s="424"/>
      <c r="QIR44" s="424"/>
      <c r="QIS44" s="424"/>
      <c r="QIT44" s="424"/>
      <c r="QIU44" s="424"/>
      <c r="QIV44" s="424"/>
      <c r="QIW44" s="424"/>
      <c r="QIX44" s="424"/>
      <c r="QIY44" s="424"/>
      <c r="QIZ44" s="424"/>
      <c r="QJA44" s="424"/>
      <c r="QJB44" s="424"/>
      <c r="QJC44" s="424"/>
      <c r="QJD44" s="424"/>
      <c r="QJE44" s="424"/>
      <c r="QJF44" s="424"/>
      <c r="QJG44" s="424"/>
      <c r="QJH44" s="424"/>
      <c r="QJI44" s="424"/>
      <c r="QJJ44" s="424"/>
      <c r="QJK44" s="424"/>
      <c r="QJL44" s="424"/>
      <c r="QJM44" s="424"/>
      <c r="QJN44" s="424"/>
      <c r="QJO44" s="424"/>
      <c r="QJP44" s="424"/>
      <c r="QJQ44" s="424"/>
      <c r="QJR44" s="424"/>
      <c r="QJS44" s="424"/>
      <c r="QJT44" s="424"/>
      <c r="QJU44" s="424"/>
      <c r="QJV44" s="424"/>
      <c r="QJW44" s="424"/>
      <c r="QJX44" s="424"/>
      <c r="QJY44" s="424"/>
      <c r="QJZ44" s="424"/>
      <c r="QKA44" s="424"/>
      <c r="QKB44" s="424"/>
      <c r="QKC44" s="424"/>
      <c r="QKD44" s="424"/>
      <c r="QKE44" s="424"/>
      <c r="QKF44" s="424"/>
      <c r="QKG44" s="424"/>
      <c r="QKH44" s="424"/>
      <c r="QKI44" s="424"/>
      <c r="QKJ44" s="424"/>
      <c r="QKK44" s="424"/>
      <c r="QKL44" s="424"/>
      <c r="QKM44" s="424"/>
      <c r="QKN44" s="424"/>
      <c r="QKO44" s="424"/>
      <c r="QKP44" s="424"/>
      <c r="QKQ44" s="424"/>
      <c r="QKR44" s="424"/>
      <c r="QKS44" s="424"/>
      <c r="QKT44" s="424"/>
      <c r="QKU44" s="424"/>
      <c r="QKV44" s="424"/>
      <c r="QKW44" s="424"/>
      <c r="QKX44" s="424"/>
      <c r="QKY44" s="424"/>
      <c r="QKZ44" s="424"/>
      <c r="QLA44" s="424"/>
      <c r="QLB44" s="424"/>
      <c r="QLC44" s="424"/>
      <c r="QLD44" s="424"/>
      <c r="QLE44" s="424"/>
      <c r="QLF44" s="424"/>
      <c r="QLG44" s="424"/>
      <c r="QLH44" s="424"/>
      <c r="QLI44" s="424"/>
      <c r="QLJ44" s="424"/>
      <c r="QLK44" s="424"/>
      <c r="QLL44" s="424"/>
      <c r="QLM44" s="424"/>
      <c r="QLN44" s="424"/>
      <c r="QLO44" s="424"/>
      <c r="QLP44" s="424"/>
      <c r="QLQ44" s="424"/>
      <c r="QLR44" s="424"/>
      <c r="QLS44" s="424"/>
      <c r="QLT44" s="424"/>
      <c r="QLU44" s="424"/>
      <c r="QLV44" s="424"/>
      <c r="QLW44" s="424"/>
      <c r="QLX44" s="424"/>
      <c r="QLY44" s="424"/>
      <c r="QLZ44" s="424"/>
      <c r="QMA44" s="424"/>
      <c r="QMB44" s="424"/>
      <c r="QMC44" s="424"/>
      <c r="QMD44" s="424"/>
      <c r="QME44" s="424"/>
      <c r="QMF44" s="424"/>
      <c r="QMG44" s="424"/>
      <c r="QMH44" s="424"/>
      <c r="QMI44" s="424"/>
      <c r="QMJ44" s="424"/>
      <c r="QMK44" s="424"/>
      <c r="QML44" s="424"/>
      <c r="QMM44" s="424"/>
      <c r="QMN44" s="424"/>
      <c r="QMO44" s="424"/>
      <c r="QMP44" s="424"/>
      <c r="QMQ44" s="424"/>
      <c r="QMR44" s="424"/>
      <c r="QMS44" s="424"/>
      <c r="QMT44" s="424"/>
      <c r="QMU44" s="424"/>
      <c r="QMV44" s="424"/>
      <c r="QMW44" s="424"/>
      <c r="QMX44" s="424"/>
      <c r="QMY44" s="424"/>
      <c r="QMZ44" s="424"/>
      <c r="QNA44" s="424"/>
      <c r="QNB44" s="424"/>
      <c r="QNC44" s="424"/>
      <c r="QND44" s="424"/>
      <c r="QNE44" s="424"/>
      <c r="QNF44" s="424"/>
      <c r="QNG44" s="424"/>
      <c r="QNH44" s="424"/>
      <c r="QNI44" s="424"/>
      <c r="QNJ44" s="424"/>
      <c r="QNK44" s="424"/>
      <c r="QNL44" s="424"/>
      <c r="QNM44" s="424"/>
      <c r="QNN44" s="424"/>
      <c r="QNO44" s="424"/>
      <c r="QNP44" s="424"/>
      <c r="QNQ44" s="424"/>
      <c r="QNR44" s="424"/>
      <c r="QNS44" s="424"/>
      <c r="QNT44" s="424"/>
      <c r="QNU44" s="424"/>
      <c r="QNV44" s="424"/>
      <c r="QNW44" s="424"/>
      <c r="QNX44" s="424"/>
      <c r="QNY44" s="424"/>
      <c r="QNZ44" s="424"/>
      <c r="QOA44" s="424"/>
      <c r="QOB44" s="424"/>
      <c r="QOC44" s="424"/>
      <c r="QOD44" s="424"/>
      <c r="QOE44" s="424"/>
      <c r="QOF44" s="424"/>
      <c r="QOG44" s="424"/>
      <c r="QOH44" s="424"/>
      <c r="QOI44" s="424"/>
      <c r="QOJ44" s="424"/>
      <c r="QOK44" s="424"/>
      <c r="QOL44" s="424"/>
      <c r="QOM44" s="424"/>
      <c r="QON44" s="424"/>
      <c r="QOO44" s="424"/>
      <c r="QOP44" s="424"/>
      <c r="QOQ44" s="424"/>
      <c r="QOR44" s="424"/>
      <c r="QOS44" s="424"/>
      <c r="QOT44" s="424"/>
      <c r="QOU44" s="424"/>
      <c r="QOV44" s="424"/>
      <c r="QOW44" s="424"/>
      <c r="QOX44" s="424"/>
      <c r="QOY44" s="424"/>
      <c r="QOZ44" s="424"/>
      <c r="QPA44" s="424"/>
      <c r="QPB44" s="424"/>
      <c r="QPC44" s="424"/>
      <c r="QPD44" s="424"/>
      <c r="QPE44" s="424"/>
      <c r="QPF44" s="424"/>
      <c r="QPG44" s="424"/>
      <c r="QPH44" s="424"/>
      <c r="QPI44" s="424"/>
      <c r="QPJ44" s="424"/>
      <c r="QPK44" s="424"/>
      <c r="QPL44" s="424"/>
      <c r="QPM44" s="424"/>
      <c r="QPN44" s="424"/>
      <c r="QPO44" s="424"/>
      <c r="QPP44" s="424"/>
      <c r="QPQ44" s="424"/>
      <c r="QPR44" s="424"/>
      <c r="QPS44" s="424"/>
      <c r="QPT44" s="424"/>
      <c r="QPU44" s="424"/>
      <c r="QPV44" s="424"/>
      <c r="QPW44" s="424"/>
      <c r="QPX44" s="424"/>
      <c r="QPY44" s="424"/>
      <c r="QPZ44" s="424"/>
      <c r="QQA44" s="424"/>
      <c r="QQB44" s="424"/>
      <c r="QQC44" s="424"/>
      <c r="QQD44" s="424"/>
      <c r="QQE44" s="424"/>
      <c r="QQF44" s="424"/>
      <c r="QQG44" s="424"/>
      <c r="QQH44" s="424"/>
      <c r="QQI44" s="424"/>
      <c r="QQJ44" s="424"/>
      <c r="QQK44" s="424"/>
      <c r="QQL44" s="424"/>
      <c r="QQM44" s="424"/>
      <c r="QQN44" s="424"/>
      <c r="QQO44" s="424"/>
      <c r="QQP44" s="424"/>
      <c r="QQQ44" s="424"/>
      <c r="QQR44" s="424"/>
      <c r="QQS44" s="424"/>
      <c r="QQT44" s="424"/>
      <c r="QQU44" s="424"/>
      <c r="QQV44" s="424"/>
      <c r="QQW44" s="424"/>
      <c r="QQX44" s="424"/>
      <c r="QQY44" s="424"/>
      <c r="QQZ44" s="424"/>
      <c r="QRA44" s="424"/>
      <c r="QRB44" s="424"/>
      <c r="QRC44" s="424"/>
      <c r="QRD44" s="424"/>
      <c r="QRE44" s="424"/>
      <c r="QRF44" s="424"/>
      <c r="QRG44" s="424"/>
      <c r="QRH44" s="424"/>
      <c r="QRI44" s="424"/>
      <c r="QRJ44" s="424"/>
      <c r="QRK44" s="424"/>
      <c r="QRL44" s="424"/>
      <c r="QRM44" s="424"/>
      <c r="QRN44" s="424"/>
      <c r="QRO44" s="424"/>
      <c r="QRP44" s="424"/>
      <c r="QRQ44" s="424"/>
      <c r="QRR44" s="424"/>
      <c r="QRS44" s="424"/>
      <c r="QRT44" s="424"/>
      <c r="QRU44" s="424"/>
      <c r="QRV44" s="424"/>
      <c r="QRW44" s="424"/>
      <c r="QRX44" s="424"/>
      <c r="QRY44" s="424"/>
      <c r="QRZ44" s="424"/>
      <c r="QSA44" s="424"/>
      <c r="QSB44" s="424"/>
      <c r="QSC44" s="424"/>
      <c r="QSD44" s="424"/>
      <c r="QSE44" s="424"/>
      <c r="QSF44" s="424"/>
      <c r="QSG44" s="424"/>
      <c r="QSH44" s="424"/>
      <c r="QSI44" s="424"/>
      <c r="QSJ44" s="424"/>
      <c r="QSK44" s="424"/>
      <c r="QSL44" s="424"/>
      <c r="QSM44" s="424"/>
      <c r="QSN44" s="424"/>
      <c r="QSO44" s="424"/>
      <c r="QSP44" s="424"/>
      <c r="QSQ44" s="424"/>
      <c r="QSR44" s="424"/>
      <c r="QSS44" s="424"/>
      <c r="QST44" s="424"/>
      <c r="QSU44" s="424"/>
      <c r="QSV44" s="424"/>
      <c r="QSW44" s="424"/>
      <c r="QSX44" s="424"/>
      <c r="QSY44" s="424"/>
      <c r="QSZ44" s="424"/>
      <c r="QTA44" s="424"/>
      <c r="QTB44" s="424"/>
      <c r="QTC44" s="424"/>
      <c r="QTD44" s="424"/>
      <c r="QTE44" s="424"/>
      <c r="QTF44" s="424"/>
      <c r="QTG44" s="424"/>
      <c r="QTH44" s="424"/>
      <c r="QTI44" s="424"/>
      <c r="QTJ44" s="424"/>
      <c r="QTK44" s="424"/>
      <c r="QTL44" s="424"/>
      <c r="QTM44" s="424"/>
      <c r="QTN44" s="424"/>
      <c r="QTO44" s="424"/>
      <c r="QTP44" s="424"/>
      <c r="QTQ44" s="424"/>
      <c r="QTR44" s="424"/>
      <c r="QTS44" s="424"/>
      <c r="QTT44" s="424"/>
      <c r="QTU44" s="424"/>
      <c r="QTV44" s="424"/>
      <c r="QTW44" s="424"/>
      <c r="QTX44" s="424"/>
      <c r="QTY44" s="424"/>
      <c r="QTZ44" s="424"/>
      <c r="QUA44" s="424"/>
      <c r="QUB44" s="424"/>
      <c r="QUC44" s="424"/>
      <c r="QUD44" s="424"/>
      <c r="QUE44" s="424"/>
      <c r="QUF44" s="424"/>
      <c r="QUG44" s="424"/>
      <c r="QUH44" s="424"/>
      <c r="QUI44" s="424"/>
      <c r="QUJ44" s="424"/>
      <c r="QUK44" s="424"/>
      <c r="QUL44" s="424"/>
      <c r="QUM44" s="424"/>
      <c r="QUN44" s="424"/>
      <c r="QUO44" s="424"/>
      <c r="QUP44" s="424"/>
      <c r="QUQ44" s="424"/>
      <c r="QUR44" s="424"/>
      <c r="QUS44" s="424"/>
      <c r="QUT44" s="424"/>
      <c r="QUU44" s="424"/>
      <c r="QUV44" s="424"/>
      <c r="QUW44" s="424"/>
      <c r="QUX44" s="424"/>
      <c r="QUY44" s="424"/>
      <c r="QUZ44" s="424"/>
      <c r="QVA44" s="424"/>
      <c r="QVB44" s="424"/>
      <c r="QVC44" s="424"/>
      <c r="QVD44" s="424"/>
      <c r="QVE44" s="424"/>
      <c r="QVF44" s="424"/>
      <c r="QVG44" s="424"/>
      <c r="QVH44" s="424"/>
      <c r="QVI44" s="424"/>
      <c r="QVJ44" s="424"/>
      <c r="QVK44" s="424"/>
      <c r="QVL44" s="424"/>
      <c r="QVM44" s="424"/>
      <c r="QVN44" s="424"/>
      <c r="QVO44" s="424"/>
      <c r="QVP44" s="424"/>
      <c r="QVQ44" s="424"/>
      <c r="QVR44" s="424"/>
      <c r="QVS44" s="424"/>
      <c r="QVT44" s="424"/>
      <c r="QVU44" s="424"/>
      <c r="QVV44" s="424"/>
      <c r="QVW44" s="424"/>
      <c r="QVX44" s="424"/>
      <c r="QVY44" s="424"/>
      <c r="QVZ44" s="424"/>
      <c r="QWA44" s="424"/>
      <c r="QWB44" s="424"/>
      <c r="QWC44" s="424"/>
      <c r="QWD44" s="424"/>
      <c r="QWE44" s="424"/>
      <c r="QWF44" s="424"/>
      <c r="QWG44" s="424"/>
      <c r="QWH44" s="424"/>
      <c r="QWI44" s="424"/>
      <c r="QWJ44" s="424"/>
      <c r="QWK44" s="424"/>
      <c r="QWL44" s="424"/>
      <c r="QWM44" s="424"/>
      <c r="QWN44" s="424"/>
      <c r="QWO44" s="424"/>
      <c r="QWP44" s="424"/>
      <c r="QWQ44" s="424"/>
      <c r="QWR44" s="424"/>
      <c r="QWS44" s="424"/>
      <c r="QWT44" s="424"/>
      <c r="QWU44" s="424"/>
      <c r="QWV44" s="424"/>
      <c r="QWW44" s="424"/>
      <c r="QWX44" s="424"/>
      <c r="QWY44" s="424"/>
      <c r="QWZ44" s="424"/>
      <c r="QXA44" s="424"/>
      <c r="QXB44" s="424"/>
      <c r="QXC44" s="424"/>
      <c r="QXD44" s="424"/>
      <c r="QXE44" s="424"/>
      <c r="QXF44" s="424"/>
      <c r="QXG44" s="424"/>
      <c r="QXH44" s="424"/>
      <c r="QXI44" s="424"/>
      <c r="QXJ44" s="424"/>
      <c r="QXK44" s="424"/>
      <c r="QXL44" s="424"/>
      <c r="QXM44" s="424"/>
      <c r="QXN44" s="424"/>
      <c r="QXO44" s="424"/>
      <c r="QXP44" s="424"/>
      <c r="QXQ44" s="424"/>
      <c r="QXR44" s="424"/>
      <c r="QXS44" s="424"/>
      <c r="QXT44" s="424"/>
      <c r="QXU44" s="424"/>
      <c r="QXV44" s="424"/>
      <c r="QXW44" s="424"/>
      <c r="QXX44" s="424"/>
      <c r="QXY44" s="424"/>
      <c r="QXZ44" s="424"/>
      <c r="QYA44" s="424"/>
      <c r="QYB44" s="424"/>
      <c r="QYC44" s="424"/>
      <c r="QYD44" s="424"/>
      <c r="QYE44" s="424"/>
      <c r="QYF44" s="424"/>
      <c r="QYG44" s="424"/>
      <c r="QYH44" s="424"/>
      <c r="QYI44" s="424"/>
      <c r="QYJ44" s="424"/>
      <c r="QYK44" s="424"/>
      <c r="QYL44" s="424"/>
      <c r="QYM44" s="424"/>
      <c r="QYN44" s="424"/>
      <c r="QYO44" s="424"/>
      <c r="QYP44" s="424"/>
      <c r="QYQ44" s="424"/>
      <c r="QYR44" s="424"/>
      <c r="QYS44" s="424"/>
      <c r="QYT44" s="424"/>
      <c r="QYU44" s="424"/>
      <c r="QYV44" s="424"/>
      <c r="QYW44" s="424"/>
      <c r="QYX44" s="424"/>
      <c r="QYY44" s="424"/>
      <c r="QYZ44" s="424"/>
      <c r="QZA44" s="424"/>
      <c r="QZB44" s="424"/>
      <c r="QZC44" s="424"/>
      <c r="QZD44" s="424"/>
      <c r="QZE44" s="424"/>
      <c r="QZF44" s="424"/>
      <c r="QZG44" s="424"/>
      <c r="QZH44" s="424"/>
      <c r="QZI44" s="424"/>
      <c r="QZJ44" s="424"/>
      <c r="QZK44" s="424"/>
      <c r="QZL44" s="424"/>
      <c r="QZM44" s="424"/>
      <c r="QZN44" s="424"/>
      <c r="QZO44" s="424"/>
      <c r="QZP44" s="424"/>
      <c r="QZQ44" s="424"/>
      <c r="QZR44" s="424"/>
      <c r="QZS44" s="424"/>
      <c r="QZT44" s="424"/>
      <c r="QZU44" s="424"/>
      <c r="QZV44" s="424"/>
      <c r="QZW44" s="424"/>
      <c r="QZX44" s="424"/>
      <c r="QZY44" s="424"/>
      <c r="QZZ44" s="424"/>
      <c r="RAA44" s="424"/>
      <c r="RAB44" s="424"/>
      <c r="RAC44" s="424"/>
      <c r="RAD44" s="424"/>
      <c r="RAE44" s="424"/>
      <c r="RAF44" s="424"/>
      <c r="RAG44" s="424"/>
      <c r="RAH44" s="424"/>
      <c r="RAI44" s="424"/>
      <c r="RAJ44" s="424"/>
      <c r="RAK44" s="424"/>
      <c r="RAL44" s="424"/>
      <c r="RAM44" s="424"/>
      <c r="RAN44" s="424"/>
      <c r="RAO44" s="424"/>
      <c r="RAP44" s="424"/>
      <c r="RAQ44" s="424"/>
      <c r="RAR44" s="424"/>
      <c r="RAS44" s="424"/>
      <c r="RAT44" s="424"/>
      <c r="RAU44" s="424"/>
      <c r="RAV44" s="424"/>
      <c r="RAW44" s="424"/>
      <c r="RAX44" s="424"/>
      <c r="RAY44" s="424"/>
      <c r="RAZ44" s="424"/>
      <c r="RBA44" s="424"/>
      <c r="RBB44" s="424"/>
      <c r="RBC44" s="424"/>
      <c r="RBD44" s="424"/>
      <c r="RBE44" s="424"/>
      <c r="RBF44" s="424"/>
      <c r="RBG44" s="424"/>
      <c r="RBH44" s="424"/>
      <c r="RBI44" s="424"/>
      <c r="RBJ44" s="424"/>
      <c r="RBK44" s="424"/>
      <c r="RBL44" s="424"/>
      <c r="RBM44" s="424"/>
      <c r="RBN44" s="424"/>
      <c r="RBO44" s="424"/>
      <c r="RBP44" s="424"/>
      <c r="RBQ44" s="424"/>
      <c r="RBR44" s="424"/>
      <c r="RBS44" s="424"/>
      <c r="RBT44" s="424"/>
      <c r="RBU44" s="424"/>
      <c r="RBV44" s="424"/>
      <c r="RBW44" s="424"/>
      <c r="RBX44" s="424"/>
      <c r="RBY44" s="424"/>
      <c r="RBZ44" s="424"/>
      <c r="RCA44" s="424"/>
      <c r="RCB44" s="424"/>
      <c r="RCC44" s="424"/>
      <c r="RCD44" s="424"/>
      <c r="RCE44" s="424"/>
      <c r="RCF44" s="424"/>
      <c r="RCG44" s="424"/>
      <c r="RCH44" s="424"/>
      <c r="RCI44" s="424"/>
      <c r="RCJ44" s="424"/>
      <c r="RCK44" s="424"/>
      <c r="RCL44" s="424"/>
      <c r="RCM44" s="424"/>
      <c r="RCN44" s="424"/>
      <c r="RCO44" s="424"/>
      <c r="RCP44" s="424"/>
      <c r="RCQ44" s="424"/>
      <c r="RCR44" s="424"/>
      <c r="RCS44" s="424"/>
      <c r="RCT44" s="424"/>
      <c r="RCU44" s="424"/>
      <c r="RCV44" s="424"/>
      <c r="RCW44" s="424"/>
      <c r="RCX44" s="424"/>
      <c r="RCY44" s="424"/>
      <c r="RCZ44" s="424"/>
      <c r="RDA44" s="424"/>
      <c r="RDB44" s="424"/>
      <c r="RDC44" s="424"/>
      <c r="RDD44" s="424"/>
      <c r="RDE44" s="424"/>
      <c r="RDF44" s="424"/>
      <c r="RDG44" s="424"/>
      <c r="RDH44" s="424"/>
      <c r="RDI44" s="424"/>
      <c r="RDJ44" s="424"/>
      <c r="RDK44" s="424"/>
      <c r="RDL44" s="424"/>
      <c r="RDM44" s="424"/>
      <c r="RDN44" s="424"/>
      <c r="RDO44" s="424"/>
      <c r="RDP44" s="424"/>
      <c r="RDQ44" s="424"/>
      <c r="RDR44" s="424"/>
      <c r="RDS44" s="424"/>
      <c r="RDT44" s="424"/>
      <c r="RDU44" s="424"/>
      <c r="RDV44" s="424"/>
      <c r="RDW44" s="424"/>
      <c r="RDX44" s="424"/>
      <c r="RDY44" s="424"/>
      <c r="RDZ44" s="424"/>
      <c r="REA44" s="424"/>
      <c r="REB44" s="424"/>
      <c r="REC44" s="424"/>
      <c r="RED44" s="424"/>
      <c r="REE44" s="424"/>
      <c r="REF44" s="424"/>
      <c r="REG44" s="424"/>
      <c r="REH44" s="424"/>
      <c r="REI44" s="424"/>
      <c r="REJ44" s="424"/>
      <c r="REK44" s="424"/>
      <c r="REL44" s="424"/>
      <c r="REM44" s="424"/>
      <c r="REN44" s="424"/>
      <c r="REO44" s="424"/>
      <c r="REP44" s="424"/>
      <c r="REQ44" s="424"/>
      <c r="RER44" s="424"/>
      <c r="RES44" s="424"/>
      <c r="RET44" s="424"/>
      <c r="REU44" s="424"/>
      <c r="REV44" s="424"/>
      <c r="REW44" s="424"/>
      <c r="REX44" s="424"/>
      <c r="REY44" s="424"/>
      <c r="REZ44" s="424"/>
      <c r="RFA44" s="424"/>
      <c r="RFB44" s="424"/>
      <c r="RFC44" s="424"/>
      <c r="RFD44" s="424"/>
      <c r="RFE44" s="424"/>
      <c r="RFF44" s="424"/>
      <c r="RFG44" s="424"/>
      <c r="RFH44" s="424"/>
      <c r="RFI44" s="424"/>
      <c r="RFJ44" s="424"/>
      <c r="RFK44" s="424"/>
      <c r="RFL44" s="424"/>
      <c r="RFM44" s="424"/>
      <c r="RFN44" s="424"/>
      <c r="RFO44" s="424"/>
      <c r="RFP44" s="424"/>
      <c r="RFQ44" s="424"/>
      <c r="RFR44" s="424"/>
      <c r="RFS44" s="424"/>
      <c r="RFT44" s="424"/>
      <c r="RFU44" s="424"/>
      <c r="RFV44" s="424"/>
      <c r="RFW44" s="424"/>
      <c r="RFX44" s="424"/>
      <c r="RFY44" s="424"/>
      <c r="RFZ44" s="424"/>
      <c r="RGA44" s="424"/>
      <c r="RGB44" s="424"/>
      <c r="RGC44" s="424"/>
      <c r="RGD44" s="424"/>
      <c r="RGE44" s="424"/>
      <c r="RGF44" s="424"/>
      <c r="RGG44" s="424"/>
      <c r="RGH44" s="424"/>
      <c r="RGI44" s="424"/>
      <c r="RGJ44" s="424"/>
      <c r="RGK44" s="424"/>
      <c r="RGL44" s="424"/>
      <c r="RGM44" s="424"/>
      <c r="RGN44" s="424"/>
      <c r="RGO44" s="424"/>
      <c r="RGP44" s="424"/>
      <c r="RGQ44" s="424"/>
      <c r="RGR44" s="424"/>
      <c r="RGS44" s="424"/>
      <c r="RGT44" s="424"/>
      <c r="RGU44" s="424"/>
      <c r="RGV44" s="424"/>
      <c r="RGW44" s="424"/>
      <c r="RGX44" s="424"/>
      <c r="RGY44" s="424"/>
      <c r="RGZ44" s="424"/>
      <c r="RHA44" s="424"/>
      <c r="RHB44" s="424"/>
      <c r="RHC44" s="424"/>
      <c r="RHD44" s="424"/>
      <c r="RHE44" s="424"/>
      <c r="RHF44" s="424"/>
      <c r="RHG44" s="424"/>
      <c r="RHH44" s="424"/>
      <c r="RHI44" s="424"/>
      <c r="RHJ44" s="424"/>
      <c r="RHK44" s="424"/>
      <c r="RHL44" s="424"/>
      <c r="RHM44" s="424"/>
      <c r="RHN44" s="424"/>
      <c r="RHO44" s="424"/>
      <c r="RHP44" s="424"/>
      <c r="RHQ44" s="424"/>
      <c r="RHR44" s="424"/>
      <c r="RHS44" s="424"/>
      <c r="RHT44" s="424"/>
      <c r="RHU44" s="424"/>
      <c r="RHV44" s="424"/>
      <c r="RHW44" s="424"/>
      <c r="RHX44" s="424"/>
      <c r="RHY44" s="424"/>
      <c r="RHZ44" s="424"/>
      <c r="RIA44" s="424"/>
      <c r="RIB44" s="424"/>
      <c r="RIC44" s="424"/>
      <c r="RID44" s="424"/>
      <c r="RIE44" s="424"/>
      <c r="RIF44" s="424"/>
      <c r="RIG44" s="424"/>
      <c r="RIH44" s="424"/>
      <c r="RII44" s="424"/>
      <c r="RIJ44" s="424"/>
      <c r="RIK44" s="424"/>
      <c r="RIL44" s="424"/>
      <c r="RIM44" s="424"/>
      <c r="RIN44" s="424"/>
      <c r="RIO44" s="424"/>
      <c r="RIP44" s="424"/>
      <c r="RIQ44" s="424"/>
      <c r="RIR44" s="424"/>
      <c r="RIS44" s="424"/>
      <c r="RIT44" s="424"/>
      <c r="RIU44" s="424"/>
      <c r="RIV44" s="424"/>
      <c r="RIW44" s="424"/>
      <c r="RIX44" s="424"/>
      <c r="RIY44" s="424"/>
      <c r="RIZ44" s="424"/>
      <c r="RJA44" s="424"/>
      <c r="RJB44" s="424"/>
      <c r="RJC44" s="424"/>
      <c r="RJD44" s="424"/>
      <c r="RJE44" s="424"/>
      <c r="RJF44" s="424"/>
      <c r="RJG44" s="424"/>
      <c r="RJH44" s="424"/>
      <c r="RJI44" s="424"/>
      <c r="RJJ44" s="424"/>
      <c r="RJK44" s="424"/>
      <c r="RJL44" s="424"/>
      <c r="RJM44" s="424"/>
      <c r="RJN44" s="424"/>
      <c r="RJO44" s="424"/>
      <c r="RJP44" s="424"/>
      <c r="RJQ44" s="424"/>
      <c r="RJR44" s="424"/>
      <c r="RJS44" s="424"/>
      <c r="RJT44" s="424"/>
      <c r="RJU44" s="424"/>
      <c r="RJV44" s="424"/>
      <c r="RJW44" s="424"/>
      <c r="RJX44" s="424"/>
      <c r="RJY44" s="424"/>
      <c r="RJZ44" s="424"/>
      <c r="RKA44" s="424"/>
      <c r="RKB44" s="424"/>
      <c r="RKC44" s="424"/>
      <c r="RKD44" s="424"/>
      <c r="RKE44" s="424"/>
      <c r="RKF44" s="424"/>
      <c r="RKG44" s="424"/>
      <c r="RKH44" s="424"/>
      <c r="RKI44" s="424"/>
      <c r="RKJ44" s="424"/>
      <c r="RKK44" s="424"/>
      <c r="RKL44" s="424"/>
      <c r="RKM44" s="424"/>
      <c r="RKN44" s="424"/>
      <c r="RKO44" s="424"/>
      <c r="RKP44" s="424"/>
      <c r="RKQ44" s="424"/>
      <c r="RKR44" s="424"/>
      <c r="RKS44" s="424"/>
      <c r="RKT44" s="424"/>
      <c r="RKU44" s="424"/>
      <c r="RKV44" s="424"/>
      <c r="RKW44" s="424"/>
      <c r="RKX44" s="424"/>
      <c r="RKY44" s="424"/>
      <c r="RKZ44" s="424"/>
      <c r="RLA44" s="424"/>
      <c r="RLB44" s="424"/>
      <c r="RLC44" s="424"/>
      <c r="RLD44" s="424"/>
      <c r="RLE44" s="424"/>
      <c r="RLF44" s="424"/>
      <c r="RLG44" s="424"/>
      <c r="RLH44" s="424"/>
      <c r="RLI44" s="424"/>
      <c r="RLJ44" s="424"/>
      <c r="RLK44" s="424"/>
      <c r="RLL44" s="424"/>
      <c r="RLM44" s="424"/>
      <c r="RLN44" s="424"/>
      <c r="RLO44" s="424"/>
      <c r="RLP44" s="424"/>
      <c r="RLQ44" s="424"/>
      <c r="RLR44" s="424"/>
      <c r="RLS44" s="424"/>
      <c r="RLT44" s="424"/>
      <c r="RLU44" s="424"/>
      <c r="RLV44" s="424"/>
      <c r="RLW44" s="424"/>
      <c r="RLX44" s="424"/>
      <c r="RLY44" s="424"/>
      <c r="RLZ44" s="424"/>
      <c r="RMA44" s="424"/>
      <c r="RMB44" s="424"/>
      <c r="RMC44" s="424"/>
      <c r="RMD44" s="424"/>
      <c r="RME44" s="424"/>
      <c r="RMF44" s="424"/>
      <c r="RMG44" s="424"/>
      <c r="RMH44" s="424"/>
      <c r="RMI44" s="424"/>
      <c r="RMJ44" s="424"/>
      <c r="RMK44" s="424"/>
      <c r="RML44" s="424"/>
      <c r="RMM44" s="424"/>
      <c r="RMN44" s="424"/>
      <c r="RMO44" s="424"/>
      <c r="RMP44" s="424"/>
      <c r="RMQ44" s="424"/>
      <c r="RMR44" s="424"/>
      <c r="RMS44" s="424"/>
      <c r="RMT44" s="424"/>
      <c r="RMU44" s="424"/>
      <c r="RMV44" s="424"/>
      <c r="RMW44" s="424"/>
      <c r="RMX44" s="424"/>
      <c r="RMY44" s="424"/>
      <c r="RMZ44" s="424"/>
      <c r="RNA44" s="424"/>
      <c r="RNB44" s="424"/>
      <c r="RNC44" s="424"/>
      <c r="RND44" s="424"/>
      <c r="RNE44" s="424"/>
      <c r="RNF44" s="424"/>
      <c r="RNG44" s="424"/>
      <c r="RNH44" s="424"/>
      <c r="RNI44" s="424"/>
      <c r="RNJ44" s="424"/>
      <c r="RNK44" s="424"/>
      <c r="RNL44" s="424"/>
      <c r="RNM44" s="424"/>
      <c r="RNN44" s="424"/>
      <c r="RNO44" s="424"/>
      <c r="RNP44" s="424"/>
      <c r="RNQ44" s="424"/>
      <c r="RNR44" s="424"/>
      <c r="RNS44" s="424"/>
      <c r="RNT44" s="424"/>
      <c r="RNU44" s="424"/>
      <c r="RNV44" s="424"/>
      <c r="RNW44" s="424"/>
      <c r="RNX44" s="424"/>
      <c r="RNY44" s="424"/>
      <c r="RNZ44" s="424"/>
      <c r="ROA44" s="424"/>
      <c r="ROB44" s="424"/>
      <c r="ROC44" s="424"/>
      <c r="ROD44" s="424"/>
      <c r="ROE44" s="424"/>
      <c r="ROF44" s="424"/>
      <c r="ROG44" s="424"/>
      <c r="ROH44" s="424"/>
      <c r="ROI44" s="424"/>
      <c r="ROJ44" s="424"/>
      <c r="ROK44" s="424"/>
      <c r="ROL44" s="424"/>
      <c r="ROM44" s="424"/>
      <c r="RON44" s="424"/>
      <c r="ROO44" s="424"/>
      <c r="ROP44" s="424"/>
      <c r="ROQ44" s="424"/>
      <c r="ROR44" s="424"/>
      <c r="ROS44" s="424"/>
      <c r="ROT44" s="424"/>
      <c r="ROU44" s="424"/>
      <c r="ROV44" s="424"/>
      <c r="ROW44" s="424"/>
      <c r="ROX44" s="424"/>
      <c r="ROY44" s="424"/>
      <c r="ROZ44" s="424"/>
      <c r="RPA44" s="424"/>
      <c r="RPB44" s="424"/>
      <c r="RPC44" s="424"/>
      <c r="RPD44" s="424"/>
      <c r="RPE44" s="424"/>
      <c r="RPF44" s="424"/>
      <c r="RPG44" s="424"/>
      <c r="RPH44" s="424"/>
      <c r="RPI44" s="424"/>
      <c r="RPJ44" s="424"/>
      <c r="RPK44" s="424"/>
      <c r="RPL44" s="424"/>
      <c r="RPM44" s="424"/>
      <c r="RPN44" s="424"/>
      <c r="RPO44" s="424"/>
      <c r="RPP44" s="424"/>
      <c r="RPQ44" s="424"/>
      <c r="RPR44" s="424"/>
      <c r="RPS44" s="424"/>
      <c r="RPT44" s="424"/>
      <c r="RPU44" s="424"/>
      <c r="RPV44" s="424"/>
      <c r="RPW44" s="424"/>
      <c r="RPX44" s="424"/>
      <c r="RPY44" s="424"/>
      <c r="RPZ44" s="424"/>
      <c r="RQA44" s="424"/>
      <c r="RQB44" s="424"/>
      <c r="RQC44" s="424"/>
      <c r="RQD44" s="424"/>
      <c r="RQE44" s="424"/>
      <c r="RQF44" s="424"/>
      <c r="RQG44" s="424"/>
      <c r="RQH44" s="424"/>
      <c r="RQI44" s="424"/>
      <c r="RQJ44" s="424"/>
      <c r="RQK44" s="424"/>
      <c r="RQL44" s="424"/>
      <c r="RQM44" s="424"/>
      <c r="RQN44" s="424"/>
      <c r="RQO44" s="424"/>
      <c r="RQP44" s="424"/>
      <c r="RQQ44" s="424"/>
      <c r="RQR44" s="424"/>
      <c r="RQS44" s="424"/>
      <c r="RQT44" s="424"/>
      <c r="RQU44" s="424"/>
      <c r="RQV44" s="424"/>
      <c r="RQW44" s="424"/>
      <c r="RQX44" s="424"/>
      <c r="RQY44" s="424"/>
      <c r="RQZ44" s="424"/>
      <c r="RRA44" s="424"/>
      <c r="RRB44" s="424"/>
      <c r="RRC44" s="424"/>
      <c r="RRD44" s="424"/>
      <c r="RRE44" s="424"/>
      <c r="RRF44" s="424"/>
      <c r="RRG44" s="424"/>
      <c r="RRH44" s="424"/>
      <c r="RRI44" s="424"/>
      <c r="RRJ44" s="424"/>
      <c r="RRK44" s="424"/>
      <c r="RRL44" s="424"/>
      <c r="RRM44" s="424"/>
      <c r="RRN44" s="424"/>
      <c r="RRO44" s="424"/>
      <c r="RRP44" s="424"/>
      <c r="RRQ44" s="424"/>
      <c r="RRR44" s="424"/>
      <c r="RRS44" s="424"/>
      <c r="RRT44" s="424"/>
      <c r="RRU44" s="424"/>
      <c r="RRV44" s="424"/>
      <c r="RRW44" s="424"/>
      <c r="RRX44" s="424"/>
      <c r="RRY44" s="424"/>
      <c r="RRZ44" s="424"/>
      <c r="RSA44" s="424"/>
      <c r="RSB44" s="424"/>
      <c r="RSC44" s="424"/>
      <c r="RSD44" s="424"/>
      <c r="RSE44" s="424"/>
      <c r="RSF44" s="424"/>
      <c r="RSG44" s="424"/>
      <c r="RSH44" s="424"/>
      <c r="RSI44" s="424"/>
      <c r="RSJ44" s="424"/>
      <c r="RSK44" s="424"/>
      <c r="RSL44" s="424"/>
      <c r="RSM44" s="424"/>
      <c r="RSN44" s="424"/>
      <c r="RSO44" s="424"/>
      <c r="RSP44" s="424"/>
      <c r="RSQ44" s="424"/>
      <c r="RSR44" s="424"/>
      <c r="RSS44" s="424"/>
      <c r="RST44" s="424"/>
      <c r="RSU44" s="424"/>
      <c r="RSV44" s="424"/>
      <c r="RSW44" s="424"/>
      <c r="RSX44" s="424"/>
      <c r="RSY44" s="424"/>
      <c r="RSZ44" s="424"/>
      <c r="RTA44" s="424"/>
      <c r="RTB44" s="424"/>
      <c r="RTC44" s="424"/>
      <c r="RTD44" s="424"/>
      <c r="RTE44" s="424"/>
      <c r="RTF44" s="424"/>
      <c r="RTG44" s="424"/>
      <c r="RTH44" s="424"/>
      <c r="RTI44" s="424"/>
      <c r="RTJ44" s="424"/>
      <c r="RTK44" s="424"/>
      <c r="RTL44" s="424"/>
      <c r="RTM44" s="424"/>
      <c r="RTN44" s="424"/>
      <c r="RTO44" s="424"/>
      <c r="RTP44" s="424"/>
      <c r="RTQ44" s="424"/>
      <c r="RTR44" s="424"/>
      <c r="RTS44" s="424"/>
      <c r="RTT44" s="424"/>
      <c r="RTU44" s="424"/>
      <c r="RTV44" s="424"/>
      <c r="RTW44" s="424"/>
      <c r="RTX44" s="424"/>
      <c r="RTY44" s="424"/>
      <c r="RTZ44" s="424"/>
      <c r="RUA44" s="424"/>
      <c r="RUB44" s="424"/>
      <c r="RUC44" s="424"/>
      <c r="RUD44" s="424"/>
      <c r="RUE44" s="424"/>
      <c r="RUF44" s="424"/>
      <c r="RUG44" s="424"/>
      <c r="RUH44" s="424"/>
      <c r="RUI44" s="424"/>
      <c r="RUJ44" s="424"/>
      <c r="RUK44" s="424"/>
      <c r="RUL44" s="424"/>
      <c r="RUM44" s="424"/>
      <c r="RUN44" s="424"/>
      <c r="RUO44" s="424"/>
      <c r="RUP44" s="424"/>
      <c r="RUQ44" s="424"/>
      <c r="RUR44" s="424"/>
      <c r="RUS44" s="424"/>
      <c r="RUT44" s="424"/>
      <c r="RUU44" s="424"/>
      <c r="RUV44" s="424"/>
      <c r="RUW44" s="424"/>
      <c r="RUX44" s="424"/>
      <c r="RUY44" s="424"/>
      <c r="RUZ44" s="424"/>
      <c r="RVA44" s="424"/>
      <c r="RVB44" s="424"/>
      <c r="RVC44" s="424"/>
      <c r="RVD44" s="424"/>
      <c r="RVE44" s="424"/>
      <c r="RVF44" s="424"/>
      <c r="RVG44" s="424"/>
      <c r="RVH44" s="424"/>
      <c r="RVI44" s="424"/>
      <c r="RVJ44" s="424"/>
      <c r="RVK44" s="424"/>
      <c r="RVL44" s="424"/>
      <c r="RVM44" s="424"/>
      <c r="RVN44" s="424"/>
      <c r="RVO44" s="424"/>
      <c r="RVP44" s="424"/>
      <c r="RVQ44" s="424"/>
      <c r="RVR44" s="424"/>
      <c r="RVS44" s="424"/>
      <c r="RVT44" s="424"/>
      <c r="RVU44" s="424"/>
      <c r="RVV44" s="424"/>
      <c r="RVW44" s="424"/>
      <c r="RVX44" s="424"/>
      <c r="RVY44" s="424"/>
      <c r="RVZ44" s="424"/>
      <c r="RWA44" s="424"/>
      <c r="RWB44" s="424"/>
      <c r="RWC44" s="424"/>
      <c r="RWD44" s="424"/>
      <c r="RWE44" s="424"/>
      <c r="RWF44" s="424"/>
      <c r="RWG44" s="424"/>
      <c r="RWH44" s="424"/>
      <c r="RWI44" s="424"/>
      <c r="RWJ44" s="424"/>
      <c r="RWK44" s="424"/>
      <c r="RWL44" s="424"/>
      <c r="RWM44" s="424"/>
      <c r="RWN44" s="424"/>
      <c r="RWO44" s="424"/>
      <c r="RWP44" s="424"/>
      <c r="RWQ44" s="424"/>
      <c r="RWR44" s="424"/>
      <c r="RWS44" s="424"/>
      <c r="RWT44" s="424"/>
      <c r="RWU44" s="424"/>
      <c r="RWV44" s="424"/>
      <c r="RWW44" s="424"/>
      <c r="RWX44" s="424"/>
      <c r="RWY44" s="424"/>
      <c r="RWZ44" s="424"/>
      <c r="RXA44" s="424"/>
      <c r="RXB44" s="424"/>
      <c r="RXC44" s="424"/>
      <c r="RXD44" s="424"/>
      <c r="RXE44" s="424"/>
      <c r="RXF44" s="424"/>
      <c r="RXG44" s="424"/>
      <c r="RXH44" s="424"/>
      <c r="RXI44" s="424"/>
      <c r="RXJ44" s="424"/>
      <c r="RXK44" s="424"/>
      <c r="RXL44" s="424"/>
      <c r="RXM44" s="424"/>
      <c r="RXN44" s="424"/>
      <c r="RXO44" s="424"/>
      <c r="RXP44" s="424"/>
      <c r="RXQ44" s="424"/>
      <c r="RXR44" s="424"/>
      <c r="RXS44" s="424"/>
      <c r="RXT44" s="424"/>
      <c r="RXU44" s="424"/>
      <c r="RXV44" s="424"/>
      <c r="RXW44" s="424"/>
      <c r="RXX44" s="424"/>
      <c r="RXY44" s="424"/>
      <c r="RXZ44" s="424"/>
      <c r="RYA44" s="424"/>
      <c r="RYB44" s="424"/>
      <c r="RYC44" s="424"/>
      <c r="RYD44" s="424"/>
      <c r="RYE44" s="424"/>
      <c r="RYF44" s="424"/>
      <c r="RYG44" s="424"/>
      <c r="RYH44" s="424"/>
      <c r="RYI44" s="424"/>
      <c r="RYJ44" s="424"/>
      <c r="RYK44" s="424"/>
      <c r="RYL44" s="424"/>
      <c r="RYM44" s="424"/>
      <c r="RYN44" s="424"/>
      <c r="RYO44" s="424"/>
      <c r="RYP44" s="424"/>
      <c r="RYQ44" s="424"/>
      <c r="RYR44" s="424"/>
      <c r="RYS44" s="424"/>
      <c r="RYT44" s="424"/>
      <c r="RYU44" s="424"/>
      <c r="RYV44" s="424"/>
      <c r="RYW44" s="424"/>
      <c r="RYX44" s="424"/>
      <c r="RYY44" s="424"/>
      <c r="RYZ44" s="424"/>
      <c r="RZA44" s="424"/>
      <c r="RZB44" s="424"/>
      <c r="RZC44" s="424"/>
      <c r="RZD44" s="424"/>
      <c r="RZE44" s="424"/>
      <c r="RZF44" s="424"/>
      <c r="RZG44" s="424"/>
      <c r="RZH44" s="424"/>
      <c r="RZI44" s="424"/>
      <c r="RZJ44" s="424"/>
      <c r="RZK44" s="424"/>
      <c r="RZL44" s="424"/>
      <c r="RZM44" s="424"/>
      <c r="RZN44" s="424"/>
      <c r="RZO44" s="424"/>
      <c r="RZP44" s="424"/>
      <c r="RZQ44" s="424"/>
      <c r="RZR44" s="424"/>
      <c r="RZS44" s="424"/>
      <c r="RZT44" s="424"/>
      <c r="RZU44" s="424"/>
      <c r="RZV44" s="424"/>
      <c r="RZW44" s="424"/>
      <c r="RZX44" s="424"/>
      <c r="RZY44" s="424"/>
      <c r="RZZ44" s="424"/>
      <c r="SAA44" s="424"/>
      <c r="SAB44" s="424"/>
      <c r="SAC44" s="424"/>
      <c r="SAD44" s="424"/>
      <c r="SAE44" s="424"/>
      <c r="SAF44" s="424"/>
      <c r="SAG44" s="424"/>
      <c r="SAH44" s="424"/>
      <c r="SAI44" s="424"/>
      <c r="SAJ44" s="424"/>
      <c r="SAK44" s="424"/>
      <c r="SAL44" s="424"/>
      <c r="SAM44" s="424"/>
      <c r="SAN44" s="424"/>
      <c r="SAO44" s="424"/>
      <c r="SAP44" s="424"/>
      <c r="SAQ44" s="424"/>
      <c r="SAR44" s="424"/>
      <c r="SAS44" s="424"/>
      <c r="SAT44" s="424"/>
      <c r="SAU44" s="424"/>
      <c r="SAV44" s="424"/>
      <c r="SAW44" s="424"/>
      <c r="SAX44" s="424"/>
      <c r="SAY44" s="424"/>
      <c r="SAZ44" s="424"/>
      <c r="SBA44" s="424"/>
      <c r="SBB44" s="424"/>
      <c r="SBC44" s="424"/>
      <c r="SBD44" s="424"/>
      <c r="SBE44" s="424"/>
      <c r="SBF44" s="424"/>
      <c r="SBG44" s="424"/>
      <c r="SBH44" s="424"/>
      <c r="SBI44" s="424"/>
      <c r="SBJ44" s="424"/>
      <c r="SBK44" s="424"/>
      <c r="SBL44" s="424"/>
      <c r="SBM44" s="424"/>
      <c r="SBN44" s="424"/>
      <c r="SBO44" s="424"/>
      <c r="SBP44" s="424"/>
      <c r="SBQ44" s="424"/>
      <c r="SBR44" s="424"/>
      <c r="SBS44" s="424"/>
      <c r="SBT44" s="424"/>
      <c r="SBU44" s="424"/>
      <c r="SBV44" s="424"/>
      <c r="SBW44" s="424"/>
      <c r="SBX44" s="424"/>
      <c r="SBY44" s="424"/>
      <c r="SBZ44" s="424"/>
      <c r="SCA44" s="424"/>
      <c r="SCB44" s="424"/>
      <c r="SCC44" s="424"/>
      <c r="SCD44" s="424"/>
      <c r="SCE44" s="424"/>
      <c r="SCF44" s="424"/>
      <c r="SCG44" s="424"/>
      <c r="SCH44" s="424"/>
      <c r="SCI44" s="424"/>
      <c r="SCJ44" s="424"/>
      <c r="SCK44" s="424"/>
      <c r="SCL44" s="424"/>
      <c r="SCM44" s="424"/>
      <c r="SCN44" s="424"/>
      <c r="SCO44" s="424"/>
      <c r="SCP44" s="424"/>
      <c r="SCQ44" s="424"/>
      <c r="SCR44" s="424"/>
      <c r="SCS44" s="424"/>
      <c r="SCT44" s="424"/>
      <c r="SCU44" s="424"/>
      <c r="SCV44" s="424"/>
      <c r="SCW44" s="424"/>
      <c r="SCX44" s="424"/>
      <c r="SCY44" s="424"/>
      <c r="SCZ44" s="424"/>
      <c r="SDA44" s="424"/>
      <c r="SDB44" s="424"/>
      <c r="SDC44" s="424"/>
      <c r="SDD44" s="424"/>
      <c r="SDE44" s="424"/>
      <c r="SDF44" s="424"/>
      <c r="SDG44" s="424"/>
      <c r="SDH44" s="424"/>
      <c r="SDI44" s="424"/>
      <c r="SDJ44" s="424"/>
      <c r="SDK44" s="424"/>
      <c r="SDL44" s="424"/>
      <c r="SDM44" s="424"/>
      <c r="SDN44" s="424"/>
      <c r="SDO44" s="424"/>
      <c r="SDP44" s="424"/>
      <c r="SDQ44" s="424"/>
      <c r="SDR44" s="424"/>
      <c r="SDS44" s="424"/>
      <c r="SDT44" s="424"/>
      <c r="SDU44" s="424"/>
      <c r="SDV44" s="424"/>
      <c r="SDW44" s="424"/>
      <c r="SDX44" s="424"/>
      <c r="SDY44" s="424"/>
      <c r="SDZ44" s="424"/>
      <c r="SEA44" s="424"/>
      <c r="SEB44" s="424"/>
      <c r="SEC44" s="424"/>
      <c r="SED44" s="424"/>
      <c r="SEE44" s="424"/>
      <c r="SEF44" s="424"/>
      <c r="SEG44" s="424"/>
      <c r="SEH44" s="424"/>
      <c r="SEI44" s="424"/>
      <c r="SEJ44" s="424"/>
      <c r="SEK44" s="424"/>
      <c r="SEL44" s="424"/>
      <c r="SEM44" s="424"/>
      <c r="SEN44" s="424"/>
      <c r="SEO44" s="424"/>
      <c r="SEP44" s="424"/>
      <c r="SEQ44" s="424"/>
      <c r="SER44" s="424"/>
      <c r="SES44" s="424"/>
      <c r="SET44" s="424"/>
      <c r="SEU44" s="424"/>
      <c r="SEV44" s="424"/>
      <c r="SEW44" s="424"/>
      <c r="SEX44" s="424"/>
      <c r="SEY44" s="424"/>
      <c r="SEZ44" s="424"/>
      <c r="SFA44" s="424"/>
      <c r="SFB44" s="424"/>
      <c r="SFC44" s="424"/>
      <c r="SFD44" s="424"/>
      <c r="SFE44" s="424"/>
      <c r="SFF44" s="424"/>
      <c r="SFG44" s="424"/>
      <c r="SFH44" s="424"/>
      <c r="SFI44" s="424"/>
      <c r="SFJ44" s="424"/>
      <c r="SFK44" s="424"/>
      <c r="SFL44" s="424"/>
      <c r="SFM44" s="424"/>
      <c r="SFN44" s="424"/>
      <c r="SFO44" s="424"/>
      <c r="SFP44" s="424"/>
      <c r="SFQ44" s="424"/>
      <c r="SFR44" s="424"/>
      <c r="SFS44" s="424"/>
      <c r="SFT44" s="424"/>
      <c r="SFU44" s="424"/>
      <c r="SFV44" s="424"/>
      <c r="SFW44" s="424"/>
      <c r="SFX44" s="424"/>
      <c r="SFY44" s="424"/>
      <c r="SFZ44" s="424"/>
      <c r="SGA44" s="424"/>
      <c r="SGB44" s="424"/>
      <c r="SGC44" s="424"/>
      <c r="SGD44" s="424"/>
      <c r="SGE44" s="424"/>
      <c r="SGF44" s="424"/>
      <c r="SGG44" s="424"/>
      <c r="SGH44" s="424"/>
      <c r="SGI44" s="424"/>
      <c r="SGJ44" s="424"/>
      <c r="SGK44" s="424"/>
      <c r="SGL44" s="424"/>
      <c r="SGM44" s="424"/>
      <c r="SGN44" s="424"/>
      <c r="SGO44" s="424"/>
      <c r="SGP44" s="424"/>
      <c r="SGQ44" s="424"/>
      <c r="SGR44" s="424"/>
      <c r="SGS44" s="424"/>
      <c r="SGT44" s="424"/>
      <c r="SGU44" s="424"/>
      <c r="SGV44" s="424"/>
      <c r="SGW44" s="424"/>
      <c r="SGX44" s="424"/>
      <c r="SGY44" s="424"/>
      <c r="SGZ44" s="424"/>
      <c r="SHA44" s="424"/>
      <c r="SHB44" s="424"/>
      <c r="SHC44" s="424"/>
      <c r="SHD44" s="424"/>
      <c r="SHE44" s="424"/>
      <c r="SHF44" s="424"/>
      <c r="SHG44" s="424"/>
      <c r="SHH44" s="424"/>
      <c r="SHI44" s="424"/>
      <c r="SHJ44" s="424"/>
      <c r="SHK44" s="424"/>
      <c r="SHL44" s="424"/>
      <c r="SHM44" s="424"/>
      <c r="SHN44" s="424"/>
      <c r="SHO44" s="424"/>
      <c r="SHP44" s="424"/>
      <c r="SHQ44" s="424"/>
      <c r="SHR44" s="424"/>
      <c r="SHS44" s="424"/>
      <c r="SHT44" s="424"/>
      <c r="SHU44" s="424"/>
      <c r="SHV44" s="424"/>
      <c r="SHW44" s="424"/>
      <c r="SHX44" s="424"/>
      <c r="SHY44" s="424"/>
      <c r="SHZ44" s="424"/>
      <c r="SIA44" s="424"/>
      <c r="SIB44" s="424"/>
      <c r="SIC44" s="424"/>
      <c r="SID44" s="424"/>
      <c r="SIE44" s="424"/>
      <c r="SIF44" s="424"/>
      <c r="SIG44" s="424"/>
      <c r="SIH44" s="424"/>
      <c r="SII44" s="424"/>
      <c r="SIJ44" s="424"/>
      <c r="SIK44" s="424"/>
      <c r="SIL44" s="424"/>
      <c r="SIM44" s="424"/>
      <c r="SIN44" s="424"/>
      <c r="SIO44" s="424"/>
      <c r="SIP44" s="424"/>
      <c r="SIQ44" s="424"/>
      <c r="SIR44" s="424"/>
      <c r="SIS44" s="424"/>
      <c r="SIT44" s="424"/>
      <c r="SIU44" s="424"/>
      <c r="SIV44" s="424"/>
      <c r="SIW44" s="424"/>
      <c r="SIX44" s="424"/>
      <c r="SIY44" s="424"/>
      <c r="SIZ44" s="424"/>
      <c r="SJA44" s="424"/>
      <c r="SJB44" s="424"/>
      <c r="SJC44" s="424"/>
      <c r="SJD44" s="424"/>
      <c r="SJE44" s="424"/>
      <c r="SJF44" s="424"/>
      <c r="SJG44" s="424"/>
      <c r="SJH44" s="424"/>
      <c r="SJI44" s="424"/>
      <c r="SJJ44" s="424"/>
      <c r="SJK44" s="424"/>
      <c r="SJL44" s="424"/>
      <c r="SJM44" s="424"/>
      <c r="SJN44" s="424"/>
      <c r="SJO44" s="424"/>
      <c r="SJP44" s="424"/>
      <c r="SJQ44" s="424"/>
      <c r="SJR44" s="424"/>
      <c r="SJS44" s="424"/>
      <c r="SJT44" s="424"/>
      <c r="SJU44" s="424"/>
      <c r="SJV44" s="424"/>
      <c r="SJW44" s="424"/>
      <c r="SJX44" s="424"/>
      <c r="SJY44" s="424"/>
      <c r="SJZ44" s="424"/>
      <c r="SKA44" s="424"/>
      <c r="SKB44" s="424"/>
      <c r="SKC44" s="424"/>
      <c r="SKD44" s="424"/>
      <c r="SKE44" s="424"/>
      <c r="SKF44" s="424"/>
      <c r="SKG44" s="424"/>
      <c r="SKH44" s="424"/>
      <c r="SKI44" s="424"/>
      <c r="SKJ44" s="424"/>
      <c r="SKK44" s="424"/>
      <c r="SKL44" s="424"/>
      <c r="SKM44" s="424"/>
      <c r="SKN44" s="424"/>
      <c r="SKO44" s="424"/>
      <c r="SKP44" s="424"/>
      <c r="SKQ44" s="424"/>
      <c r="SKR44" s="424"/>
      <c r="SKS44" s="424"/>
      <c r="SKT44" s="424"/>
      <c r="SKU44" s="424"/>
      <c r="SKV44" s="424"/>
      <c r="SKW44" s="424"/>
      <c r="SKX44" s="424"/>
      <c r="SKY44" s="424"/>
      <c r="SKZ44" s="424"/>
      <c r="SLA44" s="424"/>
      <c r="SLB44" s="424"/>
      <c r="SLC44" s="424"/>
      <c r="SLD44" s="424"/>
      <c r="SLE44" s="424"/>
      <c r="SLF44" s="424"/>
      <c r="SLG44" s="424"/>
      <c r="SLH44" s="424"/>
      <c r="SLI44" s="424"/>
      <c r="SLJ44" s="424"/>
      <c r="SLK44" s="424"/>
      <c r="SLL44" s="424"/>
      <c r="SLM44" s="424"/>
      <c r="SLN44" s="424"/>
      <c r="SLO44" s="424"/>
      <c r="SLP44" s="424"/>
      <c r="SLQ44" s="424"/>
      <c r="SLR44" s="424"/>
      <c r="SLS44" s="424"/>
      <c r="SLT44" s="424"/>
      <c r="SLU44" s="424"/>
      <c r="SLV44" s="424"/>
      <c r="SLW44" s="424"/>
      <c r="SLX44" s="424"/>
      <c r="SLY44" s="424"/>
      <c r="SLZ44" s="424"/>
      <c r="SMA44" s="424"/>
      <c r="SMB44" s="424"/>
      <c r="SMC44" s="424"/>
      <c r="SMD44" s="424"/>
      <c r="SME44" s="424"/>
      <c r="SMF44" s="424"/>
      <c r="SMG44" s="424"/>
      <c r="SMH44" s="424"/>
      <c r="SMI44" s="424"/>
      <c r="SMJ44" s="424"/>
      <c r="SMK44" s="424"/>
      <c r="SML44" s="424"/>
      <c r="SMM44" s="424"/>
      <c r="SMN44" s="424"/>
      <c r="SMO44" s="424"/>
      <c r="SMP44" s="424"/>
      <c r="SMQ44" s="424"/>
      <c r="SMR44" s="424"/>
      <c r="SMS44" s="424"/>
      <c r="SMT44" s="424"/>
      <c r="SMU44" s="424"/>
      <c r="SMV44" s="424"/>
      <c r="SMW44" s="424"/>
      <c r="SMX44" s="424"/>
      <c r="SMY44" s="424"/>
      <c r="SMZ44" s="424"/>
      <c r="SNA44" s="424"/>
      <c r="SNB44" s="424"/>
      <c r="SNC44" s="424"/>
      <c r="SND44" s="424"/>
      <c r="SNE44" s="424"/>
      <c r="SNF44" s="424"/>
      <c r="SNG44" s="424"/>
      <c r="SNH44" s="424"/>
      <c r="SNI44" s="424"/>
      <c r="SNJ44" s="424"/>
      <c r="SNK44" s="424"/>
      <c r="SNL44" s="424"/>
      <c r="SNM44" s="424"/>
      <c r="SNN44" s="424"/>
      <c r="SNO44" s="424"/>
      <c r="SNP44" s="424"/>
      <c r="SNQ44" s="424"/>
      <c r="SNR44" s="424"/>
      <c r="SNS44" s="424"/>
      <c r="SNT44" s="424"/>
      <c r="SNU44" s="424"/>
      <c r="SNV44" s="424"/>
      <c r="SNW44" s="424"/>
      <c r="SNX44" s="424"/>
      <c r="SNY44" s="424"/>
      <c r="SNZ44" s="424"/>
      <c r="SOA44" s="424"/>
      <c r="SOB44" s="424"/>
      <c r="SOC44" s="424"/>
      <c r="SOD44" s="424"/>
      <c r="SOE44" s="424"/>
      <c r="SOF44" s="424"/>
      <c r="SOG44" s="424"/>
      <c r="SOH44" s="424"/>
      <c r="SOI44" s="424"/>
      <c r="SOJ44" s="424"/>
      <c r="SOK44" s="424"/>
      <c r="SOL44" s="424"/>
      <c r="SOM44" s="424"/>
      <c r="SON44" s="424"/>
      <c r="SOO44" s="424"/>
      <c r="SOP44" s="424"/>
      <c r="SOQ44" s="424"/>
      <c r="SOR44" s="424"/>
      <c r="SOS44" s="424"/>
      <c r="SOT44" s="424"/>
      <c r="SOU44" s="424"/>
      <c r="SOV44" s="424"/>
      <c r="SOW44" s="424"/>
      <c r="SOX44" s="424"/>
      <c r="SOY44" s="424"/>
      <c r="SOZ44" s="424"/>
      <c r="SPA44" s="424"/>
      <c r="SPB44" s="424"/>
      <c r="SPC44" s="424"/>
      <c r="SPD44" s="424"/>
      <c r="SPE44" s="424"/>
      <c r="SPF44" s="424"/>
      <c r="SPG44" s="424"/>
      <c r="SPH44" s="424"/>
      <c r="SPI44" s="424"/>
      <c r="SPJ44" s="424"/>
      <c r="SPK44" s="424"/>
      <c r="SPL44" s="424"/>
      <c r="SPM44" s="424"/>
      <c r="SPN44" s="424"/>
      <c r="SPO44" s="424"/>
      <c r="SPP44" s="424"/>
      <c r="SPQ44" s="424"/>
      <c r="SPR44" s="424"/>
      <c r="SPS44" s="424"/>
      <c r="SPT44" s="424"/>
      <c r="SPU44" s="424"/>
      <c r="SPV44" s="424"/>
      <c r="SPW44" s="424"/>
      <c r="SPX44" s="424"/>
      <c r="SPY44" s="424"/>
      <c r="SPZ44" s="424"/>
      <c r="SQA44" s="424"/>
      <c r="SQB44" s="424"/>
      <c r="SQC44" s="424"/>
      <c r="SQD44" s="424"/>
      <c r="SQE44" s="424"/>
      <c r="SQF44" s="424"/>
      <c r="SQG44" s="424"/>
      <c r="SQH44" s="424"/>
      <c r="SQI44" s="424"/>
      <c r="SQJ44" s="424"/>
      <c r="SQK44" s="424"/>
      <c r="SQL44" s="424"/>
      <c r="SQM44" s="424"/>
      <c r="SQN44" s="424"/>
      <c r="SQO44" s="424"/>
      <c r="SQP44" s="424"/>
      <c r="SQQ44" s="424"/>
      <c r="SQR44" s="424"/>
      <c r="SQS44" s="424"/>
      <c r="SQT44" s="424"/>
      <c r="SQU44" s="424"/>
      <c r="SQV44" s="424"/>
      <c r="SQW44" s="424"/>
      <c r="SQX44" s="424"/>
      <c r="SQY44" s="424"/>
      <c r="SQZ44" s="424"/>
      <c r="SRA44" s="424"/>
      <c r="SRB44" s="424"/>
      <c r="SRC44" s="424"/>
      <c r="SRD44" s="424"/>
      <c r="SRE44" s="424"/>
      <c r="SRF44" s="424"/>
      <c r="SRG44" s="424"/>
      <c r="SRH44" s="424"/>
      <c r="SRI44" s="424"/>
      <c r="SRJ44" s="424"/>
      <c r="SRK44" s="424"/>
      <c r="SRL44" s="424"/>
      <c r="SRM44" s="424"/>
      <c r="SRN44" s="424"/>
      <c r="SRO44" s="424"/>
      <c r="SRP44" s="424"/>
      <c r="SRQ44" s="424"/>
      <c r="SRR44" s="424"/>
      <c r="SRS44" s="424"/>
      <c r="SRT44" s="424"/>
      <c r="SRU44" s="424"/>
      <c r="SRV44" s="424"/>
      <c r="SRW44" s="424"/>
      <c r="SRX44" s="424"/>
      <c r="SRY44" s="424"/>
      <c r="SRZ44" s="424"/>
      <c r="SSA44" s="424"/>
      <c r="SSB44" s="424"/>
      <c r="SSC44" s="424"/>
      <c r="SSD44" s="424"/>
      <c r="SSE44" s="424"/>
      <c r="SSF44" s="424"/>
      <c r="SSG44" s="424"/>
      <c r="SSH44" s="424"/>
      <c r="SSI44" s="424"/>
      <c r="SSJ44" s="424"/>
      <c r="SSK44" s="424"/>
      <c r="SSL44" s="424"/>
      <c r="SSM44" s="424"/>
      <c r="SSN44" s="424"/>
      <c r="SSO44" s="424"/>
      <c r="SSP44" s="424"/>
      <c r="SSQ44" s="424"/>
      <c r="SSR44" s="424"/>
      <c r="SSS44" s="424"/>
      <c r="SST44" s="424"/>
      <c r="SSU44" s="424"/>
      <c r="SSV44" s="424"/>
      <c r="SSW44" s="424"/>
      <c r="SSX44" s="424"/>
      <c r="SSY44" s="424"/>
      <c r="SSZ44" s="424"/>
      <c r="STA44" s="424"/>
      <c r="STB44" s="424"/>
      <c r="STC44" s="424"/>
      <c r="STD44" s="424"/>
      <c r="STE44" s="424"/>
      <c r="STF44" s="424"/>
      <c r="STG44" s="424"/>
      <c r="STH44" s="424"/>
      <c r="STI44" s="424"/>
      <c r="STJ44" s="424"/>
      <c r="STK44" s="424"/>
      <c r="STL44" s="424"/>
      <c r="STM44" s="424"/>
      <c r="STN44" s="424"/>
      <c r="STO44" s="424"/>
      <c r="STP44" s="424"/>
      <c r="STQ44" s="424"/>
      <c r="STR44" s="424"/>
      <c r="STS44" s="424"/>
      <c r="STT44" s="424"/>
      <c r="STU44" s="424"/>
      <c r="STV44" s="424"/>
      <c r="STW44" s="424"/>
      <c r="STX44" s="424"/>
      <c r="STY44" s="424"/>
      <c r="STZ44" s="424"/>
      <c r="SUA44" s="424"/>
      <c r="SUB44" s="424"/>
      <c r="SUC44" s="424"/>
      <c r="SUD44" s="424"/>
      <c r="SUE44" s="424"/>
      <c r="SUF44" s="424"/>
      <c r="SUG44" s="424"/>
      <c r="SUH44" s="424"/>
      <c r="SUI44" s="424"/>
      <c r="SUJ44" s="424"/>
      <c r="SUK44" s="424"/>
      <c r="SUL44" s="424"/>
      <c r="SUM44" s="424"/>
      <c r="SUN44" s="424"/>
      <c r="SUO44" s="424"/>
      <c r="SUP44" s="424"/>
      <c r="SUQ44" s="424"/>
      <c r="SUR44" s="424"/>
      <c r="SUS44" s="424"/>
      <c r="SUT44" s="424"/>
      <c r="SUU44" s="424"/>
      <c r="SUV44" s="424"/>
      <c r="SUW44" s="424"/>
      <c r="SUX44" s="424"/>
      <c r="SUY44" s="424"/>
      <c r="SUZ44" s="424"/>
      <c r="SVA44" s="424"/>
      <c r="SVB44" s="424"/>
      <c r="SVC44" s="424"/>
      <c r="SVD44" s="424"/>
      <c r="SVE44" s="424"/>
      <c r="SVF44" s="424"/>
      <c r="SVG44" s="424"/>
      <c r="SVH44" s="424"/>
      <c r="SVI44" s="424"/>
      <c r="SVJ44" s="424"/>
      <c r="SVK44" s="424"/>
      <c r="SVL44" s="424"/>
      <c r="SVM44" s="424"/>
      <c r="SVN44" s="424"/>
      <c r="SVO44" s="424"/>
      <c r="SVP44" s="424"/>
      <c r="SVQ44" s="424"/>
      <c r="SVR44" s="424"/>
      <c r="SVS44" s="424"/>
      <c r="SVT44" s="424"/>
      <c r="SVU44" s="424"/>
      <c r="SVV44" s="424"/>
      <c r="SVW44" s="424"/>
      <c r="SVX44" s="424"/>
      <c r="SVY44" s="424"/>
      <c r="SVZ44" s="424"/>
      <c r="SWA44" s="424"/>
      <c r="SWB44" s="424"/>
      <c r="SWC44" s="424"/>
      <c r="SWD44" s="424"/>
      <c r="SWE44" s="424"/>
      <c r="SWF44" s="424"/>
      <c r="SWG44" s="424"/>
      <c r="SWH44" s="424"/>
      <c r="SWI44" s="424"/>
      <c r="SWJ44" s="424"/>
      <c r="SWK44" s="424"/>
      <c r="SWL44" s="424"/>
      <c r="SWM44" s="424"/>
      <c r="SWN44" s="424"/>
      <c r="SWO44" s="424"/>
      <c r="SWP44" s="424"/>
      <c r="SWQ44" s="424"/>
      <c r="SWR44" s="424"/>
      <c r="SWS44" s="424"/>
      <c r="SWT44" s="424"/>
      <c r="SWU44" s="424"/>
      <c r="SWV44" s="424"/>
      <c r="SWW44" s="424"/>
      <c r="SWX44" s="424"/>
      <c r="SWY44" s="424"/>
      <c r="SWZ44" s="424"/>
      <c r="SXA44" s="424"/>
      <c r="SXB44" s="424"/>
      <c r="SXC44" s="424"/>
      <c r="SXD44" s="424"/>
      <c r="SXE44" s="424"/>
      <c r="SXF44" s="424"/>
      <c r="SXG44" s="424"/>
      <c r="SXH44" s="424"/>
      <c r="SXI44" s="424"/>
      <c r="SXJ44" s="424"/>
      <c r="SXK44" s="424"/>
      <c r="SXL44" s="424"/>
      <c r="SXM44" s="424"/>
      <c r="SXN44" s="424"/>
      <c r="SXO44" s="424"/>
      <c r="SXP44" s="424"/>
      <c r="SXQ44" s="424"/>
      <c r="SXR44" s="424"/>
      <c r="SXS44" s="424"/>
      <c r="SXT44" s="424"/>
      <c r="SXU44" s="424"/>
      <c r="SXV44" s="424"/>
      <c r="SXW44" s="424"/>
      <c r="SXX44" s="424"/>
      <c r="SXY44" s="424"/>
      <c r="SXZ44" s="424"/>
      <c r="SYA44" s="424"/>
      <c r="SYB44" s="424"/>
      <c r="SYC44" s="424"/>
      <c r="SYD44" s="424"/>
      <c r="SYE44" s="424"/>
      <c r="SYF44" s="424"/>
      <c r="SYG44" s="424"/>
      <c r="SYH44" s="424"/>
      <c r="SYI44" s="424"/>
      <c r="SYJ44" s="424"/>
      <c r="SYK44" s="424"/>
      <c r="SYL44" s="424"/>
      <c r="SYM44" s="424"/>
      <c r="SYN44" s="424"/>
      <c r="SYO44" s="424"/>
      <c r="SYP44" s="424"/>
      <c r="SYQ44" s="424"/>
      <c r="SYR44" s="424"/>
      <c r="SYS44" s="424"/>
      <c r="SYT44" s="424"/>
      <c r="SYU44" s="424"/>
      <c r="SYV44" s="424"/>
      <c r="SYW44" s="424"/>
      <c r="SYX44" s="424"/>
      <c r="SYY44" s="424"/>
      <c r="SYZ44" s="424"/>
      <c r="SZA44" s="424"/>
      <c r="SZB44" s="424"/>
      <c r="SZC44" s="424"/>
      <c r="SZD44" s="424"/>
      <c r="SZE44" s="424"/>
      <c r="SZF44" s="424"/>
      <c r="SZG44" s="424"/>
      <c r="SZH44" s="424"/>
      <c r="SZI44" s="424"/>
      <c r="SZJ44" s="424"/>
      <c r="SZK44" s="424"/>
      <c r="SZL44" s="424"/>
      <c r="SZM44" s="424"/>
      <c r="SZN44" s="424"/>
      <c r="SZO44" s="424"/>
      <c r="SZP44" s="424"/>
      <c r="SZQ44" s="424"/>
      <c r="SZR44" s="424"/>
      <c r="SZS44" s="424"/>
      <c r="SZT44" s="424"/>
      <c r="SZU44" s="424"/>
      <c r="SZV44" s="424"/>
      <c r="SZW44" s="424"/>
      <c r="SZX44" s="424"/>
      <c r="SZY44" s="424"/>
      <c r="SZZ44" s="424"/>
      <c r="TAA44" s="424"/>
      <c r="TAB44" s="424"/>
      <c r="TAC44" s="424"/>
      <c r="TAD44" s="424"/>
      <c r="TAE44" s="424"/>
      <c r="TAF44" s="424"/>
      <c r="TAG44" s="424"/>
      <c r="TAH44" s="424"/>
      <c r="TAI44" s="424"/>
      <c r="TAJ44" s="424"/>
      <c r="TAK44" s="424"/>
      <c r="TAL44" s="424"/>
      <c r="TAM44" s="424"/>
      <c r="TAN44" s="424"/>
      <c r="TAO44" s="424"/>
      <c r="TAP44" s="424"/>
      <c r="TAQ44" s="424"/>
      <c r="TAR44" s="424"/>
      <c r="TAS44" s="424"/>
      <c r="TAT44" s="424"/>
      <c r="TAU44" s="424"/>
      <c r="TAV44" s="424"/>
      <c r="TAW44" s="424"/>
      <c r="TAX44" s="424"/>
      <c r="TAY44" s="424"/>
      <c r="TAZ44" s="424"/>
      <c r="TBA44" s="424"/>
      <c r="TBB44" s="424"/>
      <c r="TBC44" s="424"/>
      <c r="TBD44" s="424"/>
      <c r="TBE44" s="424"/>
      <c r="TBF44" s="424"/>
      <c r="TBG44" s="424"/>
      <c r="TBH44" s="424"/>
      <c r="TBI44" s="424"/>
      <c r="TBJ44" s="424"/>
      <c r="TBK44" s="424"/>
      <c r="TBL44" s="424"/>
      <c r="TBM44" s="424"/>
      <c r="TBN44" s="424"/>
      <c r="TBO44" s="424"/>
      <c r="TBP44" s="424"/>
      <c r="TBQ44" s="424"/>
      <c r="TBR44" s="424"/>
      <c r="TBS44" s="424"/>
      <c r="TBT44" s="424"/>
      <c r="TBU44" s="424"/>
      <c r="TBV44" s="424"/>
      <c r="TBW44" s="424"/>
      <c r="TBX44" s="424"/>
      <c r="TBY44" s="424"/>
      <c r="TBZ44" s="424"/>
      <c r="TCA44" s="424"/>
      <c r="TCB44" s="424"/>
      <c r="TCC44" s="424"/>
      <c r="TCD44" s="424"/>
      <c r="TCE44" s="424"/>
      <c r="TCF44" s="424"/>
      <c r="TCG44" s="424"/>
      <c r="TCH44" s="424"/>
      <c r="TCI44" s="424"/>
      <c r="TCJ44" s="424"/>
      <c r="TCK44" s="424"/>
      <c r="TCL44" s="424"/>
      <c r="TCM44" s="424"/>
      <c r="TCN44" s="424"/>
      <c r="TCO44" s="424"/>
      <c r="TCP44" s="424"/>
      <c r="TCQ44" s="424"/>
      <c r="TCR44" s="424"/>
      <c r="TCS44" s="424"/>
      <c r="TCT44" s="424"/>
      <c r="TCU44" s="424"/>
      <c r="TCV44" s="424"/>
      <c r="TCW44" s="424"/>
      <c r="TCX44" s="424"/>
      <c r="TCY44" s="424"/>
      <c r="TCZ44" s="424"/>
      <c r="TDA44" s="424"/>
      <c r="TDB44" s="424"/>
      <c r="TDC44" s="424"/>
      <c r="TDD44" s="424"/>
      <c r="TDE44" s="424"/>
      <c r="TDF44" s="424"/>
      <c r="TDG44" s="424"/>
      <c r="TDH44" s="424"/>
      <c r="TDI44" s="424"/>
      <c r="TDJ44" s="424"/>
      <c r="TDK44" s="424"/>
      <c r="TDL44" s="424"/>
      <c r="TDM44" s="424"/>
      <c r="TDN44" s="424"/>
      <c r="TDO44" s="424"/>
      <c r="TDP44" s="424"/>
      <c r="TDQ44" s="424"/>
      <c r="TDR44" s="424"/>
      <c r="TDS44" s="424"/>
      <c r="TDT44" s="424"/>
      <c r="TDU44" s="424"/>
      <c r="TDV44" s="424"/>
      <c r="TDW44" s="424"/>
      <c r="TDX44" s="424"/>
      <c r="TDY44" s="424"/>
      <c r="TDZ44" s="424"/>
      <c r="TEA44" s="424"/>
      <c r="TEB44" s="424"/>
      <c r="TEC44" s="424"/>
      <c r="TED44" s="424"/>
      <c r="TEE44" s="424"/>
      <c r="TEF44" s="424"/>
      <c r="TEG44" s="424"/>
      <c r="TEH44" s="424"/>
      <c r="TEI44" s="424"/>
      <c r="TEJ44" s="424"/>
      <c r="TEK44" s="424"/>
      <c r="TEL44" s="424"/>
      <c r="TEM44" s="424"/>
      <c r="TEN44" s="424"/>
      <c r="TEO44" s="424"/>
      <c r="TEP44" s="424"/>
      <c r="TEQ44" s="424"/>
      <c r="TER44" s="424"/>
      <c r="TES44" s="424"/>
      <c r="TET44" s="424"/>
      <c r="TEU44" s="424"/>
      <c r="TEV44" s="424"/>
      <c r="TEW44" s="424"/>
      <c r="TEX44" s="424"/>
      <c r="TEY44" s="424"/>
      <c r="TEZ44" s="424"/>
      <c r="TFA44" s="424"/>
      <c r="TFB44" s="424"/>
      <c r="TFC44" s="424"/>
      <c r="TFD44" s="424"/>
      <c r="TFE44" s="424"/>
      <c r="TFF44" s="424"/>
      <c r="TFG44" s="424"/>
      <c r="TFH44" s="424"/>
      <c r="TFI44" s="424"/>
      <c r="TFJ44" s="424"/>
      <c r="TFK44" s="424"/>
      <c r="TFL44" s="424"/>
      <c r="TFM44" s="424"/>
      <c r="TFN44" s="424"/>
      <c r="TFO44" s="424"/>
      <c r="TFP44" s="424"/>
      <c r="TFQ44" s="424"/>
      <c r="TFR44" s="424"/>
      <c r="TFS44" s="424"/>
      <c r="TFT44" s="424"/>
      <c r="TFU44" s="424"/>
      <c r="TFV44" s="424"/>
      <c r="TFW44" s="424"/>
      <c r="TFX44" s="424"/>
      <c r="TFY44" s="424"/>
      <c r="TFZ44" s="424"/>
      <c r="TGA44" s="424"/>
      <c r="TGB44" s="424"/>
      <c r="TGC44" s="424"/>
      <c r="TGD44" s="424"/>
      <c r="TGE44" s="424"/>
      <c r="TGF44" s="424"/>
      <c r="TGG44" s="424"/>
      <c r="TGH44" s="424"/>
      <c r="TGI44" s="424"/>
      <c r="TGJ44" s="424"/>
      <c r="TGK44" s="424"/>
      <c r="TGL44" s="424"/>
      <c r="TGM44" s="424"/>
      <c r="TGN44" s="424"/>
      <c r="TGO44" s="424"/>
      <c r="TGP44" s="424"/>
      <c r="TGQ44" s="424"/>
      <c r="TGR44" s="424"/>
      <c r="TGS44" s="424"/>
      <c r="TGT44" s="424"/>
      <c r="TGU44" s="424"/>
      <c r="TGV44" s="424"/>
      <c r="TGW44" s="424"/>
      <c r="TGX44" s="424"/>
      <c r="TGY44" s="424"/>
      <c r="TGZ44" s="424"/>
      <c r="THA44" s="424"/>
      <c r="THB44" s="424"/>
      <c r="THC44" s="424"/>
      <c r="THD44" s="424"/>
      <c r="THE44" s="424"/>
      <c r="THF44" s="424"/>
      <c r="THG44" s="424"/>
      <c r="THH44" s="424"/>
      <c r="THI44" s="424"/>
      <c r="THJ44" s="424"/>
      <c r="THK44" s="424"/>
      <c r="THL44" s="424"/>
      <c r="THM44" s="424"/>
      <c r="THN44" s="424"/>
      <c r="THO44" s="424"/>
      <c r="THP44" s="424"/>
      <c r="THQ44" s="424"/>
      <c r="THR44" s="424"/>
      <c r="THS44" s="424"/>
      <c r="THT44" s="424"/>
      <c r="THU44" s="424"/>
      <c r="THV44" s="424"/>
      <c r="THW44" s="424"/>
      <c r="THX44" s="424"/>
      <c r="THY44" s="424"/>
      <c r="THZ44" s="424"/>
      <c r="TIA44" s="424"/>
      <c r="TIB44" s="424"/>
      <c r="TIC44" s="424"/>
      <c r="TID44" s="424"/>
      <c r="TIE44" s="424"/>
      <c r="TIF44" s="424"/>
      <c r="TIG44" s="424"/>
      <c r="TIH44" s="424"/>
      <c r="TII44" s="424"/>
      <c r="TIJ44" s="424"/>
      <c r="TIK44" s="424"/>
      <c r="TIL44" s="424"/>
      <c r="TIM44" s="424"/>
      <c r="TIN44" s="424"/>
      <c r="TIO44" s="424"/>
      <c r="TIP44" s="424"/>
      <c r="TIQ44" s="424"/>
      <c r="TIR44" s="424"/>
      <c r="TIS44" s="424"/>
      <c r="TIT44" s="424"/>
      <c r="TIU44" s="424"/>
      <c r="TIV44" s="424"/>
      <c r="TIW44" s="424"/>
      <c r="TIX44" s="424"/>
      <c r="TIY44" s="424"/>
      <c r="TIZ44" s="424"/>
      <c r="TJA44" s="424"/>
      <c r="TJB44" s="424"/>
      <c r="TJC44" s="424"/>
      <c r="TJD44" s="424"/>
      <c r="TJE44" s="424"/>
      <c r="TJF44" s="424"/>
      <c r="TJG44" s="424"/>
      <c r="TJH44" s="424"/>
      <c r="TJI44" s="424"/>
      <c r="TJJ44" s="424"/>
      <c r="TJK44" s="424"/>
      <c r="TJL44" s="424"/>
      <c r="TJM44" s="424"/>
      <c r="TJN44" s="424"/>
      <c r="TJO44" s="424"/>
      <c r="TJP44" s="424"/>
      <c r="TJQ44" s="424"/>
      <c r="TJR44" s="424"/>
      <c r="TJS44" s="424"/>
      <c r="TJT44" s="424"/>
      <c r="TJU44" s="424"/>
      <c r="TJV44" s="424"/>
      <c r="TJW44" s="424"/>
      <c r="TJX44" s="424"/>
      <c r="TJY44" s="424"/>
      <c r="TJZ44" s="424"/>
      <c r="TKA44" s="424"/>
      <c r="TKB44" s="424"/>
      <c r="TKC44" s="424"/>
      <c r="TKD44" s="424"/>
      <c r="TKE44" s="424"/>
      <c r="TKF44" s="424"/>
      <c r="TKG44" s="424"/>
      <c r="TKH44" s="424"/>
      <c r="TKI44" s="424"/>
      <c r="TKJ44" s="424"/>
      <c r="TKK44" s="424"/>
      <c r="TKL44" s="424"/>
      <c r="TKM44" s="424"/>
      <c r="TKN44" s="424"/>
      <c r="TKO44" s="424"/>
      <c r="TKP44" s="424"/>
      <c r="TKQ44" s="424"/>
      <c r="TKR44" s="424"/>
      <c r="TKS44" s="424"/>
      <c r="TKT44" s="424"/>
      <c r="TKU44" s="424"/>
      <c r="TKV44" s="424"/>
      <c r="TKW44" s="424"/>
      <c r="TKX44" s="424"/>
      <c r="TKY44" s="424"/>
      <c r="TKZ44" s="424"/>
      <c r="TLA44" s="424"/>
      <c r="TLB44" s="424"/>
      <c r="TLC44" s="424"/>
      <c r="TLD44" s="424"/>
      <c r="TLE44" s="424"/>
      <c r="TLF44" s="424"/>
      <c r="TLG44" s="424"/>
      <c r="TLH44" s="424"/>
      <c r="TLI44" s="424"/>
      <c r="TLJ44" s="424"/>
      <c r="TLK44" s="424"/>
      <c r="TLL44" s="424"/>
      <c r="TLM44" s="424"/>
      <c r="TLN44" s="424"/>
      <c r="TLO44" s="424"/>
      <c r="TLP44" s="424"/>
      <c r="TLQ44" s="424"/>
      <c r="TLR44" s="424"/>
      <c r="TLS44" s="424"/>
      <c r="TLT44" s="424"/>
      <c r="TLU44" s="424"/>
      <c r="TLV44" s="424"/>
      <c r="TLW44" s="424"/>
      <c r="TLX44" s="424"/>
      <c r="TLY44" s="424"/>
      <c r="TLZ44" s="424"/>
      <c r="TMA44" s="424"/>
      <c r="TMB44" s="424"/>
      <c r="TMC44" s="424"/>
      <c r="TMD44" s="424"/>
      <c r="TME44" s="424"/>
      <c r="TMF44" s="424"/>
      <c r="TMG44" s="424"/>
      <c r="TMH44" s="424"/>
      <c r="TMI44" s="424"/>
      <c r="TMJ44" s="424"/>
      <c r="TMK44" s="424"/>
      <c r="TML44" s="424"/>
      <c r="TMM44" s="424"/>
      <c r="TMN44" s="424"/>
      <c r="TMO44" s="424"/>
      <c r="TMP44" s="424"/>
      <c r="TMQ44" s="424"/>
      <c r="TMR44" s="424"/>
      <c r="TMS44" s="424"/>
      <c r="TMT44" s="424"/>
      <c r="TMU44" s="424"/>
      <c r="TMV44" s="424"/>
      <c r="TMW44" s="424"/>
      <c r="TMX44" s="424"/>
      <c r="TMY44" s="424"/>
      <c r="TMZ44" s="424"/>
      <c r="TNA44" s="424"/>
      <c r="TNB44" s="424"/>
      <c r="TNC44" s="424"/>
      <c r="TND44" s="424"/>
      <c r="TNE44" s="424"/>
      <c r="TNF44" s="424"/>
      <c r="TNG44" s="424"/>
      <c r="TNH44" s="424"/>
      <c r="TNI44" s="424"/>
      <c r="TNJ44" s="424"/>
      <c r="TNK44" s="424"/>
      <c r="TNL44" s="424"/>
      <c r="TNM44" s="424"/>
      <c r="TNN44" s="424"/>
      <c r="TNO44" s="424"/>
      <c r="TNP44" s="424"/>
      <c r="TNQ44" s="424"/>
      <c r="TNR44" s="424"/>
      <c r="TNS44" s="424"/>
      <c r="TNT44" s="424"/>
      <c r="TNU44" s="424"/>
      <c r="TNV44" s="424"/>
      <c r="TNW44" s="424"/>
      <c r="TNX44" s="424"/>
      <c r="TNY44" s="424"/>
      <c r="TNZ44" s="424"/>
      <c r="TOA44" s="424"/>
      <c r="TOB44" s="424"/>
      <c r="TOC44" s="424"/>
      <c r="TOD44" s="424"/>
      <c r="TOE44" s="424"/>
      <c r="TOF44" s="424"/>
      <c r="TOG44" s="424"/>
      <c r="TOH44" s="424"/>
      <c r="TOI44" s="424"/>
      <c r="TOJ44" s="424"/>
      <c r="TOK44" s="424"/>
      <c r="TOL44" s="424"/>
      <c r="TOM44" s="424"/>
      <c r="TON44" s="424"/>
      <c r="TOO44" s="424"/>
      <c r="TOP44" s="424"/>
      <c r="TOQ44" s="424"/>
      <c r="TOR44" s="424"/>
      <c r="TOS44" s="424"/>
      <c r="TOT44" s="424"/>
      <c r="TOU44" s="424"/>
      <c r="TOV44" s="424"/>
      <c r="TOW44" s="424"/>
      <c r="TOX44" s="424"/>
      <c r="TOY44" s="424"/>
      <c r="TOZ44" s="424"/>
      <c r="TPA44" s="424"/>
      <c r="TPB44" s="424"/>
      <c r="TPC44" s="424"/>
      <c r="TPD44" s="424"/>
      <c r="TPE44" s="424"/>
      <c r="TPF44" s="424"/>
      <c r="TPG44" s="424"/>
      <c r="TPH44" s="424"/>
      <c r="TPI44" s="424"/>
      <c r="TPJ44" s="424"/>
      <c r="TPK44" s="424"/>
      <c r="TPL44" s="424"/>
      <c r="TPM44" s="424"/>
      <c r="TPN44" s="424"/>
      <c r="TPO44" s="424"/>
      <c r="TPP44" s="424"/>
      <c r="TPQ44" s="424"/>
      <c r="TPR44" s="424"/>
      <c r="TPS44" s="424"/>
      <c r="TPT44" s="424"/>
      <c r="TPU44" s="424"/>
      <c r="TPV44" s="424"/>
      <c r="TPW44" s="424"/>
      <c r="TPX44" s="424"/>
      <c r="TPY44" s="424"/>
      <c r="TPZ44" s="424"/>
      <c r="TQA44" s="424"/>
      <c r="TQB44" s="424"/>
      <c r="TQC44" s="424"/>
      <c r="TQD44" s="424"/>
      <c r="TQE44" s="424"/>
      <c r="TQF44" s="424"/>
      <c r="TQG44" s="424"/>
      <c r="TQH44" s="424"/>
      <c r="TQI44" s="424"/>
      <c r="TQJ44" s="424"/>
      <c r="TQK44" s="424"/>
      <c r="TQL44" s="424"/>
      <c r="TQM44" s="424"/>
      <c r="TQN44" s="424"/>
      <c r="TQO44" s="424"/>
      <c r="TQP44" s="424"/>
      <c r="TQQ44" s="424"/>
      <c r="TQR44" s="424"/>
      <c r="TQS44" s="424"/>
      <c r="TQT44" s="424"/>
      <c r="TQU44" s="424"/>
      <c r="TQV44" s="424"/>
      <c r="TQW44" s="424"/>
      <c r="TQX44" s="424"/>
      <c r="TQY44" s="424"/>
      <c r="TQZ44" s="424"/>
      <c r="TRA44" s="424"/>
      <c r="TRB44" s="424"/>
      <c r="TRC44" s="424"/>
      <c r="TRD44" s="424"/>
      <c r="TRE44" s="424"/>
      <c r="TRF44" s="424"/>
      <c r="TRG44" s="424"/>
      <c r="TRH44" s="424"/>
      <c r="TRI44" s="424"/>
      <c r="TRJ44" s="424"/>
      <c r="TRK44" s="424"/>
      <c r="TRL44" s="424"/>
      <c r="TRM44" s="424"/>
      <c r="TRN44" s="424"/>
      <c r="TRO44" s="424"/>
      <c r="TRP44" s="424"/>
      <c r="TRQ44" s="424"/>
      <c r="TRR44" s="424"/>
      <c r="TRS44" s="424"/>
      <c r="TRT44" s="424"/>
      <c r="TRU44" s="424"/>
      <c r="TRV44" s="424"/>
      <c r="TRW44" s="424"/>
      <c r="TRX44" s="424"/>
      <c r="TRY44" s="424"/>
      <c r="TRZ44" s="424"/>
      <c r="TSA44" s="424"/>
      <c r="TSB44" s="424"/>
      <c r="TSC44" s="424"/>
      <c r="TSD44" s="424"/>
      <c r="TSE44" s="424"/>
      <c r="TSF44" s="424"/>
      <c r="TSG44" s="424"/>
      <c r="TSH44" s="424"/>
      <c r="TSI44" s="424"/>
      <c r="TSJ44" s="424"/>
      <c r="TSK44" s="424"/>
      <c r="TSL44" s="424"/>
      <c r="TSM44" s="424"/>
      <c r="TSN44" s="424"/>
      <c r="TSO44" s="424"/>
      <c r="TSP44" s="424"/>
      <c r="TSQ44" s="424"/>
      <c r="TSR44" s="424"/>
      <c r="TSS44" s="424"/>
      <c r="TST44" s="424"/>
      <c r="TSU44" s="424"/>
      <c r="TSV44" s="424"/>
      <c r="TSW44" s="424"/>
      <c r="TSX44" s="424"/>
      <c r="TSY44" s="424"/>
      <c r="TSZ44" s="424"/>
      <c r="TTA44" s="424"/>
      <c r="TTB44" s="424"/>
      <c r="TTC44" s="424"/>
      <c r="TTD44" s="424"/>
      <c r="TTE44" s="424"/>
      <c r="TTF44" s="424"/>
      <c r="TTG44" s="424"/>
      <c r="TTH44" s="424"/>
      <c r="TTI44" s="424"/>
      <c r="TTJ44" s="424"/>
      <c r="TTK44" s="424"/>
      <c r="TTL44" s="424"/>
      <c r="TTM44" s="424"/>
      <c r="TTN44" s="424"/>
      <c r="TTO44" s="424"/>
      <c r="TTP44" s="424"/>
      <c r="TTQ44" s="424"/>
      <c r="TTR44" s="424"/>
      <c r="TTS44" s="424"/>
      <c r="TTT44" s="424"/>
      <c r="TTU44" s="424"/>
      <c r="TTV44" s="424"/>
      <c r="TTW44" s="424"/>
      <c r="TTX44" s="424"/>
      <c r="TTY44" s="424"/>
      <c r="TTZ44" s="424"/>
      <c r="TUA44" s="424"/>
      <c r="TUB44" s="424"/>
      <c r="TUC44" s="424"/>
      <c r="TUD44" s="424"/>
      <c r="TUE44" s="424"/>
      <c r="TUF44" s="424"/>
      <c r="TUG44" s="424"/>
      <c r="TUH44" s="424"/>
      <c r="TUI44" s="424"/>
      <c r="TUJ44" s="424"/>
      <c r="TUK44" s="424"/>
      <c r="TUL44" s="424"/>
      <c r="TUM44" s="424"/>
      <c r="TUN44" s="424"/>
      <c r="TUO44" s="424"/>
      <c r="TUP44" s="424"/>
      <c r="TUQ44" s="424"/>
      <c r="TUR44" s="424"/>
      <c r="TUS44" s="424"/>
      <c r="TUT44" s="424"/>
      <c r="TUU44" s="424"/>
      <c r="TUV44" s="424"/>
      <c r="TUW44" s="424"/>
      <c r="TUX44" s="424"/>
      <c r="TUY44" s="424"/>
      <c r="TUZ44" s="424"/>
      <c r="TVA44" s="424"/>
      <c r="TVB44" s="424"/>
      <c r="TVC44" s="424"/>
      <c r="TVD44" s="424"/>
      <c r="TVE44" s="424"/>
      <c r="TVF44" s="424"/>
      <c r="TVG44" s="424"/>
      <c r="TVH44" s="424"/>
      <c r="TVI44" s="424"/>
      <c r="TVJ44" s="424"/>
      <c r="TVK44" s="424"/>
      <c r="TVL44" s="424"/>
      <c r="TVM44" s="424"/>
      <c r="TVN44" s="424"/>
      <c r="TVO44" s="424"/>
      <c r="TVP44" s="424"/>
      <c r="TVQ44" s="424"/>
      <c r="TVR44" s="424"/>
      <c r="TVS44" s="424"/>
      <c r="TVT44" s="424"/>
      <c r="TVU44" s="424"/>
      <c r="TVV44" s="424"/>
      <c r="TVW44" s="424"/>
      <c r="TVX44" s="424"/>
      <c r="TVY44" s="424"/>
      <c r="TVZ44" s="424"/>
      <c r="TWA44" s="424"/>
      <c r="TWB44" s="424"/>
      <c r="TWC44" s="424"/>
      <c r="TWD44" s="424"/>
      <c r="TWE44" s="424"/>
      <c r="TWF44" s="424"/>
      <c r="TWG44" s="424"/>
      <c r="TWH44" s="424"/>
      <c r="TWI44" s="424"/>
      <c r="TWJ44" s="424"/>
      <c r="TWK44" s="424"/>
      <c r="TWL44" s="424"/>
      <c r="TWM44" s="424"/>
      <c r="TWN44" s="424"/>
      <c r="TWO44" s="424"/>
      <c r="TWP44" s="424"/>
      <c r="TWQ44" s="424"/>
      <c r="TWR44" s="424"/>
      <c r="TWS44" s="424"/>
      <c r="TWT44" s="424"/>
      <c r="TWU44" s="424"/>
      <c r="TWV44" s="424"/>
      <c r="TWW44" s="424"/>
      <c r="TWX44" s="424"/>
      <c r="TWY44" s="424"/>
      <c r="TWZ44" s="424"/>
      <c r="TXA44" s="424"/>
      <c r="TXB44" s="424"/>
      <c r="TXC44" s="424"/>
      <c r="TXD44" s="424"/>
      <c r="TXE44" s="424"/>
      <c r="TXF44" s="424"/>
      <c r="TXG44" s="424"/>
      <c r="TXH44" s="424"/>
      <c r="TXI44" s="424"/>
      <c r="TXJ44" s="424"/>
      <c r="TXK44" s="424"/>
      <c r="TXL44" s="424"/>
      <c r="TXM44" s="424"/>
      <c r="TXN44" s="424"/>
      <c r="TXO44" s="424"/>
      <c r="TXP44" s="424"/>
      <c r="TXQ44" s="424"/>
      <c r="TXR44" s="424"/>
      <c r="TXS44" s="424"/>
      <c r="TXT44" s="424"/>
      <c r="TXU44" s="424"/>
      <c r="TXV44" s="424"/>
      <c r="TXW44" s="424"/>
      <c r="TXX44" s="424"/>
      <c r="TXY44" s="424"/>
      <c r="TXZ44" s="424"/>
      <c r="TYA44" s="424"/>
      <c r="TYB44" s="424"/>
      <c r="TYC44" s="424"/>
      <c r="TYD44" s="424"/>
      <c r="TYE44" s="424"/>
      <c r="TYF44" s="424"/>
      <c r="TYG44" s="424"/>
      <c r="TYH44" s="424"/>
      <c r="TYI44" s="424"/>
      <c r="TYJ44" s="424"/>
      <c r="TYK44" s="424"/>
      <c r="TYL44" s="424"/>
      <c r="TYM44" s="424"/>
      <c r="TYN44" s="424"/>
      <c r="TYO44" s="424"/>
      <c r="TYP44" s="424"/>
      <c r="TYQ44" s="424"/>
      <c r="TYR44" s="424"/>
      <c r="TYS44" s="424"/>
      <c r="TYT44" s="424"/>
      <c r="TYU44" s="424"/>
      <c r="TYV44" s="424"/>
      <c r="TYW44" s="424"/>
      <c r="TYX44" s="424"/>
      <c r="TYY44" s="424"/>
      <c r="TYZ44" s="424"/>
      <c r="TZA44" s="424"/>
      <c r="TZB44" s="424"/>
      <c r="TZC44" s="424"/>
      <c r="TZD44" s="424"/>
      <c r="TZE44" s="424"/>
      <c r="TZF44" s="424"/>
      <c r="TZG44" s="424"/>
      <c r="TZH44" s="424"/>
      <c r="TZI44" s="424"/>
      <c r="TZJ44" s="424"/>
      <c r="TZK44" s="424"/>
      <c r="TZL44" s="424"/>
      <c r="TZM44" s="424"/>
      <c r="TZN44" s="424"/>
      <c r="TZO44" s="424"/>
      <c r="TZP44" s="424"/>
      <c r="TZQ44" s="424"/>
      <c r="TZR44" s="424"/>
      <c r="TZS44" s="424"/>
      <c r="TZT44" s="424"/>
      <c r="TZU44" s="424"/>
      <c r="TZV44" s="424"/>
      <c r="TZW44" s="424"/>
      <c r="TZX44" s="424"/>
      <c r="TZY44" s="424"/>
      <c r="TZZ44" s="424"/>
      <c r="UAA44" s="424"/>
      <c r="UAB44" s="424"/>
      <c r="UAC44" s="424"/>
      <c r="UAD44" s="424"/>
      <c r="UAE44" s="424"/>
      <c r="UAF44" s="424"/>
      <c r="UAG44" s="424"/>
      <c r="UAH44" s="424"/>
      <c r="UAI44" s="424"/>
      <c r="UAJ44" s="424"/>
      <c r="UAK44" s="424"/>
      <c r="UAL44" s="424"/>
      <c r="UAM44" s="424"/>
      <c r="UAN44" s="424"/>
      <c r="UAO44" s="424"/>
      <c r="UAP44" s="424"/>
      <c r="UAQ44" s="424"/>
      <c r="UAR44" s="424"/>
      <c r="UAS44" s="424"/>
      <c r="UAT44" s="424"/>
      <c r="UAU44" s="424"/>
      <c r="UAV44" s="424"/>
      <c r="UAW44" s="424"/>
      <c r="UAX44" s="424"/>
      <c r="UAY44" s="424"/>
      <c r="UAZ44" s="424"/>
      <c r="UBA44" s="424"/>
      <c r="UBB44" s="424"/>
      <c r="UBC44" s="424"/>
      <c r="UBD44" s="424"/>
      <c r="UBE44" s="424"/>
      <c r="UBF44" s="424"/>
      <c r="UBG44" s="424"/>
      <c r="UBH44" s="424"/>
      <c r="UBI44" s="424"/>
      <c r="UBJ44" s="424"/>
      <c r="UBK44" s="424"/>
      <c r="UBL44" s="424"/>
      <c r="UBM44" s="424"/>
      <c r="UBN44" s="424"/>
      <c r="UBO44" s="424"/>
      <c r="UBP44" s="424"/>
      <c r="UBQ44" s="424"/>
      <c r="UBR44" s="424"/>
      <c r="UBS44" s="424"/>
      <c r="UBT44" s="424"/>
      <c r="UBU44" s="424"/>
      <c r="UBV44" s="424"/>
      <c r="UBW44" s="424"/>
      <c r="UBX44" s="424"/>
      <c r="UBY44" s="424"/>
      <c r="UBZ44" s="424"/>
      <c r="UCA44" s="424"/>
      <c r="UCB44" s="424"/>
      <c r="UCC44" s="424"/>
      <c r="UCD44" s="424"/>
      <c r="UCE44" s="424"/>
      <c r="UCF44" s="424"/>
      <c r="UCG44" s="424"/>
      <c r="UCH44" s="424"/>
      <c r="UCI44" s="424"/>
      <c r="UCJ44" s="424"/>
      <c r="UCK44" s="424"/>
      <c r="UCL44" s="424"/>
      <c r="UCM44" s="424"/>
      <c r="UCN44" s="424"/>
      <c r="UCO44" s="424"/>
      <c r="UCP44" s="424"/>
      <c r="UCQ44" s="424"/>
      <c r="UCR44" s="424"/>
      <c r="UCS44" s="424"/>
      <c r="UCT44" s="424"/>
      <c r="UCU44" s="424"/>
      <c r="UCV44" s="424"/>
      <c r="UCW44" s="424"/>
      <c r="UCX44" s="424"/>
      <c r="UCY44" s="424"/>
      <c r="UCZ44" s="424"/>
      <c r="UDA44" s="424"/>
      <c r="UDB44" s="424"/>
      <c r="UDC44" s="424"/>
      <c r="UDD44" s="424"/>
      <c r="UDE44" s="424"/>
      <c r="UDF44" s="424"/>
      <c r="UDG44" s="424"/>
      <c r="UDH44" s="424"/>
      <c r="UDI44" s="424"/>
      <c r="UDJ44" s="424"/>
      <c r="UDK44" s="424"/>
      <c r="UDL44" s="424"/>
      <c r="UDM44" s="424"/>
      <c r="UDN44" s="424"/>
      <c r="UDO44" s="424"/>
      <c r="UDP44" s="424"/>
      <c r="UDQ44" s="424"/>
      <c r="UDR44" s="424"/>
      <c r="UDS44" s="424"/>
      <c r="UDT44" s="424"/>
      <c r="UDU44" s="424"/>
      <c r="UDV44" s="424"/>
      <c r="UDW44" s="424"/>
      <c r="UDX44" s="424"/>
      <c r="UDY44" s="424"/>
      <c r="UDZ44" s="424"/>
      <c r="UEA44" s="424"/>
      <c r="UEB44" s="424"/>
      <c r="UEC44" s="424"/>
      <c r="UED44" s="424"/>
      <c r="UEE44" s="424"/>
      <c r="UEF44" s="424"/>
      <c r="UEG44" s="424"/>
      <c r="UEH44" s="424"/>
      <c r="UEI44" s="424"/>
      <c r="UEJ44" s="424"/>
      <c r="UEK44" s="424"/>
      <c r="UEL44" s="424"/>
      <c r="UEM44" s="424"/>
      <c r="UEN44" s="424"/>
      <c r="UEO44" s="424"/>
      <c r="UEP44" s="424"/>
      <c r="UEQ44" s="424"/>
      <c r="UER44" s="424"/>
      <c r="UES44" s="424"/>
      <c r="UET44" s="424"/>
      <c r="UEU44" s="424"/>
      <c r="UEV44" s="424"/>
      <c r="UEW44" s="424"/>
      <c r="UEX44" s="424"/>
      <c r="UEY44" s="424"/>
      <c r="UEZ44" s="424"/>
      <c r="UFA44" s="424"/>
      <c r="UFB44" s="424"/>
      <c r="UFC44" s="424"/>
      <c r="UFD44" s="424"/>
      <c r="UFE44" s="424"/>
      <c r="UFF44" s="424"/>
      <c r="UFG44" s="424"/>
      <c r="UFH44" s="424"/>
      <c r="UFI44" s="424"/>
      <c r="UFJ44" s="424"/>
      <c r="UFK44" s="424"/>
      <c r="UFL44" s="424"/>
      <c r="UFM44" s="424"/>
      <c r="UFN44" s="424"/>
      <c r="UFO44" s="424"/>
      <c r="UFP44" s="424"/>
      <c r="UFQ44" s="424"/>
      <c r="UFR44" s="424"/>
      <c r="UFS44" s="424"/>
      <c r="UFT44" s="424"/>
      <c r="UFU44" s="424"/>
      <c r="UFV44" s="424"/>
      <c r="UFW44" s="424"/>
      <c r="UFX44" s="424"/>
      <c r="UFY44" s="424"/>
      <c r="UFZ44" s="424"/>
      <c r="UGA44" s="424"/>
      <c r="UGB44" s="424"/>
      <c r="UGC44" s="424"/>
      <c r="UGD44" s="424"/>
      <c r="UGE44" s="424"/>
      <c r="UGF44" s="424"/>
      <c r="UGG44" s="424"/>
      <c r="UGH44" s="424"/>
      <c r="UGI44" s="424"/>
      <c r="UGJ44" s="424"/>
      <c r="UGK44" s="424"/>
      <c r="UGL44" s="424"/>
      <c r="UGM44" s="424"/>
      <c r="UGN44" s="424"/>
      <c r="UGO44" s="424"/>
      <c r="UGP44" s="424"/>
      <c r="UGQ44" s="424"/>
      <c r="UGR44" s="424"/>
      <c r="UGS44" s="424"/>
      <c r="UGT44" s="424"/>
      <c r="UGU44" s="424"/>
      <c r="UGV44" s="424"/>
      <c r="UGW44" s="424"/>
      <c r="UGX44" s="424"/>
      <c r="UGY44" s="424"/>
      <c r="UGZ44" s="424"/>
      <c r="UHA44" s="424"/>
      <c r="UHB44" s="424"/>
      <c r="UHC44" s="424"/>
      <c r="UHD44" s="424"/>
      <c r="UHE44" s="424"/>
      <c r="UHF44" s="424"/>
      <c r="UHG44" s="424"/>
      <c r="UHH44" s="424"/>
      <c r="UHI44" s="424"/>
      <c r="UHJ44" s="424"/>
      <c r="UHK44" s="424"/>
      <c r="UHL44" s="424"/>
      <c r="UHM44" s="424"/>
      <c r="UHN44" s="424"/>
      <c r="UHO44" s="424"/>
      <c r="UHP44" s="424"/>
      <c r="UHQ44" s="424"/>
      <c r="UHR44" s="424"/>
      <c r="UHS44" s="424"/>
      <c r="UHT44" s="424"/>
      <c r="UHU44" s="424"/>
      <c r="UHV44" s="424"/>
      <c r="UHW44" s="424"/>
      <c r="UHX44" s="424"/>
      <c r="UHY44" s="424"/>
      <c r="UHZ44" s="424"/>
      <c r="UIA44" s="424"/>
      <c r="UIB44" s="424"/>
      <c r="UIC44" s="424"/>
      <c r="UID44" s="424"/>
      <c r="UIE44" s="424"/>
      <c r="UIF44" s="424"/>
      <c r="UIG44" s="424"/>
      <c r="UIH44" s="424"/>
      <c r="UII44" s="424"/>
      <c r="UIJ44" s="424"/>
      <c r="UIK44" s="424"/>
      <c r="UIL44" s="424"/>
      <c r="UIM44" s="424"/>
      <c r="UIN44" s="424"/>
      <c r="UIO44" s="424"/>
      <c r="UIP44" s="424"/>
      <c r="UIQ44" s="424"/>
      <c r="UIR44" s="424"/>
      <c r="UIS44" s="424"/>
      <c r="UIT44" s="424"/>
      <c r="UIU44" s="424"/>
      <c r="UIV44" s="424"/>
      <c r="UIW44" s="424"/>
      <c r="UIX44" s="424"/>
      <c r="UIY44" s="424"/>
      <c r="UIZ44" s="424"/>
      <c r="UJA44" s="424"/>
      <c r="UJB44" s="424"/>
      <c r="UJC44" s="424"/>
      <c r="UJD44" s="424"/>
      <c r="UJE44" s="424"/>
      <c r="UJF44" s="424"/>
      <c r="UJG44" s="424"/>
      <c r="UJH44" s="424"/>
      <c r="UJI44" s="424"/>
      <c r="UJJ44" s="424"/>
      <c r="UJK44" s="424"/>
      <c r="UJL44" s="424"/>
      <c r="UJM44" s="424"/>
      <c r="UJN44" s="424"/>
      <c r="UJO44" s="424"/>
      <c r="UJP44" s="424"/>
      <c r="UJQ44" s="424"/>
      <c r="UJR44" s="424"/>
      <c r="UJS44" s="424"/>
      <c r="UJT44" s="424"/>
      <c r="UJU44" s="424"/>
      <c r="UJV44" s="424"/>
      <c r="UJW44" s="424"/>
      <c r="UJX44" s="424"/>
      <c r="UJY44" s="424"/>
      <c r="UJZ44" s="424"/>
      <c r="UKA44" s="424"/>
      <c r="UKB44" s="424"/>
      <c r="UKC44" s="424"/>
      <c r="UKD44" s="424"/>
      <c r="UKE44" s="424"/>
      <c r="UKF44" s="424"/>
      <c r="UKG44" s="424"/>
      <c r="UKH44" s="424"/>
      <c r="UKI44" s="424"/>
      <c r="UKJ44" s="424"/>
      <c r="UKK44" s="424"/>
      <c r="UKL44" s="424"/>
      <c r="UKM44" s="424"/>
      <c r="UKN44" s="424"/>
      <c r="UKO44" s="424"/>
      <c r="UKP44" s="424"/>
      <c r="UKQ44" s="424"/>
      <c r="UKR44" s="424"/>
      <c r="UKS44" s="424"/>
      <c r="UKT44" s="424"/>
      <c r="UKU44" s="424"/>
      <c r="UKV44" s="424"/>
      <c r="UKW44" s="424"/>
      <c r="UKX44" s="424"/>
      <c r="UKY44" s="424"/>
      <c r="UKZ44" s="424"/>
      <c r="ULA44" s="424"/>
      <c r="ULB44" s="424"/>
      <c r="ULC44" s="424"/>
      <c r="ULD44" s="424"/>
      <c r="ULE44" s="424"/>
      <c r="ULF44" s="424"/>
      <c r="ULG44" s="424"/>
      <c r="ULH44" s="424"/>
      <c r="ULI44" s="424"/>
      <c r="ULJ44" s="424"/>
      <c r="ULK44" s="424"/>
      <c r="ULL44" s="424"/>
      <c r="ULM44" s="424"/>
      <c r="ULN44" s="424"/>
      <c r="ULO44" s="424"/>
      <c r="ULP44" s="424"/>
      <c r="ULQ44" s="424"/>
      <c r="ULR44" s="424"/>
      <c r="ULS44" s="424"/>
      <c r="ULT44" s="424"/>
      <c r="ULU44" s="424"/>
      <c r="ULV44" s="424"/>
      <c r="ULW44" s="424"/>
      <c r="ULX44" s="424"/>
      <c r="ULY44" s="424"/>
      <c r="ULZ44" s="424"/>
      <c r="UMA44" s="424"/>
      <c r="UMB44" s="424"/>
      <c r="UMC44" s="424"/>
      <c r="UMD44" s="424"/>
      <c r="UME44" s="424"/>
      <c r="UMF44" s="424"/>
      <c r="UMG44" s="424"/>
      <c r="UMH44" s="424"/>
      <c r="UMI44" s="424"/>
      <c r="UMJ44" s="424"/>
      <c r="UMK44" s="424"/>
      <c r="UML44" s="424"/>
      <c r="UMM44" s="424"/>
      <c r="UMN44" s="424"/>
      <c r="UMO44" s="424"/>
      <c r="UMP44" s="424"/>
      <c r="UMQ44" s="424"/>
      <c r="UMR44" s="424"/>
      <c r="UMS44" s="424"/>
      <c r="UMT44" s="424"/>
      <c r="UMU44" s="424"/>
      <c r="UMV44" s="424"/>
      <c r="UMW44" s="424"/>
      <c r="UMX44" s="424"/>
      <c r="UMY44" s="424"/>
      <c r="UMZ44" s="424"/>
      <c r="UNA44" s="424"/>
      <c r="UNB44" s="424"/>
      <c r="UNC44" s="424"/>
      <c r="UND44" s="424"/>
      <c r="UNE44" s="424"/>
      <c r="UNF44" s="424"/>
      <c r="UNG44" s="424"/>
      <c r="UNH44" s="424"/>
      <c r="UNI44" s="424"/>
      <c r="UNJ44" s="424"/>
      <c r="UNK44" s="424"/>
      <c r="UNL44" s="424"/>
      <c r="UNM44" s="424"/>
      <c r="UNN44" s="424"/>
      <c r="UNO44" s="424"/>
      <c r="UNP44" s="424"/>
      <c r="UNQ44" s="424"/>
      <c r="UNR44" s="424"/>
      <c r="UNS44" s="424"/>
      <c r="UNT44" s="424"/>
      <c r="UNU44" s="424"/>
      <c r="UNV44" s="424"/>
      <c r="UNW44" s="424"/>
      <c r="UNX44" s="424"/>
      <c r="UNY44" s="424"/>
      <c r="UNZ44" s="424"/>
      <c r="UOA44" s="424"/>
      <c r="UOB44" s="424"/>
      <c r="UOC44" s="424"/>
      <c r="UOD44" s="424"/>
      <c r="UOE44" s="424"/>
      <c r="UOF44" s="424"/>
      <c r="UOG44" s="424"/>
      <c r="UOH44" s="424"/>
      <c r="UOI44" s="424"/>
      <c r="UOJ44" s="424"/>
      <c r="UOK44" s="424"/>
      <c r="UOL44" s="424"/>
      <c r="UOM44" s="424"/>
      <c r="UON44" s="424"/>
      <c r="UOO44" s="424"/>
      <c r="UOP44" s="424"/>
      <c r="UOQ44" s="424"/>
      <c r="UOR44" s="424"/>
      <c r="UOS44" s="424"/>
      <c r="UOT44" s="424"/>
      <c r="UOU44" s="424"/>
      <c r="UOV44" s="424"/>
      <c r="UOW44" s="424"/>
      <c r="UOX44" s="424"/>
      <c r="UOY44" s="424"/>
      <c r="UOZ44" s="424"/>
      <c r="UPA44" s="424"/>
      <c r="UPB44" s="424"/>
      <c r="UPC44" s="424"/>
      <c r="UPD44" s="424"/>
      <c r="UPE44" s="424"/>
      <c r="UPF44" s="424"/>
      <c r="UPG44" s="424"/>
      <c r="UPH44" s="424"/>
      <c r="UPI44" s="424"/>
      <c r="UPJ44" s="424"/>
      <c r="UPK44" s="424"/>
      <c r="UPL44" s="424"/>
      <c r="UPM44" s="424"/>
      <c r="UPN44" s="424"/>
      <c r="UPO44" s="424"/>
      <c r="UPP44" s="424"/>
      <c r="UPQ44" s="424"/>
      <c r="UPR44" s="424"/>
      <c r="UPS44" s="424"/>
      <c r="UPT44" s="424"/>
      <c r="UPU44" s="424"/>
      <c r="UPV44" s="424"/>
      <c r="UPW44" s="424"/>
      <c r="UPX44" s="424"/>
      <c r="UPY44" s="424"/>
      <c r="UPZ44" s="424"/>
      <c r="UQA44" s="424"/>
      <c r="UQB44" s="424"/>
      <c r="UQC44" s="424"/>
      <c r="UQD44" s="424"/>
      <c r="UQE44" s="424"/>
      <c r="UQF44" s="424"/>
      <c r="UQG44" s="424"/>
      <c r="UQH44" s="424"/>
      <c r="UQI44" s="424"/>
      <c r="UQJ44" s="424"/>
      <c r="UQK44" s="424"/>
      <c r="UQL44" s="424"/>
      <c r="UQM44" s="424"/>
      <c r="UQN44" s="424"/>
      <c r="UQO44" s="424"/>
      <c r="UQP44" s="424"/>
      <c r="UQQ44" s="424"/>
      <c r="UQR44" s="424"/>
      <c r="UQS44" s="424"/>
      <c r="UQT44" s="424"/>
      <c r="UQU44" s="424"/>
      <c r="UQV44" s="424"/>
      <c r="UQW44" s="424"/>
      <c r="UQX44" s="424"/>
      <c r="UQY44" s="424"/>
      <c r="UQZ44" s="424"/>
      <c r="URA44" s="424"/>
      <c r="URB44" s="424"/>
      <c r="URC44" s="424"/>
      <c r="URD44" s="424"/>
      <c r="URE44" s="424"/>
      <c r="URF44" s="424"/>
      <c r="URG44" s="424"/>
      <c r="URH44" s="424"/>
      <c r="URI44" s="424"/>
      <c r="URJ44" s="424"/>
      <c r="URK44" s="424"/>
      <c r="URL44" s="424"/>
      <c r="URM44" s="424"/>
      <c r="URN44" s="424"/>
      <c r="URO44" s="424"/>
      <c r="URP44" s="424"/>
      <c r="URQ44" s="424"/>
      <c r="URR44" s="424"/>
      <c r="URS44" s="424"/>
      <c r="URT44" s="424"/>
      <c r="URU44" s="424"/>
      <c r="URV44" s="424"/>
      <c r="URW44" s="424"/>
      <c r="URX44" s="424"/>
      <c r="URY44" s="424"/>
      <c r="URZ44" s="424"/>
      <c r="USA44" s="424"/>
      <c r="USB44" s="424"/>
      <c r="USC44" s="424"/>
      <c r="USD44" s="424"/>
      <c r="USE44" s="424"/>
      <c r="USF44" s="424"/>
      <c r="USG44" s="424"/>
      <c r="USH44" s="424"/>
      <c r="USI44" s="424"/>
      <c r="USJ44" s="424"/>
      <c r="USK44" s="424"/>
      <c r="USL44" s="424"/>
      <c r="USM44" s="424"/>
      <c r="USN44" s="424"/>
      <c r="USO44" s="424"/>
      <c r="USP44" s="424"/>
      <c r="USQ44" s="424"/>
      <c r="USR44" s="424"/>
      <c r="USS44" s="424"/>
      <c r="UST44" s="424"/>
      <c r="USU44" s="424"/>
      <c r="USV44" s="424"/>
      <c r="USW44" s="424"/>
      <c r="USX44" s="424"/>
      <c r="USY44" s="424"/>
      <c r="USZ44" s="424"/>
      <c r="UTA44" s="424"/>
      <c r="UTB44" s="424"/>
      <c r="UTC44" s="424"/>
      <c r="UTD44" s="424"/>
      <c r="UTE44" s="424"/>
      <c r="UTF44" s="424"/>
      <c r="UTG44" s="424"/>
      <c r="UTH44" s="424"/>
      <c r="UTI44" s="424"/>
      <c r="UTJ44" s="424"/>
      <c r="UTK44" s="424"/>
      <c r="UTL44" s="424"/>
      <c r="UTM44" s="424"/>
      <c r="UTN44" s="424"/>
      <c r="UTO44" s="424"/>
      <c r="UTP44" s="424"/>
      <c r="UTQ44" s="424"/>
      <c r="UTR44" s="424"/>
      <c r="UTS44" s="424"/>
      <c r="UTT44" s="424"/>
      <c r="UTU44" s="424"/>
      <c r="UTV44" s="424"/>
      <c r="UTW44" s="424"/>
      <c r="UTX44" s="424"/>
      <c r="UTY44" s="424"/>
      <c r="UTZ44" s="424"/>
      <c r="UUA44" s="424"/>
      <c r="UUB44" s="424"/>
      <c r="UUC44" s="424"/>
      <c r="UUD44" s="424"/>
      <c r="UUE44" s="424"/>
      <c r="UUF44" s="424"/>
      <c r="UUG44" s="424"/>
      <c r="UUH44" s="424"/>
      <c r="UUI44" s="424"/>
      <c r="UUJ44" s="424"/>
      <c r="UUK44" s="424"/>
      <c r="UUL44" s="424"/>
      <c r="UUM44" s="424"/>
      <c r="UUN44" s="424"/>
      <c r="UUO44" s="424"/>
      <c r="UUP44" s="424"/>
      <c r="UUQ44" s="424"/>
      <c r="UUR44" s="424"/>
      <c r="UUS44" s="424"/>
      <c r="UUT44" s="424"/>
      <c r="UUU44" s="424"/>
      <c r="UUV44" s="424"/>
      <c r="UUW44" s="424"/>
      <c r="UUX44" s="424"/>
      <c r="UUY44" s="424"/>
      <c r="UUZ44" s="424"/>
      <c r="UVA44" s="424"/>
      <c r="UVB44" s="424"/>
      <c r="UVC44" s="424"/>
      <c r="UVD44" s="424"/>
      <c r="UVE44" s="424"/>
      <c r="UVF44" s="424"/>
      <c r="UVG44" s="424"/>
      <c r="UVH44" s="424"/>
      <c r="UVI44" s="424"/>
      <c r="UVJ44" s="424"/>
      <c r="UVK44" s="424"/>
      <c r="UVL44" s="424"/>
      <c r="UVM44" s="424"/>
      <c r="UVN44" s="424"/>
      <c r="UVO44" s="424"/>
      <c r="UVP44" s="424"/>
      <c r="UVQ44" s="424"/>
      <c r="UVR44" s="424"/>
      <c r="UVS44" s="424"/>
      <c r="UVT44" s="424"/>
      <c r="UVU44" s="424"/>
      <c r="UVV44" s="424"/>
      <c r="UVW44" s="424"/>
      <c r="UVX44" s="424"/>
      <c r="UVY44" s="424"/>
      <c r="UVZ44" s="424"/>
      <c r="UWA44" s="424"/>
      <c r="UWB44" s="424"/>
      <c r="UWC44" s="424"/>
      <c r="UWD44" s="424"/>
      <c r="UWE44" s="424"/>
      <c r="UWF44" s="424"/>
      <c r="UWG44" s="424"/>
      <c r="UWH44" s="424"/>
      <c r="UWI44" s="424"/>
      <c r="UWJ44" s="424"/>
      <c r="UWK44" s="424"/>
      <c r="UWL44" s="424"/>
      <c r="UWM44" s="424"/>
      <c r="UWN44" s="424"/>
      <c r="UWO44" s="424"/>
      <c r="UWP44" s="424"/>
      <c r="UWQ44" s="424"/>
      <c r="UWR44" s="424"/>
      <c r="UWS44" s="424"/>
      <c r="UWT44" s="424"/>
      <c r="UWU44" s="424"/>
      <c r="UWV44" s="424"/>
      <c r="UWW44" s="424"/>
      <c r="UWX44" s="424"/>
      <c r="UWY44" s="424"/>
      <c r="UWZ44" s="424"/>
      <c r="UXA44" s="424"/>
      <c r="UXB44" s="424"/>
      <c r="UXC44" s="424"/>
      <c r="UXD44" s="424"/>
      <c r="UXE44" s="424"/>
      <c r="UXF44" s="424"/>
      <c r="UXG44" s="424"/>
      <c r="UXH44" s="424"/>
      <c r="UXI44" s="424"/>
      <c r="UXJ44" s="424"/>
      <c r="UXK44" s="424"/>
      <c r="UXL44" s="424"/>
      <c r="UXM44" s="424"/>
      <c r="UXN44" s="424"/>
      <c r="UXO44" s="424"/>
      <c r="UXP44" s="424"/>
      <c r="UXQ44" s="424"/>
      <c r="UXR44" s="424"/>
      <c r="UXS44" s="424"/>
      <c r="UXT44" s="424"/>
      <c r="UXU44" s="424"/>
      <c r="UXV44" s="424"/>
      <c r="UXW44" s="424"/>
      <c r="UXX44" s="424"/>
      <c r="UXY44" s="424"/>
      <c r="UXZ44" s="424"/>
      <c r="UYA44" s="424"/>
      <c r="UYB44" s="424"/>
      <c r="UYC44" s="424"/>
      <c r="UYD44" s="424"/>
      <c r="UYE44" s="424"/>
      <c r="UYF44" s="424"/>
      <c r="UYG44" s="424"/>
      <c r="UYH44" s="424"/>
      <c r="UYI44" s="424"/>
      <c r="UYJ44" s="424"/>
      <c r="UYK44" s="424"/>
      <c r="UYL44" s="424"/>
      <c r="UYM44" s="424"/>
      <c r="UYN44" s="424"/>
      <c r="UYO44" s="424"/>
      <c r="UYP44" s="424"/>
      <c r="UYQ44" s="424"/>
      <c r="UYR44" s="424"/>
      <c r="UYS44" s="424"/>
      <c r="UYT44" s="424"/>
      <c r="UYU44" s="424"/>
      <c r="UYV44" s="424"/>
      <c r="UYW44" s="424"/>
      <c r="UYX44" s="424"/>
      <c r="UYY44" s="424"/>
      <c r="UYZ44" s="424"/>
      <c r="UZA44" s="424"/>
      <c r="UZB44" s="424"/>
      <c r="UZC44" s="424"/>
      <c r="UZD44" s="424"/>
      <c r="UZE44" s="424"/>
      <c r="UZF44" s="424"/>
      <c r="UZG44" s="424"/>
      <c r="UZH44" s="424"/>
      <c r="UZI44" s="424"/>
      <c r="UZJ44" s="424"/>
      <c r="UZK44" s="424"/>
      <c r="UZL44" s="424"/>
      <c r="UZM44" s="424"/>
      <c r="UZN44" s="424"/>
      <c r="UZO44" s="424"/>
      <c r="UZP44" s="424"/>
      <c r="UZQ44" s="424"/>
      <c r="UZR44" s="424"/>
      <c r="UZS44" s="424"/>
      <c r="UZT44" s="424"/>
      <c r="UZU44" s="424"/>
      <c r="UZV44" s="424"/>
      <c r="UZW44" s="424"/>
      <c r="UZX44" s="424"/>
      <c r="UZY44" s="424"/>
      <c r="UZZ44" s="424"/>
      <c r="VAA44" s="424"/>
      <c r="VAB44" s="424"/>
      <c r="VAC44" s="424"/>
      <c r="VAD44" s="424"/>
      <c r="VAE44" s="424"/>
      <c r="VAF44" s="424"/>
      <c r="VAG44" s="424"/>
      <c r="VAH44" s="424"/>
      <c r="VAI44" s="424"/>
      <c r="VAJ44" s="424"/>
      <c r="VAK44" s="424"/>
      <c r="VAL44" s="424"/>
      <c r="VAM44" s="424"/>
      <c r="VAN44" s="424"/>
      <c r="VAO44" s="424"/>
      <c r="VAP44" s="424"/>
      <c r="VAQ44" s="424"/>
      <c r="VAR44" s="424"/>
      <c r="VAS44" s="424"/>
      <c r="VAT44" s="424"/>
      <c r="VAU44" s="424"/>
      <c r="VAV44" s="424"/>
      <c r="VAW44" s="424"/>
      <c r="VAX44" s="424"/>
      <c r="VAY44" s="424"/>
      <c r="VAZ44" s="424"/>
      <c r="VBA44" s="424"/>
      <c r="VBB44" s="424"/>
      <c r="VBC44" s="424"/>
      <c r="VBD44" s="424"/>
      <c r="VBE44" s="424"/>
      <c r="VBF44" s="424"/>
      <c r="VBG44" s="424"/>
      <c r="VBH44" s="424"/>
      <c r="VBI44" s="424"/>
      <c r="VBJ44" s="424"/>
      <c r="VBK44" s="424"/>
      <c r="VBL44" s="424"/>
      <c r="VBM44" s="424"/>
      <c r="VBN44" s="424"/>
      <c r="VBO44" s="424"/>
      <c r="VBP44" s="424"/>
      <c r="VBQ44" s="424"/>
      <c r="VBR44" s="424"/>
      <c r="VBS44" s="424"/>
      <c r="VBT44" s="424"/>
      <c r="VBU44" s="424"/>
      <c r="VBV44" s="424"/>
      <c r="VBW44" s="424"/>
      <c r="VBX44" s="424"/>
      <c r="VBY44" s="424"/>
      <c r="VBZ44" s="424"/>
      <c r="VCA44" s="424"/>
      <c r="VCB44" s="424"/>
      <c r="VCC44" s="424"/>
      <c r="VCD44" s="424"/>
      <c r="VCE44" s="424"/>
      <c r="VCF44" s="424"/>
      <c r="VCG44" s="424"/>
      <c r="VCH44" s="424"/>
      <c r="VCI44" s="424"/>
      <c r="VCJ44" s="424"/>
      <c r="VCK44" s="424"/>
      <c r="VCL44" s="424"/>
      <c r="VCM44" s="424"/>
      <c r="VCN44" s="424"/>
      <c r="VCO44" s="424"/>
      <c r="VCP44" s="424"/>
      <c r="VCQ44" s="424"/>
      <c r="VCR44" s="424"/>
      <c r="VCS44" s="424"/>
      <c r="VCT44" s="424"/>
      <c r="VCU44" s="424"/>
      <c r="VCV44" s="424"/>
      <c r="VCW44" s="424"/>
      <c r="VCX44" s="424"/>
      <c r="VCY44" s="424"/>
      <c r="VCZ44" s="424"/>
      <c r="VDA44" s="424"/>
      <c r="VDB44" s="424"/>
      <c r="VDC44" s="424"/>
      <c r="VDD44" s="424"/>
      <c r="VDE44" s="424"/>
      <c r="VDF44" s="424"/>
      <c r="VDG44" s="424"/>
      <c r="VDH44" s="424"/>
      <c r="VDI44" s="424"/>
      <c r="VDJ44" s="424"/>
      <c r="VDK44" s="424"/>
      <c r="VDL44" s="424"/>
      <c r="VDM44" s="424"/>
      <c r="VDN44" s="424"/>
      <c r="VDO44" s="424"/>
      <c r="VDP44" s="424"/>
      <c r="VDQ44" s="424"/>
      <c r="VDR44" s="424"/>
      <c r="VDS44" s="424"/>
      <c r="VDT44" s="424"/>
      <c r="VDU44" s="424"/>
      <c r="VDV44" s="424"/>
      <c r="VDW44" s="424"/>
      <c r="VDX44" s="424"/>
      <c r="VDY44" s="424"/>
      <c r="VDZ44" s="424"/>
      <c r="VEA44" s="424"/>
      <c r="VEB44" s="424"/>
      <c r="VEC44" s="424"/>
      <c r="VED44" s="424"/>
      <c r="VEE44" s="424"/>
      <c r="VEF44" s="424"/>
      <c r="VEG44" s="424"/>
      <c r="VEH44" s="424"/>
      <c r="VEI44" s="424"/>
      <c r="VEJ44" s="424"/>
      <c r="VEK44" s="424"/>
      <c r="VEL44" s="424"/>
      <c r="VEM44" s="424"/>
      <c r="VEN44" s="424"/>
      <c r="VEO44" s="424"/>
      <c r="VEP44" s="424"/>
      <c r="VEQ44" s="424"/>
      <c r="VER44" s="424"/>
      <c r="VES44" s="424"/>
      <c r="VET44" s="424"/>
      <c r="VEU44" s="424"/>
      <c r="VEV44" s="424"/>
      <c r="VEW44" s="424"/>
      <c r="VEX44" s="424"/>
      <c r="VEY44" s="424"/>
      <c r="VEZ44" s="424"/>
      <c r="VFA44" s="424"/>
      <c r="VFB44" s="424"/>
      <c r="VFC44" s="424"/>
      <c r="VFD44" s="424"/>
      <c r="VFE44" s="424"/>
      <c r="VFF44" s="424"/>
      <c r="VFG44" s="424"/>
      <c r="VFH44" s="424"/>
      <c r="VFI44" s="424"/>
      <c r="VFJ44" s="424"/>
      <c r="VFK44" s="424"/>
      <c r="VFL44" s="424"/>
      <c r="VFM44" s="424"/>
      <c r="VFN44" s="424"/>
      <c r="VFO44" s="424"/>
      <c r="VFP44" s="424"/>
      <c r="VFQ44" s="424"/>
      <c r="VFR44" s="424"/>
      <c r="VFS44" s="424"/>
      <c r="VFT44" s="424"/>
      <c r="VFU44" s="424"/>
      <c r="VFV44" s="424"/>
      <c r="VFW44" s="424"/>
      <c r="VFX44" s="424"/>
      <c r="VFY44" s="424"/>
      <c r="VFZ44" s="424"/>
      <c r="VGA44" s="424"/>
      <c r="VGB44" s="424"/>
      <c r="VGC44" s="424"/>
      <c r="VGD44" s="424"/>
      <c r="VGE44" s="424"/>
      <c r="VGF44" s="424"/>
      <c r="VGG44" s="424"/>
      <c r="VGH44" s="424"/>
      <c r="VGI44" s="424"/>
      <c r="VGJ44" s="424"/>
      <c r="VGK44" s="424"/>
      <c r="VGL44" s="424"/>
      <c r="VGM44" s="424"/>
      <c r="VGN44" s="424"/>
      <c r="VGO44" s="424"/>
      <c r="VGP44" s="424"/>
      <c r="VGQ44" s="424"/>
      <c r="VGR44" s="424"/>
      <c r="VGS44" s="424"/>
      <c r="VGT44" s="424"/>
      <c r="VGU44" s="424"/>
      <c r="VGV44" s="424"/>
      <c r="VGW44" s="424"/>
      <c r="VGX44" s="424"/>
      <c r="VGY44" s="424"/>
      <c r="VGZ44" s="424"/>
      <c r="VHA44" s="424"/>
      <c r="VHB44" s="424"/>
      <c r="VHC44" s="424"/>
      <c r="VHD44" s="424"/>
      <c r="VHE44" s="424"/>
      <c r="VHF44" s="424"/>
      <c r="VHG44" s="424"/>
      <c r="VHH44" s="424"/>
      <c r="VHI44" s="424"/>
      <c r="VHJ44" s="424"/>
      <c r="VHK44" s="424"/>
      <c r="VHL44" s="424"/>
      <c r="VHM44" s="424"/>
      <c r="VHN44" s="424"/>
      <c r="VHO44" s="424"/>
      <c r="VHP44" s="424"/>
      <c r="VHQ44" s="424"/>
      <c r="VHR44" s="424"/>
      <c r="VHS44" s="424"/>
      <c r="VHT44" s="424"/>
      <c r="VHU44" s="424"/>
      <c r="VHV44" s="424"/>
      <c r="VHW44" s="424"/>
      <c r="VHX44" s="424"/>
      <c r="VHY44" s="424"/>
      <c r="VHZ44" s="424"/>
      <c r="VIA44" s="424"/>
      <c r="VIB44" s="424"/>
      <c r="VIC44" s="424"/>
      <c r="VID44" s="424"/>
      <c r="VIE44" s="424"/>
      <c r="VIF44" s="424"/>
      <c r="VIG44" s="424"/>
      <c r="VIH44" s="424"/>
      <c r="VII44" s="424"/>
      <c r="VIJ44" s="424"/>
      <c r="VIK44" s="424"/>
      <c r="VIL44" s="424"/>
      <c r="VIM44" s="424"/>
      <c r="VIN44" s="424"/>
      <c r="VIO44" s="424"/>
      <c r="VIP44" s="424"/>
      <c r="VIQ44" s="424"/>
      <c r="VIR44" s="424"/>
      <c r="VIS44" s="424"/>
      <c r="VIT44" s="424"/>
      <c r="VIU44" s="424"/>
      <c r="VIV44" s="424"/>
      <c r="VIW44" s="424"/>
      <c r="VIX44" s="424"/>
      <c r="VIY44" s="424"/>
      <c r="VIZ44" s="424"/>
      <c r="VJA44" s="424"/>
      <c r="VJB44" s="424"/>
      <c r="VJC44" s="424"/>
      <c r="VJD44" s="424"/>
      <c r="VJE44" s="424"/>
      <c r="VJF44" s="424"/>
      <c r="VJG44" s="424"/>
      <c r="VJH44" s="424"/>
      <c r="VJI44" s="424"/>
      <c r="VJJ44" s="424"/>
      <c r="VJK44" s="424"/>
      <c r="VJL44" s="424"/>
      <c r="VJM44" s="424"/>
      <c r="VJN44" s="424"/>
      <c r="VJO44" s="424"/>
      <c r="VJP44" s="424"/>
      <c r="VJQ44" s="424"/>
      <c r="VJR44" s="424"/>
      <c r="VJS44" s="424"/>
      <c r="VJT44" s="424"/>
      <c r="VJU44" s="424"/>
      <c r="VJV44" s="424"/>
      <c r="VJW44" s="424"/>
      <c r="VJX44" s="424"/>
      <c r="VJY44" s="424"/>
      <c r="VJZ44" s="424"/>
      <c r="VKA44" s="424"/>
      <c r="VKB44" s="424"/>
      <c r="VKC44" s="424"/>
      <c r="VKD44" s="424"/>
      <c r="VKE44" s="424"/>
      <c r="VKF44" s="424"/>
      <c r="VKG44" s="424"/>
      <c r="VKH44" s="424"/>
      <c r="VKI44" s="424"/>
      <c r="VKJ44" s="424"/>
      <c r="VKK44" s="424"/>
      <c r="VKL44" s="424"/>
      <c r="VKM44" s="424"/>
      <c r="VKN44" s="424"/>
      <c r="VKO44" s="424"/>
      <c r="VKP44" s="424"/>
      <c r="VKQ44" s="424"/>
      <c r="VKR44" s="424"/>
      <c r="VKS44" s="424"/>
      <c r="VKT44" s="424"/>
      <c r="VKU44" s="424"/>
      <c r="VKV44" s="424"/>
      <c r="VKW44" s="424"/>
      <c r="VKX44" s="424"/>
      <c r="VKY44" s="424"/>
      <c r="VKZ44" s="424"/>
      <c r="VLA44" s="424"/>
      <c r="VLB44" s="424"/>
      <c r="VLC44" s="424"/>
      <c r="VLD44" s="424"/>
      <c r="VLE44" s="424"/>
      <c r="VLF44" s="424"/>
      <c r="VLG44" s="424"/>
      <c r="VLH44" s="424"/>
      <c r="VLI44" s="424"/>
      <c r="VLJ44" s="424"/>
      <c r="VLK44" s="424"/>
      <c r="VLL44" s="424"/>
      <c r="VLM44" s="424"/>
      <c r="VLN44" s="424"/>
      <c r="VLO44" s="424"/>
      <c r="VLP44" s="424"/>
      <c r="VLQ44" s="424"/>
      <c r="VLR44" s="424"/>
      <c r="VLS44" s="424"/>
      <c r="VLT44" s="424"/>
      <c r="VLU44" s="424"/>
      <c r="VLV44" s="424"/>
      <c r="VLW44" s="424"/>
      <c r="VLX44" s="424"/>
      <c r="VLY44" s="424"/>
      <c r="VLZ44" s="424"/>
      <c r="VMA44" s="424"/>
      <c r="VMB44" s="424"/>
      <c r="VMC44" s="424"/>
      <c r="VMD44" s="424"/>
      <c r="VME44" s="424"/>
      <c r="VMF44" s="424"/>
      <c r="VMG44" s="424"/>
      <c r="VMH44" s="424"/>
      <c r="VMI44" s="424"/>
      <c r="VMJ44" s="424"/>
      <c r="VMK44" s="424"/>
      <c r="VML44" s="424"/>
      <c r="VMM44" s="424"/>
      <c r="VMN44" s="424"/>
      <c r="VMO44" s="424"/>
      <c r="VMP44" s="424"/>
      <c r="VMQ44" s="424"/>
      <c r="VMR44" s="424"/>
      <c r="VMS44" s="424"/>
      <c r="VMT44" s="424"/>
      <c r="VMU44" s="424"/>
      <c r="VMV44" s="424"/>
      <c r="VMW44" s="424"/>
      <c r="VMX44" s="424"/>
      <c r="VMY44" s="424"/>
      <c r="VMZ44" s="424"/>
      <c r="VNA44" s="424"/>
      <c r="VNB44" s="424"/>
      <c r="VNC44" s="424"/>
      <c r="VND44" s="424"/>
      <c r="VNE44" s="424"/>
      <c r="VNF44" s="424"/>
      <c r="VNG44" s="424"/>
      <c r="VNH44" s="424"/>
      <c r="VNI44" s="424"/>
      <c r="VNJ44" s="424"/>
      <c r="VNK44" s="424"/>
      <c r="VNL44" s="424"/>
      <c r="VNM44" s="424"/>
      <c r="VNN44" s="424"/>
      <c r="VNO44" s="424"/>
      <c r="VNP44" s="424"/>
      <c r="VNQ44" s="424"/>
      <c r="VNR44" s="424"/>
      <c r="VNS44" s="424"/>
      <c r="VNT44" s="424"/>
      <c r="VNU44" s="424"/>
      <c r="VNV44" s="424"/>
      <c r="VNW44" s="424"/>
      <c r="VNX44" s="424"/>
      <c r="VNY44" s="424"/>
      <c r="VNZ44" s="424"/>
      <c r="VOA44" s="424"/>
      <c r="VOB44" s="424"/>
      <c r="VOC44" s="424"/>
      <c r="VOD44" s="424"/>
      <c r="VOE44" s="424"/>
      <c r="VOF44" s="424"/>
      <c r="VOG44" s="424"/>
      <c r="VOH44" s="424"/>
      <c r="VOI44" s="424"/>
      <c r="VOJ44" s="424"/>
      <c r="VOK44" s="424"/>
      <c r="VOL44" s="424"/>
      <c r="VOM44" s="424"/>
      <c r="VON44" s="424"/>
      <c r="VOO44" s="424"/>
      <c r="VOP44" s="424"/>
      <c r="VOQ44" s="424"/>
      <c r="VOR44" s="424"/>
      <c r="VOS44" s="424"/>
      <c r="VOT44" s="424"/>
      <c r="VOU44" s="424"/>
      <c r="VOV44" s="424"/>
      <c r="VOW44" s="424"/>
      <c r="VOX44" s="424"/>
      <c r="VOY44" s="424"/>
      <c r="VOZ44" s="424"/>
      <c r="VPA44" s="424"/>
      <c r="VPB44" s="424"/>
      <c r="VPC44" s="424"/>
      <c r="VPD44" s="424"/>
      <c r="VPE44" s="424"/>
      <c r="VPF44" s="424"/>
      <c r="VPG44" s="424"/>
      <c r="VPH44" s="424"/>
      <c r="VPI44" s="424"/>
      <c r="VPJ44" s="424"/>
      <c r="VPK44" s="424"/>
      <c r="VPL44" s="424"/>
      <c r="VPM44" s="424"/>
      <c r="VPN44" s="424"/>
      <c r="VPO44" s="424"/>
      <c r="VPP44" s="424"/>
      <c r="VPQ44" s="424"/>
      <c r="VPR44" s="424"/>
      <c r="VPS44" s="424"/>
      <c r="VPT44" s="424"/>
      <c r="VPU44" s="424"/>
      <c r="VPV44" s="424"/>
      <c r="VPW44" s="424"/>
      <c r="VPX44" s="424"/>
      <c r="VPY44" s="424"/>
      <c r="VPZ44" s="424"/>
      <c r="VQA44" s="424"/>
      <c r="VQB44" s="424"/>
      <c r="VQC44" s="424"/>
      <c r="VQD44" s="424"/>
      <c r="VQE44" s="424"/>
      <c r="VQF44" s="424"/>
      <c r="VQG44" s="424"/>
      <c r="VQH44" s="424"/>
      <c r="VQI44" s="424"/>
      <c r="VQJ44" s="424"/>
      <c r="VQK44" s="424"/>
      <c r="VQL44" s="424"/>
      <c r="VQM44" s="424"/>
      <c r="VQN44" s="424"/>
      <c r="VQO44" s="424"/>
      <c r="VQP44" s="424"/>
      <c r="VQQ44" s="424"/>
      <c r="VQR44" s="424"/>
      <c r="VQS44" s="424"/>
      <c r="VQT44" s="424"/>
      <c r="VQU44" s="424"/>
      <c r="VQV44" s="424"/>
      <c r="VQW44" s="424"/>
      <c r="VQX44" s="424"/>
      <c r="VQY44" s="424"/>
      <c r="VQZ44" s="424"/>
      <c r="VRA44" s="424"/>
      <c r="VRB44" s="424"/>
      <c r="VRC44" s="424"/>
      <c r="VRD44" s="424"/>
      <c r="VRE44" s="424"/>
      <c r="VRF44" s="424"/>
      <c r="VRG44" s="424"/>
      <c r="VRH44" s="424"/>
      <c r="VRI44" s="424"/>
      <c r="VRJ44" s="424"/>
      <c r="VRK44" s="424"/>
      <c r="VRL44" s="424"/>
      <c r="VRM44" s="424"/>
      <c r="VRN44" s="424"/>
      <c r="VRO44" s="424"/>
      <c r="VRP44" s="424"/>
      <c r="VRQ44" s="424"/>
      <c r="VRR44" s="424"/>
      <c r="VRS44" s="424"/>
      <c r="VRT44" s="424"/>
      <c r="VRU44" s="424"/>
      <c r="VRV44" s="424"/>
      <c r="VRW44" s="424"/>
      <c r="VRX44" s="424"/>
      <c r="VRY44" s="424"/>
      <c r="VRZ44" s="424"/>
      <c r="VSA44" s="424"/>
      <c r="VSB44" s="424"/>
      <c r="VSC44" s="424"/>
      <c r="VSD44" s="424"/>
      <c r="VSE44" s="424"/>
      <c r="VSF44" s="424"/>
      <c r="VSG44" s="424"/>
      <c r="VSH44" s="424"/>
      <c r="VSI44" s="424"/>
      <c r="VSJ44" s="424"/>
      <c r="VSK44" s="424"/>
      <c r="VSL44" s="424"/>
      <c r="VSM44" s="424"/>
      <c r="VSN44" s="424"/>
      <c r="VSO44" s="424"/>
      <c r="VSP44" s="424"/>
      <c r="VSQ44" s="424"/>
      <c r="VSR44" s="424"/>
      <c r="VSS44" s="424"/>
      <c r="VST44" s="424"/>
      <c r="VSU44" s="424"/>
      <c r="VSV44" s="424"/>
      <c r="VSW44" s="424"/>
      <c r="VSX44" s="424"/>
      <c r="VSY44" s="424"/>
      <c r="VSZ44" s="424"/>
      <c r="VTA44" s="424"/>
      <c r="VTB44" s="424"/>
      <c r="VTC44" s="424"/>
      <c r="VTD44" s="424"/>
      <c r="VTE44" s="424"/>
      <c r="VTF44" s="424"/>
      <c r="VTG44" s="424"/>
      <c r="VTH44" s="424"/>
      <c r="VTI44" s="424"/>
      <c r="VTJ44" s="424"/>
      <c r="VTK44" s="424"/>
      <c r="VTL44" s="424"/>
      <c r="VTM44" s="424"/>
      <c r="VTN44" s="424"/>
      <c r="VTO44" s="424"/>
      <c r="VTP44" s="424"/>
      <c r="VTQ44" s="424"/>
      <c r="VTR44" s="424"/>
      <c r="VTS44" s="424"/>
      <c r="VTT44" s="424"/>
      <c r="VTU44" s="424"/>
      <c r="VTV44" s="424"/>
      <c r="VTW44" s="424"/>
      <c r="VTX44" s="424"/>
      <c r="VTY44" s="424"/>
      <c r="VTZ44" s="424"/>
      <c r="VUA44" s="424"/>
      <c r="VUB44" s="424"/>
      <c r="VUC44" s="424"/>
      <c r="VUD44" s="424"/>
      <c r="VUE44" s="424"/>
      <c r="VUF44" s="424"/>
      <c r="VUG44" s="424"/>
      <c r="VUH44" s="424"/>
      <c r="VUI44" s="424"/>
      <c r="VUJ44" s="424"/>
      <c r="VUK44" s="424"/>
      <c r="VUL44" s="424"/>
      <c r="VUM44" s="424"/>
      <c r="VUN44" s="424"/>
      <c r="VUO44" s="424"/>
      <c r="VUP44" s="424"/>
      <c r="VUQ44" s="424"/>
      <c r="VUR44" s="424"/>
      <c r="VUS44" s="424"/>
      <c r="VUT44" s="424"/>
      <c r="VUU44" s="424"/>
      <c r="VUV44" s="424"/>
      <c r="VUW44" s="424"/>
      <c r="VUX44" s="424"/>
      <c r="VUY44" s="424"/>
      <c r="VUZ44" s="424"/>
      <c r="VVA44" s="424"/>
      <c r="VVB44" s="424"/>
      <c r="VVC44" s="424"/>
      <c r="VVD44" s="424"/>
      <c r="VVE44" s="424"/>
      <c r="VVF44" s="424"/>
      <c r="VVG44" s="424"/>
      <c r="VVH44" s="424"/>
      <c r="VVI44" s="424"/>
      <c r="VVJ44" s="424"/>
      <c r="VVK44" s="424"/>
      <c r="VVL44" s="424"/>
      <c r="VVM44" s="424"/>
      <c r="VVN44" s="424"/>
      <c r="VVO44" s="424"/>
      <c r="VVP44" s="424"/>
      <c r="VVQ44" s="424"/>
      <c r="VVR44" s="424"/>
      <c r="VVS44" s="424"/>
      <c r="VVT44" s="424"/>
      <c r="VVU44" s="424"/>
      <c r="VVV44" s="424"/>
      <c r="VVW44" s="424"/>
      <c r="VVX44" s="424"/>
      <c r="VVY44" s="424"/>
      <c r="VVZ44" s="424"/>
      <c r="VWA44" s="424"/>
      <c r="VWB44" s="424"/>
      <c r="VWC44" s="424"/>
      <c r="VWD44" s="424"/>
      <c r="VWE44" s="424"/>
      <c r="VWF44" s="424"/>
      <c r="VWG44" s="424"/>
      <c r="VWH44" s="424"/>
      <c r="VWI44" s="424"/>
      <c r="VWJ44" s="424"/>
      <c r="VWK44" s="424"/>
      <c r="VWL44" s="424"/>
      <c r="VWM44" s="424"/>
      <c r="VWN44" s="424"/>
      <c r="VWO44" s="424"/>
      <c r="VWP44" s="424"/>
      <c r="VWQ44" s="424"/>
      <c r="VWR44" s="424"/>
      <c r="VWS44" s="424"/>
      <c r="VWT44" s="424"/>
      <c r="VWU44" s="424"/>
      <c r="VWV44" s="424"/>
      <c r="VWW44" s="424"/>
      <c r="VWX44" s="424"/>
      <c r="VWY44" s="424"/>
      <c r="VWZ44" s="424"/>
      <c r="VXA44" s="424"/>
      <c r="VXB44" s="424"/>
      <c r="VXC44" s="424"/>
      <c r="VXD44" s="424"/>
      <c r="VXE44" s="424"/>
      <c r="VXF44" s="424"/>
      <c r="VXG44" s="424"/>
      <c r="VXH44" s="424"/>
      <c r="VXI44" s="424"/>
      <c r="VXJ44" s="424"/>
      <c r="VXK44" s="424"/>
      <c r="VXL44" s="424"/>
      <c r="VXM44" s="424"/>
      <c r="VXN44" s="424"/>
      <c r="VXO44" s="424"/>
      <c r="VXP44" s="424"/>
      <c r="VXQ44" s="424"/>
      <c r="VXR44" s="424"/>
      <c r="VXS44" s="424"/>
      <c r="VXT44" s="424"/>
      <c r="VXU44" s="424"/>
      <c r="VXV44" s="424"/>
      <c r="VXW44" s="424"/>
      <c r="VXX44" s="424"/>
      <c r="VXY44" s="424"/>
      <c r="VXZ44" s="424"/>
      <c r="VYA44" s="424"/>
      <c r="VYB44" s="424"/>
      <c r="VYC44" s="424"/>
      <c r="VYD44" s="424"/>
      <c r="VYE44" s="424"/>
      <c r="VYF44" s="424"/>
      <c r="VYG44" s="424"/>
      <c r="VYH44" s="424"/>
      <c r="VYI44" s="424"/>
      <c r="VYJ44" s="424"/>
      <c r="VYK44" s="424"/>
      <c r="VYL44" s="424"/>
      <c r="VYM44" s="424"/>
      <c r="VYN44" s="424"/>
      <c r="VYO44" s="424"/>
      <c r="VYP44" s="424"/>
      <c r="VYQ44" s="424"/>
      <c r="VYR44" s="424"/>
      <c r="VYS44" s="424"/>
      <c r="VYT44" s="424"/>
      <c r="VYU44" s="424"/>
      <c r="VYV44" s="424"/>
      <c r="VYW44" s="424"/>
      <c r="VYX44" s="424"/>
      <c r="VYY44" s="424"/>
      <c r="VYZ44" s="424"/>
      <c r="VZA44" s="424"/>
      <c r="VZB44" s="424"/>
      <c r="VZC44" s="424"/>
      <c r="VZD44" s="424"/>
      <c r="VZE44" s="424"/>
      <c r="VZF44" s="424"/>
      <c r="VZG44" s="424"/>
      <c r="VZH44" s="424"/>
      <c r="VZI44" s="424"/>
      <c r="VZJ44" s="424"/>
      <c r="VZK44" s="424"/>
      <c r="VZL44" s="424"/>
      <c r="VZM44" s="424"/>
      <c r="VZN44" s="424"/>
      <c r="VZO44" s="424"/>
      <c r="VZP44" s="424"/>
      <c r="VZQ44" s="424"/>
      <c r="VZR44" s="424"/>
      <c r="VZS44" s="424"/>
      <c r="VZT44" s="424"/>
      <c r="VZU44" s="424"/>
      <c r="VZV44" s="424"/>
      <c r="VZW44" s="424"/>
      <c r="VZX44" s="424"/>
      <c r="VZY44" s="424"/>
      <c r="VZZ44" s="424"/>
      <c r="WAA44" s="424"/>
      <c r="WAB44" s="424"/>
      <c r="WAC44" s="424"/>
      <c r="WAD44" s="424"/>
      <c r="WAE44" s="424"/>
      <c r="WAF44" s="424"/>
      <c r="WAG44" s="424"/>
      <c r="WAH44" s="424"/>
      <c r="WAI44" s="424"/>
      <c r="WAJ44" s="424"/>
      <c r="WAK44" s="424"/>
      <c r="WAL44" s="424"/>
      <c r="WAM44" s="424"/>
      <c r="WAN44" s="424"/>
      <c r="WAO44" s="424"/>
      <c r="WAP44" s="424"/>
      <c r="WAQ44" s="424"/>
      <c r="WAR44" s="424"/>
      <c r="WAS44" s="424"/>
      <c r="WAT44" s="424"/>
      <c r="WAU44" s="424"/>
      <c r="WAV44" s="424"/>
      <c r="WAW44" s="424"/>
      <c r="WAX44" s="424"/>
      <c r="WAY44" s="424"/>
      <c r="WAZ44" s="424"/>
      <c r="WBA44" s="424"/>
      <c r="WBB44" s="424"/>
      <c r="WBC44" s="424"/>
      <c r="WBD44" s="424"/>
      <c r="WBE44" s="424"/>
      <c r="WBF44" s="424"/>
      <c r="WBG44" s="424"/>
      <c r="WBH44" s="424"/>
      <c r="WBI44" s="424"/>
      <c r="WBJ44" s="424"/>
      <c r="WBK44" s="424"/>
      <c r="WBL44" s="424"/>
      <c r="WBM44" s="424"/>
      <c r="WBN44" s="424"/>
      <c r="WBO44" s="424"/>
      <c r="WBP44" s="424"/>
      <c r="WBQ44" s="424"/>
      <c r="WBR44" s="424"/>
      <c r="WBS44" s="424"/>
      <c r="WBT44" s="424"/>
      <c r="WBU44" s="424"/>
      <c r="WBV44" s="424"/>
      <c r="WBW44" s="424"/>
      <c r="WBX44" s="424"/>
      <c r="WBY44" s="424"/>
      <c r="WBZ44" s="424"/>
      <c r="WCA44" s="424"/>
      <c r="WCB44" s="424"/>
      <c r="WCC44" s="424"/>
      <c r="WCD44" s="424"/>
      <c r="WCE44" s="424"/>
      <c r="WCF44" s="424"/>
      <c r="WCG44" s="424"/>
      <c r="WCH44" s="424"/>
      <c r="WCI44" s="424"/>
      <c r="WCJ44" s="424"/>
      <c r="WCK44" s="424"/>
      <c r="WCL44" s="424"/>
      <c r="WCM44" s="424"/>
      <c r="WCN44" s="424"/>
      <c r="WCO44" s="424"/>
      <c r="WCP44" s="424"/>
      <c r="WCQ44" s="424"/>
      <c r="WCR44" s="424"/>
      <c r="WCS44" s="424"/>
      <c r="WCT44" s="424"/>
      <c r="WCU44" s="424"/>
      <c r="WCV44" s="424"/>
      <c r="WCW44" s="424"/>
      <c r="WCX44" s="424"/>
      <c r="WCY44" s="424"/>
      <c r="WCZ44" s="424"/>
      <c r="WDA44" s="424"/>
      <c r="WDB44" s="424"/>
      <c r="WDC44" s="424"/>
      <c r="WDD44" s="424"/>
      <c r="WDE44" s="424"/>
      <c r="WDF44" s="424"/>
      <c r="WDG44" s="424"/>
      <c r="WDH44" s="424"/>
      <c r="WDI44" s="424"/>
      <c r="WDJ44" s="424"/>
      <c r="WDK44" s="424"/>
      <c r="WDL44" s="424"/>
      <c r="WDM44" s="424"/>
      <c r="WDN44" s="424"/>
      <c r="WDO44" s="424"/>
      <c r="WDP44" s="424"/>
      <c r="WDQ44" s="424"/>
      <c r="WDR44" s="424"/>
      <c r="WDS44" s="424"/>
      <c r="WDT44" s="424"/>
      <c r="WDU44" s="424"/>
      <c r="WDV44" s="424"/>
      <c r="WDW44" s="424"/>
      <c r="WDX44" s="424"/>
      <c r="WDY44" s="424"/>
      <c r="WDZ44" s="424"/>
      <c r="WEA44" s="424"/>
      <c r="WEB44" s="424"/>
      <c r="WEC44" s="424"/>
      <c r="WED44" s="424"/>
      <c r="WEE44" s="424"/>
      <c r="WEF44" s="424"/>
      <c r="WEG44" s="424"/>
      <c r="WEH44" s="424"/>
      <c r="WEI44" s="424"/>
      <c r="WEJ44" s="424"/>
      <c r="WEK44" s="424"/>
      <c r="WEL44" s="424"/>
      <c r="WEM44" s="424"/>
      <c r="WEN44" s="424"/>
      <c r="WEO44" s="424"/>
      <c r="WEP44" s="424"/>
      <c r="WEQ44" s="424"/>
      <c r="WER44" s="424"/>
      <c r="WES44" s="424"/>
      <c r="WET44" s="424"/>
      <c r="WEU44" s="424"/>
      <c r="WEV44" s="424"/>
      <c r="WEW44" s="424"/>
      <c r="WEX44" s="424"/>
      <c r="WEY44" s="424"/>
      <c r="WEZ44" s="424"/>
      <c r="WFA44" s="424"/>
      <c r="WFB44" s="424"/>
      <c r="WFC44" s="424"/>
      <c r="WFD44" s="424"/>
      <c r="WFE44" s="424"/>
      <c r="WFF44" s="424"/>
      <c r="WFG44" s="424"/>
      <c r="WFH44" s="424"/>
      <c r="WFI44" s="424"/>
      <c r="WFJ44" s="424"/>
      <c r="WFK44" s="424"/>
      <c r="WFL44" s="424"/>
      <c r="WFM44" s="424"/>
      <c r="WFN44" s="424"/>
      <c r="WFO44" s="424"/>
      <c r="WFP44" s="424"/>
      <c r="WFQ44" s="424"/>
      <c r="WFR44" s="424"/>
      <c r="WFS44" s="424"/>
      <c r="WFT44" s="424"/>
      <c r="WFU44" s="424"/>
      <c r="WFV44" s="424"/>
      <c r="WFW44" s="424"/>
      <c r="WFX44" s="424"/>
      <c r="WFY44" s="424"/>
      <c r="WFZ44" s="424"/>
      <c r="WGA44" s="424"/>
      <c r="WGB44" s="424"/>
      <c r="WGC44" s="424"/>
      <c r="WGD44" s="424"/>
      <c r="WGE44" s="424"/>
      <c r="WGF44" s="424"/>
      <c r="WGG44" s="424"/>
      <c r="WGH44" s="424"/>
      <c r="WGI44" s="424"/>
      <c r="WGJ44" s="424"/>
      <c r="WGK44" s="424"/>
      <c r="WGL44" s="424"/>
      <c r="WGM44" s="424"/>
      <c r="WGN44" s="424"/>
      <c r="WGO44" s="424"/>
      <c r="WGP44" s="424"/>
      <c r="WGQ44" s="424"/>
      <c r="WGR44" s="424"/>
      <c r="WGS44" s="424"/>
      <c r="WGT44" s="424"/>
      <c r="WGU44" s="424"/>
      <c r="WGV44" s="424"/>
      <c r="WGW44" s="424"/>
      <c r="WGX44" s="424"/>
      <c r="WGY44" s="424"/>
      <c r="WGZ44" s="424"/>
      <c r="WHA44" s="424"/>
      <c r="WHB44" s="424"/>
      <c r="WHC44" s="424"/>
      <c r="WHD44" s="424"/>
      <c r="WHE44" s="424"/>
      <c r="WHF44" s="424"/>
      <c r="WHG44" s="424"/>
      <c r="WHH44" s="424"/>
      <c r="WHI44" s="424"/>
      <c r="WHJ44" s="424"/>
      <c r="WHK44" s="424"/>
      <c r="WHL44" s="424"/>
      <c r="WHM44" s="424"/>
      <c r="WHN44" s="424"/>
      <c r="WHO44" s="424"/>
      <c r="WHP44" s="424"/>
      <c r="WHQ44" s="424"/>
      <c r="WHR44" s="424"/>
      <c r="WHS44" s="424"/>
      <c r="WHT44" s="424"/>
      <c r="WHU44" s="424"/>
      <c r="WHV44" s="424"/>
      <c r="WHW44" s="424"/>
      <c r="WHX44" s="424"/>
      <c r="WHY44" s="424"/>
      <c r="WHZ44" s="424"/>
      <c r="WIA44" s="424"/>
      <c r="WIB44" s="424"/>
      <c r="WIC44" s="424"/>
      <c r="WID44" s="424"/>
      <c r="WIE44" s="424"/>
      <c r="WIF44" s="424"/>
      <c r="WIG44" s="424"/>
      <c r="WIH44" s="424"/>
      <c r="WII44" s="424"/>
      <c r="WIJ44" s="424"/>
      <c r="WIK44" s="424"/>
      <c r="WIL44" s="424"/>
      <c r="WIM44" s="424"/>
      <c r="WIN44" s="424"/>
      <c r="WIO44" s="424"/>
      <c r="WIP44" s="424"/>
      <c r="WIQ44" s="424"/>
      <c r="WIR44" s="424"/>
      <c r="WIS44" s="424"/>
      <c r="WIT44" s="424"/>
      <c r="WIU44" s="424"/>
      <c r="WIV44" s="424"/>
      <c r="WIW44" s="424"/>
      <c r="WIX44" s="424"/>
      <c r="WIY44" s="424"/>
      <c r="WIZ44" s="424"/>
      <c r="WJA44" s="424"/>
      <c r="WJB44" s="424"/>
      <c r="WJC44" s="424"/>
      <c r="WJD44" s="424"/>
      <c r="WJE44" s="424"/>
      <c r="WJF44" s="424"/>
      <c r="WJG44" s="424"/>
      <c r="WJH44" s="424"/>
      <c r="WJI44" s="424"/>
      <c r="WJJ44" s="424"/>
      <c r="WJK44" s="424"/>
      <c r="WJL44" s="424"/>
      <c r="WJM44" s="424"/>
      <c r="WJN44" s="424"/>
      <c r="WJO44" s="424"/>
      <c r="WJP44" s="424"/>
      <c r="WJQ44" s="424"/>
      <c r="WJR44" s="424"/>
      <c r="WJS44" s="424"/>
      <c r="WJT44" s="424"/>
      <c r="WJU44" s="424"/>
      <c r="WJV44" s="424"/>
      <c r="WJW44" s="424"/>
      <c r="WJX44" s="424"/>
      <c r="WJY44" s="424"/>
      <c r="WJZ44" s="424"/>
      <c r="WKA44" s="424"/>
      <c r="WKB44" s="424"/>
      <c r="WKC44" s="424"/>
      <c r="WKD44" s="424"/>
      <c r="WKE44" s="424"/>
      <c r="WKF44" s="424"/>
      <c r="WKG44" s="424"/>
      <c r="WKH44" s="424"/>
      <c r="WKI44" s="424"/>
      <c r="WKJ44" s="424"/>
      <c r="WKK44" s="424"/>
      <c r="WKL44" s="424"/>
      <c r="WKM44" s="424"/>
      <c r="WKN44" s="424"/>
      <c r="WKO44" s="424"/>
      <c r="WKP44" s="424"/>
      <c r="WKQ44" s="424"/>
      <c r="WKR44" s="424"/>
      <c r="WKS44" s="424"/>
      <c r="WKT44" s="424"/>
      <c r="WKU44" s="424"/>
      <c r="WKV44" s="424"/>
      <c r="WKW44" s="424"/>
      <c r="WKX44" s="424"/>
      <c r="WKY44" s="424"/>
      <c r="WKZ44" s="424"/>
      <c r="WLA44" s="424"/>
      <c r="WLB44" s="424"/>
      <c r="WLC44" s="424"/>
      <c r="WLD44" s="424"/>
      <c r="WLE44" s="424"/>
      <c r="WLF44" s="424"/>
      <c r="WLG44" s="424"/>
      <c r="WLH44" s="424"/>
      <c r="WLI44" s="424"/>
      <c r="WLJ44" s="424"/>
      <c r="WLK44" s="424"/>
      <c r="WLL44" s="424"/>
      <c r="WLM44" s="424"/>
      <c r="WLN44" s="424"/>
      <c r="WLO44" s="424"/>
      <c r="WLP44" s="424"/>
      <c r="WLQ44" s="424"/>
      <c r="WLR44" s="424"/>
      <c r="WLS44" s="424"/>
      <c r="WLT44" s="424"/>
      <c r="WLU44" s="424"/>
      <c r="WLV44" s="424"/>
      <c r="WLW44" s="424"/>
      <c r="WLX44" s="424"/>
      <c r="WLY44" s="424"/>
      <c r="WLZ44" s="424"/>
      <c r="WMA44" s="424"/>
      <c r="WMB44" s="424"/>
      <c r="WMC44" s="424"/>
      <c r="WMD44" s="424"/>
      <c r="WME44" s="424"/>
      <c r="WMF44" s="424"/>
      <c r="WMG44" s="424"/>
      <c r="WMH44" s="424"/>
      <c r="WMI44" s="424"/>
      <c r="WMJ44" s="424"/>
      <c r="WMK44" s="424"/>
      <c r="WML44" s="424"/>
      <c r="WMM44" s="424"/>
      <c r="WMN44" s="424"/>
      <c r="WMO44" s="424"/>
      <c r="WMP44" s="424"/>
      <c r="WMQ44" s="424"/>
      <c r="WMR44" s="424"/>
      <c r="WMS44" s="424"/>
      <c r="WMT44" s="424"/>
      <c r="WMU44" s="424"/>
      <c r="WMV44" s="424"/>
      <c r="WMW44" s="424"/>
      <c r="WMX44" s="424"/>
      <c r="WMY44" s="424"/>
      <c r="WMZ44" s="424"/>
      <c r="WNA44" s="424"/>
      <c r="WNB44" s="424"/>
      <c r="WNC44" s="424"/>
      <c r="WND44" s="424"/>
      <c r="WNE44" s="424"/>
      <c r="WNF44" s="424"/>
      <c r="WNG44" s="424"/>
      <c r="WNH44" s="424"/>
      <c r="WNI44" s="424"/>
      <c r="WNJ44" s="424"/>
      <c r="WNK44" s="424"/>
      <c r="WNL44" s="424"/>
      <c r="WNM44" s="424"/>
      <c r="WNN44" s="424"/>
      <c r="WNO44" s="424"/>
      <c r="WNP44" s="424"/>
      <c r="WNQ44" s="424"/>
      <c r="WNR44" s="424"/>
      <c r="WNS44" s="424"/>
      <c r="WNT44" s="424"/>
      <c r="WNU44" s="424"/>
      <c r="WNV44" s="424"/>
      <c r="WNW44" s="424"/>
      <c r="WNX44" s="424"/>
      <c r="WNY44" s="424"/>
      <c r="WNZ44" s="424"/>
      <c r="WOA44" s="424"/>
      <c r="WOB44" s="424"/>
      <c r="WOC44" s="424"/>
      <c r="WOD44" s="424"/>
      <c r="WOE44" s="424"/>
      <c r="WOF44" s="424"/>
      <c r="WOG44" s="424"/>
      <c r="WOH44" s="424"/>
      <c r="WOI44" s="424"/>
      <c r="WOJ44" s="424"/>
      <c r="WOK44" s="424"/>
      <c r="WOL44" s="424"/>
      <c r="WOM44" s="424"/>
      <c r="WON44" s="424"/>
      <c r="WOO44" s="424"/>
      <c r="WOP44" s="424"/>
      <c r="WOQ44" s="424"/>
      <c r="WOR44" s="424"/>
      <c r="WOS44" s="424"/>
      <c r="WOT44" s="424"/>
      <c r="WOU44" s="424"/>
      <c r="WOV44" s="424"/>
      <c r="WOW44" s="424"/>
      <c r="WOX44" s="424"/>
      <c r="WOY44" s="424"/>
      <c r="WOZ44" s="424"/>
      <c r="WPA44" s="424"/>
      <c r="WPB44" s="424"/>
      <c r="WPC44" s="424"/>
      <c r="WPD44" s="424"/>
      <c r="WPE44" s="424"/>
      <c r="WPF44" s="424"/>
      <c r="WPG44" s="424"/>
      <c r="WPH44" s="424"/>
      <c r="WPI44" s="424"/>
      <c r="WPJ44" s="424"/>
      <c r="WPK44" s="424"/>
      <c r="WPL44" s="424"/>
      <c r="WPM44" s="424"/>
      <c r="WPN44" s="424"/>
      <c r="WPO44" s="424"/>
      <c r="WPP44" s="424"/>
      <c r="WPQ44" s="424"/>
      <c r="WPR44" s="424"/>
      <c r="WPS44" s="424"/>
      <c r="WPT44" s="424"/>
      <c r="WPU44" s="424"/>
      <c r="WPV44" s="424"/>
      <c r="WPW44" s="424"/>
      <c r="WPX44" s="424"/>
      <c r="WPY44" s="424"/>
      <c r="WPZ44" s="424"/>
      <c r="WQA44" s="424"/>
      <c r="WQB44" s="424"/>
      <c r="WQC44" s="424"/>
      <c r="WQD44" s="424"/>
      <c r="WQE44" s="424"/>
      <c r="WQF44" s="424"/>
      <c r="WQG44" s="424"/>
      <c r="WQH44" s="424"/>
      <c r="WQI44" s="424"/>
      <c r="WQJ44" s="424"/>
      <c r="WQK44" s="424"/>
      <c r="WQL44" s="424"/>
      <c r="WQM44" s="424"/>
      <c r="WQN44" s="424"/>
      <c r="WQO44" s="424"/>
      <c r="WQP44" s="424"/>
      <c r="WQQ44" s="424"/>
      <c r="WQR44" s="424"/>
      <c r="WQS44" s="424"/>
      <c r="WQT44" s="424"/>
      <c r="WQU44" s="424"/>
      <c r="WQV44" s="424"/>
      <c r="WQW44" s="424"/>
      <c r="WQX44" s="424"/>
      <c r="WQY44" s="424"/>
      <c r="WQZ44" s="424"/>
      <c r="WRA44" s="424"/>
      <c r="WRB44" s="424"/>
      <c r="WRC44" s="424"/>
      <c r="WRD44" s="424"/>
      <c r="WRE44" s="424"/>
      <c r="WRF44" s="424"/>
      <c r="WRG44" s="424"/>
      <c r="WRH44" s="424"/>
      <c r="WRI44" s="424"/>
      <c r="WRJ44" s="424"/>
      <c r="WRK44" s="424"/>
      <c r="WRL44" s="424"/>
      <c r="WRM44" s="424"/>
      <c r="WRN44" s="424"/>
      <c r="WRO44" s="424"/>
      <c r="WRP44" s="424"/>
      <c r="WRQ44" s="424"/>
      <c r="WRR44" s="424"/>
      <c r="WRS44" s="424"/>
      <c r="WRT44" s="424"/>
      <c r="WRU44" s="424"/>
      <c r="WRV44" s="424"/>
      <c r="WRW44" s="424"/>
      <c r="WRX44" s="424"/>
      <c r="WRY44" s="424"/>
      <c r="WRZ44" s="424"/>
      <c r="WSA44" s="424"/>
      <c r="WSB44" s="424"/>
      <c r="WSC44" s="424"/>
      <c r="WSD44" s="424"/>
      <c r="WSE44" s="424"/>
      <c r="WSF44" s="424"/>
      <c r="WSG44" s="424"/>
      <c r="WSH44" s="424"/>
      <c r="WSI44" s="424"/>
      <c r="WSJ44" s="424"/>
      <c r="WSK44" s="424"/>
      <c r="WSL44" s="424"/>
      <c r="WSM44" s="424"/>
      <c r="WSN44" s="424"/>
      <c r="WSO44" s="424"/>
      <c r="WSP44" s="424"/>
      <c r="WSQ44" s="424"/>
      <c r="WSR44" s="424"/>
      <c r="WSS44" s="424"/>
      <c r="WST44" s="424"/>
      <c r="WSU44" s="424"/>
      <c r="WSV44" s="424"/>
      <c r="WSW44" s="424"/>
      <c r="WSX44" s="424"/>
      <c r="WSY44" s="424"/>
      <c r="WSZ44" s="424"/>
      <c r="WTA44" s="424"/>
      <c r="WTB44" s="424"/>
      <c r="WTC44" s="424"/>
      <c r="WTD44" s="424"/>
      <c r="WTE44" s="424"/>
      <c r="WTF44" s="424"/>
      <c r="WTG44" s="424"/>
      <c r="WTH44" s="424"/>
      <c r="WTI44" s="424"/>
      <c r="WTJ44" s="424"/>
      <c r="WTK44" s="424"/>
      <c r="WTL44" s="424"/>
      <c r="WTM44" s="424"/>
      <c r="WTN44" s="424"/>
      <c r="WTO44" s="424"/>
      <c r="WTP44" s="424"/>
      <c r="WTQ44" s="424"/>
      <c r="WTR44" s="424"/>
      <c r="WTS44" s="424"/>
      <c r="WTT44" s="424"/>
      <c r="WTU44" s="424"/>
      <c r="WTV44" s="424"/>
      <c r="WTW44" s="424"/>
      <c r="WTX44" s="424"/>
      <c r="WTY44" s="424"/>
      <c r="WTZ44" s="424"/>
      <c r="WUA44" s="424"/>
      <c r="WUB44" s="424"/>
      <c r="WUC44" s="424"/>
      <c r="WUD44" s="424"/>
      <c r="WUE44" s="424"/>
      <c r="WUF44" s="424"/>
      <c r="WUG44" s="424"/>
      <c r="WUH44" s="424"/>
      <c r="WUI44" s="424"/>
      <c r="WUJ44" s="424"/>
      <c r="WUK44" s="424"/>
      <c r="WUL44" s="424"/>
      <c r="WUM44" s="424"/>
      <c r="WUN44" s="424"/>
      <c r="WUO44" s="424"/>
      <c r="WUP44" s="424"/>
      <c r="WUQ44" s="424"/>
      <c r="WUR44" s="424"/>
      <c r="WUS44" s="424"/>
      <c r="WUT44" s="424"/>
      <c r="WUU44" s="424"/>
      <c r="WUV44" s="424"/>
      <c r="WUW44" s="424"/>
      <c r="WUX44" s="424"/>
      <c r="WUY44" s="424"/>
      <c r="WUZ44" s="424"/>
      <c r="WVA44" s="424"/>
      <c r="WVB44" s="424"/>
      <c r="WVC44" s="424"/>
      <c r="WVD44" s="424"/>
      <c r="WVE44" s="424"/>
      <c r="WVF44" s="424"/>
      <c r="WVG44" s="424"/>
      <c r="WVH44" s="424"/>
      <c r="WVI44" s="424"/>
      <c r="WVJ44" s="424"/>
      <c r="WVK44" s="424"/>
      <c r="WVL44" s="424"/>
      <c r="WVM44" s="424"/>
      <c r="WVN44" s="424"/>
      <c r="WVO44" s="424"/>
      <c r="WVP44" s="424"/>
      <c r="WVQ44" s="424"/>
      <c r="WVR44" s="424"/>
      <c r="WVS44" s="424"/>
      <c r="WVT44" s="424"/>
      <c r="WVU44" s="424"/>
      <c r="WVV44" s="424"/>
      <c r="WVW44" s="424"/>
      <c r="WVX44" s="424"/>
      <c r="WVY44" s="424"/>
      <c r="WVZ44" s="424"/>
      <c r="WWA44" s="424"/>
      <c r="WWB44" s="424"/>
      <c r="WWC44" s="424"/>
      <c r="WWD44" s="424"/>
      <c r="WWE44" s="424"/>
      <c r="WWF44" s="424"/>
      <c r="WWG44" s="424"/>
      <c r="WWH44" s="424"/>
      <c r="WWI44" s="424"/>
      <c r="WWJ44" s="424"/>
      <c r="WWK44" s="424"/>
      <c r="WWL44" s="424"/>
      <c r="WWM44" s="424"/>
      <c r="WWN44" s="424"/>
      <c r="WWO44" s="424"/>
      <c r="WWP44" s="424"/>
      <c r="WWQ44" s="424"/>
      <c r="WWR44" s="424"/>
      <c r="WWS44" s="424"/>
      <c r="WWT44" s="424"/>
      <c r="WWU44" s="424"/>
      <c r="WWV44" s="424"/>
      <c r="WWW44" s="424"/>
      <c r="WWX44" s="424"/>
      <c r="WWY44" s="424"/>
      <c r="WWZ44" s="424"/>
      <c r="WXA44" s="424"/>
      <c r="WXB44" s="424"/>
      <c r="WXC44" s="424"/>
      <c r="WXD44" s="424"/>
      <c r="WXE44" s="424"/>
      <c r="WXF44" s="424"/>
      <c r="WXG44" s="424"/>
      <c r="WXH44" s="424"/>
      <c r="WXI44" s="424"/>
      <c r="WXJ44" s="424"/>
      <c r="WXK44" s="424"/>
      <c r="WXL44" s="424"/>
      <c r="WXM44" s="424"/>
      <c r="WXN44" s="424"/>
      <c r="WXO44" s="424"/>
      <c r="WXP44" s="424"/>
      <c r="WXQ44" s="424"/>
      <c r="WXR44" s="424"/>
      <c r="WXS44" s="424"/>
      <c r="WXT44" s="424"/>
      <c r="WXU44" s="424"/>
      <c r="WXV44" s="424"/>
      <c r="WXW44" s="424"/>
      <c r="WXX44" s="424"/>
      <c r="WXY44" s="424"/>
      <c r="WXZ44" s="424"/>
      <c r="WYA44" s="424"/>
      <c r="WYB44" s="424"/>
      <c r="WYC44" s="424"/>
      <c r="WYD44" s="424"/>
      <c r="WYE44" s="424"/>
      <c r="WYF44" s="424"/>
      <c r="WYG44" s="424"/>
      <c r="WYH44" s="424"/>
      <c r="WYI44" s="424"/>
      <c r="WYJ44" s="424"/>
      <c r="WYK44" s="424"/>
      <c r="WYL44" s="424"/>
      <c r="WYM44" s="424"/>
      <c r="WYN44" s="424"/>
      <c r="WYO44" s="424"/>
      <c r="WYP44" s="424"/>
      <c r="WYQ44" s="424"/>
      <c r="WYR44" s="424"/>
      <c r="WYS44" s="424"/>
      <c r="WYT44" s="424"/>
      <c r="WYU44" s="424"/>
      <c r="WYV44" s="424"/>
      <c r="WYW44" s="424"/>
      <c r="WYX44" s="424"/>
      <c r="WYY44" s="424"/>
      <c r="WYZ44" s="424"/>
      <c r="WZA44" s="424"/>
      <c r="WZB44" s="424"/>
      <c r="WZC44" s="424"/>
      <c r="WZD44" s="424"/>
      <c r="WZE44" s="424"/>
      <c r="WZF44" s="424"/>
      <c r="WZG44" s="424"/>
      <c r="WZH44" s="424"/>
      <c r="WZI44" s="424"/>
      <c r="WZJ44" s="424"/>
      <c r="WZK44" s="424"/>
      <c r="WZL44" s="424"/>
      <c r="WZM44" s="424"/>
      <c r="WZN44" s="424"/>
      <c r="WZO44" s="424"/>
      <c r="WZP44" s="424"/>
      <c r="WZQ44" s="424"/>
      <c r="WZR44" s="424"/>
      <c r="WZS44" s="424"/>
      <c r="WZT44" s="424"/>
      <c r="WZU44" s="424"/>
      <c r="WZV44" s="424"/>
      <c r="WZW44" s="424"/>
      <c r="WZX44" s="424"/>
      <c r="WZY44" s="424"/>
      <c r="WZZ44" s="424"/>
      <c r="XAA44" s="424"/>
      <c r="XAB44" s="424"/>
      <c r="XAC44" s="424"/>
      <c r="XAD44" s="424"/>
      <c r="XAE44" s="424"/>
      <c r="XAF44" s="424"/>
      <c r="XAG44" s="424"/>
      <c r="XAH44" s="424"/>
      <c r="XAI44" s="424"/>
      <c r="XAJ44" s="424"/>
      <c r="XAK44" s="424"/>
      <c r="XAL44" s="424"/>
      <c r="XAM44" s="424"/>
      <c r="XAN44" s="424"/>
      <c r="XAO44" s="424"/>
      <c r="XAP44" s="424"/>
      <c r="XAQ44" s="424"/>
      <c r="XAR44" s="424"/>
      <c r="XAS44" s="424"/>
      <c r="XAT44" s="424"/>
      <c r="XAU44" s="424"/>
      <c r="XAV44" s="424"/>
      <c r="XAW44" s="424"/>
      <c r="XAX44" s="424"/>
      <c r="XAY44" s="424"/>
      <c r="XAZ44" s="424"/>
      <c r="XBA44" s="424"/>
      <c r="XBB44" s="424"/>
      <c r="XBC44" s="424"/>
      <c r="XBD44" s="424"/>
      <c r="XBE44" s="424"/>
      <c r="XBF44" s="424"/>
      <c r="XBG44" s="424"/>
      <c r="XBH44" s="424"/>
      <c r="XBI44" s="424"/>
      <c r="XBJ44" s="424"/>
      <c r="XBK44" s="424"/>
      <c r="XBL44" s="424"/>
      <c r="XBM44" s="424"/>
      <c r="XBN44" s="424"/>
      <c r="XBO44" s="424"/>
      <c r="XBP44" s="424"/>
      <c r="XBQ44" s="424"/>
      <c r="XBR44" s="424"/>
      <c r="XBS44" s="424"/>
      <c r="XBT44" s="424"/>
      <c r="XBU44" s="424"/>
      <c r="XBV44" s="424"/>
      <c r="XBW44" s="424"/>
      <c r="XBX44" s="424"/>
      <c r="XBY44" s="424"/>
      <c r="XBZ44" s="424"/>
      <c r="XCA44" s="424"/>
      <c r="XCB44" s="424"/>
      <c r="XCC44" s="424"/>
      <c r="XCD44" s="424"/>
      <c r="XCE44" s="424"/>
      <c r="XCF44" s="424"/>
      <c r="XCG44" s="424"/>
      <c r="XCH44" s="424"/>
      <c r="XCI44" s="424"/>
      <c r="XCJ44" s="424"/>
      <c r="XCK44" s="424"/>
      <c r="XCL44" s="424"/>
      <c r="XCM44" s="424"/>
      <c r="XCN44" s="424"/>
      <c r="XCO44" s="424"/>
      <c r="XCP44" s="424"/>
      <c r="XCQ44" s="424"/>
      <c r="XCR44" s="424"/>
      <c r="XCS44" s="424"/>
      <c r="XCT44" s="424"/>
      <c r="XCU44" s="424"/>
      <c r="XCV44" s="424"/>
      <c r="XCW44" s="424"/>
      <c r="XCX44" s="424"/>
      <c r="XCY44" s="424"/>
      <c r="XCZ44" s="424"/>
      <c r="XDA44" s="424"/>
      <c r="XDB44" s="424"/>
      <c r="XDC44" s="424"/>
      <c r="XDD44" s="424"/>
      <c r="XDE44" s="424"/>
      <c r="XDF44" s="424"/>
      <c r="XDG44" s="424"/>
      <c r="XDH44" s="424"/>
      <c r="XDI44" s="424"/>
      <c r="XDJ44" s="424"/>
      <c r="XDK44" s="424"/>
      <c r="XDL44" s="424"/>
      <c r="XDM44" s="424"/>
      <c r="XDN44" s="424"/>
      <c r="XDO44" s="424"/>
      <c r="XDP44" s="424"/>
      <c r="XDQ44" s="424"/>
      <c r="XDR44" s="424"/>
      <c r="XDS44" s="424"/>
      <c r="XDT44" s="424"/>
      <c r="XDU44" s="424"/>
      <c r="XDV44" s="424"/>
      <c r="XDW44" s="424"/>
      <c r="XDX44" s="424"/>
      <c r="XDY44" s="424"/>
      <c r="XDZ44" s="424"/>
      <c r="XEA44" s="424"/>
      <c r="XEB44" s="424"/>
      <c r="XEC44" s="424"/>
      <c r="XED44" s="424"/>
      <c r="XEE44" s="424"/>
      <c r="XEF44" s="424"/>
      <c r="XEG44" s="424"/>
      <c r="XEH44" s="424"/>
      <c r="XEI44" s="424"/>
      <c r="XEJ44" s="424"/>
      <c r="XEK44" s="424"/>
      <c r="XEL44" s="424"/>
      <c r="XEM44" s="424"/>
      <c r="XEN44" s="424"/>
      <c r="XEO44" s="424"/>
      <c r="XEP44" s="424"/>
      <c r="XEQ44" s="424"/>
      <c r="XER44" s="424"/>
      <c r="XES44" s="424"/>
      <c r="XET44" s="424"/>
      <c r="XEU44" s="424"/>
      <c r="XEV44" s="424"/>
      <c r="XEW44" s="424"/>
      <c r="XEX44" s="424"/>
      <c r="XEY44" s="424"/>
      <c r="XEZ44" s="424"/>
      <c r="XFA44" s="424"/>
      <c r="XFB44" s="424"/>
      <c r="XFC44" s="424"/>
      <c r="XFD44" s="424"/>
    </row>
    <row r="45" spans="1:16384">
      <c r="A45" s="343" t="s">
        <v>332</v>
      </c>
      <c r="B45" s="342">
        <f>B15-B33-B42</f>
        <v>-16699.073339999995</v>
      </c>
      <c r="C45" s="342">
        <f>C8-C15-C33-C42</f>
        <v>0</v>
      </c>
    </row>
    <row r="46" spans="1:16384" ht="13.8">
      <c r="A46" s="333"/>
      <c r="E46" s="424"/>
      <c r="F46" s="424"/>
      <c r="G46" s="424"/>
      <c r="H46" s="424"/>
      <c r="I46" s="424"/>
      <c r="J46" s="424"/>
      <c r="K46" s="424"/>
      <c r="L46" s="424"/>
      <c r="M46" s="424"/>
      <c r="N46" s="424"/>
      <c r="O46" s="424"/>
      <c r="P46" s="424"/>
      <c r="Q46" s="424"/>
      <c r="R46" s="424"/>
      <c r="S46" s="424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4"/>
      <c r="DF46" s="424"/>
      <c r="DG46" s="424"/>
      <c r="DH46" s="424"/>
      <c r="DI46" s="424"/>
      <c r="DJ46" s="424"/>
      <c r="DK46" s="424"/>
      <c r="DL46" s="424"/>
      <c r="DM46" s="424"/>
      <c r="DN46" s="424"/>
      <c r="DO46" s="424"/>
      <c r="DP46" s="424"/>
      <c r="DQ46" s="424"/>
      <c r="DR46" s="424"/>
      <c r="DS46" s="424"/>
      <c r="DT46" s="424"/>
      <c r="DU46" s="424"/>
      <c r="DV46" s="424"/>
      <c r="DW46" s="424"/>
      <c r="DX46" s="424"/>
      <c r="DY46" s="424"/>
      <c r="DZ46" s="424"/>
      <c r="EA46" s="424"/>
      <c r="EB46" s="424"/>
      <c r="EC46" s="424"/>
      <c r="ED46" s="424"/>
      <c r="EE46" s="424"/>
      <c r="EF46" s="424"/>
      <c r="EG46" s="424"/>
      <c r="EH46" s="424"/>
      <c r="EI46" s="424"/>
      <c r="EJ46" s="424"/>
      <c r="EK46" s="424"/>
      <c r="EL46" s="424"/>
      <c r="EM46" s="424"/>
      <c r="EN46" s="424"/>
      <c r="EO46" s="424"/>
      <c r="EP46" s="424"/>
      <c r="EQ46" s="424"/>
      <c r="ER46" s="424"/>
      <c r="ES46" s="424"/>
      <c r="ET46" s="424"/>
      <c r="EU46" s="424"/>
      <c r="EV46" s="424"/>
      <c r="EW46" s="424"/>
      <c r="EX46" s="424"/>
      <c r="EY46" s="424"/>
      <c r="EZ46" s="424"/>
      <c r="FA46" s="424"/>
      <c r="FB46" s="424"/>
      <c r="FC46" s="424"/>
      <c r="FD46" s="424"/>
      <c r="FE46" s="424"/>
      <c r="FF46" s="424"/>
      <c r="FG46" s="424"/>
      <c r="FH46" s="424"/>
      <c r="FI46" s="424"/>
      <c r="FJ46" s="424"/>
      <c r="FK46" s="424"/>
      <c r="FL46" s="424"/>
      <c r="FM46" s="424"/>
      <c r="FN46" s="424"/>
      <c r="FO46" s="424"/>
      <c r="FP46" s="424"/>
      <c r="FQ46" s="424"/>
      <c r="FR46" s="424"/>
      <c r="FS46" s="424"/>
      <c r="FT46" s="424"/>
      <c r="FU46" s="424"/>
      <c r="FV46" s="424"/>
      <c r="FW46" s="424"/>
      <c r="FX46" s="424"/>
      <c r="FY46" s="424"/>
      <c r="FZ46" s="424"/>
      <c r="GA46" s="424"/>
      <c r="GB46" s="424"/>
      <c r="GC46" s="424"/>
      <c r="GD46" s="424"/>
      <c r="GE46" s="424"/>
      <c r="GF46" s="424"/>
      <c r="GG46" s="424"/>
      <c r="GH46" s="424"/>
      <c r="GI46" s="424"/>
      <c r="GJ46" s="424"/>
      <c r="GK46" s="424"/>
      <c r="GL46" s="424"/>
      <c r="GM46" s="424"/>
      <c r="GN46" s="424"/>
      <c r="GO46" s="424"/>
      <c r="GP46" s="424"/>
      <c r="GQ46" s="424"/>
      <c r="GR46" s="424"/>
      <c r="GS46" s="424"/>
      <c r="GT46" s="424"/>
      <c r="GU46" s="424"/>
      <c r="GV46" s="424"/>
      <c r="GW46" s="424"/>
      <c r="GX46" s="424"/>
      <c r="GY46" s="424"/>
      <c r="GZ46" s="424"/>
      <c r="HA46" s="424"/>
      <c r="HB46" s="424"/>
      <c r="HC46" s="424"/>
      <c r="HD46" s="424"/>
      <c r="HE46" s="424"/>
      <c r="HF46" s="424"/>
      <c r="HG46" s="424"/>
      <c r="HH46" s="424"/>
      <c r="HI46" s="424"/>
      <c r="HJ46" s="424"/>
      <c r="HK46" s="424"/>
      <c r="HL46" s="424"/>
      <c r="HM46" s="424"/>
      <c r="HN46" s="424"/>
      <c r="HO46" s="424"/>
      <c r="HP46" s="424"/>
      <c r="HQ46" s="424"/>
      <c r="HR46" s="424"/>
      <c r="HS46" s="424"/>
      <c r="HT46" s="424"/>
      <c r="HU46" s="424"/>
      <c r="HV46" s="424"/>
      <c r="HW46" s="424"/>
      <c r="HX46" s="424"/>
      <c r="HY46" s="424"/>
      <c r="HZ46" s="424"/>
      <c r="IA46" s="424"/>
      <c r="IB46" s="424"/>
      <c r="IC46" s="424"/>
      <c r="ID46" s="424"/>
      <c r="IE46" s="424"/>
      <c r="IF46" s="424"/>
      <c r="IG46" s="424"/>
      <c r="IH46" s="424"/>
      <c r="II46" s="424"/>
      <c r="IJ46" s="424"/>
      <c r="IK46" s="424"/>
      <c r="IL46" s="424"/>
      <c r="IM46" s="424"/>
      <c r="IN46" s="424"/>
      <c r="IO46" s="424"/>
      <c r="IP46" s="424"/>
      <c r="IQ46" s="424"/>
      <c r="IR46" s="424"/>
      <c r="IS46" s="424"/>
      <c r="IT46" s="424"/>
      <c r="IU46" s="424"/>
      <c r="IV46" s="424"/>
      <c r="IW46" s="424"/>
      <c r="IX46" s="424"/>
      <c r="IY46" s="424"/>
      <c r="IZ46" s="424"/>
      <c r="JA46" s="424"/>
      <c r="JB46" s="424"/>
      <c r="JC46" s="424"/>
      <c r="JD46" s="424"/>
      <c r="JE46" s="424"/>
      <c r="JF46" s="424"/>
      <c r="JG46" s="424"/>
      <c r="JH46" s="424"/>
      <c r="JI46" s="424"/>
      <c r="JJ46" s="424"/>
      <c r="JK46" s="424"/>
      <c r="JL46" s="424"/>
      <c r="JM46" s="424"/>
      <c r="JN46" s="424"/>
      <c r="JO46" s="424"/>
      <c r="JP46" s="424"/>
      <c r="JQ46" s="424"/>
      <c r="JR46" s="424"/>
      <c r="JS46" s="424"/>
      <c r="JT46" s="424"/>
      <c r="JU46" s="424"/>
      <c r="JV46" s="424"/>
      <c r="JW46" s="424"/>
      <c r="JX46" s="424"/>
      <c r="JY46" s="424"/>
      <c r="JZ46" s="424"/>
      <c r="KA46" s="424"/>
      <c r="KB46" s="424"/>
      <c r="KC46" s="424"/>
      <c r="KD46" s="424"/>
      <c r="KE46" s="424"/>
      <c r="KF46" s="424"/>
      <c r="KG46" s="424"/>
      <c r="KH46" s="424"/>
      <c r="KI46" s="424"/>
      <c r="KJ46" s="424"/>
      <c r="KK46" s="424"/>
      <c r="KL46" s="424"/>
      <c r="KM46" s="424"/>
      <c r="KN46" s="424"/>
      <c r="KO46" s="424"/>
      <c r="KP46" s="424"/>
      <c r="KQ46" s="424"/>
      <c r="KR46" s="424"/>
      <c r="KS46" s="424"/>
      <c r="KT46" s="424"/>
      <c r="KU46" s="424"/>
      <c r="KV46" s="424"/>
      <c r="KW46" s="424"/>
      <c r="KX46" s="424"/>
      <c r="KY46" s="424"/>
      <c r="KZ46" s="424"/>
      <c r="LA46" s="424"/>
      <c r="LB46" s="424"/>
      <c r="LC46" s="424"/>
      <c r="LD46" s="424"/>
      <c r="LE46" s="424"/>
      <c r="LF46" s="424"/>
      <c r="LG46" s="424"/>
      <c r="LH46" s="424"/>
      <c r="LI46" s="424"/>
      <c r="LJ46" s="424"/>
      <c r="LK46" s="424"/>
      <c r="LL46" s="424"/>
      <c r="LM46" s="424"/>
      <c r="LN46" s="424"/>
      <c r="LO46" s="424"/>
      <c r="LP46" s="424"/>
      <c r="LQ46" s="424"/>
      <c r="LR46" s="424"/>
      <c r="LS46" s="424"/>
      <c r="LT46" s="424"/>
      <c r="LU46" s="424"/>
      <c r="LV46" s="424"/>
      <c r="LW46" s="424"/>
      <c r="LX46" s="424"/>
      <c r="LY46" s="424"/>
      <c r="LZ46" s="424"/>
      <c r="MA46" s="424"/>
      <c r="MB46" s="424"/>
      <c r="MC46" s="424"/>
      <c r="MD46" s="424"/>
      <c r="ME46" s="424"/>
      <c r="MF46" s="424"/>
      <c r="MG46" s="424"/>
      <c r="MH46" s="424"/>
      <c r="MI46" s="424"/>
      <c r="MJ46" s="424"/>
      <c r="MK46" s="424"/>
      <c r="ML46" s="424"/>
      <c r="MM46" s="424"/>
      <c r="MN46" s="424"/>
      <c r="MO46" s="424"/>
      <c r="MP46" s="424"/>
      <c r="MQ46" s="424"/>
      <c r="MR46" s="424"/>
      <c r="MS46" s="424"/>
      <c r="MT46" s="424"/>
      <c r="MU46" s="424"/>
      <c r="MV46" s="424"/>
      <c r="MW46" s="424"/>
      <c r="MX46" s="424"/>
      <c r="MY46" s="424"/>
      <c r="MZ46" s="424"/>
      <c r="NA46" s="424"/>
      <c r="NB46" s="424"/>
      <c r="NC46" s="424"/>
      <c r="ND46" s="424"/>
      <c r="NE46" s="424"/>
      <c r="NF46" s="424"/>
      <c r="NG46" s="424"/>
      <c r="NH46" s="424"/>
      <c r="NI46" s="424"/>
      <c r="NJ46" s="424"/>
      <c r="NK46" s="424"/>
      <c r="NL46" s="424"/>
      <c r="NM46" s="424"/>
      <c r="NN46" s="424"/>
      <c r="NO46" s="424"/>
      <c r="NP46" s="424"/>
      <c r="NQ46" s="424"/>
      <c r="NR46" s="424"/>
      <c r="NS46" s="424"/>
      <c r="NT46" s="424"/>
      <c r="NU46" s="424"/>
      <c r="NV46" s="424"/>
      <c r="NW46" s="424"/>
      <c r="NX46" s="424"/>
      <c r="NY46" s="424"/>
      <c r="NZ46" s="424"/>
      <c r="OA46" s="424"/>
      <c r="OB46" s="424"/>
      <c r="OC46" s="424"/>
      <c r="OD46" s="424"/>
      <c r="OE46" s="424"/>
      <c r="OF46" s="424"/>
      <c r="OG46" s="424"/>
      <c r="OH46" s="424"/>
      <c r="OI46" s="424"/>
      <c r="OJ46" s="424"/>
      <c r="OK46" s="424"/>
      <c r="OL46" s="424"/>
      <c r="OM46" s="424"/>
      <c r="ON46" s="424"/>
      <c r="OO46" s="424"/>
      <c r="OP46" s="424"/>
      <c r="OQ46" s="424"/>
      <c r="OR46" s="424"/>
      <c r="OS46" s="424"/>
      <c r="OT46" s="424"/>
      <c r="OU46" s="424"/>
      <c r="OV46" s="424"/>
      <c r="OW46" s="424"/>
      <c r="OX46" s="424"/>
      <c r="OY46" s="424"/>
      <c r="OZ46" s="424"/>
      <c r="PA46" s="424"/>
      <c r="PB46" s="424"/>
      <c r="PC46" s="424"/>
      <c r="PD46" s="424"/>
      <c r="PE46" s="424"/>
      <c r="PF46" s="424"/>
      <c r="PG46" s="424"/>
      <c r="PH46" s="424"/>
      <c r="PI46" s="424"/>
      <c r="PJ46" s="424"/>
      <c r="PK46" s="424"/>
      <c r="PL46" s="424"/>
      <c r="PM46" s="424"/>
      <c r="PN46" s="424"/>
      <c r="PO46" s="424"/>
      <c r="PP46" s="424"/>
      <c r="PQ46" s="424"/>
      <c r="PR46" s="424"/>
      <c r="PS46" s="424"/>
      <c r="PT46" s="424"/>
      <c r="PU46" s="424"/>
      <c r="PV46" s="424"/>
      <c r="PW46" s="424"/>
      <c r="PX46" s="424"/>
      <c r="PY46" s="424"/>
      <c r="PZ46" s="424"/>
      <c r="QA46" s="424"/>
      <c r="QB46" s="424"/>
      <c r="QC46" s="424"/>
      <c r="QD46" s="424"/>
      <c r="QE46" s="424"/>
      <c r="QF46" s="424"/>
      <c r="QG46" s="424"/>
      <c r="QH46" s="424"/>
      <c r="QI46" s="424"/>
      <c r="QJ46" s="424"/>
      <c r="QK46" s="424"/>
      <c r="QL46" s="424"/>
      <c r="QM46" s="424"/>
      <c r="QN46" s="424"/>
      <c r="QO46" s="424"/>
      <c r="QP46" s="424"/>
      <c r="QQ46" s="424"/>
      <c r="QR46" s="424"/>
      <c r="QS46" s="424"/>
      <c r="QT46" s="424"/>
      <c r="QU46" s="424"/>
      <c r="QV46" s="424"/>
      <c r="QW46" s="424"/>
      <c r="QX46" s="424"/>
      <c r="QY46" s="424"/>
      <c r="QZ46" s="424"/>
      <c r="RA46" s="424"/>
      <c r="RB46" s="424"/>
      <c r="RC46" s="424"/>
      <c r="RD46" s="424"/>
      <c r="RE46" s="424"/>
      <c r="RF46" s="424"/>
      <c r="RG46" s="424"/>
      <c r="RH46" s="424"/>
      <c r="RI46" s="424"/>
      <c r="RJ46" s="424"/>
      <c r="RK46" s="424"/>
      <c r="RL46" s="424"/>
      <c r="RM46" s="424"/>
      <c r="RN46" s="424"/>
      <c r="RO46" s="424"/>
      <c r="RP46" s="424"/>
      <c r="RQ46" s="424"/>
      <c r="RR46" s="424"/>
      <c r="RS46" s="424"/>
      <c r="RT46" s="424"/>
      <c r="RU46" s="424"/>
      <c r="RV46" s="424"/>
      <c r="RW46" s="424"/>
      <c r="RX46" s="424"/>
      <c r="RY46" s="424"/>
      <c r="RZ46" s="424"/>
      <c r="SA46" s="424"/>
      <c r="SB46" s="424"/>
      <c r="SC46" s="424"/>
      <c r="SD46" s="424"/>
      <c r="SE46" s="424"/>
      <c r="SF46" s="424"/>
      <c r="SG46" s="424"/>
      <c r="SH46" s="424"/>
      <c r="SI46" s="424"/>
      <c r="SJ46" s="424"/>
      <c r="SK46" s="424"/>
      <c r="SL46" s="424"/>
      <c r="SM46" s="424"/>
      <c r="SN46" s="424"/>
      <c r="SO46" s="424"/>
      <c r="SP46" s="424"/>
      <c r="SQ46" s="424"/>
      <c r="SR46" s="424"/>
      <c r="SS46" s="424"/>
      <c r="ST46" s="424"/>
      <c r="SU46" s="424"/>
      <c r="SV46" s="424"/>
      <c r="SW46" s="424"/>
      <c r="SX46" s="424"/>
      <c r="SY46" s="424"/>
      <c r="SZ46" s="424"/>
      <c r="TA46" s="424"/>
      <c r="TB46" s="424"/>
      <c r="TC46" s="424"/>
      <c r="TD46" s="424"/>
      <c r="TE46" s="424"/>
      <c r="TF46" s="424"/>
      <c r="TG46" s="424"/>
      <c r="TH46" s="424"/>
      <c r="TI46" s="424"/>
      <c r="TJ46" s="424"/>
      <c r="TK46" s="424"/>
      <c r="TL46" s="424"/>
      <c r="TM46" s="424"/>
      <c r="TN46" s="424"/>
      <c r="TO46" s="424"/>
      <c r="TP46" s="424"/>
      <c r="TQ46" s="424"/>
      <c r="TR46" s="424"/>
      <c r="TS46" s="424"/>
      <c r="TT46" s="424"/>
      <c r="TU46" s="424"/>
      <c r="TV46" s="424"/>
      <c r="TW46" s="424"/>
      <c r="TX46" s="424"/>
      <c r="TY46" s="424"/>
      <c r="TZ46" s="424"/>
      <c r="UA46" s="424"/>
      <c r="UB46" s="424"/>
      <c r="UC46" s="424"/>
      <c r="UD46" s="424"/>
      <c r="UE46" s="424"/>
      <c r="UF46" s="424"/>
      <c r="UG46" s="424"/>
      <c r="UH46" s="424"/>
      <c r="UI46" s="424"/>
      <c r="UJ46" s="424"/>
      <c r="UK46" s="424"/>
      <c r="UL46" s="424"/>
      <c r="UM46" s="424"/>
      <c r="UN46" s="424"/>
      <c r="UO46" s="424"/>
      <c r="UP46" s="424"/>
      <c r="UQ46" s="424"/>
      <c r="UR46" s="424"/>
      <c r="US46" s="424"/>
      <c r="UT46" s="424"/>
      <c r="UU46" s="424"/>
      <c r="UV46" s="424"/>
      <c r="UW46" s="424"/>
      <c r="UX46" s="424"/>
      <c r="UY46" s="424"/>
      <c r="UZ46" s="424"/>
      <c r="VA46" s="424"/>
      <c r="VB46" s="424"/>
      <c r="VC46" s="424"/>
      <c r="VD46" s="424"/>
      <c r="VE46" s="424"/>
      <c r="VF46" s="424"/>
      <c r="VG46" s="424"/>
      <c r="VH46" s="424"/>
      <c r="VI46" s="424"/>
      <c r="VJ46" s="424"/>
      <c r="VK46" s="424"/>
      <c r="VL46" s="424"/>
      <c r="VM46" s="424"/>
      <c r="VN46" s="424"/>
      <c r="VO46" s="424"/>
      <c r="VP46" s="424"/>
      <c r="VQ46" s="424"/>
      <c r="VR46" s="424"/>
      <c r="VS46" s="424"/>
      <c r="VT46" s="424"/>
      <c r="VU46" s="424"/>
      <c r="VV46" s="424"/>
      <c r="VW46" s="424"/>
      <c r="VX46" s="424"/>
      <c r="VY46" s="424"/>
      <c r="VZ46" s="424"/>
      <c r="WA46" s="424"/>
      <c r="WB46" s="424"/>
      <c r="WC46" s="424"/>
      <c r="WD46" s="424"/>
      <c r="WE46" s="424"/>
      <c r="WF46" s="424"/>
      <c r="WG46" s="424"/>
      <c r="WH46" s="424"/>
      <c r="WI46" s="424"/>
      <c r="WJ46" s="424"/>
      <c r="WK46" s="424"/>
      <c r="WL46" s="424"/>
      <c r="WM46" s="424"/>
      <c r="WN46" s="424"/>
      <c r="WO46" s="424"/>
      <c r="WP46" s="424"/>
      <c r="WQ46" s="424"/>
      <c r="WR46" s="424"/>
      <c r="WS46" s="424"/>
      <c r="WT46" s="424"/>
      <c r="WU46" s="424"/>
      <c r="WV46" s="424"/>
      <c r="WW46" s="424"/>
      <c r="WX46" s="424"/>
      <c r="WY46" s="424"/>
      <c r="WZ46" s="424"/>
      <c r="XA46" s="424"/>
      <c r="XB46" s="424"/>
      <c r="XC46" s="424"/>
      <c r="XD46" s="424"/>
      <c r="XE46" s="424"/>
      <c r="XF46" s="424"/>
      <c r="XG46" s="424"/>
      <c r="XH46" s="424"/>
      <c r="XI46" s="424"/>
      <c r="XJ46" s="424"/>
      <c r="XK46" s="424"/>
      <c r="XL46" s="424"/>
      <c r="XM46" s="424"/>
      <c r="XN46" s="424"/>
      <c r="XO46" s="424"/>
      <c r="XP46" s="424"/>
      <c r="XQ46" s="424"/>
      <c r="XR46" s="424"/>
      <c r="XS46" s="424"/>
      <c r="XT46" s="424"/>
      <c r="XU46" s="424"/>
      <c r="XV46" s="424"/>
      <c r="XW46" s="424"/>
      <c r="XX46" s="424"/>
      <c r="XY46" s="424"/>
      <c r="XZ46" s="424"/>
      <c r="YA46" s="424"/>
      <c r="YB46" s="424"/>
      <c r="YC46" s="424"/>
      <c r="YD46" s="424"/>
      <c r="YE46" s="424"/>
      <c r="YF46" s="424"/>
      <c r="YG46" s="424"/>
      <c r="YH46" s="424"/>
      <c r="YI46" s="424"/>
      <c r="YJ46" s="424"/>
      <c r="YK46" s="424"/>
      <c r="YL46" s="424"/>
      <c r="YM46" s="424"/>
      <c r="YN46" s="424"/>
      <c r="YO46" s="424"/>
      <c r="YP46" s="424"/>
      <c r="YQ46" s="424"/>
      <c r="YR46" s="424"/>
      <c r="YS46" s="424"/>
      <c r="YT46" s="424"/>
      <c r="YU46" s="424"/>
      <c r="YV46" s="424"/>
      <c r="YW46" s="424"/>
      <c r="YX46" s="424"/>
      <c r="YY46" s="424"/>
      <c r="YZ46" s="424"/>
      <c r="ZA46" s="424"/>
      <c r="ZB46" s="424"/>
      <c r="ZC46" s="424"/>
      <c r="ZD46" s="424"/>
      <c r="ZE46" s="424"/>
      <c r="ZF46" s="424"/>
      <c r="ZG46" s="424"/>
      <c r="ZH46" s="424"/>
      <c r="ZI46" s="424"/>
      <c r="ZJ46" s="424"/>
      <c r="ZK46" s="424"/>
      <c r="ZL46" s="424"/>
      <c r="ZM46" s="424"/>
      <c r="ZN46" s="424"/>
      <c r="ZO46" s="424"/>
      <c r="ZP46" s="424"/>
      <c r="ZQ46" s="424"/>
      <c r="ZR46" s="424"/>
      <c r="ZS46" s="424"/>
      <c r="ZT46" s="424"/>
      <c r="ZU46" s="424"/>
      <c r="ZV46" s="424"/>
      <c r="ZW46" s="424"/>
      <c r="ZX46" s="424"/>
      <c r="ZY46" s="424"/>
      <c r="ZZ46" s="424"/>
      <c r="AAA46" s="424"/>
      <c r="AAB46" s="424"/>
      <c r="AAC46" s="424"/>
      <c r="AAD46" s="424"/>
      <c r="AAE46" s="424"/>
      <c r="AAF46" s="424"/>
      <c r="AAG46" s="424"/>
      <c r="AAH46" s="424"/>
      <c r="AAI46" s="424"/>
      <c r="AAJ46" s="424"/>
      <c r="AAK46" s="424"/>
      <c r="AAL46" s="424"/>
      <c r="AAM46" s="424"/>
      <c r="AAN46" s="424"/>
      <c r="AAO46" s="424"/>
      <c r="AAP46" s="424"/>
      <c r="AAQ46" s="424"/>
      <c r="AAR46" s="424"/>
      <c r="AAS46" s="424"/>
      <c r="AAT46" s="424"/>
      <c r="AAU46" s="424"/>
      <c r="AAV46" s="424"/>
      <c r="AAW46" s="424"/>
      <c r="AAX46" s="424"/>
      <c r="AAY46" s="424"/>
      <c r="AAZ46" s="424"/>
      <c r="ABA46" s="424"/>
      <c r="ABB46" s="424"/>
      <c r="ABC46" s="424"/>
      <c r="ABD46" s="424"/>
      <c r="ABE46" s="424"/>
      <c r="ABF46" s="424"/>
      <c r="ABG46" s="424"/>
      <c r="ABH46" s="424"/>
      <c r="ABI46" s="424"/>
      <c r="ABJ46" s="424"/>
      <c r="ABK46" s="424"/>
      <c r="ABL46" s="424"/>
      <c r="ABM46" s="424"/>
      <c r="ABN46" s="424"/>
      <c r="ABO46" s="424"/>
      <c r="ABP46" s="424"/>
      <c r="ABQ46" s="424"/>
      <c r="ABR46" s="424"/>
      <c r="ABS46" s="424"/>
      <c r="ABT46" s="424"/>
      <c r="ABU46" s="424"/>
      <c r="ABV46" s="424"/>
      <c r="ABW46" s="424"/>
      <c r="ABX46" s="424"/>
      <c r="ABY46" s="424"/>
      <c r="ABZ46" s="424"/>
      <c r="ACA46" s="424"/>
      <c r="ACB46" s="424"/>
      <c r="ACC46" s="424"/>
      <c r="ACD46" s="424"/>
      <c r="ACE46" s="424"/>
      <c r="ACF46" s="424"/>
      <c r="ACG46" s="424"/>
      <c r="ACH46" s="424"/>
      <c r="ACI46" s="424"/>
      <c r="ACJ46" s="424"/>
      <c r="ACK46" s="424"/>
      <c r="ACL46" s="424"/>
      <c r="ACM46" s="424"/>
      <c r="ACN46" s="424"/>
      <c r="ACO46" s="424"/>
      <c r="ACP46" s="424"/>
      <c r="ACQ46" s="424"/>
      <c r="ACR46" s="424"/>
      <c r="ACS46" s="424"/>
      <c r="ACT46" s="424"/>
      <c r="ACU46" s="424"/>
      <c r="ACV46" s="424"/>
      <c r="ACW46" s="424"/>
      <c r="ACX46" s="424"/>
      <c r="ACY46" s="424"/>
      <c r="ACZ46" s="424"/>
      <c r="ADA46" s="424"/>
      <c r="ADB46" s="424"/>
      <c r="ADC46" s="424"/>
      <c r="ADD46" s="424"/>
      <c r="ADE46" s="424"/>
      <c r="ADF46" s="424"/>
      <c r="ADG46" s="424"/>
      <c r="ADH46" s="424"/>
      <c r="ADI46" s="424"/>
      <c r="ADJ46" s="424"/>
      <c r="ADK46" s="424"/>
      <c r="ADL46" s="424"/>
      <c r="ADM46" s="424"/>
      <c r="ADN46" s="424"/>
      <c r="ADO46" s="424"/>
      <c r="ADP46" s="424"/>
      <c r="ADQ46" s="424"/>
      <c r="ADR46" s="424"/>
      <c r="ADS46" s="424"/>
      <c r="ADT46" s="424"/>
      <c r="ADU46" s="424"/>
      <c r="ADV46" s="424"/>
      <c r="ADW46" s="424"/>
      <c r="ADX46" s="424"/>
      <c r="ADY46" s="424"/>
      <c r="ADZ46" s="424"/>
      <c r="AEA46" s="424"/>
      <c r="AEB46" s="424"/>
      <c r="AEC46" s="424"/>
      <c r="AED46" s="424"/>
      <c r="AEE46" s="424"/>
      <c r="AEF46" s="424"/>
      <c r="AEG46" s="424"/>
      <c r="AEH46" s="424"/>
      <c r="AEI46" s="424"/>
      <c r="AEJ46" s="424"/>
      <c r="AEK46" s="424"/>
      <c r="AEL46" s="424"/>
      <c r="AEM46" s="424"/>
      <c r="AEN46" s="424"/>
      <c r="AEO46" s="424"/>
      <c r="AEP46" s="424"/>
      <c r="AEQ46" s="424"/>
      <c r="AER46" s="424"/>
      <c r="AES46" s="424"/>
      <c r="AET46" s="424"/>
      <c r="AEU46" s="424"/>
      <c r="AEV46" s="424"/>
      <c r="AEW46" s="424"/>
      <c r="AEX46" s="424"/>
      <c r="AEY46" s="424"/>
      <c r="AEZ46" s="424"/>
      <c r="AFA46" s="424"/>
      <c r="AFB46" s="424"/>
      <c r="AFC46" s="424"/>
      <c r="AFD46" s="424"/>
      <c r="AFE46" s="424"/>
      <c r="AFF46" s="424"/>
      <c r="AFG46" s="424"/>
      <c r="AFH46" s="424"/>
      <c r="AFI46" s="424"/>
      <c r="AFJ46" s="424"/>
      <c r="AFK46" s="424"/>
      <c r="AFL46" s="424"/>
      <c r="AFM46" s="424"/>
      <c r="AFN46" s="424"/>
      <c r="AFO46" s="424"/>
      <c r="AFP46" s="424"/>
      <c r="AFQ46" s="424"/>
      <c r="AFR46" s="424"/>
      <c r="AFS46" s="424"/>
      <c r="AFT46" s="424"/>
      <c r="AFU46" s="424"/>
      <c r="AFV46" s="424"/>
      <c r="AFW46" s="424"/>
      <c r="AFX46" s="424"/>
      <c r="AFY46" s="424"/>
      <c r="AFZ46" s="424"/>
      <c r="AGA46" s="424"/>
      <c r="AGB46" s="424"/>
      <c r="AGC46" s="424"/>
      <c r="AGD46" s="424"/>
      <c r="AGE46" s="424"/>
      <c r="AGF46" s="424"/>
      <c r="AGG46" s="424"/>
      <c r="AGH46" s="424"/>
      <c r="AGI46" s="424"/>
      <c r="AGJ46" s="424"/>
      <c r="AGK46" s="424"/>
      <c r="AGL46" s="424"/>
      <c r="AGM46" s="424"/>
      <c r="AGN46" s="424"/>
      <c r="AGO46" s="424"/>
      <c r="AGP46" s="424"/>
      <c r="AGQ46" s="424"/>
      <c r="AGR46" s="424"/>
      <c r="AGS46" s="424"/>
      <c r="AGT46" s="424"/>
      <c r="AGU46" s="424"/>
      <c r="AGV46" s="424"/>
      <c r="AGW46" s="424"/>
      <c r="AGX46" s="424"/>
      <c r="AGY46" s="424"/>
      <c r="AGZ46" s="424"/>
      <c r="AHA46" s="424"/>
      <c r="AHB46" s="424"/>
      <c r="AHC46" s="424"/>
      <c r="AHD46" s="424"/>
      <c r="AHE46" s="424"/>
      <c r="AHF46" s="424"/>
      <c r="AHG46" s="424"/>
      <c r="AHH46" s="424"/>
      <c r="AHI46" s="424"/>
      <c r="AHJ46" s="424"/>
      <c r="AHK46" s="424"/>
      <c r="AHL46" s="424"/>
      <c r="AHM46" s="424"/>
      <c r="AHN46" s="424"/>
      <c r="AHO46" s="424"/>
      <c r="AHP46" s="424"/>
      <c r="AHQ46" s="424"/>
      <c r="AHR46" s="424"/>
      <c r="AHS46" s="424"/>
      <c r="AHT46" s="424"/>
      <c r="AHU46" s="424"/>
      <c r="AHV46" s="424"/>
      <c r="AHW46" s="424"/>
      <c r="AHX46" s="424"/>
      <c r="AHY46" s="424"/>
      <c r="AHZ46" s="424"/>
      <c r="AIA46" s="424"/>
      <c r="AIB46" s="424"/>
      <c r="AIC46" s="424"/>
      <c r="AID46" s="424"/>
      <c r="AIE46" s="424"/>
      <c r="AIF46" s="424"/>
      <c r="AIG46" s="424"/>
      <c r="AIH46" s="424"/>
      <c r="AII46" s="424"/>
      <c r="AIJ46" s="424"/>
      <c r="AIK46" s="424"/>
      <c r="AIL46" s="424"/>
      <c r="AIM46" s="424"/>
      <c r="AIN46" s="424"/>
      <c r="AIO46" s="424"/>
      <c r="AIP46" s="424"/>
      <c r="AIQ46" s="424"/>
      <c r="AIR46" s="424"/>
      <c r="AIS46" s="424"/>
      <c r="AIT46" s="424"/>
      <c r="AIU46" s="424"/>
      <c r="AIV46" s="424"/>
      <c r="AIW46" s="424"/>
      <c r="AIX46" s="424"/>
      <c r="AIY46" s="424"/>
      <c r="AIZ46" s="424"/>
      <c r="AJA46" s="424"/>
      <c r="AJB46" s="424"/>
      <c r="AJC46" s="424"/>
      <c r="AJD46" s="424"/>
      <c r="AJE46" s="424"/>
      <c r="AJF46" s="424"/>
      <c r="AJG46" s="424"/>
      <c r="AJH46" s="424"/>
      <c r="AJI46" s="424"/>
      <c r="AJJ46" s="424"/>
      <c r="AJK46" s="424"/>
      <c r="AJL46" s="424"/>
      <c r="AJM46" s="424"/>
      <c r="AJN46" s="424"/>
      <c r="AJO46" s="424"/>
      <c r="AJP46" s="424"/>
      <c r="AJQ46" s="424"/>
      <c r="AJR46" s="424"/>
      <c r="AJS46" s="424"/>
      <c r="AJT46" s="424"/>
      <c r="AJU46" s="424"/>
      <c r="AJV46" s="424"/>
      <c r="AJW46" s="424"/>
      <c r="AJX46" s="424"/>
      <c r="AJY46" s="424"/>
      <c r="AJZ46" s="424"/>
      <c r="AKA46" s="424"/>
      <c r="AKB46" s="424"/>
      <c r="AKC46" s="424"/>
      <c r="AKD46" s="424"/>
      <c r="AKE46" s="424"/>
      <c r="AKF46" s="424"/>
      <c r="AKG46" s="424"/>
      <c r="AKH46" s="424"/>
      <c r="AKI46" s="424"/>
      <c r="AKJ46" s="424"/>
      <c r="AKK46" s="424"/>
      <c r="AKL46" s="424"/>
      <c r="AKM46" s="424"/>
      <c r="AKN46" s="424"/>
      <c r="AKO46" s="424"/>
      <c r="AKP46" s="424"/>
      <c r="AKQ46" s="424"/>
      <c r="AKR46" s="424"/>
      <c r="AKS46" s="424"/>
      <c r="AKT46" s="424"/>
      <c r="AKU46" s="424"/>
      <c r="AKV46" s="424"/>
      <c r="AKW46" s="424"/>
      <c r="AKX46" s="424"/>
      <c r="AKY46" s="424"/>
      <c r="AKZ46" s="424"/>
      <c r="ALA46" s="424"/>
      <c r="ALB46" s="424"/>
      <c r="ALC46" s="424"/>
      <c r="ALD46" s="424"/>
      <c r="ALE46" s="424"/>
      <c r="ALF46" s="424"/>
      <c r="ALG46" s="424"/>
      <c r="ALH46" s="424"/>
      <c r="ALI46" s="424"/>
      <c r="ALJ46" s="424"/>
      <c r="ALK46" s="424"/>
      <c r="ALL46" s="424"/>
      <c r="ALM46" s="424"/>
      <c r="ALN46" s="424"/>
      <c r="ALO46" s="424"/>
      <c r="ALP46" s="424"/>
      <c r="ALQ46" s="424"/>
      <c r="ALR46" s="424"/>
      <c r="ALS46" s="424"/>
      <c r="ALT46" s="424"/>
      <c r="ALU46" s="424"/>
      <c r="ALV46" s="424"/>
      <c r="ALW46" s="424"/>
      <c r="ALX46" s="424"/>
      <c r="ALY46" s="424"/>
      <c r="ALZ46" s="424"/>
      <c r="AMA46" s="424"/>
      <c r="AMB46" s="424"/>
      <c r="AMC46" s="424"/>
      <c r="AMD46" s="424"/>
      <c r="AME46" s="424"/>
      <c r="AMF46" s="424"/>
      <c r="AMG46" s="424"/>
      <c r="AMH46" s="424"/>
      <c r="AMI46" s="424"/>
      <c r="AMJ46" s="424"/>
      <c r="AMK46" s="424"/>
      <c r="AML46" s="424"/>
      <c r="AMM46" s="424"/>
      <c r="AMN46" s="424"/>
      <c r="AMO46" s="424"/>
      <c r="AMP46" s="424"/>
      <c r="AMQ46" s="424"/>
      <c r="AMR46" s="424"/>
      <c r="AMS46" s="424"/>
      <c r="AMT46" s="424"/>
      <c r="AMU46" s="424"/>
      <c r="AMV46" s="424"/>
      <c r="AMW46" s="424"/>
      <c r="AMX46" s="424"/>
      <c r="AMY46" s="424"/>
      <c r="AMZ46" s="424"/>
      <c r="ANA46" s="424"/>
      <c r="ANB46" s="424"/>
      <c r="ANC46" s="424"/>
      <c r="AND46" s="424"/>
      <c r="ANE46" s="424"/>
      <c r="ANF46" s="424"/>
      <c r="ANG46" s="424"/>
      <c r="ANH46" s="424"/>
      <c r="ANI46" s="424"/>
      <c r="ANJ46" s="424"/>
      <c r="ANK46" s="424"/>
      <c r="ANL46" s="424"/>
      <c r="ANM46" s="424"/>
      <c r="ANN46" s="424"/>
      <c r="ANO46" s="424"/>
      <c r="ANP46" s="424"/>
      <c r="ANQ46" s="424"/>
      <c r="ANR46" s="424"/>
      <c r="ANS46" s="424"/>
      <c r="ANT46" s="424"/>
      <c r="ANU46" s="424"/>
      <c r="ANV46" s="424"/>
      <c r="ANW46" s="424"/>
      <c r="ANX46" s="424"/>
      <c r="ANY46" s="424"/>
      <c r="ANZ46" s="424"/>
      <c r="AOA46" s="424"/>
      <c r="AOB46" s="424"/>
      <c r="AOC46" s="424"/>
      <c r="AOD46" s="424"/>
      <c r="AOE46" s="424"/>
      <c r="AOF46" s="424"/>
      <c r="AOG46" s="424"/>
      <c r="AOH46" s="424"/>
      <c r="AOI46" s="424"/>
      <c r="AOJ46" s="424"/>
      <c r="AOK46" s="424"/>
      <c r="AOL46" s="424"/>
      <c r="AOM46" s="424"/>
      <c r="AON46" s="424"/>
      <c r="AOO46" s="424"/>
      <c r="AOP46" s="424"/>
      <c r="AOQ46" s="424"/>
      <c r="AOR46" s="424"/>
      <c r="AOS46" s="424"/>
      <c r="AOT46" s="424"/>
      <c r="AOU46" s="424"/>
      <c r="AOV46" s="424"/>
      <c r="AOW46" s="424"/>
      <c r="AOX46" s="424"/>
      <c r="AOY46" s="424"/>
      <c r="AOZ46" s="424"/>
      <c r="APA46" s="424"/>
      <c r="APB46" s="424"/>
      <c r="APC46" s="424"/>
      <c r="APD46" s="424"/>
      <c r="APE46" s="424"/>
      <c r="APF46" s="424"/>
      <c r="APG46" s="424"/>
      <c r="APH46" s="424"/>
      <c r="API46" s="424"/>
      <c r="APJ46" s="424"/>
      <c r="APK46" s="424"/>
      <c r="APL46" s="424"/>
      <c r="APM46" s="424"/>
      <c r="APN46" s="424"/>
      <c r="APO46" s="424"/>
      <c r="APP46" s="424"/>
      <c r="APQ46" s="424"/>
      <c r="APR46" s="424"/>
      <c r="APS46" s="424"/>
      <c r="APT46" s="424"/>
      <c r="APU46" s="424"/>
      <c r="APV46" s="424"/>
      <c r="APW46" s="424"/>
      <c r="APX46" s="424"/>
      <c r="APY46" s="424"/>
      <c r="APZ46" s="424"/>
      <c r="AQA46" s="424"/>
      <c r="AQB46" s="424"/>
      <c r="AQC46" s="424"/>
      <c r="AQD46" s="424"/>
      <c r="AQE46" s="424"/>
      <c r="AQF46" s="424"/>
      <c r="AQG46" s="424"/>
      <c r="AQH46" s="424"/>
      <c r="AQI46" s="424"/>
      <c r="AQJ46" s="424"/>
      <c r="AQK46" s="424"/>
      <c r="AQL46" s="424"/>
      <c r="AQM46" s="424"/>
      <c r="AQN46" s="424"/>
      <c r="AQO46" s="424"/>
      <c r="AQP46" s="424"/>
      <c r="AQQ46" s="424"/>
      <c r="AQR46" s="424"/>
      <c r="AQS46" s="424"/>
      <c r="AQT46" s="424"/>
      <c r="AQU46" s="424"/>
      <c r="AQV46" s="424"/>
      <c r="AQW46" s="424"/>
      <c r="AQX46" s="424"/>
      <c r="AQY46" s="424"/>
      <c r="AQZ46" s="424"/>
      <c r="ARA46" s="424"/>
      <c r="ARB46" s="424"/>
      <c r="ARC46" s="424"/>
      <c r="ARD46" s="424"/>
      <c r="ARE46" s="424"/>
      <c r="ARF46" s="424"/>
      <c r="ARG46" s="424"/>
      <c r="ARH46" s="424"/>
      <c r="ARI46" s="424"/>
      <c r="ARJ46" s="424"/>
      <c r="ARK46" s="424"/>
      <c r="ARL46" s="424"/>
      <c r="ARM46" s="424"/>
      <c r="ARN46" s="424"/>
      <c r="ARO46" s="424"/>
      <c r="ARP46" s="424"/>
      <c r="ARQ46" s="424"/>
      <c r="ARR46" s="424"/>
      <c r="ARS46" s="424"/>
      <c r="ART46" s="424"/>
      <c r="ARU46" s="424"/>
      <c r="ARV46" s="424"/>
      <c r="ARW46" s="424"/>
      <c r="ARX46" s="424"/>
      <c r="ARY46" s="424"/>
      <c r="ARZ46" s="424"/>
      <c r="ASA46" s="424"/>
      <c r="ASB46" s="424"/>
      <c r="ASC46" s="424"/>
      <c r="ASD46" s="424"/>
      <c r="ASE46" s="424"/>
      <c r="ASF46" s="424"/>
      <c r="ASG46" s="424"/>
      <c r="ASH46" s="424"/>
      <c r="ASI46" s="424"/>
      <c r="ASJ46" s="424"/>
      <c r="ASK46" s="424"/>
      <c r="ASL46" s="424"/>
      <c r="ASM46" s="424"/>
      <c r="ASN46" s="424"/>
      <c r="ASO46" s="424"/>
      <c r="ASP46" s="424"/>
      <c r="ASQ46" s="424"/>
      <c r="ASR46" s="424"/>
      <c r="ASS46" s="424"/>
      <c r="AST46" s="424"/>
      <c r="ASU46" s="424"/>
      <c r="ASV46" s="424"/>
      <c r="ASW46" s="424"/>
      <c r="ASX46" s="424"/>
      <c r="ASY46" s="424"/>
      <c r="ASZ46" s="424"/>
      <c r="ATA46" s="424"/>
      <c r="ATB46" s="424"/>
      <c r="ATC46" s="424"/>
      <c r="ATD46" s="424"/>
      <c r="ATE46" s="424"/>
      <c r="ATF46" s="424"/>
      <c r="ATG46" s="424"/>
      <c r="ATH46" s="424"/>
      <c r="ATI46" s="424"/>
      <c r="ATJ46" s="424"/>
      <c r="ATK46" s="424"/>
      <c r="ATL46" s="424"/>
      <c r="ATM46" s="424"/>
      <c r="ATN46" s="424"/>
      <c r="ATO46" s="424"/>
      <c r="ATP46" s="424"/>
      <c r="ATQ46" s="424"/>
      <c r="ATR46" s="424"/>
      <c r="ATS46" s="424"/>
      <c r="ATT46" s="424"/>
      <c r="ATU46" s="424"/>
      <c r="ATV46" s="424"/>
      <c r="ATW46" s="424"/>
      <c r="ATX46" s="424"/>
      <c r="ATY46" s="424"/>
      <c r="ATZ46" s="424"/>
      <c r="AUA46" s="424"/>
      <c r="AUB46" s="424"/>
      <c r="AUC46" s="424"/>
      <c r="AUD46" s="424"/>
      <c r="AUE46" s="424"/>
      <c r="AUF46" s="424"/>
      <c r="AUG46" s="424"/>
      <c r="AUH46" s="424"/>
      <c r="AUI46" s="424"/>
      <c r="AUJ46" s="424"/>
      <c r="AUK46" s="424"/>
      <c r="AUL46" s="424"/>
      <c r="AUM46" s="424"/>
      <c r="AUN46" s="424"/>
      <c r="AUO46" s="424"/>
      <c r="AUP46" s="424"/>
      <c r="AUQ46" s="424"/>
      <c r="AUR46" s="424"/>
      <c r="AUS46" s="424"/>
      <c r="AUT46" s="424"/>
      <c r="AUU46" s="424"/>
      <c r="AUV46" s="424"/>
      <c r="AUW46" s="424"/>
      <c r="AUX46" s="424"/>
      <c r="AUY46" s="424"/>
      <c r="AUZ46" s="424"/>
      <c r="AVA46" s="424"/>
      <c r="AVB46" s="424"/>
      <c r="AVC46" s="424"/>
      <c r="AVD46" s="424"/>
      <c r="AVE46" s="424"/>
      <c r="AVF46" s="424"/>
      <c r="AVG46" s="424"/>
      <c r="AVH46" s="424"/>
      <c r="AVI46" s="424"/>
      <c r="AVJ46" s="424"/>
      <c r="AVK46" s="424"/>
      <c r="AVL46" s="424"/>
      <c r="AVM46" s="424"/>
      <c r="AVN46" s="424"/>
      <c r="AVO46" s="424"/>
      <c r="AVP46" s="424"/>
      <c r="AVQ46" s="424"/>
      <c r="AVR46" s="424"/>
      <c r="AVS46" s="424"/>
      <c r="AVT46" s="424"/>
      <c r="AVU46" s="424"/>
      <c r="AVV46" s="424"/>
      <c r="AVW46" s="424"/>
      <c r="AVX46" s="424"/>
      <c r="AVY46" s="424"/>
      <c r="AVZ46" s="424"/>
      <c r="AWA46" s="424"/>
      <c r="AWB46" s="424"/>
      <c r="AWC46" s="424"/>
      <c r="AWD46" s="424"/>
      <c r="AWE46" s="424"/>
      <c r="AWF46" s="424"/>
      <c r="AWG46" s="424"/>
      <c r="AWH46" s="424"/>
      <c r="AWI46" s="424"/>
      <c r="AWJ46" s="424"/>
      <c r="AWK46" s="424"/>
      <c r="AWL46" s="424"/>
      <c r="AWM46" s="424"/>
      <c r="AWN46" s="424"/>
      <c r="AWO46" s="424"/>
      <c r="AWP46" s="424"/>
      <c r="AWQ46" s="424"/>
      <c r="AWR46" s="424"/>
      <c r="AWS46" s="424"/>
      <c r="AWT46" s="424"/>
      <c r="AWU46" s="424"/>
      <c r="AWV46" s="424"/>
      <c r="AWW46" s="424"/>
      <c r="AWX46" s="424"/>
      <c r="AWY46" s="424"/>
      <c r="AWZ46" s="424"/>
      <c r="AXA46" s="424"/>
      <c r="AXB46" s="424"/>
      <c r="AXC46" s="424"/>
      <c r="AXD46" s="424"/>
      <c r="AXE46" s="424"/>
      <c r="AXF46" s="424"/>
      <c r="AXG46" s="424"/>
      <c r="AXH46" s="424"/>
      <c r="AXI46" s="424"/>
      <c r="AXJ46" s="424"/>
      <c r="AXK46" s="424"/>
      <c r="AXL46" s="424"/>
      <c r="AXM46" s="424"/>
      <c r="AXN46" s="424"/>
      <c r="AXO46" s="424"/>
      <c r="AXP46" s="424"/>
      <c r="AXQ46" s="424"/>
      <c r="AXR46" s="424"/>
      <c r="AXS46" s="424"/>
      <c r="AXT46" s="424"/>
      <c r="AXU46" s="424"/>
      <c r="AXV46" s="424"/>
      <c r="AXW46" s="424"/>
      <c r="AXX46" s="424"/>
      <c r="AXY46" s="424"/>
      <c r="AXZ46" s="424"/>
      <c r="AYA46" s="424"/>
      <c r="AYB46" s="424"/>
      <c r="AYC46" s="424"/>
      <c r="AYD46" s="424"/>
      <c r="AYE46" s="424"/>
      <c r="AYF46" s="424"/>
      <c r="AYG46" s="424"/>
      <c r="AYH46" s="424"/>
      <c r="AYI46" s="424"/>
      <c r="AYJ46" s="424"/>
      <c r="AYK46" s="424"/>
      <c r="AYL46" s="424"/>
      <c r="AYM46" s="424"/>
      <c r="AYN46" s="424"/>
      <c r="AYO46" s="424"/>
      <c r="AYP46" s="424"/>
      <c r="AYQ46" s="424"/>
      <c r="AYR46" s="424"/>
      <c r="AYS46" s="424"/>
      <c r="AYT46" s="424"/>
      <c r="AYU46" s="424"/>
      <c r="AYV46" s="424"/>
      <c r="AYW46" s="424"/>
      <c r="AYX46" s="424"/>
      <c r="AYY46" s="424"/>
      <c r="AYZ46" s="424"/>
      <c r="AZA46" s="424"/>
      <c r="AZB46" s="424"/>
      <c r="AZC46" s="424"/>
      <c r="AZD46" s="424"/>
      <c r="AZE46" s="424"/>
      <c r="AZF46" s="424"/>
      <c r="AZG46" s="424"/>
      <c r="AZH46" s="424"/>
      <c r="AZI46" s="424"/>
      <c r="AZJ46" s="424"/>
      <c r="AZK46" s="424"/>
      <c r="AZL46" s="424"/>
      <c r="AZM46" s="424"/>
      <c r="AZN46" s="424"/>
      <c r="AZO46" s="424"/>
      <c r="AZP46" s="424"/>
      <c r="AZQ46" s="424"/>
      <c r="AZR46" s="424"/>
      <c r="AZS46" s="424"/>
      <c r="AZT46" s="424"/>
      <c r="AZU46" s="424"/>
      <c r="AZV46" s="424"/>
      <c r="AZW46" s="424"/>
      <c r="AZX46" s="424"/>
      <c r="AZY46" s="424"/>
      <c r="AZZ46" s="424"/>
      <c r="BAA46" s="424"/>
      <c r="BAB46" s="424"/>
      <c r="BAC46" s="424"/>
      <c r="BAD46" s="424"/>
      <c r="BAE46" s="424"/>
      <c r="BAF46" s="424"/>
      <c r="BAG46" s="424"/>
      <c r="BAH46" s="424"/>
      <c r="BAI46" s="424"/>
      <c r="BAJ46" s="424"/>
      <c r="BAK46" s="424"/>
      <c r="BAL46" s="424"/>
      <c r="BAM46" s="424"/>
      <c r="BAN46" s="424"/>
      <c r="BAO46" s="424"/>
      <c r="BAP46" s="424"/>
      <c r="BAQ46" s="424"/>
      <c r="BAR46" s="424"/>
      <c r="BAS46" s="424"/>
      <c r="BAT46" s="424"/>
      <c r="BAU46" s="424"/>
      <c r="BAV46" s="424"/>
      <c r="BAW46" s="424"/>
      <c r="BAX46" s="424"/>
      <c r="BAY46" s="424"/>
      <c r="BAZ46" s="424"/>
      <c r="BBA46" s="424"/>
      <c r="BBB46" s="424"/>
      <c r="BBC46" s="424"/>
      <c r="BBD46" s="424"/>
      <c r="BBE46" s="424"/>
      <c r="BBF46" s="424"/>
      <c r="BBG46" s="424"/>
      <c r="BBH46" s="424"/>
      <c r="BBI46" s="424"/>
      <c r="BBJ46" s="424"/>
      <c r="BBK46" s="424"/>
      <c r="BBL46" s="424"/>
      <c r="BBM46" s="424"/>
      <c r="BBN46" s="424"/>
      <c r="BBO46" s="424"/>
      <c r="BBP46" s="424"/>
      <c r="BBQ46" s="424"/>
      <c r="BBR46" s="424"/>
      <c r="BBS46" s="424"/>
      <c r="BBT46" s="424"/>
      <c r="BBU46" s="424"/>
      <c r="BBV46" s="424"/>
      <c r="BBW46" s="424"/>
      <c r="BBX46" s="424"/>
      <c r="BBY46" s="424"/>
      <c r="BBZ46" s="424"/>
      <c r="BCA46" s="424"/>
      <c r="BCB46" s="424"/>
      <c r="BCC46" s="424"/>
      <c r="BCD46" s="424"/>
      <c r="BCE46" s="424"/>
      <c r="BCF46" s="424"/>
      <c r="BCG46" s="424"/>
      <c r="BCH46" s="424"/>
      <c r="BCI46" s="424"/>
      <c r="BCJ46" s="424"/>
      <c r="BCK46" s="424"/>
      <c r="BCL46" s="424"/>
      <c r="BCM46" s="424"/>
      <c r="BCN46" s="424"/>
      <c r="BCO46" s="424"/>
      <c r="BCP46" s="424"/>
      <c r="BCQ46" s="424"/>
      <c r="BCR46" s="424"/>
      <c r="BCS46" s="424"/>
      <c r="BCT46" s="424"/>
      <c r="BCU46" s="424"/>
      <c r="BCV46" s="424"/>
      <c r="BCW46" s="424"/>
      <c r="BCX46" s="424"/>
      <c r="BCY46" s="424"/>
      <c r="BCZ46" s="424"/>
      <c r="BDA46" s="424"/>
      <c r="BDB46" s="424"/>
      <c r="BDC46" s="424"/>
      <c r="BDD46" s="424"/>
      <c r="BDE46" s="424"/>
      <c r="BDF46" s="424"/>
      <c r="BDG46" s="424"/>
      <c r="BDH46" s="424"/>
      <c r="BDI46" s="424"/>
      <c r="BDJ46" s="424"/>
      <c r="BDK46" s="424"/>
      <c r="BDL46" s="424"/>
      <c r="BDM46" s="424"/>
      <c r="BDN46" s="424"/>
      <c r="BDO46" s="424"/>
      <c r="BDP46" s="424"/>
      <c r="BDQ46" s="424"/>
      <c r="BDR46" s="424"/>
      <c r="BDS46" s="424"/>
      <c r="BDT46" s="424"/>
      <c r="BDU46" s="424"/>
      <c r="BDV46" s="424"/>
      <c r="BDW46" s="424"/>
      <c r="BDX46" s="424"/>
      <c r="BDY46" s="424"/>
      <c r="BDZ46" s="424"/>
      <c r="BEA46" s="424"/>
      <c r="BEB46" s="424"/>
      <c r="BEC46" s="424"/>
      <c r="BED46" s="424"/>
      <c r="BEE46" s="424"/>
      <c r="BEF46" s="424"/>
      <c r="BEG46" s="424"/>
      <c r="BEH46" s="424"/>
      <c r="BEI46" s="424"/>
      <c r="BEJ46" s="424"/>
      <c r="BEK46" s="424"/>
      <c r="BEL46" s="424"/>
      <c r="BEM46" s="424"/>
      <c r="BEN46" s="424"/>
      <c r="BEO46" s="424"/>
      <c r="BEP46" s="424"/>
      <c r="BEQ46" s="424"/>
      <c r="BER46" s="424"/>
      <c r="BES46" s="424"/>
      <c r="BET46" s="424"/>
      <c r="BEU46" s="424"/>
      <c r="BEV46" s="424"/>
      <c r="BEW46" s="424"/>
      <c r="BEX46" s="424"/>
      <c r="BEY46" s="424"/>
      <c r="BEZ46" s="424"/>
      <c r="BFA46" s="424"/>
      <c r="BFB46" s="424"/>
      <c r="BFC46" s="424"/>
      <c r="BFD46" s="424"/>
      <c r="BFE46" s="424"/>
      <c r="BFF46" s="424"/>
      <c r="BFG46" s="424"/>
      <c r="BFH46" s="424"/>
      <c r="BFI46" s="424"/>
      <c r="BFJ46" s="424"/>
      <c r="BFK46" s="424"/>
      <c r="BFL46" s="424"/>
      <c r="BFM46" s="424"/>
      <c r="BFN46" s="424"/>
      <c r="BFO46" s="424"/>
      <c r="BFP46" s="424"/>
      <c r="BFQ46" s="424"/>
      <c r="BFR46" s="424"/>
      <c r="BFS46" s="424"/>
      <c r="BFT46" s="424"/>
      <c r="BFU46" s="424"/>
      <c r="BFV46" s="424"/>
      <c r="BFW46" s="424"/>
      <c r="BFX46" s="424"/>
      <c r="BFY46" s="424"/>
      <c r="BFZ46" s="424"/>
      <c r="BGA46" s="424"/>
      <c r="BGB46" s="424"/>
      <c r="BGC46" s="424"/>
      <c r="BGD46" s="424"/>
      <c r="BGE46" s="424"/>
      <c r="BGF46" s="424"/>
      <c r="BGG46" s="424"/>
      <c r="BGH46" s="424"/>
      <c r="BGI46" s="424"/>
      <c r="BGJ46" s="424"/>
      <c r="BGK46" s="424"/>
      <c r="BGL46" s="424"/>
      <c r="BGM46" s="424"/>
      <c r="BGN46" s="424"/>
      <c r="BGO46" s="424"/>
      <c r="BGP46" s="424"/>
      <c r="BGQ46" s="424"/>
      <c r="BGR46" s="424"/>
      <c r="BGS46" s="424"/>
      <c r="BGT46" s="424"/>
      <c r="BGU46" s="424"/>
      <c r="BGV46" s="424"/>
      <c r="BGW46" s="424"/>
      <c r="BGX46" s="424"/>
      <c r="BGY46" s="424"/>
      <c r="BGZ46" s="424"/>
      <c r="BHA46" s="424"/>
      <c r="BHB46" s="424"/>
      <c r="BHC46" s="424"/>
      <c r="BHD46" s="424"/>
      <c r="BHE46" s="424"/>
      <c r="BHF46" s="424"/>
      <c r="BHG46" s="424"/>
      <c r="BHH46" s="424"/>
      <c r="BHI46" s="424"/>
      <c r="BHJ46" s="424"/>
      <c r="BHK46" s="424"/>
      <c r="BHL46" s="424"/>
      <c r="BHM46" s="424"/>
      <c r="BHN46" s="424"/>
      <c r="BHO46" s="424"/>
      <c r="BHP46" s="424"/>
      <c r="BHQ46" s="424"/>
      <c r="BHR46" s="424"/>
      <c r="BHS46" s="424"/>
      <c r="BHT46" s="424"/>
      <c r="BHU46" s="424"/>
      <c r="BHV46" s="424"/>
      <c r="BHW46" s="424"/>
      <c r="BHX46" s="424"/>
      <c r="BHY46" s="424"/>
      <c r="BHZ46" s="424"/>
      <c r="BIA46" s="424"/>
      <c r="BIB46" s="424"/>
      <c r="BIC46" s="424"/>
      <c r="BID46" s="424"/>
      <c r="BIE46" s="424"/>
      <c r="BIF46" s="424"/>
      <c r="BIG46" s="424"/>
      <c r="BIH46" s="424"/>
      <c r="BII46" s="424"/>
      <c r="BIJ46" s="424"/>
      <c r="BIK46" s="424"/>
      <c r="BIL46" s="424"/>
      <c r="BIM46" s="424"/>
      <c r="BIN46" s="424"/>
      <c r="BIO46" s="424"/>
      <c r="BIP46" s="424"/>
      <c r="BIQ46" s="424"/>
      <c r="BIR46" s="424"/>
      <c r="BIS46" s="424"/>
      <c r="BIT46" s="424"/>
      <c r="BIU46" s="424"/>
      <c r="BIV46" s="424"/>
      <c r="BIW46" s="424"/>
      <c r="BIX46" s="424"/>
      <c r="BIY46" s="424"/>
      <c r="BIZ46" s="424"/>
      <c r="BJA46" s="424"/>
      <c r="BJB46" s="424"/>
      <c r="BJC46" s="424"/>
      <c r="BJD46" s="424"/>
      <c r="BJE46" s="424"/>
      <c r="BJF46" s="424"/>
      <c r="BJG46" s="424"/>
      <c r="BJH46" s="424"/>
      <c r="BJI46" s="424"/>
      <c r="BJJ46" s="424"/>
      <c r="BJK46" s="424"/>
      <c r="BJL46" s="424"/>
      <c r="BJM46" s="424"/>
      <c r="BJN46" s="424"/>
      <c r="BJO46" s="424"/>
      <c r="BJP46" s="424"/>
      <c r="BJQ46" s="424"/>
      <c r="BJR46" s="424"/>
      <c r="BJS46" s="424"/>
      <c r="BJT46" s="424"/>
      <c r="BJU46" s="424"/>
      <c r="BJV46" s="424"/>
      <c r="BJW46" s="424"/>
      <c r="BJX46" s="424"/>
      <c r="BJY46" s="424"/>
      <c r="BJZ46" s="424"/>
      <c r="BKA46" s="424"/>
      <c r="BKB46" s="424"/>
      <c r="BKC46" s="424"/>
      <c r="BKD46" s="424"/>
      <c r="BKE46" s="424"/>
      <c r="BKF46" s="424"/>
      <c r="BKG46" s="424"/>
      <c r="BKH46" s="424"/>
      <c r="BKI46" s="424"/>
      <c r="BKJ46" s="424"/>
      <c r="BKK46" s="424"/>
      <c r="BKL46" s="424"/>
      <c r="BKM46" s="424"/>
      <c r="BKN46" s="424"/>
      <c r="BKO46" s="424"/>
      <c r="BKP46" s="424"/>
      <c r="BKQ46" s="424"/>
      <c r="BKR46" s="424"/>
      <c r="BKS46" s="424"/>
      <c r="BKT46" s="424"/>
      <c r="BKU46" s="424"/>
      <c r="BKV46" s="424"/>
      <c r="BKW46" s="424"/>
      <c r="BKX46" s="424"/>
      <c r="BKY46" s="424"/>
      <c r="BKZ46" s="424"/>
      <c r="BLA46" s="424"/>
      <c r="BLB46" s="424"/>
      <c r="BLC46" s="424"/>
      <c r="BLD46" s="424"/>
      <c r="BLE46" s="424"/>
      <c r="BLF46" s="424"/>
      <c r="BLG46" s="424"/>
      <c r="BLH46" s="424"/>
      <c r="BLI46" s="424"/>
      <c r="BLJ46" s="424"/>
      <c r="BLK46" s="424"/>
      <c r="BLL46" s="424"/>
      <c r="BLM46" s="424"/>
      <c r="BLN46" s="424"/>
      <c r="BLO46" s="424"/>
      <c r="BLP46" s="424"/>
      <c r="BLQ46" s="424"/>
      <c r="BLR46" s="424"/>
      <c r="BLS46" s="424"/>
      <c r="BLT46" s="424"/>
      <c r="BLU46" s="424"/>
      <c r="BLV46" s="424"/>
      <c r="BLW46" s="424"/>
      <c r="BLX46" s="424"/>
      <c r="BLY46" s="424"/>
      <c r="BLZ46" s="424"/>
      <c r="BMA46" s="424"/>
      <c r="BMB46" s="424"/>
      <c r="BMC46" s="424"/>
      <c r="BMD46" s="424"/>
      <c r="BME46" s="424"/>
      <c r="BMF46" s="424"/>
      <c r="BMG46" s="424"/>
      <c r="BMH46" s="424"/>
      <c r="BMI46" s="424"/>
      <c r="BMJ46" s="424"/>
      <c r="BMK46" s="424"/>
      <c r="BML46" s="424"/>
      <c r="BMM46" s="424"/>
      <c r="BMN46" s="424"/>
      <c r="BMO46" s="424"/>
      <c r="BMP46" s="424"/>
      <c r="BMQ46" s="424"/>
      <c r="BMR46" s="424"/>
      <c r="BMS46" s="424"/>
      <c r="BMT46" s="424"/>
      <c r="BMU46" s="424"/>
      <c r="BMV46" s="424"/>
      <c r="BMW46" s="424"/>
      <c r="BMX46" s="424"/>
      <c r="BMY46" s="424"/>
      <c r="BMZ46" s="424"/>
      <c r="BNA46" s="424"/>
      <c r="BNB46" s="424"/>
      <c r="BNC46" s="424"/>
      <c r="BND46" s="424"/>
      <c r="BNE46" s="424"/>
      <c r="BNF46" s="424"/>
      <c r="BNG46" s="424"/>
      <c r="BNH46" s="424"/>
      <c r="BNI46" s="424"/>
      <c r="BNJ46" s="424"/>
      <c r="BNK46" s="424"/>
      <c r="BNL46" s="424"/>
      <c r="BNM46" s="424"/>
      <c r="BNN46" s="424"/>
      <c r="BNO46" s="424"/>
      <c r="BNP46" s="424"/>
      <c r="BNQ46" s="424"/>
      <c r="BNR46" s="424"/>
      <c r="BNS46" s="424"/>
      <c r="BNT46" s="424"/>
      <c r="BNU46" s="424"/>
      <c r="BNV46" s="424"/>
      <c r="BNW46" s="424"/>
      <c r="BNX46" s="424"/>
      <c r="BNY46" s="424"/>
      <c r="BNZ46" s="424"/>
      <c r="BOA46" s="424"/>
      <c r="BOB46" s="424"/>
      <c r="BOC46" s="424"/>
      <c r="BOD46" s="424"/>
      <c r="BOE46" s="424"/>
      <c r="BOF46" s="424"/>
      <c r="BOG46" s="424"/>
      <c r="BOH46" s="424"/>
      <c r="BOI46" s="424"/>
      <c r="BOJ46" s="424"/>
      <c r="BOK46" s="424"/>
      <c r="BOL46" s="424"/>
      <c r="BOM46" s="424"/>
      <c r="BON46" s="424"/>
      <c r="BOO46" s="424"/>
      <c r="BOP46" s="424"/>
      <c r="BOQ46" s="424"/>
      <c r="BOR46" s="424"/>
      <c r="BOS46" s="424"/>
      <c r="BOT46" s="424"/>
      <c r="BOU46" s="424"/>
      <c r="BOV46" s="424"/>
      <c r="BOW46" s="424"/>
      <c r="BOX46" s="424"/>
      <c r="BOY46" s="424"/>
      <c r="BOZ46" s="424"/>
      <c r="BPA46" s="424"/>
      <c r="BPB46" s="424"/>
      <c r="BPC46" s="424"/>
      <c r="BPD46" s="424"/>
      <c r="BPE46" s="424"/>
      <c r="BPF46" s="424"/>
      <c r="BPG46" s="424"/>
      <c r="BPH46" s="424"/>
      <c r="BPI46" s="424"/>
      <c r="BPJ46" s="424"/>
      <c r="BPK46" s="424"/>
      <c r="BPL46" s="424"/>
      <c r="BPM46" s="424"/>
      <c r="BPN46" s="424"/>
      <c r="BPO46" s="424"/>
      <c r="BPP46" s="424"/>
      <c r="BPQ46" s="424"/>
      <c r="BPR46" s="424"/>
      <c r="BPS46" s="424"/>
      <c r="BPT46" s="424"/>
      <c r="BPU46" s="424"/>
      <c r="BPV46" s="424"/>
      <c r="BPW46" s="424"/>
      <c r="BPX46" s="424"/>
      <c r="BPY46" s="424"/>
      <c r="BPZ46" s="424"/>
      <c r="BQA46" s="424"/>
      <c r="BQB46" s="424"/>
      <c r="BQC46" s="424"/>
      <c r="BQD46" s="424"/>
      <c r="BQE46" s="424"/>
      <c r="BQF46" s="424"/>
      <c r="BQG46" s="424"/>
      <c r="BQH46" s="424"/>
      <c r="BQI46" s="424"/>
      <c r="BQJ46" s="424"/>
      <c r="BQK46" s="424"/>
      <c r="BQL46" s="424"/>
      <c r="BQM46" s="424"/>
      <c r="BQN46" s="424"/>
      <c r="BQO46" s="424"/>
      <c r="BQP46" s="424"/>
      <c r="BQQ46" s="424"/>
      <c r="BQR46" s="424"/>
      <c r="BQS46" s="424"/>
      <c r="BQT46" s="424"/>
      <c r="BQU46" s="424"/>
      <c r="BQV46" s="424"/>
      <c r="BQW46" s="424"/>
      <c r="BQX46" s="424"/>
      <c r="BQY46" s="424"/>
      <c r="BQZ46" s="424"/>
      <c r="BRA46" s="424"/>
      <c r="BRB46" s="424"/>
      <c r="BRC46" s="424"/>
      <c r="BRD46" s="424"/>
      <c r="BRE46" s="424"/>
      <c r="BRF46" s="424"/>
      <c r="BRG46" s="424"/>
      <c r="BRH46" s="424"/>
      <c r="BRI46" s="424"/>
      <c r="BRJ46" s="424"/>
      <c r="BRK46" s="424"/>
      <c r="BRL46" s="424"/>
      <c r="BRM46" s="424"/>
      <c r="BRN46" s="424"/>
      <c r="BRO46" s="424"/>
      <c r="BRP46" s="424"/>
      <c r="BRQ46" s="424"/>
      <c r="BRR46" s="424"/>
      <c r="BRS46" s="424"/>
      <c r="BRT46" s="424"/>
      <c r="BRU46" s="424"/>
      <c r="BRV46" s="424"/>
      <c r="BRW46" s="424"/>
      <c r="BRX46" s="424"/>
      <c r="BRY46" s="424"/>
      <c r="BRZ46" s="424"/>
      <c r="BSA46" s="424"/>
      <c r="BSB46" s="424"/>
      <c r="BSC46" s="424"/>
      <c r="BSD46" s="424"/>
      <c r="BSE46" s="424"/>
      <c r="BSF46" s="424"/>
      <c r="BSG46" s="424"/>
      <c r="BSH46" s="424"/>
      <c r="BSI46" s="424"/>
      <c r="BSJ46" s="424"/>
      <c r="BSK46" s="424"/>
      <c r="BSL46" s="424"/>
      <c r="BSM46" s="424"/>
      <c r="BSN46" s="424"/>
      <c r="BSO46" s="424"/>
      <c r="BSP46" s="424"/>
      <c r="BSQ46" s="424"/>
      <c r="BSR46" s="424"/>
      <c r="BSS46" s="424"/>
      <c r="BST46" s="424"/>
      <c r="BSU46" s="424"/>
      <c r="BSV46" s="424"/>
      <c r="BSW46" s="424"/>
      <c r="BSX46" s="424"/>
      <c r="BSY46" s="424"/>
      <c r="BSZ46" s="424"/>
      <c r="BTA46" s="424"/>
      <c r="BTB46" s="424"/>
      <c r="BTC46" s="424"/>
      <c r="BTD46" s="424"/>
      <c r="BTE46" s="424"/>
      <c r="BTF46" s="424"/>
      <c r="BTG46" s="424"/>
      <c r="BTH46" s="424"/>
      <c r="BTI46" s="424"/>
      <c r="BTJ46" s="424"/>
      <c r="BTK46" s="424"/>
      <c r="BTL46" s="424"/>
      <c r="BTM46" s="424"/>
      <c r="BTN46" s="424"/>
      <c r="BTO46" s="424"/>
      <c r="BTP46" s="424"/>
      <c r="BTQ46" s="424"/>
      <c r="BTR46" s="424"/>
      <c r="BTS46" s="424"/>
      <c r="BTT46" s="424"/>
      <c r="BTU46" s="424"/>
      <c r="BTV46" s="424"/>
      <c r="BTW46" s="424"/>
      <c r="BTX46" s="424"/>
      <c r="BTY46" s="424"/>
      <c r="BTZ46" s="424"/>
      <c r="BUA46" s="424"/>
      <c r="BUB46" s="424"/>
      <c r="BUC46" s="424"/>
      <c r="BUD46" s="424"/>
      <c r="BUE46" s="424"/>
      <c r="BUF46" s="424"/>
      <c r="BUG46" s="424"/>
      <c r="BUH46" s="424"/>
      <c r="BUI46" s="424"/>
      <c r="BUJ46" s="424"/>
      <c r="BUK46" s="424"/>
      <c r="BUL46" s="424"/>
      <c r="BUM46" s="424"/>
      <c r="BUN46" s="424"/>
      <c r="BUO46" s="424"/>
      <c r="BUP46" s="424"/>
      <c r="BUQ46" s="424"/>
      <c r="BUR46" s="424"/>
      <c r="BUS46" s="424"/>
      <c r="BUT46" s="424"/>
      <c r="BUU46" s="424"/>
      <c r="BUV46" s="424"/>
      <c r="BUW46" s="424"/>
      <c r="BUX46" s="424"/>
      <c r="BUY46" s="424"/>
      <c r="BUZ46" s="424"/>
      <c r="BVA46" s="424"/>
      <c r="BVB46" s="424"/>
      <c r="BVC46" s="424"/>
      <c r="BVD46" s="424"/>
      <c r="BVE46" s="424"/>
      <c r="BVF46" s="424"/>
      <c r="BVG46" s="424"/>
      <c r="BVH46" s="424"/>
      <c r="BVI46" s="424"/>
      <c r="BVJ46" s="424"/>
      <c r="BVK46" s="424"/>
      <c r="BVL46" s="424"/>
      <c r="BVM46" s="424"/>
      <c r="BVN46" s="424"/>
      <c r="BVO46" s="424"/>
      <c r="BVP46" s="424"/>
      <c r="BVQ46" s="424"/>
      <c r="BVR46" s="424"/>
      <c r="BVS46" s="424"/>
      <c r="BVT46" s="424"/>
      <c r="BVU46" s="424"/>
      <c r="BVV46" s="424"/>
      <c r="BVW46" s="424"/>
      <c r="BVX46" s="424"/>
      <c r="BVY46" s="424"/>
      <c r="BVZ46" s="424"/>
      <c r="BWA46" s="424"/>
      <c r="BWB46" s="424"/>
      <c r="BWC46" s="424"/>
      <c r="BWD46" s="424"/>
      <c r="BWE46" s="424"/>
      <c r="BWF46" s="424"/>
      <c r="BWG46" s="424"/>
      <c r="BWH46" s="424"/>
      <c r="BWI46" s="424"/>
      <c r="BWJ46" s="424"/>
      <c r="BWK46" s="424"/>
      <c r="BWL46" s="424"/>
      <c r="BWM46" s="424"/>
      <c r="BWN46" s="424"/>
      <c r="BWO46" s="424"/>
      <c r="BWP46" s="424"/>
      <c r="BWQ46" s="424"/>
      <c r="BWR46" s="424"/>
      <c r="BWS46" s="424"/>
      <c r="BWT46" s="424"/>
      <c r="BWU46" s="424"/>
      <c r="BWV46" s="424"/>
      <c r="BWW46" s="424"/>
      <c r="BWX46" s="424"/>
      <c r="BWY46" s="424"/>
      <c r="BWZ46" s="424"/>
      <c r="BXA46" s="424"/>
      <c r="BXB46" s="424"/>
      <c r="BXC46" s="424"/>
      <c r="BXD46" s="424"/>
      <c r="BXE46" s="424"/>
      <c r="BXF46" s="424"/>
      <c r="BXG46" s="424"/>
      <c r="BXH46" s="424"/>
      <c r="BXI46" s="424"/>
      <c r="BXJ46" s="424"/>
      <c r="BXK46" s="424"/>
      <c r="BXL46" s="424"/>
      <c r="BXM46" s="424"/>
      <c r="BXN46" s="424"/>
      <c r="BXO46" s="424"/>
      <c r="BXP46" s="424"/>
      <c r="BXQ46" s="424"/>
      <c r="BXR46" s="424"/>
      <c r="BXS46" s="424"/>
      <c r="BXT46" s="424"/>
      <c r="BXU46" s="424"/>
      <c r="BXV46" s="424"/>
      <c r="BXW46" s="424"/>
      <c r="BXX46" s="424"/>
      <c r="BXY46" s="424"/>
      <c r="BXZ46" s="424"/>
      <c r="BYA46" s="424"/>
      <c r="BYB46" s="424"/>
      <c r="BYC46" s="424"/>
      <c r="BYD46" s="424"/>
      <c r="BYE46" s="424"/>
      <c r="BYF46" s="424"/>
      <c r="BYG46" s="424"/>
      <c r="BYH46" s="424"/>
      <c r="BYI46" s="424"/>
      <c r="BYJ46" s="424"/>
      <c r="BYK46" s="424"/>
      <c r="BYL46" s="424"/>
      <c r="BYM46" s="424"/>
      <c r="BYN46" s="424"/>
      <c r="BYO46" s="424"/>
      <c r="BYP46" s="424"/>
      <c r="BYQ46" s="424"/>
      <c r="BYR46" s="424"/>
      <c r="BYS46" s="424"/>
      <c r="BYT46" s="424"/>
      <c r="BYU46" s="424"/>
      <c r="BYV46" s="424"/>
      <c r="BYW46" s="424"/>
      <c r="BYX46" s="424"/>
      <c r="BYY46" s="424"/>
      <c r="BYZ46" s="424"/>
      <c r="BZA46" s="424"/>
      <c r="BZB46" s="424"/>
      <c r="BZC46" s="424"/>
      <c r="BZD46" s="424"/>
      <c r="BZE46" s="424"/>
      <c r="BZF46" s="424"/>
      <c r="BZG46" s="424"/>
      <c r="BZH46" s="424"/>
      <c r="BZI46" s="424"/>
      <c r="BZJ46" s="424"/>
      <c r="BZK46" s="424"/>
      <c r="BZL46" s="424"/>
      <c r="BZM46" s="424"/>
      <c r="BZN46" s="424"/>
      <c r="BZO46" s="424"/>
      <c r="BZP46" s="424"/>
      <c r="BZQ46" s="424"/>
      <c r="BZR46" s="424"/>
      <c r="BZS46" s="424"/>
      <c r="BZT46" s="424"/>
      <c r="BZU46" s="424"/>
      <c r="BZV46" s="424"/>
      <c r="BZW46" s="424"/>
      <c r="BZX46" s="424"/>
      <c r="BZY46" s="424"/>
      <c r="BZZ46" s="424"/>
      <c r="CAA46" s="424"/>
      <c r="CAB46" s="424"/>
      <c r="CAC46" s="424"/>
      <c r="CAD46" s="424"/>
      <c r="CAE46" s="424"/>
      <c r="CAF46" s="424"/>
      <c r="CAG46" s="424"/>
      <c r="CAH46" s="424"/>
      <c r="CAI46" s="424"/>
      <c r="CAJ46" s="424"/>
      <c r="CAK46" s="424"/>
      <c r="CAL46" s="424"/>
      <c r="CAM46" s="424"/>
      <c r="CAN46" s="424"/>
      <c r="CAO46" s="424"/>
      <c r="CAP46" s="424"/>
      <c r="CAQ46" s="424"/>
      <c r="CAR46" s="424"/>
      <c r="CAS46" s="424"/>
      <c r="CAT46" s="424"/>
      <c r="CAU46" s="424"/>
      <c r="CAV46" s="424"/>
      <c r="CAW46" s="424"/>
      <c r="CAX46" s="424"/>
      <c r="CAY46" s="424"/>
      <c r="CAZ46" s="424"/>
      <c r="CBA46" s="424"/>
      <c r="CBB46" s="424"/>
      <c r="CBC46" s="424"/>
      <c r="CBD46" s="424"/>
      <c r="CBE46" s="424"/>
      <c r="CBF46" s="424"/>
      <c r="CBG46" s="424"/>
      <c r="CBH46" s="424"/>
      <c r="CBI46" s="424"/>
      <c r="CBJ46" s="424"/>
      <c r="CBK46" s="424"/>
      <c r="CBL46" s="424"/>
      <c r="CBM46" s="424"/>
      <c r="CBN46" s="424"/>
      <c r="CBO46" s="424"/>
      <c r="CBP46" s="424"/>
      <c r="CBQ46" s="424"/>
      <c r="CBR46" s="424"/>
      <c r="CBS46" s="424"/>
      <c r="CBT46" s="424"/>
      <c r="CBU46" s="424"/>
      <c r="CBV46" s="424"/>
      <c r="CBW46" s="424"/>
      <c r="CBX46" s="424"/>
      <c r="CBY46" s="424"/>
      <c r="CBZ46" s="424"/>
      <c r="CCA46" s="424"/>
      <c r="CCB46" s="424"/>
      <c r="CCC46" s="424"/>
      <c r="CCD46" s="424"/>
      <c r="CCE46" s="424"/>
      <c r="CCF46" s="424"/>
      <c r="CCG46" s="424"/>
      <c r="CCH46" s="424"/>
      <c r="CCI46" s="424"/>
      <c r="CCJ46" s="424"/>
      <c r="CCK46" s="424"/>
      <c r="CCL46" s="424"/>
      <c r="CCM46" s="424"/>
      <c r="CCN46" s="424"/>
      <c r="CCO46" s="424"/>
      <c r="CCP46" s="424"/>
      <c r="CCQ46" s="424"/>
      <c r="CCR46" s="424"/>
      <c r="CCS46" s="424"/>
      <c r="CCT46" s="424"/>
      <c r="CCU46" s="424"/>
      <c r="CCV46" s="424"/>
      <c r="CCW46" s="424"/>
      <c r="CCX46" s="424"/>
      <c r="CCY46" s="424"/>
      <c r="CCZ46" s="424"/>
      <c r="CDA46" s="424"/>
      <c r="CDB46" s="424"/>
      <c r="CDC46" s="424"/>
      <c r="CDD46" s="424"/>
      <c r="CDE46" s="424"/>
      <c r="CDF46" s="424"/>
      <c r="CDG46" s="424"/>
      <c r="CDH46" s="424"/>
      <c r="CDI46" s="424"/>
      <c r="CDJ46" s="424"/>
      <c r="CDK46" s="424"/>
      <c r="CDL46" s="424"/>
      <c r="CDM46" s="424"/>
      <c r="CDN46" s="424"/>
      <c r="CDO46" s="424"/>
      <c r="CDP46" s="424"/>
      <c r="CDQ46" s="424"/>
      <c r="CDR46" s="424"/>
      <c r="CDS46" s="424"/>
      <c r="CDT46" s="424"/>
      <c r="CDU46" s="424"/>
      <c r="CDV46" s="424"/>
      <c r="CDW46" s="424"/>
      <c r="CDX46" s="424"/>
      <c r="CDY46" s="424"/>
      <c r="CDZ46" s="424"/>
      <c r="CEA46" s="424"/>
      <c r="CEB46" s="424"/>
      <c r="CEC46" s="424"/>
      <c r="CED46" s="424"/>
      <c r="CEE46" s="424"/>
      <c r="CEF46" s="424"/>
      <c r="CEG46" s="424"/>
      <c r="CEH46" s="424"/>
      <c r="CEI46" s="424"/>
      <c r="CEJ46" s="424"/>
      <c r="CEK46" s="424"/>
      <c r="CEL46" s="424"/>
      <c r="CEM46" s="424"/>
      <c r="CEN46" s="424"/>
      <c r="CEO46" s="424"/>
      <c r="CEP46" s="424"/>
      <c r="CEQ46" s="424"/>
      <c r="CER46" s="424"/>
      <c r="CES46" s="424"/>
      <c r="CET46" s="424"/>
      <c r="CEU46" s="424"/>
      <c r="CEV46" s="424"/>
      <c r="CEW46" s="424"/>
      <c r="CEX46" s="424"/>
      <c r="CEY46" s="424"/>
      <c r="CEZ46" s="424"/>
      <c r="CFA46" s="424"/>
      <c r="CFB46" s="424"/>
      <c r="CFC46" s="424"/>
      <c r="CFD46" s="424"/>
      <c r="CFE46" s="424"/>
      <c r="CFF46" s="424"/>
      <c r="CFG46" s="424"/>
      <c r="CFH46" s="424"/>
      <c r="CFI46" s="424"/>
      <c r="CFJ46" s="424"/>
      <c r="CFK46" s="424"/>
      <c r="CFL46" s="424"/>
      <c r="CFM46" s="424"/>
      <c r="CFN46" s="424"/>
      <c r="CFO46" s="424"/>
      <c r="CFP46" s="424"/>
      <c r="CFQ46" s="424"/>
      <c r="CFR46" s="424"/>
      <c r="CFS46" s="424"/>
      <c r="CFT46" s="424"/>
      <c r="CFU46" s="424"/>
      <c r="CFV46" s="424"/>
      <c r="CFW46" s="424"/>
      <c r="CFX46" s="424"/>
      <c r="CFY46" s="424"/>
      <c r="CFZ46" s="424"/>
      <c r="CGA46" s="424"/>
      <c r="CGB46" s="424"/>
      <c r="CGC46" s="424"/>
      <c r="CGD46" s="424"/>
      <c r="CGE46" s="424"/>
      <c r="CGF46" s="424"/>
      <c r="CGG46" s="424"/>
      <c r="CGH46" s="424"/>
      <c r="CGI46" s="424"/>
      <c r="CGJ46" s="424"/>
      <c r="CGK46" s="424"/>
      <c r="CGL46" s="424"/>
      <c r="CGM46" s="424"/>
      <c r="CGN46" s="424"/>
      <c r="CGO46" s="424"/>
      <c r="CGP46" s="424"/>
      <c r="CGQ46" s="424"/>
      <c r="CGR46" s="424"/>
      <c r="CGS46" s="424"/>
      <c r="CGT46" s="424"/>
      <c r="CGU46" s="424"/>
      <c r="CGV46" s="424"/>
      <c r="CGW46" s="424"/>
      <c r="CGX46" s="424"/>
      <c r="CGY46" s="424"/>
      <c r="CGZ46" s="424"/>
      <c r="CHA46" s="424"/>
      <c r="CHB46" s="424"/>
      <c r="CHC46" s="424"/>
      <c r="CHD46" s="424"/>
      <c r="CHE46" s="424"/>
      <c r="CHF46" s="424"/>
      <c r="CHG46" s="424"/>
      <c r="CHH46" s="424"/>
      <c r="CHI46" s="424"/>
      <c r="CHJ46" s="424"/>
      <c r="CHK46" s="424"/>
      <c r="CHL46" s="424"/>
      <c r="CHM46" s="424"/>
      <c r="CHN46" s="424"/>
      <c r="CHO46" s="424"/>
      <c r="CHP46" s="424"/>
      <c r="CHQ46" s="424"/>
      <c r="CHR46" s="424"/>
      <c r="CHS46" s="424"/>
      <c r="CHT46" s="424"/>
      <c r="CHU46" s="424"/>
      <c r="CHV46" s="424"/>
      <c r="CHW46" s="424"/>
      <c r="CHX46" s="424"/>
      <c r="CHY46" s="424"/>
      <c r="CHZ46" s="424"/>
      <c r="CIA46" s="424"/>
      <c r="CIB46" s="424"/>
      <c r="CIC46" s="424"/>
      <c r="CID46" s="424"/>
      <c r="CIE46" s="424"/>
      <c r="CIF46" s="424"/>
      <c r="CIG46" s="424"/>
      <c r="CIH46" s="424"/>
      <c r="CII46" s="424"/>
      <c r="CIJ46" s="424"/>
      <c r="CIK46" s="424"/>
      <c r="CIL46" s="424"/>
      <c r="CIM46" s="424"/>
      <c r="CIN46" s="424"/>
      <c r="CIO46" s="424"/>
      <c r="CIP46" s="424"/>
      <c r="CIQ46" s="424"/>
      <c r="CIR46" s="424"/>
      <c r="CIS46" s="424"/>
      <c r="CIT46" s="424"/>
      <c r="CIU46" s="424"/>
      <c r="CIV46" s="424"/>
      <c r="CIW46" s="424"/>
      <c r="CIX46" s="424"/>
      <c r="CIY46" s="424"/>
      <c r="CIZ46" s="424"/>
      <c r="CJA46" s="424"/>
      <c r="CJB46" s="424"/>
      <c r="CJC46" s="424"/>
      <c r="CJD46" s="424"/>
      <c r="CJE46" s="424"/>
      <c r="CJF46" s="424"/>
      <c r="CJG46" s="424"/>
      <c r="CJH46" s="424"/>
      <c r="CJI46" s="424"/>
      <c r="CJJ46" s="424"/>
      <c r="CJK46" s="424"/>
      <c r="CJL46" s="424"/>
      <c r="CJM46" s="424"/>
      <c r="CJN46" s="424"/>
      <c r="CJO46" s="424"/>
      <c r="CJP46" s="424"/>
      <c r="CJQ46" s="424"/>
      <c r="CJR46" s="424"/>
      <c r="CJS46" s="424"/>
      <c r="CJT46" s="424"/>
      <c r="CJU46" s="424"/>
      <c r="CJV46" s="424"/>
      <c r="CJW46" s="424"/>
      <c r="CJX46" s="424"/>
      <c r="CJY46" s="424"/>
      <c r="CJZ46" s="424"/>
      <c r="CKA46" s="424"/>
      <c r="CKB46" s="424"/>
      <c r="CKC46" s="424"/>
      <c r="CKD46" s="424"/>
      <c r="CKE46" s="424"/>
      <c r="CKF46" s="424"/>
      <c r="CKG46" s="424"/>
      <c r="CKH46" s="424"/>
      <c r="CKI46" s="424"/>
      <c r="CKJ46" s="424"/>
      <c r="CKK46" s="424"/>
      <c r="CKL46" s="424"/>
      <c r="CKM46" s="424"/>
      <c r="CKN46" s="424"/>
      <c r="CKO46" s="424"/>
      <c r="CKP46" s="424"/>
      <c r="CKQ46" s="424"/>
      <c r="CKR46" s="424"/>
      <c r="CKS46" s="424"/>
      <c r="CKT46" s="424"/>
      <c r="CKU46" s="424"/>
      <c r="CKV46" s="424"/>
      <c r="CKW46" s="424"/>
      <c r="CKX46" s="424"/>
      <c r="CKY46" s="424"/>
      <c r="CKZ46" s="424"/>
      <c r="CLA46" s="424"/>
      <c r="CLB46" s="424"/>
      <c r="CLC46" s="424"/>
      <c r="CLD46" s="424"/>
      <c r="CLE46" s="424"/>
      <c r="CLF46" s="424"/>
      <c r="CLG46" s="424"/>
      <c r="CLH46" s="424"/>
      <c r="CLI46" s="424"/>
      <c r="CLJ46" s="424"/>
      <c r="CLK46" s="424"/>
      <c r="CLL46" s="424"/>
      <c r="CLM46" s="424"/>
      <c r="CLN46" s="424"/>
      <c r="CLO46" s="424"/>
      <c r="CLP46" s="424"/>
      <c r="CLQ46" s="424"/>
      <c r="CLR46" s="424"/>
      <c r="CLS46" s="424"/>
      <c r="CLT46" s="424"/>
      <c r="CLU46" s="424"/>
      <c r="CLV46" s="424"/>
      <c r="CLW46" s="424"/>
      <c r="CLX46" s="424"/>
      <c r="CLY46" s="424"/>
      <c r="CLZ46" s="424"/>
      <c r="CMA46" s="424"/>
      <c r="CMB46" s="424"/>
      <c r="CMC46" s="424"/>
      <c r="CMD46" s="424"/>
      <c r="CME46" s="424"/>
      <c r="CMF46" s="424"/>
      <c r="CMG46" s="424"/>
      <c r="CMH46" s="424"/>
      <c r="CMI46" s="424"/>
      <c r="CMJ46" s="424"/>
      <c r="CMK46" s="424"/>
      <c r="CML46" s="424"/>
      <c r="CMM46" s="424"/>
      <c r="CMN46" s="424"/>
      <c r="CMO46" s="424"/>
      <c r="CMP46" s="424"/>
      <c r="CMQ46" s="424"/>
      <c r="CMR46" s="424"/>
      <c r="CMS46" s="424"/>
      <c r="CMT46" s="424"/>
      <c r="CMU46" s="424"/>
      <c r="CMV46" s="424"/>
      <c r="CMW46" s="424"/>
      <c r="CMX46" s="424"/>
      <c r="CMY46" s="424"/>
      <c r="CMZ46" s="424"/>
      <c r="CNA46" s="424"/>
      <c r="CNB46" s="424"/>
      <c r="CNC46" s="424"/>
      <c r="CND46" s="424"/>
      <c r="CNE46" s="424"/>
      <c r="CNF46" s="424"/>
      <c r="CNG46" s="424"/>
      <c r="CNH46" s="424"/>
      <c r="CNI46" s="424"/>
      <c r="CNJ46" s="424"/>
      <c r="CNK46" s="424"/>
      <c r="CNL46" s="424"/>
      <c r="CNM46" s="424"/>
      <c r="CNN46" s="424"/>
      <c r="CNO46" s="424"/>
      <c r="CNP46" s="424"/>
      <c r="CNQ46" s="424"/>
      <c r="CNR46" s="424"/>
      <c r="CNS46" s="424"/>
      <c r="CNT46" s="424"/>
      <c r="CNU46" s="424"/>
      <c r="CNV46" s="424"/>
      <c r="CNW46" s="424"/>
      <c r="CNX46" s="424"/>
      <c r="CNY46" s="424"/>
      <c r="CNZ46" s="424"/>
      <c r="COA46" s="424"/>
      <c r="COB46" s="424"/>
      <c r="COC46" s="424"/>
      <c r="COD46" s="424"/>
      <c r="COE46" s="424"/>
      <c r="COF46" s="424"/>
      <c r="COG46" s="424"/>
      <c r="COH46" s="424"/>
      <c r="COI46" s="424"/>
      <c r="COJ46" s="424"/>
      <c r="COK46" s="424"/>
      <c r="COL46" s="424"/>
      <c r="COM46" s="424"/>
      <c r="CON46" s="424"/>
      <c r="COO46" s="424"/>
      <c r="COP46" s="424"/>
      <c r="COQ46" s="424"/>
      <c r="COR46" s="424"/>
      <c r="COS46" s="424"/>
      <c r="COT46" s="424"/>
      <c r="COU46" s="424"/>
      <c r="COV46" s="424"/>
      <c r="COW46" s="424"/>
      <c r="COX46" s="424"/>
      <c r="COY46" s="424"/>
      <c r="COZ46" s="424"/>
      <c r="CPA46" s="424"/>
      <c r="CPB46" s="424"/>
      <c r="CPC46" s="424"/>
      <c r="CPD46" s="424"/>
      <c r="CPE46" s="424"/>
      <c r="CPF46" s="424"/>
      <c r="CPG46" s="424"/>
      <c r="CPH46" s="424"/>
      <c r="CPI46" s="424"/>
      <c r="CPJ46" s="424"/>
      <c r="CPK46" s="424"/>
      <c r="CPL46" s="424"/>
      <c r="CPM46" s="424"/>
      <c r="CPN46" s="424"/>
      <c r="CPO46" s="424"/>
      <c r="CPP46" s="424"/>
      <c r="CPQ46" s="424"/>
      <c r="CPR46" s="424"/>
      <c r="CPS46" s="424"/>
      <c r="CPT46" s="424"/>
      <c r="CPU46" s="424"/>
      <c r="CPV46" s="424"/>
      <c r="CPW46" s="424"/>
      <c r="CPX46" s="424"/>
      <c r="CPY46" s="424"/>
      <c r="CPZ46" s="424"/>
      <c r="CQA46" s="424"/>
      <c r="CQB46" s="424"/>
      <c r="CQC46" s="424"/>
      <c r="CQD46" s="424"/>
      <c r="CQE46" s="424"/>
      <c r="CQF46" s="424"/>
      <c r="CQG46" s="424"/>
      <c r="CQH46" s="424"/>
      <c r="CQI46" s="424"/>
      <c r="CQJ46" s="424"/>
      <c r="CQK46" s="424"/>
      <c r="CQL46" s="424"/>
      <c r="CQM46" s="424"/>
      <c r="CQN46" s="424"/>
      <c r="CQO46" s="424"/>
      <c r="CQP46" s="424"/>
      <c r="CQQ46" s="424"/>
      <c r="CQR46" s="424"/>
      <c r="CQS46" s="424"/>
      <c r="CQT46" s="424"/>
      <c r="CQU46" s="424"/>
      <c r="CQV46" s="424"/>
      <c r="CQW46" s="424"/>
      <c r="CQX46" s="424"/>
      <c r="CQY46" s="424"/>
      <c r="CQZ46" s="424"/>
      <c r="CRA46" s="424"/>
      <c r="CRB46" s="424"/>
      <c r="CRC46" s="424"/>
      <c r="CRD46" s="424"/>
      <c r="CRE46" s="424"/>
      <c r="CRF46" s="424"/>
      <c r="CRG46" s="424"/>
      <c r="CRH46" s="424"/>
      <c r="CRI46" s="424"/>
      <c r="CRJ46" s="424"/>
      <c r="CRK46" s="424"/>
      <c r="CRL46" s="424"/>
      <c r="CRM46" s="424"/>
      <c r="CRN46" s="424"/>
      <c r="CRO46" s="424"/>
      <c r="CRP46" s="424"/>
      <c r="CRQ46" s="424"/>
      <c r="CRR46" s="424"/>
      <c r="CRS46" s="424"/>
      <c r="CRT46" s="424"/>
      <c r="CRU46" s="424"/>
      <c r="CRV46" s="424"/>
      <c r="CRW46" s="424"/>
      <c r="CRX46" s="424"/>
      <c r="CRY46" s="424"/>
      <c r="CRZ46" s="424"/>
      <c r="CSA46" s="424"/>
      <c r="CSB46" s="424"/>
      <c r="CSC46" s="424"/>
      <c r="CSD46" s="424"/>
      <c r="CSE46" s="424"/>
      <c r="CSF46" s="424"/>
      <c r="CSG46" s="424"/>
      <c r="CSH46" s="424"/>
      <c r="CSI46" s="424"/>
      <c r="CSJ46" s="424"/>
      <c r="CSK46" s="424"/>
      <c r="CSL46" s="424"/>
      <c r="CSM46" s="424"/>
      <c r="CSN46" s="424"/>
      <c r="CSO46" s="424"/>
      <c r="CSP46" s="424"/>
      <c r="CSQ46" s="424"/>
      <c r="CSR46" s="424"/>
      <c r="CSS46" s="424"/>
      <c r="CST46" s="424"/>
      <c r="CSU46" s="424"/>
      <c r="CSV46" s="424"/>
      <c r="CSW46" s="424"/>
      <c r="CSX46" s="424"/>
      <c r="CSY46" s="424"/>
      <c r="CSZ46" s="424"/>
      <c r="CTA46" s="424"/>
      <c r="CTB46" s="424"/>
      <c r="CTC46" s="424"/>
      <c r="CTD46" s="424"/>
      <c r="CTE46" s="424"/>
      <c r="CTF46" s="424"/>
      <c r="CTG46" s="424"/>
      <c r="CTH46" s="424"/>
      <c r="CTI46" s="424"/>
      <c r="CTJ46" s="424"/>
      <c r="CTK46" s="424"/>
      <c r="CTL46" s="424"/>
      <c r="CTM46" s="424"/>
      <c r="CTN46" s="424"/>
      <c r="CTO46" s="424"/>
      <c r="CTP46" s="424"/>
      <c r="CTQ46" s="424"/>
      <c r="CTR46" s="424"/>
      <c r="CTS46" s="424"/>
      <c r="CTT46" s="424"/>
      <c r="CTU46" s="424"/>
      <c r="CTV46" s="424"/>
      <c r="CTW46" s="424"/>
      <c r="CTX46" s="424"/>
      <c r="CTY46" s="424"/>
      <c r="CTZ46" s="424"/>
      <c r="CUA46" s="424"/>
      <c r="CUB46" s="424"/>
      <c r="CUC46" s="424"/>
      <c r="CUD46" s="424"/>
      <c r="CUE46" s="424"/>
      <c r="CUF46" s="424"/>
      <c r="CUG46" s="424"/>
      <c r="CUH46" s="424"/>
      <c r="CUI46" s="424"/>
      <c r="CUJ46" s="424"/>
      <c r="CUK46" s="424"/>
      <c r="CUL46" s="424"/>
      <c r="CUM46" s="424"/>
      <c r="CUN46" s="424"/>
      <c r="CUO46" s="424"/>
      <c r="CUP46" s="424"/>
      <c r="CUQ46" s="424"/>
      <c r="CUR46" s="424"/>
      <c r="CUS46" s="424"/>
      <c r="CUT46" s="424"/>
      <c r="CUU46" s="424"/>
      <c r="CUV46" s="424"/>
      <c r="CUW46" s="424"/>
      <c r="CUX46" s="424"/>
      <c r="CUY46" s="424"/>
      <c r="CUZ46" s="424"/>
      <c r="CVA46" s="424"/>
      <c r="CVB46" s="424"/>
      <c r="CVC46" s="424"/>
      <c r="CVD46" s="424"/>
      <c r="CVE46" s="424"/>
      <c r="CVF46" s="424"/>
      <c r="CVG46" s="424"/>
      <c r="CVH46" s="424"/>
      <c r="CVI46" s="424"/>
      <c r="CVJ46" s="424"/>
      <c r="CVK46" s="424"/>
      <c r="CVL46" s="424"/>
      <c r="CVM46" s="424"/>
      <c r="CVN46" s="424"/>
      <c r="CVO46" s="424"/>
      <c r="CVP46" s="424"/>
      <c r="CVQ46" s="424"/>
      <c r="CVR46" s="424"/>
      <c r="CVS46" s="424"/>
      <c r="CVT46" s="424"/>
      <c r="CVU46" s="424"/>
      <c r="CVV46" s="424"/>
      <c r="CVW46" s="424"/>
      <c r="CVX46" s="424"/>
      <c r="CVY46" s="424"/>
      <c r="CVZ46" s="424"/>
      <c r="CWA46" s="424"/>
      <c r="CWB46" s="424"/>
      <c r="CWC46" s="424"/>
      <c r="CWD46" s="424"/>
      <c r="CWE46" s="424"/>
      <c r="CWF46" s="424"/>
      <c r="CWG46" s="424"/>
      <c r="CWH46" s="424"/>
      <c r="CWI46" s="424"/>
      <c r="CWJ46" s="424"/>
      <c r="CWK46" s="424"/>
      <c r="CWL46" s="424"/>
      <c r="CWM46" s="424"/>
      <c r="CWN46" s="424"/>
      <c r="CWO46" s="424"/>
      <c r="CWP46" s="424"/>
      <c r="CWQ46" s="424"/>
      <c r="CWR46" s="424"/>
      <c r="CWS46" s="424"/>
      <c r="CWT46" s="424"/>
      <c r="CWU46" s="424"/>
      <c r="CWV46" s="424"/>
      <c r="CWW46" s="424"/>
      <c r="CWX46" s="424"/>
      <c r="CWY46" s="424"/>
      <c r="CWZ46" s="424"/>
      <c r="CXA46" s="424"/>
      <c r="CXB46" s="424"/>
      <c r="CXC46" s="424"/>
      <c r="CXD46" s="424"/>
      <c r="CXE46" s="424"/>
      <c r="CXF46" s="424"/>
      <c r="CXG46" s="424"/>
      <c r="CXH46" s="424"/>
      <c r="CXI46" s="424"/>
      <c r="CXJ46" s="424"/>
      <c r="CXK46" s="424"/>
      <c r="CXL46" s="424"/>
      <c r="CXM46" s="424"/>
      <c r="CXN46" s="424"/>
      <c r="CXO46" s="424"/>
      <c r="CXP46" s="424"/>
      <c r="CXQ46" s="424"/>
      <c r="CXR46" s="424"/>
      <c r="CXS46" s="424"/>
      <c r="CXT46" s="424"/>
      <c r="CXU46" s="424"/>
      <c r="CXV46" s="424"/>
      <c r="CXW46" s="424"/>
      <c r="CXX46" s="424"/>
      <c r="CXY46" s="424"/>
      <c r="CXZ46" s="424"/>
      <c r="CYA46" s="424"/>
      <c r="CYB46" s="424"/>
      <c r="CYC46" s="424"/>
      <c r="CYD46" s="424"/>
      <c r="CYE46" s="424"/>
      <c r="CYF46" s="424"/>
      <c r="CYG46" s="424"/>
      <c r="CYH46" s="424"/>
      <c r="CYI46" s="424"/>
      <c r="CYJ46" s="424"/>
      <c r="CYK46" s="424"/>
      <c r="CYL46" s="424"/>
      <c r="CYM46" s="424"/>
      <c r="CYN46" s="424"/>
      <c r="CYO46" s="424"/>
      <c r="CYP46" s="424"/>
      <c r="CYQ46" s="424"/>
      <c r="CYR46" s="424"/>
      <c r="CYS46" s="424"/>
      <c r="CYT46" s="424"/>
      <c r="CYU46" s="424"/>
      <c r="CYV46" s="424"/>
      <c r="CYW46" s="424"/>
      <c r="CYX46" s="424"/>
      <c r="CYY46" s="424"/>
      <c r="CYZ46" s="424"/>
      <c r="CZA46" s="424"/>
      <c r="CZB46" s="424"/>
      <c r="CZC46" s="424"/>
      <c r="CZD46" s="424"/>
      <c r="CZE46" s="424"/>
      <c r="CZF46" s="424"/>
      <c r="CZG46" s="424"/>
      <c r="CZH46" s="424"/>
      <c r="CZI46" s="424"/>
      <c r="CZJ46" s="424"/>
      <c r="CZK46" s="424"/>
      <c r="CZL46" s="424"/>
      <c r="CZM46" s="424"/>
      <c r="CZN46" s="424"/>
      <c r="CZO46" s="424"/>
      <c r="CZP46" s="424"/>
      <c r="CZQ46" s="424"/>
      <c r="CZR46" s="424"/>
      <c r="CZS46" s="424"/>
      <c r="CZT46" s="424"/>
      <c r="CZU46" s="424"/>
      <c r="CZV46" s="424"/>
      <c r="CZW46" s="424"/>
      <c r="CZX46" s="424"/>
      <c r="CZY46" s="424"/>
      <c r="CZZ46" s="424"/>
      <c r="DAA46" s="424"/>
      <c r="DAB46" s="424"/>
      <c r="DAC46" s="424"/>
      <c r="DAD46" s="424"/>
      <c r="DAE46" s="424"/>
      <c r="DAF46" s="424"/>
      <c r="DAG46" s="424"/>
      <c r="DAH46" s="424"/>
      <c r="DAI46" s="424"/>
      <c r="DAJ46" s="424"/>
      <c r="DAK46" s="424"/>
      <c r="DAL46" s="424"/>
      <c r="DAM46" s="424"/>
      <c r="DAN46" s="424"/>
      <c r="DAO46" s="424"/>
      <c r="DAP46" s="424"/>
      <c r="DAQ46" s="424"/>
      <c r="DAR46" s="424"/>
      <c r="DAS46" s="424"/>
      <c r="DAT46" s="424"/>
      <c r="DAU46" s="424"/>
      <c r="DAV46" s="424"/>
      <c r="DAW46" s="424"/>
      <c r="DAX46" s="424"/>
      <c r="DAY46" s="424"/>
      <c r="DAZ46" s="424"/>
      <c r="DBA46" s="424"/>
      <c r="DBB46" s="424"/>
      <c r="DBC46" s="424"/>
      <c r="DBD46" s="424"/>
      <c r="DBE46" s="424"/>
      <c r="DBF46" s="424"/>
      <c r="DBG46" s="424"/>
      <c r="DBH46" s="424"/>
      <c r="DBI46" s="424"/>
      <c r="DBJ46" s="424"/>
      <c r="DBK46" s="424"/>
      <c r="DBL46" s="424"/>
      <c r="DBM46" s="424"/>
      <c r="DBN46" s="424"/>
      <c r="DBO46" s="424"/>
      <c r="DBP46" s="424"/>
      <c r="DBQ46" s="424"/>
      <c r="DBR46" s="424"/>
      <c r="DBS46" s="424"/>
      <c r="DBT46" s="424"/>
      <c r="DBU46" s="424"/>
      <c r="DBV46" s="424"/>
      <c r="DBW46" s="424"/>
      <c r="DBX46" s="424"/>
      <c r="DBY46" s="424"/>
      <c r="DBZ46" s="424"/>
      <c r="DCA46" s="424"/>
      <c r="DCB46" s="424"/>
      <c r="DCC46" s="424"/>
      <c r="DCD46" s="424"/>
      <c r="DCE46" s="424"/>
      <c r="DCF46" s="424"/>
      <c r="DCG46" s="424"/>
      <c r="DCH46" s="424"/>
      <c r="DCI46" s="424"/>
      <c r="DCJ46" s="424"/>
      <c r="DCK46" s="424"/>
      <c r="DCL46" s="424"/>
      <c r="DCM46" s="424"/>
      <c r="DCN46" s="424"/>
      <c r="DCO46" s="424"/>
      <c r="DCP46" s="424"/>
      <c r="DCQ46" s="424"/>
      <c r="DCR46" s="424"/>
      <c r="DCS46" s="424"/>
      <c r="DCT46" s="424"/>
      <c r="DCU46" s="424"/>
      <c r="DCV46" s="424"/>
      <c r="DCW46" s="424"/>
      <c r="DCX46" s="424"/>
      <c r="DCY46" s="424"/>
      <c r="DCZ46" s="424"/>
      <c r="DDA46" s="424"/>
      <c r="DDB46" s="424"/>
      <c r="DDC46" s="424"/>
      <c r="DDD46" s="424"/>
      <c r="DDE46" s="424"/>
      <c r="DDF46" s="424"/>
      <c r="DDG46" s="424"/>
      <c r="DDH46" s="424"/>
      <c r="DDI46" s="424"/>
      <c r="DDJ46" s="424"/>
      <c r="DDK46" s="424"/>
      <c r="DDL46" s="424"/>
      <c r="DDM46" s="424"/>
      <c r="DDN46" s="424"/>
      <c r="DDO46" s="424"/>
      <c r="DDP46" s="424"/>
      <c r="DDQ46" s="424"/>
      <c r="DDR46" s="424"/>
      <c r="DDS46" s="424"/>
      <c r="DDT46" s="424"/>
      <c r="DDU46" s="424"/>
      <c r="DDV46" s="424"/>
      <c r="DDW46" s="424"/>
      <c r="DDX46" s="424"/>
      <c r="DDY46" s="424"/>
      <c r="DDZ46" s="424"/>
      <c r="DEA46" s="424"/>
      <c r="DEB46" s="424"/>
      <c r="DEC46" s="424"/>
      <c r="DED46" s="424"/>
      <c r="DEE46" s="424"/>
      <c r="DEF46" s="424"/>
      <c r="DEG46" s="424"/>
      <c r="DEH46" s="424"/>
      <c r="DEI46" s="424"/>
      <c r="DEJ46" s="424"/>
      <c r="DEK46" s="424"/>
      <c r="DEL46" s="424"/>
      <c r="DEM46" s="424"/>
      <c r="DEN46" s="424"/>
      <c r="DEO46" s="424"/>
      <c r="DEP46" s="424"/>
      <c r="DEQ46" s="424"/>
      <c r="DER46" s="424"/>
      <c r="DES46" s="424"/>
      <c r="DET46" s="424"/>
      <c r="DEU46" s="424"/>
      <c r="DEV46" s="424"/>
      <c r="DEW46" s="424"/>
      <c r="DEX46" s="424"/>
      <c r="DEY46" s="424"/>
      <c r="DEZ46" s="424"/>
      <c r="DFA46" s="424"/>
      <c r="DFB46" s="424"/>
      <c r="DFC46" s="424"/>
      <c r="DFD46" s="424"/>
      <c r="DFE46" s="424"/>
      <c r="DFF46" s="424"/>
      <c r="DFG46" s="424"/>
      <c r="DFH46" s="424"/>
      <c r="DFI46" s="424"/>
      <c r="DFJ46" s="424"/>
      <c r="DFK46" s="424"/>
      <c r="DFL46" s="424"/>
      <c r="DFM46" s="424"/>
      <c r="DFN46" s="424"/>
      <c r="DFO46" s="424"/>
      <c r="DFP46" s="424"/>
      <c r="DFQ46" s="424"/>
      <c r="DFR46" s="424"/>
      <c r="DFS46" s="424"/>
      <c r="DFT46" s="424"/>
      <c r="DFU46" s="424"/>
      <c r="DFV46" s="424"/>
      <c r="DFW46" s="424"/>
      <c r="DFX46" s="424"/>
      <c r="DFY46" s="424"/>
      <c r="DFZ46" s="424"/>
      <c r="DGA46" s="424"/>
      <c r="DGB46" s="424"/>
      <c r="DGC46" s="424"/>
      <c r="DGD46" s="424"/>
      <c r="DGE46" s="424"/>
      <c r="DGF46" s="424"/>
      <c r="DGG46" s="424"/>
      <c r="DGH46" s="424"/>
      <c r="DGI46" s="424"/>
      <c r="DGJ46" s="424"/>
      <c r="DGK46" s="424"/>
      <c r="DGL46" s="424"/>
      <c r="DGM46" s="424"/>
      <c r="DGN46" s="424"/>
      <c r="DGO46" s="424"/>
      <c r="DGP46" s="424"/>
      <c r="DGQ46" s="424"/>
      <c r="DGR46" s="424"/>
      <c r="DGS46" s="424"/>
      <c r="DGT46" s="424"/>
      <c r="DGU46" s="424"/>
      <c r="DGV46" s="424"/>
      <c r="DGW46" s="424"/>
      <c r="DGX46" s="424"/>
      <c r="DGY46" s="424"/>
      <c r="DGZ46" s="424"/>
      <c r="DHA46" s="424"/>
      <c r="DHB46" s="424"/>
      <c r="DHC46" s="424"/>
      <c r="DHD46" s="424"/>
      <c r="DHE46" s="424"/>
      <c r="DHF46" s="424"/>
      <c r="DHG46" s="424"/>
      <c r="DHH46" s="424"/>
      <c r="DHI46" s="424"/>
      <c r="DHJ46" s="424"/>
      <c r="DHK46" s="424"/>
      <c r="DHL46" s="424"/>
      <c r="DHM46" s="424"/>
      <c r="DHN46" s="424"/>
      <c r="DHO46" s="424"/>
      <c r="DHP46" s="424"/>
      <c r="DHQ46" s="424"/>
      <c r="DHR46" s="424"/>
      <c r="DHS46" s="424"/>
      <c r="DHT46" s="424"/>
      <c r="DHU46" s="424"/>
      <c r="DHV46" s="424"/>
      <c r="DHW46" s="424"/>
      <c r="DHX46" s="424"/>
      <c r="DHY46" s="424"/>
      <c r="DHZ46" s="424"/>
      <c r="DIA46" s="424"/>
      <c r="DIB46" s="424"/>
      <c r="DIC46" s="424"/>
      <c r="DID46" s="424"/>
      <c r="DIE46" s="424"/>
      <c r="DIF46" s="424"/>
      <c r="DIG46" s="424"/>
      <c r="DIH46" s="424"/>
      <c r="DII46" s="424"/>
      <c r="DIJ46" s="424"/>
      <c r="DIK46" s="424"/>
      <c r="DIL46" s="424"/>
      <c r="DIM46" s="424"/>
      <c r="DIN46" s="424"/>
      <c r="DIO46" s="424"/>
      <c r="DIP46" s="424"/>
      <c r="DIQ46" s="424"/>
      <c r="DIR46" s="424"/>
      <c r="DIS46" s="424"/>
      <c r="DIT46" s="424"/>
      <c r="DIU46" s="424"/>
      <c r="DIV46" s="424"/>
      <c r="DIW46" s="424"/>
      <c r="DIX46" s="424"/>
      <c r="DIY46" s="424"/>
      <c r="DIZ46" s="424"/>
      <c r="DJA46" s="424"/>
      <c r="DJB46" s="424"/>
      <c r="DJC46" s="424"/>
      <c r="DJD46" s="424"/>
      <c r="DJE46" s="424"/>
      <c r="DJF46" s="424"/>
      <c r="DJG46" s="424"/>
      <c r="DJH46" s="424"/>
      <c r="DJI46" s="424"/>
      <c r="DJJ46" s="424"/>
      <c r="DJK46" s="424"/>
      <c r="DJL46" s="424"/>
      <c r="DJM46" s="424"/>
      <c r="DJN46" s="424"/>
      <c r="DJO46" s="424"/>
      <c r="DJP46" s="424"/>
      <c r="DJQ46" s="424"/>
      <c r="DJR46" s="424"/>
      <c r="DJS46" s="424"/>
      <c r="DJT46" s="424"/>
      <c r="DJU46" s="424"/>
      <c r="DJV46" s="424"/>
      <c r="DJW46" s="424"/>
      <c r="DJX46" s="424"/>
      <c r="DJY46" s="424"/>
      <c r="DJZ46" s="424"/>
      <c r="DKA46" s="424"/>
      <c r="DKB46" s="424"/>
      <c r="DKC46" s="424"/>
      <c r="DKD46" s="424"/>
      <c r="DKE46" s="424"/>
      <c r="DKF46" s="424"/>
      <c r="DKG46" s="424"/>
      <c r="DKH46" s="424"/>
      <c r="DKI46" s="424"/>
      <c r="DKJ46" s="424"/>
      <c r="DKK46" s="424"/>
      <c r="DKL46" s="424"/>
      <c r="DKM46" s="424"/>
      <c r="DKN46" s="424"/>
      <c r="DKO46" s="424"/>
      <c r="DKP46" s="424"/>
      <c r="DKQ46" s="424"/>
      <c r="DKR46" s="424"/>
      <c r="DKS46" s="424"/>
      <c r="DKT46" s="424"/>
      <c r="DKU46" s="424"/>
      <c r="DKV46" s="424"/>
      <c r="DKW46" s="424"/>
      <c r="DKX46" s="424"/>
      <c r="DKY46" s="424"/>
      <c r="DKZ46" s="424"/>
      <c r="DLA46" s="424"/>
      <c r="DLB46" s="424"/>
      <c r="DLC46" s="424"/>
      <c r="DLD46" s="424"/>
      <c r="DLE46" s="424"/>
      <c r="DLF46" s="424"/>
      <c r="DLG46" s="424"/>
      <c r="DLH46" s="424"/>
      <c r="DLI46" s="424"/>
      <c r="DLJ46" s="424"/>
      <c r="DLK46" s="424"/>
      <c r="DLL46" s="424"/>
      <c r="DLM46" s="424"/>
      <c r="DLN46" s="424"/>
      <c r="DLO46" s="424"/>
      <c r="DLP46" s="424"/>
      <c r="DLQ46" s="424"/>
      <c r="DLR46" s="424"/>
      <c r="DLS46" s="424"/>
      <c r="DLT46" s="424"/>
      <c r="DLU46" s="424"/>
      <c r="DLV46" s="424"/>
      <c r="DLW46" s="424"/>
      <c r="DLX46" s="424"/>
      <c r="DLY46" s="424"/>
      <c r="DLZ46" s="424"/>
      <c r="DMA46" s="424"/>
      <c r="DMB46" s="424"/>
      <c r="DMC46" s="424"/>
      <c r="DMD46" s="424"/>
      <c r="DME46" s="424"/>
      <c r="DMF46" s="424"/>
      <c r="DMG46" s="424"/>
      <c r="DMH46" s="424"/>
      <c r="DMI46" s="424"/>
      <c r="DMJ46" s="424"/>
      <c r="DMK46" s="424"/>
      <c r="DML46" s="424"/>
      <c r="DMM46" s="424"/>
      <c r="DMN46" s="424"/>
      <c r="DMO46" s="424"/>
      <c r="DMP46" s="424"/>
      <c r="DMQ46" s="424"/>
      <c r="DMR46" s="424"/>
      <c r="DMS46" s="424"/>
      <c r="DMT46" s="424"/>
      <c r="DMU46" s="424"/>
      <c r="DMV46" s="424"/>
      <c r="DMW46" s="424"/>
      <c r="DMX46" s="424"/>
      <c r="DMY46" s="424"/>
      <c r="DMZ46" s="424"/>
      <c r="DNA46" s="424"/>
      <c r="DNB46" s="424"/>
      <c r="DNC46" s="424"/>
      <c r="DND46" s="424"/>
      <c r="DNE46" s="424"/>
      <c r="DNF46" s="424"/>
      <c r="DNG46" s="424"/>
      <c r="DNH46" s="424"/>
      <c r="DNI46" s="424"/>
      <c r="DNJ46" s="424"/>
      <c r="DNK46" s="424"/>
      <c r="DNL46" s="424"/>
      <c r="DNM46" s="424"/>
      <c r="DNN46" s="424"/>
      <c r="DNO46" s="424"/>
      <c r="DNP46" s="424"/>
      <c r="DNQ46" s="424"/>
      <c r="DNR46" s="424"/>
      <c r="DNS46" s="424"/>
      <c r="DNT46" s="424"/>
      <c r="DNU46" s="424"/>
      <c r="DNV46" s="424"/>
      <c r="DNW46" s="424"/>
      <c r="DNX46" s="424"/>
      <c r="DNY46" s="424"/>
      <c r="DNZ46" s="424"/>
      <c r="DOA46" s="424"/>
      <c r="DOB46" s="424"/>
      <c r="DOC46" s="424"/>
      <c r="DOD46" s="424"/>
      <c r="DOE46" s="424"/>
      <c r="DOF46" s="424"/>
      <c r="DOG46" s="424"/>
      <c r="DOH46" s="424"/>
      <c r="DOI46" s="424"/>
      <c r="DOJ46" s="424"/>
      <c r="DOK46" s="424"/>
      <c r="DOL46" s="424"/>
      <c r="DOM46" s="424"/>
      <c r="DON46" s="424"/>
      <c r="DOO46" s="424"/>
      <c r="DOP46" s="424"/>
      <c r="DOQ46" s="424"/>
      <c r="DOR46" s="424"/>
      <c r="DOS46" s="424"/>
      <c r="DOT46" s="424"/>
      <c r="DOU46" s="424"/>
      <c r="DOV46" s="424"/>
      <c r="DOW46" s="424"/>
      <c r="DOX46" s="424"/>
      <c r="DOY46" s="424"/>
      <c r="DOZ46" s="424"/>
      <c r="DPA46" s="424"/>
      <c r="DPB46" s="424"/>
      <c r="DPC46" s="424"/>
      <c r="DPD46" s="424"/>
      <c r="DPE46" s="424"/>
      <c r="DPF46" s="424"/>
      <c r="DPG46" s="424"/>
      <c r="DPH46" s="424"/>
      <c r="DPI46" s="424"/>
      <c r="DPJ46" s="424"/>
      <c r="DPK46" s="424"/>
      <c r="DPL46" s="424"/>
      <c r="DPM46" s="424"/>
      <c r="DPN46" s="424"/>
      <c r="DPO46" s="424"/>
      <c r="DPP46" s="424"/>
      <c r="DPQ46" s="424"/>
      <c r="DPR46" s="424"/>
      <c r="DPS46" s="424"/>
      <c r="DPT46" s="424"/>
      <c r="DPU46" s="424"/>
      <c r="DPV46" s="424"/>
      <c r="DPW46" s="424"/>
      <c r="DPX46" s="424"/>
      <c r="DPY46" s="424"/>
      <c r="DPZ46" s="424"/>
      <c r="DQA46" s="424"/>
      <c r="DQB46" s="424"/>
      <c r="DQC46" s="424"/>
      <c r="DQD46" s="424"/>
      <c r="DQE46" s="424"/>
      <c r="DQF46" s="424"/>
      <c r="DQG46" s="424"/>
      <c r="DQH46" s="424"/>
      <c r="DQI46" s="424"/>
      <c r="DQJ46" s="424"/>
      <c r="DQK46" s="424"/>
      <c r="DQL46" s="424"/>
      <c r="DQM46" s="424"/>
      <c r="DQN46" s="424"/>
      <c r="DQO46" s="424"/>
      <c r="DQP46" s="424"/>
      <c r="DQQ46" s="424"/>
      <c r="DQR46" s="424"/>
      <c r="DQS46" s="424"/>
      <c r="DQT46" s="424"/>
      <c r="DQU46" s="424"/>
      <c r="DQV46" s="424"/>
      <c r="DQW46" s="424"/>
      <c r="DQX46" s="424"/>
      <c r="DQY46" s="424"/>
      <c r="DQZ46" s="424"/>
      <c r="DRA46" s="424"/>
      <c r="DRB46" s="424"/>
      <c r="DRC46" s="424"/>
      <c r="DRD46" s="424"/>
      <c r="DRE46" s="424"/>
      <c r="DRF46" s="424"/>
      <c r="DRG46" s="424"/>
      <c r="DRH46" s="424"/>
      <c r="DRI46" s="424"/>
      <c r="DRJ46" s="424"/>
      <c r="DRK46" s="424"/>
      <c r="DRL46" s="424"/>
      <c r="DRM46" s="424"/>
      <c r="DRN46" s="424"/>
      <c r="DRO46" s="424"/>
      <c r="DRP46" s="424"/>
      <c r="DRQ46" s="424"/>
      <c r="DRR46" s="424"/>
      <c r="DRS46" s="424"/>
      <c r="DRT46" s="424"/>
      <c r="DRU46" s="424"/>
      <c r="DRV46" s="424"/>
      <c r="DRW46" s="424"/>
      <c r="DRX46" s="424"/>
      <c r="DRY46" s="424"/>
      <c r="DRZ46" s="424"/>
      <c r="DSA46" s="424"/>
      <c r="DSB46" s="424"/>
      <c r="DSC46" s="424"/>
      <c r="DSD46" s="424"/>
      <c r="DSE46" s="424"/>
      <c r="DSF46" s="424"/>
      <c r="DSG46" s="424"/>
      <c r="DSH46" s="424"/>
      <c r="DSI46" s="424"/>
      <c r="DSJ46" s="424"/>
      <c r="DSK46" s="424"/>
      <c r="DSL46" s="424"/>
      <c r="DSM46" s="424"/>
      <c r="DSN46" s="424"/>
      <c r="DSO46" s="424"/>
      <c r="DSP46" s="424"/>
      <c r="DSQ46" s="424"/>
      <c r="DSR46" s="424"/>
      <c r="DSS46" s="424"/>
      <c r="DST46" s="424"/>
      <c r="DSU46" s="424"/>
      <c r="DSV46" s="424"/>
      <c r="DSW46" s="424"/>
      <c r="DSX46" s="424"/>
      <c r="DSY46" s="424"/>
      <c r="DSZ46" s="424"/>
      <c r="DTA46" s="424"/>
      <c r="DTB46" s="424"/>
      <c r="DTC46" s="424"/>
      <c r="DTD46" s="424"/>
      <c r="DTE46" s="424"/>
      <c r="DTF46" s="424"/>
      <c r="DTG46" s="424"/>
      <c r="DTH46" s="424"/>
      <c r="DTI46" s="424"/>
      <c r="DTJ46" s="424"/>
      <c r="DTK46" s="424"/>
      <c r="DTL46" s="424"/>
      <c r="DTM46" s="424"/>
      <c r="DTN46" s="424"/>
      <c r="DTO46" s="424"/>
      <c r="DTP46" s="424"/>
      <c r="DTQ46" s="424"/>
      <c r="DTR46" s="424"/>
      <c r="DTS46" s="424"/>
      <c r="DTT46" s="424"/>
      <c r="DTU46" s="424"/>
      <c r="DTV46" s="424"/>
      <c r="DTW46" s="424"/>
      <c r="DTX46" s="424"/>
      <c r="DTY46" s="424"/>
      <c r="DTZ46" s="424"/>
      <c r="DUA46" s="424"/>
      <c r="DUB46" s="424"/>
      <c r="DUC46" s="424"/>
      <c r="DUD46" s="424"/>
      <c r="DUE46" s="424"/>
      <c r="DUF46" s="424"/>
      <c r="DUG46" s="424"/>
      <c r="DUH46" s="424"/>
      <c r="DUI46" s="424"/>
      <c r="DUJ46" s="424"/>
      <c r="DUK46" s="424"/>
      <c r="DUL46" s="424"/>
      <c r="DUM46" s="424"/>
      <c r="DUN46" s="424"/>
      <c r="DUO46" s="424"/>
      <c r="DUP46" s="424"/>
      <c r="DUQ46" s="424"/>
      <c r="DUR46" s="424"/>
      <c r="DUS46" s="424"/>
      <c r="DUT46" s="424"/>
      <c r="DUU46" s="424"/>
      <c r="DUV46" s="424"/>
      <c r="DUW46" s="424"/>
      <c r="DUX46" s="424"/>
      <c r="DUY46" s="424"/>
      <c r="DUZ46" s="424"/>
      <c r="DVA46" s="424"/>
      <c r="DVB46" s="424"/>
      <c r="DVC46" s="424"/>
      <c r="DVD46" s="424"/>
      <c r="DVE46" s="424"/>
      <c r="DVF46" s="424"/>
      <c r="DVG46" s="424"/>
      <c r="DVH46" s="424"/>
      <c r="DVI46" s="424"/>
      <c r="DVJ46" s="424"/>
      <c r="DVK46" s="424"/>
      <c r="DVL46" s="424"/>
      <c r="DVM46" s="424"/>
      <c r="DVN46" s="424"/>
      <c r="DVO46" s="424"/>
      <c r="DVP46" s="424"/>
      <c r="DVQ46" s="424"/>
      <c r="DVR46" s="424"/>
      <c r="DVS46" s="424"/>
      <c r="DVT46" s="424"/>
      <c r="DVU46" s="424"/>
      <c r="DVV46" s="424"/>
      <c r="DVW46" s="424"/>
      <c r="DVX46" s="424"/>
      <c r="DVY46" s="424"/>
      <c r="DVZ46" s="424"/>
      <c r="DWA46" s="424"/>
      <c r="DWB46" s="424"/>
      <c r="DWC46" s="424"/>
      <c r="DWD46" s="424"/>
      <c r="DWE46" s="424"/>
      <c r="DWF46" s="424"/>
      <c r="DWG46" s="424"/>
      <c r="DWH46" s="424"/>
      <c r="DWI46" s="424"/>
      <c r="DWJ46" s="424"/>
      <c r="DWK46" s="424"/>
      <c r="DWL46" s="424"/>
      <c r="DWM46" s="424"/>
      <c r="DWN46" s="424"/>
      <c r="DWO46" s="424"/>
      <c r="DWP46" s="424"/>
      <c r="DWQ46" s="424"/>
      <c r="DWR46" s="424"/>
      <c r="DWS46" s="424"/>
      <c r="DWT46" s="424"/>
      <c r="DWU46" s="424"/>
      <c r="DWV46" s="424"/>
      <c r="DWW46" s="424"/>
      <c r="DWX46" s="424"/>
      <c r="DWY46" s="424"/>
      <c r="DWZ46" s="424"/>
      <c r="DXA46" s="424"/>
      <c r="DXB46" s="424"/>
      <c r="DXC46" s="424"/>
      <c r="DXD46" s="424"/>
      <c r="DXE46" s="424"/>
      <c r="DXF46" s="424"/>
      <c r="DXG46" s="424"/>
      <c r="DXH46" s="424"/>
      <c r="DXI46" s="424"/>
      <c r="DXJ46" s="424"/>
      <c r="DXK46" s="424"/>
      <c r="DXL46" s="424"/>
      <c r="DXM46" s="424"/>
      <c r="DXN46" s="424"/>
      <c r="DXO46" s="424"/>
      <c r="DXP46" s="424"/>
      <c r="DXQ46" s="424"/>
      <c r="DXR46" s="424"/>
      <c r="DXS46" s="424"/>
      <c r="DXT46" s="424"/>
      <c r="DXU46" s="424"/>
      <c r="DXV46" s="424"/>
      <c r="DXW46" s="424"/>
      <c r="DXX46" s="424"/>
      <c r="DXY46" s="424"/>
      <c r="DXZ46" s="424"/>
      <c r="DYA46" s="424"/>
      <c r="DYB46" s="424"/>
      <c r="DYC46" s="424"/>
      <c r="DYD46" s="424"/>
      <c r="DYE46" s="424"/>
      <c r="DYF46" s="424"/>
      <c r="DYG46" s="424"/>
      <c r="DYH46" s="424"/>
      <c r="DYI46" s="424"/>
      <c r="DYJ46" s="424"/>
      <c r="DYK46" s="424"/>
      <c r="DYL46" s="424"/>
      <c r="DYM46" s="424"/>
      <c r="DYN46" s="424"/>
      <c r="DYO46" s="424"/>
      <c r="DYP46" s="424"/>
      <c r="DYQ46" s="424"/>
      <c r="DYR46" s="424"/>
      <c r="DYS46" s="424"/>
      <c r="DYT46" s="424"/>
      <c r="DYU46" s="424"/>
      <c r="DYV46" s="424"/>
      <c r="DYW46" s="424"/>
      <c r="DYX46" s="424"/>
      <c r="DYY46" s="424"/>
      <c r="DYZ46" s="424"/>
      <c r="DZA46" s="424"/>
      <c r="DZB46" s="424"/>
      <c r="DZC46" s="424"/>
      <c r="DZD46" s="424"/>
      <c r="DZE46" s="424"/>
      <c r="DZF46" s="424"/>
      <c r="DZG46" s="424"/>
      <c r="DZH46" s="424"/>
      <c r="DZI46" s="424"/>
      <c r="DZJ46" s="424"/>
      <c r="DZK46" s="424"/>
      <c r="DZL46" s="424"/>
      <c r="DZM46" s="424"/>
      <c r="DZN46" s="424"/>
      <c r="DZO46" s="424"/>
      <c r="DZP46" s="424"/>
      <c r="DZQ46" s="424"/>
      <c r="DZR46" s="424"/>
      <c r="DZS46" s="424"/>
      <c r="DZT46" s="424"/>
      <c r="DZU46" s="424"/>
      <c r="DZV46" s="424"/>
      <c r="DZW46" s="424"/>
      <c r="DZX46" s="424"/>
      <c r="DZY46" s="424"/>
      <c r="DZZ46" s="424"/>
      <c r="EAA46" s="424"/>
      <c r="EAB46" s="424"/>
      <c r="EAC46" s="424"/>
      <c r="EAD46" s="424"/>
      <c r="EAE46" s="424"/>
      <c r="EAF46" s="424"/>
      <c r="EAG46" s="424"/>
      <c r="EAH46" s="424"/>
      <c r="EAI46" s="424"/>
      <c r="EAJ46" s="424"/>
      <c r="EAK46" s="424"/>
      <c r="EAL46" s="424"/>
      <c r="EAM46" s="424"/>
      <c r="EAN46" s="424"/>
      <c r="EAO46" s="424"/>
      <c r="EAP46" s="424"/>
      <c r="EAQ46" s="424"/>
      <c r="EAR46" s="424"/>
      <c r="EAS46" s="424"/>
      <c r="EAT46" s="424"/>
      <c r="EAU46" s="424"/>
      <c r="EAV46" s="424"/>
      <c r="EAW46" s="424"/>
      <c r="EAX46" s="424"/>
      <c r="EAY46" s="424"/>
      <c r="EAZ46" s="424"/>
      <c r="EBA46" s="424"/>
      <c r="EBB46" s="424"/>
      <c r="EBC46" s="424"/>
      <c r="EBD46" s="424"/>
      <c r="EBE46" s="424"/>
      <c r="EBF46" s="424"/>
      <c r="EBG46" s="424"/>
      <c r="EBH46" s="424"/>
      <c r="EBI46" s="424"/>
      <c r="EBJ46" s="424"/>
      <c r="EBK46" s="424"/>
      <c r="EBL46" s="424"/>
      <c r="EBM46" s="424"/>
      <c r="EBN46" s="424"/>
      <c r="EBO46" s="424"/>
      <c r="EBP46" s="424"/>
      <c r="EBQ46" s="424"/>
      <c r="EBR46" s="424"/>
      <c r="EBS46" s="424"/>
      <c r="EBT46" s="424"/>
      <c r="EBU46" s="424"/>
      <c r="EBV46" s="424"/>
      <c r="EBW46" s="424"/>
      <c r="EBX46" s="424"/>
      <c r="EBY46" s="424"/>
      <c r="EBZ46" s="424"/>
      <c r="ECA46" s="424"/>
      <c r="ECB46" s="424"/>
      <c r="ECC46" s="424"/>
      <c r="ECD46" s="424"/>
      <c r="ECE46" s="424"/>
      <c r="ECF46" s="424"/>
      <c r="ECG46" s="424"/>
      <c r="ECH46" s="424"/>
      <c r="ECI46" s="424"/>
      <c r="ECJ46" s="424"/>
      <c r="ECK46" s="424"/>
      <c r="ECL46" s="424"/>
      <c r="ECM46" s="424"/>
      <c r="ECN46" s="424"/>
      <c r="ECO46" s="424"/>
      <c r="ECP46" s="424"/>
      <c r="ECQ46" s="424"/>
      <c r="ECR46" s="424"/>
      <c r="ECS46" s="424"/>
      <c r="ECT46" s="424"/>
      <c r="ECU46" s="424"/>
      <c r="ECV46" s="424"/>
      <c r="ECW46" s="424"/>
      <c r="ECX46" s="424"/>
      <c r="ECY46" s="424"/>
      <c r="ECZ46" s="424"/>
      <c r="EDA46" s="424"/>
      <c r="EDB46" s="424"/>
      <c r="EDC46" s="424"/>
      <c r="EDD46" s="424"/>
      <c r="EDE46" s="424"/>
      <c r="EDF46" s="424"/>
      <c r="EDG46" s="424"/>
      <c r="EDH46" s="424"/>
      <c r="EDI46" s="424"/>
      <c r="EDJ46" s="424"/>
      <c r="EDK46" s="424"/>
      <c r="EDL46" s="424"/>
      <c r="EDM46" s="424"/>
      <c r="EDN46" s="424"/>
      <c r="EDO46" s="424"/>
      <c r="EDP46" s="424"/>
      <c r="EDQ46" s="424"/>
      <c r="EDR46" s="424"/>
      <c r="EDS46" s="424"/>
      <c r="EDT46" s="424"/>
      <c r="EDU46" s="424"/>
      <c r="EDV46" s="424"/>
      <c r="EDW46" s="424"/>
      <c r="EDX46" s="424"/>
      <c r="EDY46" s="424"/>
      <c r="EDZ46" s="424"/>
      <c r="EEA46" s="424"/>
      <c r="EEB46" s="424"/>
      <c r="EEC46" s="424"/>
      <c r="EED46" s="424"/>
      <c r="EEE46" s="424"/>
      <c r="EEF46" s="424"/>
      <c r="EEG46" s="424"/>
      <c r="EEH46" s="424"/>
      <c r="EEI46" s="424"/>
      <c r="EEJ46" s="424"/>
      <c r="EEK46" s="424"/>
      <c r="EEL46" s="424"/>
      <c r="EEM46" s="424"/>
      <c r="EEN46" s="424"/>
      <c r="EEO46" s="424"/>
      <c r="EEP46" s="424"/>
      <c r="EEQ46" s="424"/>
      <c r="EER46" s="424"/>
      <c r="EES46" s="424"/>
      <c r="EET46" s="424"/>
      <c r="EEU46" s="424"/>
      <c r="EEV46" s="424"/>
      <c r="EEW46" s="424"/>
      <c r="EEX46" s="424"/>
      <c r="EEY46" s="424"/>
      <c r="EEZ46" s="424"/>
      <c r="EFA46" s="424"/>
      <c r="EFB46" s="424"/>
      <c r="EFC46" s="424"/>
      <c r="EFD46" s="424"/>
      <c r="EFE46" s="424"/>
      <c r="EFF46" s="424"/>
      <c r="EFG46" s="424"/>
      <c r="EFH46" s="424"/>
      <c r="EFI46" s="424"/>
      <c r="EFJ46" s="424"/>
      <c r="EFK46" s="424"/>
      <c r="EFL46" s="424"/>
      <c r="EFM46" s="424"/>
      <c r="EFN46" s="424"/>
      <c r="EFO46" s="424"/>
      <c r="EFP46" s="424"/>
      <c r="EFQ46" s="424"/>
      <c r="EFR46" s="424"/>
      <c r="EFS46" s="424"/>
      <c r="EFT46" s="424"/>
      <c r="EFU46" s="424"/>
      <c r="EFV46" s="424"/>
      <c r="EFW46" s="424"/>
      <c r="EFX46" s="424"/>
      <c r="EFY46" s="424"/>
      <c r="EFZ46" s="424"/>
      <c r="EGA46" s="424"/>
      <c r="EGB46" s="424"/>
      <c r="EGC46" s="424"/>
      <c r="EGD46" s="424"/>
      <c r="EGE46" s="424"/>
      <c r="EGF46" s="424"/>
      <c r="EGG46" s="424"/>
      <c r="EGH46" s="424"/>
      <c r="EGI46" s="424"/>
      <c r="EGJ46" s="424"/>
      <c r="EGK46" s="424"/>
      <c r="EGL46" s="424"/>
      <c r="EGM46" s="424"/>
      <c r="EGN46" s="424"/>
      <c r="EGO46" s="424"/>
      <c r="EGP46" s="424"/>
      <c r="EGQ46" s="424"/>
      <c r="EGR46" s="424"/>
      <c r="EGS46" s="424"/>
      <c r="EGT46" s="424"/>
      <c r="EGU46" s="424"/>
      <c r="EGV46" s="424"/>
      <c r="EGW46" s="424"/>
      <c r="EGX46" s="424"/>
      <c r="EGY46" s="424"/>
      <c r="EGZ46" s="424"/>
      <c r="EHA46" s="424"/>
      <c r="EHB46" s="424"/>
      <c r="EHC46" s="424"/>
      <c r="EHD46" s="424"/>
      <c r="EHE46" s="424"/>
      <c r="EHF46" s="424"/>
      <c r="EHG46" s="424"/>
      <c r="EHH46" s="424"/>
      <c r="EHI46" s="424"/>
      <c r="EHJ46" s="424"/>
      <c r="EHK46" s="424"/>
      <c r="EHL46" s="424"/>
      <c r="EHM46" s="424"/>
      <c r="EHN46" s="424"/>
      <c r="EHO46" s="424"/>
      <c r="EHP46" s="424"/>
      <c r="EHQ46" s="424"/>
      <c r="EHR46" s="424"/>
      <c r="EHS46" s="424"/>
      <c r="EHT46" s="424"/>
      <c r="EHU46" s="424"/>
      <c r="EHV46" s="424"/>
      <c r="EHW46" s="424"/>
      <c r="EHX46" s="424"/>
      <c r="EHY46" s="424"/>
      <c r="EHZ46" s="424"/>
      <c r="EIA46" s="424"/>
      <c r="EIB46" s="424"/>
      <c r="EIC46" s="424"/>
      <c r="EID46" s="424"/>
      <c r="EIE46" s="424"/>
      <c r="EIF46" s="424"/>
      <c r="EIG46" s="424"/>
      <c r="EIH46" s="424"/>
      <c r="EII46" s="424"/>
      <c r="EIJ46" s="424"/>
      <c r="EIK46" s="424"/>
      <c r="EIL46" s="424"/>
      <c r="EIM46" s="424"/>
      <c r="EIN46" s="424"/>
      <c r="EIO46" s="424"/>
      <c r="EIP46" s="424"/>
      <c r="EIQ46" s="424"/>
      <c r="EIR46" s="424"/>
      <c r="EIS46" s="424"/>
      <c r="EIT46" s="424"/>
      <c r="EIU46" s="424"/>
      <c r="EIV46" s="424"/>
      <c r="EIW46" s="424"/>
      <c r="EIX46" s="424"/>
      <c r="EIY46" s="424"/>
      <c r="EIZ46" s="424"/>
      <c r="EJA46" s="424"/>
      <c r="EJB46" s="424"/>
      <c r="EJC46" s="424"/>
      <c r="EJD46" s="424"/>
      <c r="EJE46" s="424"/>
      <c r="EJF46" s="424"/>
      <c r="EJG46" s="424"/>
      <c r="EJH46" s="424"/>
      <c r="EJI46" s="424"/>
      <c r="EJJ46" s="424"/>
      <c r="EJK46" s="424"/>
      <c r="EJL46" s="424"/>
      <c r="EJM46" s="424"/>
      <c r="EJN46" s="424"/>
      <c r="EJO46" s="424"/>
      <c r="EJP46" s="424"/>
      <c r="EJQ46" s="424"/>
      <c r="EJR46" s="424"/>
      <c r="EJS46" s="424"/>
      <c r="EJT46" s="424"/>
      <c r="EJU46" s="424"/>
      <c r="EJV46" s="424"/>
      <c r="EJW46" s="424"/>
      <c r="EJX46" s="424"/>
      <c r="EJY46" s="424"/>
      <c r="EJZ46" s="424"/>
      <c r="EKA46" s="424"/>
      <c r="EKB46" s="424"/>
      <c r="EKC46" s="424"/>
      <c r="EKD46" s="424"/>
      <c r="EKE46" s="424"/>
      <c r="EKF46" s="424"/>
      <c r="EKG46" s="424"/>
      <c r="EKH46" s="424"/>
      <c r="EKI46" s="424"/>
      <c r="EKJ46" s="424"/>
      <c r="EKK46" s="424"/>
      <c r="EKL46" s="424"/>
      <c r="EKM46" s="424"/>
      <c r="EKN46" s="424"/>
      <c r="EKO46" s="424"/>
      <c r="EKP46" s="424"/>
      <c r="EKQ46" s="424"/>
      <c r="EKR46" s="424"/>
      <c r="EKS46" s="424"/>
      <c r="EKT46" s="424"/>
      <c r="EKU46" s="424"/>
      <c r="EKV46" s="424"/>
      <c r="EKW46" s="424"/>
      <c r="EKX46" s="424"/>
      <c r="EKY46" s="424"/>
      <c r="EKZ46" s="424"/>
      <c r="ELA46" s="424"/>
      <c r="ELB46" s="424"/>
      <c r="ELC46" s="424"/>
      <c r="ELD46" s="424"/>
      <c r="ELE46" s="424"/>
      <c r="ELF46" s="424"/>
      <c r="ELG46" s="424"/>
      <c r="ELH46" s="424"/>
      <c r="ELI46" s="424"/>
      <c r="ELJ46" s="424"/>
      <c r="ELK46" s="424"/>
      <c r="ELL46" s="424"/>
      <c r="ELM46" s="424"/>
      <c r="ELN46" s="424"/>
      <c r="ELO46" s="424"/>
      <c r="ELP46" s="424"/>
      <c r="ELQ46" s="424"/>
      <c r="ELR46" s="424"/>
      <c r="ELS46" s="424"/>
      <c r="ELT46" s="424"/>
      <c r="ELU46" s="424"/>
      <c r="ELV46" s="424"/>
      <c r="ELW46" s="424"/>
      <c r="ELX46" s="424"/>
      <c r="ELY46" s="424"/>
      <c r="ELZ46" s="424"/>
      <c r="EMA46" s="424"/>
      <c r="EMB46" s="424"/>
      <c r="EMC46" s="424"/>
      <c r="EMD46" s="424"/>
      <c r="EME46" s="424"/>
      <c r="EMF46" s="424"/>
      <c r="EMG46" s="424"/>
      <c r="EMH46" s="424"/>
      <c r="EMI46" s="424"/>
      <c r="EMJ46" s="424"/>
      <c r="EMK46" s="424"/>
      <c r="EML46" s="424"/>
      <c r="EMM46" s="424"/>
      <c r="EMN46" s="424"/>
      <c r="EMO46" s="424"/>
      <c r="EMP46" s="424"/>
      <c r="EMQ46" s="424"/>
      <c r="EMR46" s="424"/>
      <c r="EMS46" s="424"/>
      <c r="EMT46" s="424"/>
      <c r="EMU46" s="424"/>
      <c r="EMV46" s="424"/>
      <c r="EMW46" s="424"/>
      <c r="EMX46" s="424"/>
      <c r="EMY46" s="424"/>
      <c r="EMZ46" s="424"/>
      <c r="ENA46" s="424"/>
      <c r="ENB46" s="424"/>
      <c r="ENC46" s="424"/>
      <c r="END46" s="424"/>
      <c r="ENE46" s="424"/>
      <c r="ENF46" s="424"/>
      <c r="ENG46" s="424"/>
      <c r="ENH46" s="424"/>
      <c r="ENI46" s="424"/>
      <c r="ENJ46" s="424"/>
      <c r="ENK46" s="424"/>
      <c r="ENL46" s="424"/>
      <c r="ENM46" s="424"/>
      <c r="ENN46" s="424"/>
      <c r="ENO46" s="424"/>
      <c r="ENP46" s="424"/>
      <c r="ENQ46" s="424"/>
      <c r="ENR46" s="424"/>
      <c r="ENS46" s="424"/>
      <c r="ENT46" s="424"/>
      <c r="ENU46" s="424"/>
      <c r="ENV46" s="424"/>
      <c r="ENW46" s="424"/>
      <c r="ENX46" s="424"/>
      <c r="ENY46" s="424"/>
      <c r="ENZ46" s="424"/>
      <c r="EOA46" s="424"/>
      <c r="EOB46" s="424"/>
      <c r="EOC46" s="424"/>
      <c r="EOD46" s="424"/>
      <c r="EOE46" s="424"/>
      <c r="EOF46" s="424"/>
      <c r="EOG46" s="424"/>
      <c r="EOH46" s="424"/>
      <c r="EOI46" s="424"/>
      <c r="EOJ46" s="424"/>
      <c r="EOK46" s="424"/>
      <c r="EOL46" s="424"/>
      <c r="EOM46" s="424"/>
      <c r="EON46" s="424"/>
      <c r="EOO46" s="424"/>
      <c r="EOP46" s="424"/>
      <c r="EOQ46" s="424"/>
      <c r="EOR46" s="424"/>
      <c r="EOS46" s="424"/>
      <c r="EOT46" s="424"/>
      <c r="EOU46" s="424"/>
      <c r="EOV46" s="424"/>
      <c r="EOW46" s="424"/>
      <c r="EOX46" s="424"/>
      <c r="EOY46" s="424"/>
      <c r="EOZ46" s="424"/>
      <c r="EPA46" s="424"/>
      <c r="EPB46" s="424"/>
      <c r="EPC46" s="424"/>
      <c r="EPD46" s="424"/>
      <c r="EPE46" s="424"/>
      <c r="EPF46" s="424"/>
      <c r="EPG46" s="424"/>
      <c r="EPH46" s="424"/>
      <c r="EPI46" s="424"/>
      <c r="EPJ46" s="424"/>
      <c r="EPK46" s="424"/>
      <c r="EPL46" s="424"/>
      <c r="EPM46" s="424"/>
      <c r="EPN46" s="424"/>
      <c r="EPO46" s="424"/>
      <c r="EPP46" s="424"/>
      <c r="EPQ46" s="424"/>
      <c r="EPR46" s="424"/>
      <c r="EPS46" s="424"/>
      <c r="EPT46" s="424"/>
      <c r="EPU46" s="424"/>
      <c r="EPV46" s="424"/>
      <c r="EPW46" s="424"/>
      <c r="EPX46" s="424"/>
      <c r="EPY46" s="424"/>
      <c r="EPZ46" s="424"/>
      <c r="EQA46" s="424"/>
      <c r="EQB46" s="424"/>
      <c r="EQC46" s="424"/>
      <c r="EQD46" s="424"/>
      <c r="EQE46" s="424"/>
      <c r="EQF46" s="424"/>
      <c r="EQG46" s="424"/>
      <c r="EQH46" s="424"/>
      <c r="EQI46" s="424"/>
      <c r="EQJ46" s="424"/>
      <c r="EQK46" s="424"/>
      <c r="EQL46" s="424"/>
      <c r="EQM46" s="424"/>
      <c r="EQN46" s="424"/>
      <c r="EQO46" s="424"/>
      <c r="EQP46" s="424"/>
      <c r="EQQ46" s="424"/>
      <c r="EQR46" s="424"/>
      <c r="EQS46" s="424"/>
      <c r="EQT46" s="424"/>
      <c r="EQU46" s="424"/>
      <c r="EQV46" s="424"/>
      <c r="EQW46" s="424"/>
      <c r="EQX46" s="424"/>
      <c r="EQY46" s="424"/>
      <c r="EQZ46" s="424"/>
      <c r="ERA46" s="424"/>
      <c r="ERB46" s="424"/>
      <c r="ERC46" s="424"/>
      <c r="ERD46" s="424"/>
      <c r="ERE46" s="424"/>
      <c r="ERF46" s="424"/>
      <c r="ERG46" s="424"/>
      <c r="ERH46" s="424"/>
      <c r="ERI46" s="424"/>
      <c r="ERJ46" s="424"/>
      <c r="ERK46" s="424"/>
      <c r="ERL46" s="424"/>
      <c r="ERM46" s="424"/>
      <c r="ERN46" s="424"/>
      <c r="ERO46" s="424"/>
      <c r="ERP46" s="424"/>
      <c r="ERQ46" s="424"/>
      <c r="ERR46" s="424"/>
      <c r="ERS46" s="424"/>
      <c r="ERT46" s="424"/>
      <c r="ERU46" s="424"/>
      <c r="ERV46" s="424"/>
      <c r="ERW46" s="424"/>
      <c r="ERX46" s="424"/>
      <c r="ERY46" s="424"/>
      <c r="ERZ46" s="424"/>
      <c r="ESA46" s="424"/>
      <c r="ESB46" s="424"/>
      <c r="ESC46" s="424"/>
      <c r="ESD46" s="424"/>
      <c r="ESE46" s="424"/>
      <c r="ESF46" s="424"/>
      <c r="ESG46" s="424"/>
      <c r="ESH46" s="424"/>
      <c r="ESI46" s="424"/>
      <c r="ESJ46" s="424"/>
      <c r="ESK46" s="424"/>
      <c r="ESL46" s="424"/>
      <c r="ESM46" s="424"/>
      <c r="ESN46" s="424"/>
      <c r="ESO46" s="424"/>
      <c r="ESP46" s="424"/>
      <c r="ESQ46" s="424"/>
      <c r="ESR46" s="424"/>
      <c r="ESS46" s="424"/>
      <c r="EST46" s="424"/>
      <c r="ESU46" s="424"/>
      <c r="ESV46" s="424"/>
      <c r="ESW46" s="424"/>
      <c r="ESX46" s="424"/>
      <c r="ESY46" s="424"/>
      <c r="ESZ46" s="424"/>
      <c r="ETA46" s="424"/>
      <c r="ETB46" s="424"/>
      <c r="ETC46" s="424"/>
      <c r="ETD46" s="424"/>
      <c r="ETE46" s="424"/>
      <c r="ETF46" s="424"/>
      <c r="ETG46" s="424"/>
      <c r="ETH46" s="424"/>
      <c r="ETI46" s="424"/>
      <c r="ETJ46" s="424"/>
      <c r="ETK46" s="424"/>
      <c r="ETL46" s="424"/>
      <c r="ETM46" s="424"/>
      <c r="ETN46" s="424"/>
      <c r="ETO46" s="424"/>
      <c r="ETP46" s="424"/>
      <c r="ETQ46" s="424"/>
      <c r="ETR46" s="424"/>
      <c r="ETS46" s="424"/>
      <c r="ETT46" s="424"/>
      <c r="ETU46" s="424"/>
      <c r="ETV46" s="424"/>
      <c r="ETW46" s="424"/>
      <c r="ETX46" s="424"/>
      <c r="ETY46" s="424"/>
      <c r="ETZ46" s="424"/>
      <c r="EUA46" s="424"/>
      <c r="EUB46" s="424"/>
      <c r="EUC46" s="424"/>
      <c r="EUD46" s="424"/>
      <c r="EUE46" s="424"/>
      <c r="EUF46" s="424"/>
      <c r="EUG46" s="424"/>
      <c r="EUH46" s="424"/>
      <c r="EUI46" s="424"/>
      <c r="EUJ46" s="424"/>
      <c r="EUK46" s="424"/>
      <c r="EUL46" s="424"/>
      <c r="EUM46" s="424"/>
      <c r="EUN46" s="424"/>
      <c r="EUO46" s="424"/>
      <c r="EUP46" s="424"/>
      <c r="EUQ46" s="424"/>
      <c r="EUR46" s="424"/>
      <c r="EUS46" s="424"/>
      <c r="EUT46" s="424"/>
      <c r="EUU46" s="424"/>
      <c r="EUV46" s="424"/>
      <c r="EUW46" s="424"/>
      <c r="EUX46" s="424"/>
      <c r="EUY46" s="424"/>
      <c r="EUZ46" s="424"/>
      <c r="EVA46" s="424"/>
      <c r="EVB46" s="424"/>
      <c r="EVC46" s="424"/>
      <c r="EVD46" s="424"/>
      <c r="EVE46" s="424"/>
      <c r="EVF46" s="424"/>
      <c r="EVG46" s="424"/>
      <c r="EVH46" s="424"/>
      <c r="EVI46" s="424"/>
      <c r="EVJ46" s="424"/>
      <c r="EVK46" s="424"/>
      <c r="EVL46" s="424"/>
      <c r="EVM46" s="424"/>
      <c r="EVN46" s="424"/>
      <c r="EVO46" s="424"/>
      <c r="EVP46" s="424"/>
      <c r="EVQ46" s="424"/>
      <c r="EVR46" s="424"/>
      <c r="EVS46" s="424"/>
      <c r="EVT46" s="424"/>
      <c r="EVU46" s="424"/>
      <c r="EVV46" s="424"/>
      <c r="EVW46" s="424"/>
      <c r="EVX46" s="424"/>
      <c r="EVY46" s="424"/>
      <c r="EVZ46" s="424"/>
      <c r="EWA46" s="424"/>
      <c r="EWB46" s="424"/>
      <c r="EWC46" s="424"/>
      <c r="EWD46" s="424"/>
      <c r="EWE46" s="424"/>
      <c r="EWF46" s="424"/>
      <c r="EWG46" s="424"/>
      <c r="EWH46" s="424"/>
      <c r="EWI46" s="424"/>
      <c r="EWJ46" s="424"/>
      <c r="EWK46" s="424"/>
      <c r="EWL46" s="424"/>
      <c r="EWM46" s="424"/>
      <c r="EWN46" s="424"/>
      <c r="EWO46" s="424"/>
      <c r="EWP46" s="424"/>
      <c r="EWQ46" s="424"/>
      <c r="EWR46" s="424"/>
      <c r="EWS46" s="424"/>
      <c r="EWT46" s="424"/>
      <c r="EWU46" s="424"/>
      <c r="EWV46" s="424"/>
      <c r="EWW46" s="424"/>
      <c r="EWX46" s="424"/>
      <c r="EWY46" s="424"/>
      <c r="EWZ46" s="424"/>
      <c r="EXA46" s="424"/>
      <c r="EXB46" s="424"/>
      <c r="EXC46" s="424"/>
      <c r="EXD46" s="424"/>
      <c r="EXE46" s="424"/>
      <c r="EXF46" s="424"/>
      <c r="EXG46" s="424"/>
      <c r="EXH46" s="424"/>
      <c r="EXI46" s="424"/>
      <c r="EXJ46" s="424"/>
      <c r="EXK46" s="424"/>
      <c r="EXL46" s="424"/>
      <c r="EXM46" s="424"/>
      <c r="EXN46" s="424"/>
      <c r="EXO46" s="424"/>
      <c r="EXP46" s="424"/>
      <c r="EXQ46" s="424"/>
      <c r="EXR46" s="424"/>
      <c r="EXS46" s="424"/>
      <c r="EXT46" s="424"/>
      <c r="EXU46" s="424"/>
      <c r="EXV46" s="424"/>
      <c r="EXW46" s="424"/>
      <c r="EXX46" s="424"/>
      <c r="EXY46" s="424"/>
      <c r="EXZ46" s="424"/>
      <c r="EYA46" s="424"/>
      <c r="EYB46" s="424"/>
      <c r="EYC46" s="424"/>
      <c r="EYD46" s="424"/>
      <c r="EYE46" s="424"/>
      <c r="EYF46" s="424"/>
      <c r="EYG46" s="424"/>
      <c r="EYH46" s="424"/>
      <c r="EYI46" s="424"/>
      <c r="EYJ46" s="424"/>
      <c r="EYK46" s="424"/>
      <c r="EYL46" s="424"/>
      <c r="EYM46" s="424"/>
      <c r="EYN46" s="424"/>
      <c r="EYO46" s="424"/>
      <c r="EYP46" s="424"/>
      <c r="EYQ46" s="424"/>
      <c r="EYR46" s="424"/>
      <c r="EYS46" s="424"/>
      <c r="EYT46" s="424"/>
      <c r="EYU46" s="424"/>
      <c r="EYV46" s="424"/>
      <c r="EYW46" s="424"/>
      <c r="EYX46" s="424"/>
      <c r="EYY46" s="424"/>
      <c r="EYZ46" s="424"/>
      <c r="EZA46" s="424"/>
      <c r="EZB46" s="424"/>
      <c r="EZC46" s="424"/>
      <c r="EZD46" s="424"/>
      <c r="EZE46" s="424"/>
      <c r="EZF46" s="424"/>
      <c r="EZG46" s="424"/>
      <c r="EZH46" s="424"/>
      <c r="EZI46" s="424"/>
      <c r="EZJ46" s="424"/>
      <c r="EZK46" s="424"/>
      <c r="EZL46" s="424"/>
      <c r="EZM46" s="424"/>
      <c r="EZN46" s="424"/>
      <c r="EZO46" s="424"/>
      <c r="EZP46" s="424"/>
      <c r="EZQ46" s="424"/>
      <c r="EZR46" s="424"/>
      <c r="EZS46" s="424"/>
      <c r="EZT46" s="424"/>
      <c r="EZU46" s="424"/>
      <c r="EZV46" s="424"/>
      <c r="EZW46" s="424"/>
      <c r="EZX46" s="424"/>
      <c r="EZY46" s="424"/>
      <c r="EZZ46" s="424"/>
      <c r="FAA46" s="424"/>
      <c r="FAB46" s="424"/>
      <c r="FAC46" s="424"/>
      <c r="FAD46" s="424"/>
      <c r="FAE46" s="424"/>
      <c r="FAF46" s="424"/>
      <c r="FAG46" s="424"/>
      <c r="FAH46" s="424"/>
      <c r="FAI46" s="424"/>
      <c r="FAJ46" s="424"/>
      <c r="FAK46" s="424"/>
      <c r="FAL46" s="424"/>
      <c r="FAM46" s="424"/>
      <c r="FAN46" s="424"/>
      <c r="FAO46" s="424"/>
      <c r="FAP46" s="424"/>
      <c r="FAQ46" s="424"/>
      <c r="FAR46" s="424"/>
      <c r="FAS46" s="424"/>
      <c r="FAT46" s="424"/>
      <c r="FAU46" s="424"/>
      <c r="FAV46" s="424"/>
      <c r="FAW46" s="424"/>
      <c r="FAX46" s="424"/>
      <c r="FAY46" s="424"/>
      <c r="FAZ46" s="424"/>
      <c r="FBA46" s="424"/>
      <c r="FBB46" s="424"/>
      <c r="FBC46" s="424"/>
      <c r="FBD46" s="424"/>
      <c r="FBE46" s="424"/>
      <c r="FBF46" s="424"/>
      <c r="FBG46" s="424"/>
      <c r="FBH46" s="424"/>
      <c r="FBI46" s="424"/>
      <c r="FBJ46" s="424"/>
      <c r="FBK46" s="424"/>
      <c r="FBL46" s="424"/>
      <c r="FBM46" s="424"/>
      <c r="FBN46" s="424"/>
      <c r="FBO46" s="424"/>
      <c r="FBP46" s="424"/>
      <c r="FBQ46" s="424"/>
      <c r="FBR46" s="424"/>
      <c r="FBS46" s="424"/>
      <c r="FBT46" s="424"/>
      <c r="FBU46" s="424"/>
      <c r="FBV46" s="424"/>
      <c r="FBW46" s="424"/>
      <c r="FBX46" s="424"/>
      <c r="FBY46" s="424"/>
      <c r="FBZ46" s="424"/>
      <c r="FCA46" s="424"/>
      <c r="FCB46" s="424"/>
      <c r="FCC46" s="424"/>
      <c r="FCD46" s="424"/>
      <c r="FCE46" s="424"/>
      <c r="FCF46" s="424"/>
      <c r="FCG46" s="424"/>
      <c r="FCH46" s="424"/>
      <c r="FCI46" s="424"/>
      <c r="FCJ46" s="424"/>
      <c r="FCK46" s="424"/>
      <c r="FCL46" s="424"/>
      <c r="FCM46" s="424"/>
      <c r="FCN46" s="424"/>
      <c r="FCO46" s="424"/>
      <c r="FCP46" s="424"/>
      <c r="FCQ46" s="424"/>
      <c r="FCR46" s="424"/>
      <c r="FCS46" s="424"/>
      <c r="FCT46" s="424"/>
      <c r="FCU46" s="424"/>
      <c r="FCV46" s="424"/>
      <c r="FCW46" s="424"/>
      <c r="FCX46" s="424"/>
      <c r="FCY46" s="424"/>
      <c r="FCZ46" s="424"/>
      <c r="FDA46" s="424"/>
      <c r="FDB46" s="424"/>
      <c r="FDC46" s="424"/>
      <c r="FDD46" s="424"/>
      <c r="FDE46" s="424"/>
      <c r="FDF46" s="424"/>
      <c r="FDG46" s="424"/>
      <c r="FDH46" s="424"/>
      <c r="FDI46" s="424"/>
      <c r="FDJ46" s="424"/>
      <c r="FDK46" s="424"/>
      <c r="FDL46" s="424"/>
      <c r="FDM46" s="424"/>
      <c r="FDN46" s="424"/>
      <c r="FDO46" s="424"/>
      <c r="FDP46" s="424"/>
      <c r="FDQ46" s="424"/>
      <c r="FDR46" s="424"/>
      <c r="FDS46" s="424"/>
      <c r="FDT46" s="424"/>
      <c r="FDU46" s="424"/>
      <c r="FDV46" s="424"/>
      <c r="FDW46" s="424"/>
      <c r="FDX46" s="424"/>
      <c r="FDY46" s="424"/>
      <c r="FDZ46" s="424"/>
      <c r="FEA46" s="424"/>
      <c r="FEB46" s="424"/>
      <c r="FEC46" s="424"/>
      <c r="FED46" s="424"/>
      <c r="FEE46" s="424"/>
      <c r="FEF46" s="424"/>
      <c r="FEG46" s="424"/>
      <c r="FEH46" s="424"/>
      <c r="FEI46" s="424"/>
      <c r="FEJ46" s="424"/>
      <c r="FEK46" s="424"/>
      <c r="FEL46" s="424"/>
      <c r="FEM46" s="424"/>
      <c r="FEN46" s="424"/>
      <c r="FEO46" s="424"/>
      <c r="FEP46" s="424"/>
      <c r="FEQ46" s="424"/>
      <c r="FER46" s="424"/>
      <c r="FES46" s="424"/>
      <c r="FET46" s="424"/>
      <c r="FEU46" s="424"/>
      <c r="FEV46" s="424"/>
      <c r="FEW46" s="424"/>
      <c r="FEX46" s="424"/>
      <c r="FEY46" s="424"/>
      <c r="FEZ46" s="424"/>
      <c r="FFA46" s="424"/>
      <c r="FFB46" s="424"/>
      <c r="FFC46" s="424"/>
      <c r="FFD46" s="424"/>
      <c r="FFE46" s="424"/>
      <c r="FFF46" s="424"/>
      <c r="FFG46" s="424"/>
      <c r="FFH46" s="424"/>
      <c r="FFI46" s="424"/>
      <c r="FFJ46" s="424"/>
      <c r="FFK46" s="424"/>
      <c r="FFL46" s="424"/>
      <c r="FFM46" s="424"/>
      <c r="FFN46" s="424"/>
      <c r="FFO46" s="424"/>
      <c r="FFP46" s="424"/>
      <c r="FFQ46" s="424"/>
      <c r="FFR46" s="424"/>
      <c r="FFS46" s="424"/>
      <c r="FFT46" s="424"/>
      <c r="FFU46" s="424"/>
      <c r="FFV46" s="424"/>
      <c r="FFW46" s="424"/>
      <c r="FFX46" s="424"/>
      <c r="FFY46" s="424"/>
      <c r="FFZ46" s="424"/>
      <c r="FGA46" s="424"/>
      <c r="FGB46" s="424"/>
      <c r="FGC46" s="424"/>
      <c r="FGD46" s="424"/>
      <c r="FGE46" s="424"/>
      <c r="FGF46" s="424"/>
      <c r="FGG46" s="424"/>
      <c r="FGH46" s="424"/>
      <c r="FGI46" s="424"/>
      <c r="FGJ46" s="424"/>
      <c r="FGK46" s="424"/>
      <c r="FGL46" s="424"/>
      <c r="FGM46" s="424"/>
      <c r="FGN46" s="424"/>
      <c r="FGO46" s="424"/>
      <c r="FGP46" s="424"/>
      <c r="FGQ46" s="424"/>
      <c r="FGR46" s="424"/>
      <c r="FGS46" s="424"/>
      <c r="FGT46" s="424"/>
      <c r="FGU46" s="424"/>
      <c r="FGV46" s="424"/>
      <c r="FGW46" s="424"/>
      <c r="FGX46" s="424"/>
      <c r="FGY46" s="424"/>
      <c r="FGZ46" s="424"/>
      <c r="FHA46" s="424"/>
      <c r="FHB46" s="424"/>
      <c r="FHC46" s="424"/>
      <c r="FHD46" s="424"/>
      <c r="FHE46" s="424"/>
      <c r="FHF46" s="424"/>
      <c r="FHG46" s="424"/>
      <c r="FHH46" s="424"/>
      <c r="FHI46" s="424"/>
      <c r="FHJ46" s="424"/>
      <c r="FHK46" s="424"/>
      <c r="FHL46" s="424"/>
      <c r="FHM46" s="424"/>
      <c r="FHN46" s="424"/>
      <c r="FHO46" s="424"/>
      <c r="FHP46" s="424"/>
      <c r="FHQ46" s="424"/>
      <c r="FHR46" s="424"/>
      <c r="FHS46" s="424"/>
      <c r="FHT46" s="424"/>
      <c r="FHU46" s="424"/>
      <c r="FHV46" s="424"/>
      <c r="FHW46" s="424"/>
      <c r="FHX46" s="424"/>
      <c r="FHY46" s="424"/>
      <c r="FHZ46" s="424"/>
      <c r="FIA46" s="424"/>
      <c r="FIB46" s="424"/>
      <c r="FIC46" s="424"/>
      <c r="FID46" s="424"/>
      <c r="FIE46" s="424"/>
      <c r="FIF46" s="424"/>
      <c r="FIG46" s="424"/>
      <c r="FIH46" s="424"/>
      <c r="FII46" s="424"/>
      <c r="FIJ46" s="424"/>
      <c r="FIK46" s="424"/>
      <c r="FIL46" s="424"/>
      <c r="FIM46" s="424"/>
      <c r="FIN46" s="424"/>
      <c r="FIO46" s="424"/>
      <c r="FIP46" s="424"/>
      <c r="FIQ46" s="424"/>
      <c r="FIR46" s="424"/>
      <c r="FIS46" s="424"/>
      <c r="FIT46" s="424"/>
      <c r="FIU46" s="424"/>
      <c r="FIV46" s="424"/>
      <c r="FIW46" s="424"/>
      <c r="FIX46" s="424"/>
      <c r="FIY46" s="424"/>
      <c r="FIZ46" s="424"/>
      <c r="FJA46" s="424"/>
      <c r="FJB46" s="424"/>
      <c r="FJC46" s="424"/>
      <c r="FJD46" s="424"/>
      <c r="FJE46" s="424"/>
      <c r="FJF46" s="424"/>
      <c r="FJG46" s="424"/>
      <c r="FJH46" s="424"/>
      <c r="FJI46" s="424"/>
      <c r="FJJ46" s="424"/>
      <c r="FJK46" s="424"/>
      <c r="FJL46" s="424"/>
      <c r="FJM46" s="424"/>
      <c r="FJN46" s="424"/>
      <c r="FJO46" s="424"/>
      <c r="FJP46" s="424"/>
      <c r="FJQ46" s="424"/>
      <c r="FJR46" s="424"/>
      <c r="FJS46" s="424"/>
      <c r="FJT46" s="424"/>
      <c r="FJU46" s="424"/>
      <c r="FJV46" s="424"/>
      <c r="FJW46" s="424"/>
      <c r="FJX46" s="424"/>
      <c r="FJY46" s="424"/>
      <c r="FJZ46" s="424"/>
      <c r="FKA46" s="424"/>
      <c r="FKB46" s="424"/>
      <c r="FKC46" s="424"/>
      <c r="FKD46" s="424"/>
      <c r="FKE46" s="424"/>
      <c r="FKF46" s="424"/>
      <c r="FKG46" s="424"/>
      <c r="FKH46" s="424"/>
      <c r="FKI46" s="424"/>
      <c r="FKJ46" s="424"/>
      <c r="FKK46" s="424"/>
      <c r="FKL46" s="424"/>
      <c r="FKM46" s="424"/>
      <c r="FKN46" s="424"/>
      <c r="FKO46" s="424"/>
      <c r="FKP46" s="424"/>
      <c r="FKQ46" s="424"/>
      <c r="FKR46" s="424"/>
      <c r="FKS46" s="424"/>
      <c r="FKT46" s="424"/>
      <c r="FKU46" s="424"/>
      <c r="FKV46" s="424"/>
      <c r="FKW46" s="424"/>
      <c r="FKX46" s="424"/>
      <c r="FKY46" s="424"/>
      <c r="FKZ46" s="424"/>
      <c r="FLA46" s="424"/>
      <c r="FLB46" s="424"/>
      <c r="FLC46" s="424"/>
      <c r="FLD46" s="424"/>
      <c r="FLE46" s="424"/>
      <c r="FLF46" s="424"/>
      <c r="FLG46" s="424"/>
      <c r="FLH46" s="424"/>
      <c r="FLI46" s="424"/>
      <c r="FLJ46" s="424"/>
      <c r="FLK46" s="424"/>
      <c r="FLL46" s="424"/>
      <c r="FLM46" s="424"/>
      <c r="FLN46" s="424"/>
      <c r="FLO46" s="424"/>
      <c r="FLP46" s="424"/>
      <c r="FLQ46" s="424"/>
      <c r="FLR46" s="424"/>
      <c r="FLS46" s="424"/>
      <c r="FLT46" s="424"/>
      <c r="FLU46" s="424"/>
      <c r="FLV46" s="424"/>
      <c r="FLW46" s="424"/>
      <c r="FLX46" s="424"/>
      <c r="FLY46" s="424"/>
      <c r="FLZ46" s="424"/>
      <c r="FMA46" s="424"/>
      <c r="FMB46" s="424"/>
      <c r="FMC46" s="424"/>
      <c r="FMD46" s="424"/>
      <c r="FME46" s="424"/>
      <c r="FMF46" s="424"/>
      <c r="FMG46" s="424"/>
      <c r="FMH46" s="424"/>
      <c r="FMI46" s="424"/>
      <c r="FMJ46" s="424"/>
      <c r="FMK46" s="424"/>
      <c r="FML46" s="424"/>
      <c r="FMM46" s="424"/>
      <c r="FMN46" s="424"/>
      <c r="FMO46" s="424"/>
      <c r="FMP46" s="424"/>
      <c r="FMQ46" s="424"/>
      <c r="FMR46" s="424"/>
      <c r="FMS46" s="424"/>
      <c r="FMT46" s="424"/>
      <c r="FMU46" s="424"/>
      <c r="FMV46" s="424"/>
      <c r="FMW46" s="424"/>
      <c r="FMX46" s="424"/>
      <c r="FMY46" s="424"/>
      <c r="FMZ46" s="424"/>
      <c r="FNA46" s="424"/>
      <c r="FNB46" s="424"/>
      <c r="FNC46" s="424"/>
      <c r="FND46" s="424"/>
      <c r="FNE46" s="424"/>
      <c r="FNF46" s="424"/>
      <c r="FNG46" s="424"/>
      <c r="FNH46" s="424"/>
      <c r="FNI46" s="424"/>
      <c r="FNJ46" s="424"/>
      <c r="FNK46" s="424"/>
      <c r="FNL46" s="424"/>
      <c r="FNM46" s="424"/>
      <c r="FNN46" s="424"/>
      <c r="FNO46" s="424"/>
      <c r="FNP46" s="424"/>
      <c r="FNQ46" s="424"/>
      <c r="FNR46" s="424"/>
      <c r="FNS46" s="424"/>
      <c r="FNT46" s="424"/>
      <c r="FNU46" s="424"/>
      <c r="FNV46" s="424"/>
      <c r="FNW46" s="424"/>
      <c r="FNX46" s="424"/>
      <c r="FNY46" s="424"/>
      <c r="FNZ46" s="424"/>
      <c r="FOA46" s="424"/>
      <c r="FOB46" s="424"/>
      <c r="FOC46" s="424"/>
      <c r="FOD46" s="424"/>
      <c r="FOE46" s="424"/>
      <c r="FOF46" s="424"/>
      <c r="FOG46" s="424"/>
      <c r="FOH46" s="424"/>
      <c r="FOI46" s="424"/>
      <c r="FOJ46" s="424"/>
      <c r="FOK46" s="424"/>
      <c r="FOL46" s="424"/>
      <c r="FOM46" s="424"/>
      <c r="FON46" s="424"/>
      <c r="FOO46" s="424"/>
      <c r="FOP46" s="424"/>
      <c r="FOQ46" s="424"/>
      <c r="FOR46" s="424"/>
      <c r="FOS46" s="424"/>
      <c r="FOT46" s="424"/>
      <c r="FOU46" s="424"/>
      <c r="FOV46" s="424"/>
      <c r="FOW46" s="424"/>
      <c r="FOX46" s="424"/>
      <c r="FOY46" s="424"/>
      <c r="FOZ46" s="424"/>
      <c r="FPA46" s="424"/>
      <c r="FPB46" s="424"/>
      <c r="FPC46" s="424"/>
      <c r="FPD46" s="424"/>
      <c r="FPE46" s="424"/>
      <c r="FPF46" s="424"/>
      <c r="FPG46" s="424"/>
      <c r="FPH46" s="424"/>
      <c r="FPI46" s="424"/>
      <c r="FPJ46" s="424"/>
      <c r="FPK46" s="424"/>
      <c r="FPL46" s="424"/>
      <c r="FPM46" s="424"/>
      <c r="FPN46" s="424"/>
      <c r="FPO46" s="424"/>
      <c r="FPP46" s="424"/>
      <c r="FPQ46" s="424"/>
      <c r="FPR46" s="424"/>
      <c r="FPS46" s="424"/>
      <c r="FPT46" s="424"/>
      <c r="FPU46" s="424"/>
      <c r="FPV46" s="424"/>
      <c r="FPW46" s="424"/>
      <c r="FPX46" s="424"/>
      <c r="FPY46" s="424"/>
      <c r="FPZ46" s="424"/>
      <c r="FQA46" s="424"/>
      <c r="FQB46" s="424"/>
      <c r="FQC46" s="424"/>
      <c r="FQD46" s="424"/>
      <c r="FQE46" s="424"/>
      <c r="FQF46" s="424"/>
      <c r="FQG46" s="424"/>
      <c r="FQH46" s="424"/>
      <c r="FQI46" s="424"/>
      <c r="FQJ46" s="424"/>
      <c r="FQK46" s="424"/>
      <c r="FQL46" s="424"/>
      <c r="FQM46" s="424"/>
      <c r="FQN46" s="424"/>
      <c r="FQO46" s="424"/>
      <c r="FQP46" s="424"/>
      <c r="FQQ46" s="424"/>
      <c r="FQR46" s="424"/>
      <c r="FQS46" s="424"/>
      <c r="FQT46" s="424"/>
      <c r="FQU46" s="424"/>
      <c r="FQV46" s="424"/>
      <c r="FQW46" s="424"/>
      <c r="FQX46" s="424"/>
      <c r="FQY46" s="424"/>
      <c r="FQZ46" s="424"/>
      <c r="FRA46" s="424"/>
      <c r="FRB46" s="424"/>
      <c r="FRC46" s="424"/>
      <c r="FRD46" s="424"/>
      <c r="FRE46" s="424"/>
      <c r="FRF46" s="424"/>
      <c r="FRG46" s="424"/>
      <c r="FRH46" s="424"/>
      <c r="FRI46" s="424"/>
      <c r="FRJ46" s="424"/>
      <c r="FRK46" s="424"/>
      <c r="FRL46" s="424"/>
      <c r="FRM46" s="424"/>
      <c r="FRN46" s="424"/>
      <c r="FRO46" s="424"/>
      <c r="FRP46" s="424"/>
      <c r="FRQ46" s="424"/>
      <c r="FRR46" s="424"/>
      <c r="FRS46" s="424"/>
      <c r="FRT46" s="424"/>
      <c r="FRU46" s="424"/>
      <c r="FRV46" s="424"/>
      <c r="FRW46" s="424"/>
      <c r="FRX46" s="424"/>
      <c r="FRY46" s="424"/>
      <c r="FRZ46" s="424"/>
      <c r="FSA46" s="424"/>
      <c r="FSB46" s="424"/>
      <c r="FSC46" s="424"/>
      <c r="FSD46" s="424"/>
      <c r="FSE46" s="424"/>
      <c r="FSF46" s="424"/>
      <c r="FSG46" s="424"/>
      <c r="FSH46" s="424"/>
      <c r="FSI46" s="424"/>
      <c r="FSJ46" s="424"/>
      <c r="FSK46" s="424"/>
      <c r="FSL46" s="424"/>
      <c r="FSM46" s="424"/>
      <c r="FSN46" s="424"/>
      <c r="FSO46" s="424"/>
      <c r="FSP46" s="424"/>
      <c r="FSQ46" s="424"/>
      <c r="FSR46" s="424"/>
      <c r="FSS46" s="424"/>
      <c r="FST46" s="424"/>
      <c r="FSU46" s="424"/>
      <c r="FSV46" s="424"/>
      <c r="FSW46" s="424"/>
      <c r="FSX46" s="424"/>
      <c r="FSY46" s="424"/>
      <c r="FSZ46" s="424"/>
      <c r="FTA46" s="424"/>
      <c r="FTB46" s="424"/>
      <c r="FTC46" s="424"/>
      <c r="FTD46" s="424"/>
      <c r="FTE46" s="424"/>
      <c r="FTF46" s="424"/>
      <c r="FTG46" s="424"/>
      <c r="FTH46" s="424"/>
      <c r="FTI46" s="424"/>
      <c r="FTJ46" s="424"/>
      <c r="FTK46" s="424"/>
      <c r="FTL46" s="424"/>
      <c r="FTM46" s="424"/>
      <c r="FTN46" s="424"/>
      <c r="FTO46" s="424"/>
      <c r="FTP46" s="424"/>
      <c r="FTQ46" s="424"/>
      <c r="FTR46" s="424"/>
      <c r="FTS46" s="424"/>
      <c r="FTT46" s="424"/>
      <c r="FTU46" s="424"/>
      <c r="FTV46" s="424"/>
      <c r="FTW46" s="424"/>
      <c r="FTX46" s="424"/>
      <c r="FTY46" s="424"/>
      <c r="FTZ46" s="424"/>
      <c r="FUA46" s="424"/>
      <c r="FUB46" s="424"/>
      <c r="FUC46" s="424"/>
      <c r="FUD46" s="424"/>
      <c r="FUE46" s="424"/>
      <c r="FUF46" s="424"/>
      <c r="FUG46" s="424"/>
      <c r="FUH46" s="424"/>
      <c r="FUI46" s="424"/>
      <c r="FUJ46" s="424"/>
      <c r="FUK46" s="424"/>
      <c r="FUL46" s="424"/>
      <c r="FUM46" s="424"/>
      <c r="FUN46" s="424"/>
      <c r="FUO46" s="424"/>
      <c r="FUP46" s="424"/>
      <c r="FUQ46" s="424"/>
      <c r="FUR46" s="424"/>
      <c r="FUS46" s="424"/>
      <c r="FUT46" s="424"/>
      <c r="FUU46" s="424"/>
      <c r="FUV46" s="424"/>
      <c r="FUW46" s="424"/>
      <c r="FUX46" s="424"/>
      <c r="FUY46" s="424"/>
      <c r="FUZ46" s="424"/>
      <c r="FVA46" s="424"/>
      <c r="FVB46" s="424"/>
      <c r="FVC46" s="424"/>
      <c r="FVD46" s="424"/>
      <c r="FVE46" s="424"/>
      <c r="FVF46" s="424"/>
      <c r="FVG46" s="424"/>
      <c r="FVH46" s="424"/>
      <c r="FVI46" s="424"/>
      <c r="FVJ46" s="424"/>
      <c r="FVK46" s="424"/>
      <c r="FVL46" s="424"/>
      <c r="FVM46" s="424"/>
      <c r="FVN46" s="424"/>
      <c r="FVO46" s="424"/>
      <c r="FVP46" s="424"/>
      <c r="FVQ46" s="424"/>
      <c r="FVR46" s="424"/>
      <c r="FVS46" s="424"/>
      <c r="FVT46" s="424"/>
      <c r="FVU46" s="424"/>
      <c r="FVV46" s="424"/>
      <c r="FVW46" s="424"/>
      <c r="FVX46" s="424"/>
      <c r="FVY46" s="424"/>
      <c r="FVZ46" s="424"/>
      <c r="FWA46" s="424"/>
      <c r="FWB46" s="424"/>
      <c r="FWC46" s="424"/>
      <c r="FWD46" s="424"/>
      <c r="FWE46" s="424"/>
      <c r="FWF46" s="424"/>
      <c r="FWG46" s="424"/>
      <c r="FWH46" s="424"/>
      <c r="FWI46" s="424"/>
      <c r="FWJ46" s="424"/>
      <c r="FWK46" s="424"/>
      <c r="FWL46" s="424"/>
      <c r="FWM46" s="424"/>
      <c r="FWN46" s="424"/>
      <c r="FWO46" s="424"/>
      <c r="FWP46" s="424"/>
      <c r="FWQ46" s="424"/>
      <c r="FWR46" s="424"/>
      <c r="FWS46" s="424"/>
      <c r="FWT46" s="424"/>
      <c r="FWU46" s="424"/>
      <c r="FWV46" s="424"/>
      <c r="FWW46" s="424"/>
      <c r="FWX46" s="424"/>
      <c r="FWY46" s="424"/>
      <c r="FWZ46" s="424"/>
      <c r="FXA46" s="424"/>
      <c r="FXB46" s="424"/>
      <c r="FXC46" s="424"/>
      <c r="FXD46" s="424"/>
      <c r="FXE46" s="424"/>
      <c r="FXF46" s="424"/>
      <c r="FXG46" s="424"/>
      <c r="FXH46" s="424"/>
      <c r="FXI46" s="424"/>
      <c r="FXJ46" s="424"/>
      <c r="FXK46" s="424"/>
      <c r="FXL46" s="424"/>
      <c r="FXM46" s="424"/>
      <c r="FXN46" s="424"/>
      <c r="FXO46" s="424"/>
      <c r="FXP46" s="424"/>
      <c r="FXQ46" s="424"/>
      <c r="FXR46" s="424"/>
      <c r="FXS46" s="424"/>
      <c r="FXT46" s="424"/>
      <c r="FXU46" s="424"/>
      <c r="FXV46" s="424"/>
      <c r="FXW46" s="424"/>
      <c r="FXX46" s="424"/>
      <c r="FXY46" s="424"/>
      <c r="FXZ46" s="424"/>
      <c r="FYA46" s="424"/>
      <c r="FYB46" s="424"/>
      <c r="FYC46" s="424"/>
      <c r="FYD46" s="424"/>
      <c r="FYE46" s="424"/>
      <c r="FYF46" s="424"/>
      <c r="FYG46" s="424"/>
      <c r="FYH46" s="424"/>
      <c r="FYI46" s="424"/>
      <c r="FYJ46" s="424"/>
      <c r="FYK46" s="424"/>
      <c r="FYL46" s="424"/>
      <c r="FYM46" s="424"/>
      <c r="FYN46" s="424"/>
      <c r="FYO46" s="424"/>
      <c r="FYP46" s="424"/>
      <c r="FYQ46" s="424"/>
      <c r="FYR46" s="424"/>
      <c r="FYS46" s="424"/>
      <c r="FYT46" s="424"/>
      <c r="FYU46" s="424"/>
      <c r="FYV46" s="424"/>
      <c r="FYW46" s="424"/>
      <c r="FYX46" s="424"/>
      <c r="FYY46" s="424"/>
      <c r="FYZ46" s="424"/>
      <c r="FZA46" s="424"/>
      <c r="FZB46" s="424"/>
      <c r="FZC46" s="424"/>
      <c r="FZD46" s="424"/>
      <c r="FZE46" s="424"/>
      <c r="FZF46" s="424"/>
      <c r="FZG46" s="424"/>
      <c r="FZH46" s="424"/>
      <c r="FZI46" s="424"/>
      <c r="FZJ46" s="424"/>
      <c r="FZK46" s="424"/>
      <c r="FZL46" s="424"/>
      <c r="FZM46" s="424"/>
      <c r="FZN46" s="424"/>
      <c r="FZO46" s="424"/>
      <c r="FZP46" s="424"/>
      <c r="FZQ46" s="424"/>
      <c r="FZR46" s="424"/>
      <c r="FZS46" s="424"/>
      <c r="FZT46" s="424"/>
      <c r="FZU46" s="424"/>
      <c r="FZV46" s="424"/>
      <c r="FZW46" s="424"/>
      <c r="FZX46" s="424"/>
      <c r="FZY46" s="424"/>
      <c r="FZZ46" s="424"/>
      <c r="GAA46" s="424"/>
      <c r="GAB46" s="424"/>
      <c r="GAC46" s="424"/>
      <c r="GAD46" s="424"/>
      <c r="GAE46" s="424"/>
      <c r="GAF46" s="424"/>
      <c r="GAG46" s="424"/>
      <c r="GAH46" s="424"/>
      <c r="GAI46" s="424"/>
      <c r="GAJ46" s="424"/>
      <c r="GAK46" s="424"/>
      <c r="GAL46" s="424"/>
      <c r="GAM46" s="424"/>
      <c r="GAN46" s="424"/>
      <c r="GAO46" s="424"/>
      <c r="GAP46" s="424"/>
      <c r="GAQ46" s="424"/>
      <c r="GAR46" s="424"/>
      <c r="GAS46" s="424"/>
      <c r="GAT46" s="424"/>
      <c r="GAU46" s="424"/>
      <c r="GAV46" s="424"/>
      <c r="GAW46" s="424"/>
      <c r="GAX46" s="424"/>
      <c r="GAY46" s="424"/>
      <c r="GAZ46" s="424"/>
      <c r="GBA46" s="424"/>
      <c r="GBB46" s="424"/>
      <c r="GBC46" s="424"/>
      <c r="GBD46" s="424"/>
      <c r="GBE46" s="424"/>
      <c r="GBF46" s="424"/>
      <c r="GBG46" s="424"/>
      <c r="GBH46" s="424"/>
      <c r="GBI46" s="424"/>
      <c r="GBJ46" s="424"/>
      <c r="GBK46" s="424"/>
      <c r="GBL46" s="424"/>
      <c r="GBM46" s="424"/>
      <c r="GBN46" s="424"/>
      <c r="GBO46" s="424"/>
      <c r="GBP46" s="424"/>
      <c r="GBQ46" s="424"/>
      <c r="GBR46" s="424"/>
      <c r="GBS46" s="424"/>
      <c r="GBT46" s="424"/>
      <c r="GBU46" s="424"/>
      <c r="GBV46" s="424"/>
      <c r="GBW46" s="424"/>
      <c r="GBX46" s="424"/>
      <c r="GBY46" s="424"/>
      <c r="GBZ46" s="424"/>
      <c r="GCA46" s="424"/>
      <c r="GCB46" s="424"/>
      <c r="GCC46" s="424"/>
      <c r="GCD46" s="424"/>
      <c r="GCE46" s="424"/>
      <c r="GCF46" s="424"/>
      <c r="GCG46" s="424"/>
      <c r="GCH46" s="424"/>
      <c r="GCI46" s="424"/>
      <c r="GCJ46" s="424"/>
      <c r="GCK46" s="424"/>
      <c r="GCL46" s="424"/>
      <c r="GCM46" s="424"/>
      <c r="GCN46" s="424"/>
      <c r="GCO46" s="424"/>
      <c r="GCP46" s="424"/>
      <c r="GCQ46" s="424"/>
      <c r="GCR46" s="424"/>
      <c r="GCS46" s="424"/>
      <c r="GCT46" s="424"/>
      <c r="GCU46" s="424"/>
      <c r="GCV46" s="424"/>
      <c r="GCW46" s="424"/>
      <c r="GCX46" s="424"/>
      <c r="GCY46" s="424"/>
      <c r="GCZ46" s="424"/>
      <c r="GDA46" s="424"/>
      <c r="GDB46" s="424"/>
      <c r="GDC46" s="424"/>
      <c r="GDD46" s="424"/>
      <c r="GDE46" s="424"/>
      <c r="GDF46" s="424"/>
      <c r="GDG46" s="424"/>
      <c r="GDH46" s="424"/>
      <c r="GDI46" s="424"/>
      <c r="GDJ46" s="424"/>
      <c r="GDK46" s="424"/>
      <c r="GDL46" s="424"/>
      <c r="GDM46" s="424"/>
      <c r="GDN46" s="424"/>
      <c r="GDO46" s="424"/>
      <c r="GDP46" s="424"/>
      <c r="GDQ46" s="424"/>
      <c r="GDR46" s="424"/>
      <c r="GDS46" s="424"/>
      <c r="GDT46" s="424"/>
      <c r="GDU46" s="424"/>
      <c r="GDV46" s="424"/>
      <c r="GDW46" s="424"/>
      <c r="GDX46" s="424"/>
      <c r="GDY46" s="424"/>
      <c r="GDZ46" s="424"/>
      <c r="GEA46" s="424"/>
      <c r="GEB46" s="424"/>
      <c r="GEC46" s="424"/>
      <c r="GED46" s="424"/>
      <c r="GEE46" s="424"/>
      <c r="GEF46" s="424"/>
      <c r="GEG46" s="424"/>
      <c r="GEH46" s="424"/>
      <c r="GEI46" s="424"/>
      <c r="GEJ46" s="424"/>
      <c r="GEK46" s="424"/>
      <c r="GEL46" s="424"/>
      <c r="GEM46" s="424"/>
      <c r="GEN46" s="424"/>
      <c r="GEO46" s="424"/>
      <c r="GEP46" s="424"/>
      <c r="GEQ46" s="424"/>
      <c r="GER46" s="424"/>
      <c r="GES46" s="424"/>
      <c r="GET46" s="424"/>
      <c r="GEU46" s="424"/>
      <c r="GEV46" s="424"/>
      <c r="GEW46" s="424"/>
      <c r="GEX46" s="424"/>
      <c r="GEY46" s="424"/>
      <c r="GEZ46" s="424"/>
      <c r="GFA46" s="424"/>
      <c r="GFB46" s="424"/>
      <c r="GFC46" s="424"/>
      <c r="GFD46" s="424"/>
      <c r="GFE46" s="424"/>
      <c r="GFF46" s="424"/>
      <c r="GFG46" s="424"/>
      <c r="GFH46" s="424"/>
      <c r="GFI46" s="424"/>
      <c r="GFJ46" s="424"/>
      <c r="GFK46" s="424"/>
      <c r="GFL46" s="424"/>
      <c r="GFM46" s="424"/>
      <c r="GFN46" s="424"/>
      <c r="GFO46" s="424"/>
      <c r="GFP46" s="424"/>
      <c r="GFQ46" s="424"/>
      <c r="GFR46" s="424"/>
      <c r="GFS46" s="424"/>
      <c r="GFT46" s="424"/>
      <c r="GFU46" s="424"/>
      <c r="GFV46" s="424"/>
      <c r="GFW46" s="424"/>
      <c r="GFX46" s="424"/>
      <c r="GFY46" s="424"/>
      <c r="GFZ46" s="424"/>
      <c r="GGA46" s="424"/>
      <c r="GGB46" s="424"/>
      <c r="GGC46" s="424"/>
      <c r="GGD46" s="424"/>
      <c r="GGE46" s="424"/>
      <c r="GGF46" s="424"/>
      <c r="GGG46" s="424"/>
      <c r="GGH46" s="424"/>
      <c r="GGI46" s="424"/>
      <c r="GGJ46" s="424"/>
      <c r="GGK46" s="424"/>
      <c r="GGL46" s="424"/>
      <c r="GGM46" s="424"/>
      <c r="GGN46" s="424"/>
      <c r="GGO46" s="424"/>
      <c r="GGP46" s="424"/>
      <c r="GGQ46" s="424"/>
      <c r="GGR46" s="424"/>
      <c r="GGS46" s="424"/>
      <c r="GGT46" s="424"/>
      <c r="GGU46" s="424"/>
      <c r="GGV46" s="424"/>
      <c r="GGW46" s="424"/>
      <c r="GGX46" s="424"/>
      <c r="GGY46" s="424"/>
      <c r="GGZ46" s="424"/>
      <c r="GHA46" s="424"/>
      <c r="GHB46" s="424"/>
      <c r="GHC46" s="424"/>
      <c r="GHD46" s="424"/>
      <c r="GHE46" s="424"/>
      <c r="GHF46" s="424"/>
      <c r="GHG46" s="424"/>
      <c r="GHH46" s="424"/>
      <c r="GHI46" s="424"/>
      <c r="GHJ46" s="424"/>
      <c r="GHK46" s="424"/>
      <c r="GHL46" s="424"/>
      <c r="GHM46" s="424"/>
      <c r="GHN46" s="424"/>
      <c r="GHO46" s="424"/>
      <c r="GHP46" s="424"/>
      <c r="GHQ46" s="424"/>
      <c r="GHR46" s="424"/>
      <c r="GHS46" s="424"/>
      <c r="GHT46" s="424"/>
      <c r="GHU46" s="424"/>
      <c r="GHV46" s="424"/>
      <c r="GHW46" s="424"/>
      <c r="GHX46" s="424"/>
      <c r="GHY46" s="424"/>
      <c r="GHZ46" s="424"/>
      <c r="GIA46" s="424"/>
      <c r="GIB46" s="424"/>
      <c r="GIC46" s="424"/>
      <c r="GID46" s="424"/>
      <c r="GIE46" s="424"/>
      <c r="GIF46" s="424"/>
      <c r="GIG46" s="424"/>
      <c r="GIH46" s="424"/>
      <c r="GII46" s="424"/>
      <c r="GIJ46" s="424"/>
      <c r="GIK46" s="424"/>
      <c r="GIL46" s="424"/>
      <c r="GIM46" s="424"/>
      <c r="GIN46" s="424"/>
      <c r="GIO46" s="424"/>
      <c r="GIP46" s="424"/>
      <c r="GIQ46" s="424"/>
      <c r="GIR46" s="424"/>
      <c r="GIS46" s="424"/>
      <c r="GIT46" s="424"/>
      <c r="GIU46" s="424"/>
      <c r="GIV46" s="424"/>
      <c r="GIW46" s="424"/>
      <c r="GIX46" s="424"/>
      <c r="GIY46" s="424"/>
      <c r="GIZ46" s="424"/>
      <c r="GJA46" s="424"/>
      <c r="GJB46" s="424"/>
      <c r="GJC46" s="424"/>
      <c r="GJD46" s="424"/>
      <c r="GJE46" s="424"/>
      <c r="GJF46" s="424"/>
      <c r="GJG46" s="424"/>
      <c r="GJH46" s="424"/>
      <c r="GJI46" s="424"/>
      <c r="GJJ46" s="424"/>
      <c r="GJK46" s="424"/>
      <c r="GJL46" s="424"/>
      <c r="GJM46" s="424"/>
      <c r="GJN46" s="424"/>
      <c r="GJO46" s="424"/>
      <c r="GJP46" s="424"/>
      <c r="GJQ46" s="424"/>
      <c r="GJR46" s="424"/>
      <c r="GJS46" s="424"/>
      <c r="GJT46" s="424"/>
      <c r="GJU46" s="424"/>
      <c r="GJV46" s="424"/>
      <c r="GJW46" s="424"/>
      <c r="GJX46" s="424"/>
      <c r="GJY46" s="424"/>
      <c r="GJZ46" s="424"/>
      <c r="GKA46" s="424"/>
      <c r="GKB46" s="424"/>
      <c r="GKC46" s="424"/>
      <c r="GKD46" s="424"/>
      <c r="GKE46" s="424"/>
      <c r="GKF46" s="424"/>
      <c r="GKG46" s="424"/>
      <c r="GKH46" s="424"/>
      <c r="GKI46" s="424"/>
      <c r="GKJ46" s="424"/>
      <c r="GKK46" s="424"/>
      <c r="GKL46" s="424"/>
      <c r="GKM46" s="424"/>
      <c r="GKN46" s="424"/>
      <c r="GKO46" s="424"/>
      <c r="GKP46" s="424"/>
      <c r="GKQ46" s="424"/>
      <c r="GKR46" s="424"/>
      <c r="GKS46" s="424"/>
      <c r="GKT46" s="424"/>
      <c r="GKU46" s="424"/>
      <c r="GKV46" s="424"/>
      <c r="GKW46" s="424"/>
      <c r="GKX46" s="424"/>
      <c r="GKY46" s="424"/>
      <c r="GKZ46" s="424"/>
      <c r="GLA46" s="424"/>
      <c r="GLB46" s="424"/>
      <c r="GLC46" s="424"/>
      <c r="GLD46" s="424"/>
      <c r="GLE46" s="424"/>
      <c r="GLF46" s="424"/>
      <c r="GLG46" s="424"/>
      <c r="GLH46" s="424"/>
      <c r="GLI46" s="424"/>
      <c r="GLJ46" s="424"/>
      <c r="GLK46" s="424"/>
      <c r="GLL46" s="424"/>
      <c r="GLM46" s="424"/>
      <c r="GLN46" s="424"/>
      <c r="GLO46" s="424"/>
      <c r="GLP46" s="424"/>
      <c r="GLQ46" s="424"/>
      <c r="GLR46" s="424"/>
      <c r="GLS46" s="424"/>
      <c r="GLT46" s="424"/>
      <c r="GLU46" s="424"/>
      <c r="GLV46" s="424"/>
      <c r="GLW46" s="424"/>
      <c r="GLX46" s="424"/>
      <c r="GLY46" s="424"/>
      <c r="GLZ46" s="424"/>
      <c r="GMA46" s="424"/>
      <c r="GMB46" s="424"/>
      <c r="GMC46" s="424"/>
      <c r="GMD46" s="424"/>
      <c r="GME46" s="424"/>
      <c r="GMF46" s="424"/>
      <c r="GMG46" s="424"/>
      <c r="GMH46" s="424"/>
      <c r="GMI46" s="424"/>
      <c r="GMJ46" s="424"/>
      <c r="GMK46" s="424"/>
      <c r="GML46" s="424"/>
      <c r="GMM46" s="424"/>
      <c r="GMN46" s="424"/>
      <c r="GMO46" s="424"/>
      <c r="GMP46" s="424"/>
      <c r="GMQ46" s="424"/>
      <c r="GMR46" s="424"/>
      <c r="GMS46" s="424"/>
      <c r="GMT46" s="424"/>
      <c r="GMU46" s="424"/>
      <c r="GMV46" s="424"/>
      <c r="GMW46" s="424"/>
      <c r="GMX46" s="424"/>
      <c r="GMY46" s="424"/>
      <c r="GMZ46" s="424"/>
      <c r="GNA46" s="424"/>
      <c r="GNB46" s="424"/>
      <c r="GNC46" s="424"/>
      <c r="GND46" s="424"/>
      <c r="GNE46" s="424"/>
      <c r="GNF46" s="424"/>
      <c r="GNG46" s="424"/>
      <c r="GNH46" s="424"/>
      <c r="GNI46" s="424"/>
      <c r="GNJ46" s="424"/>
      <c r="GNK46" s="424"/>
      <c r="GNL46" s="424"/>
      <c r="GNM46" s="424"/>
      <c r="GNN46" s="424"/>
      <c r="GNO46" s="424"/>
      <c r="GNP46" s="424"/>
      <c r="GNQ46" s="424"/>
      <c r="GNR46" s="424"/>
      <c r="GNS46" s="424"/>
      <c r="GNT46" s="424"/>
      <c r="GNU46" s="424"/>
      <c r="GNV46" s="424"/>
      <c r="GNW46" s="424"/>
      <c r="GNX46" s="424"/>
      <c r="GNY46" s="424"/>
      <c r="GNZ46" s="424"/>
      <c r="GOA46" s="424"/>
      <c r="GOB46" s="424"/>
      <c r="GOC46" s="424"/>
      <c r="GOD46" s="424"/>
      <c r="GOE46" s="424"/>
      <c r="GOF46" s="424"/>
      <c r="GOG46" s="424"/>
      <c r="GOH46" s="424"/>
      <c r="GOI46" s="424"/>
      <c r="GOJ46" s="424"/>
      <c r="GOK46" s="424"/>
      <c r="GOL46" s="424"/>
      <c r="GOM46" s="424"/>
      <c r="GON46" s="424"/>
      <c r="GOO46" s="424"/>
      <c r="GOP46" s="424"/>
      <c r="GOQ46" s="424"/>
      <c r="GOR46" s="424"/>
      <c r="GOS46" s="424"/>
      <c r="GOT46" s="424"/>
      <c r="GOU46" s="424"/>
      <c r="GOV46" s="424"/>
      <c r="GOW46" s="424"/>
      <c r="GOX46" s="424"/>
      <c r="GOY46" s="424"/>
      <c r="GOZ46" s="424"/>
      <c r="GPA46" s="424"/>
      <c r="GPB46" s="424"/>
      <c r="GPC46" s="424"/>
      <c r="GPD46" s="424"/>
      <c r="GPE46" s="424"/>
      <c r="GPF46" s="424"/>
      <c r="GPG46" s="424"/>
      <c r="GPH46" s="424"/>
      <c r="GPI46" s="424"/>
      <c r="GPJ46" s="424"/>
      <c r="GPK46" s="424"/>
      <c r="GPL46" s="424"/>
      <c r="GPM46" s="424"/>
      <c r="GPN46" s="424"/>
      <c r="GPO46" s="424"/>
      <c r="GPP46" s="424"/>
      <c r="GPQ46" s="424"/>
      <c r="GPR46" s="424"/>
      <c r="GPS46" s="424"/>
      <c r="GPT46" s="424"/>
      <c r="GPU46" s="424"/>
      <c r="GPV46" s="424"/>
      <c r="GPW46" s="424"/>
      <c r="GPX46" s="424"/>
      <c r="GPY46" s="424"/>
      <c r="GPZ46" s="424"/>
      <c r="GQA46" s="424"/>
      <c r="GQB46" s="424"/>
      <c r="GQC46" s="424"/>
      <c r="GQD46" s="424"/>
      <c r="GQE46" s="424"/>
      <c r="GQF46" s="424"/>
      <c r="GQG46" s="424"/>
      <c r="GQH46" s="424"/>
      <c r="GQI46" s="424"/>
      <c r="GQJ46" s="424"/>
      <c r="GQK46" s="424"/>
      <c r="GQL46" s="424"/>
      <c r="GQM46" s="424"/>
      <c r="GQN46" s="424"/>
      <c r="GQO46" s="424"/>
      <c r="GQP46" s="424"/>
      <c r="GQQ46" s="424"/>
      <c r="GQR46" s="424"/>
      <c r="GQS46" s="424"/>
      <c r="GQT46" s="424"/>
      <c r="GQU46" s="424"/>
      <c r="GQV46" s="424"/>
      <c r="GQW46" s="424"/>
      <c r="GQX46" s="424"/>
      <c r="GQY46" s="424"/>
      <c r="GQZ46" s="424"/>
      <c r="GRA46" s="424"/>
      <c r="GRB46" s="424"/>
      <c r="GRC46" s="424"/>
      <c r="GRD46" s="424"/>
      <c r="GRE46" s="424"/>
      <c r="GRF46" s="424"/>
      <c r="GRG46" s="424"/>
      <c r="GRH46" s="424"/>
      <c r="GRI46" s="424"/>
      <c r="GRJ46" s="424"/>
      <c r="GRK46" s="424"/>
      <c r="GRL46" s="424"/>
      <c r="GRM46" s="424"/>
      <c r="GRN46" s="424"/>
      <c r="GRO46" s="424"/>
      <c r="GRP46" s="424"/>
      <c r="GRQ46" s="424"/>
      <c r="GRR46" s="424"/>
      <c r="GRS46" s="424"/>
      <c r="GRT46" s="424"/>
      <c r="GRU46" s="424"/>
      <c r="GRV46" s="424"/>
      <c r="GRW46" s="424"/>
      <c r="GRX46" s="424"/>
      <c r="GRY46" s="424"/>
      <c r="GRZ46" s="424"/>
      <c r="GSA46" s="424"/>
      <c r="GSB46" s="424"/>
      <c r="GSC46" s="424"/>
      <c r="GSD46" s="424"/>
      <c r="GSE46" s="424"/>
      <c r="GSF46" s="424"/>
      <c r="GSG46" s="424"/>
      <c r="GSH46" s="424"/>
      <c r="GSI46" s="424"/>
      <c r="GSJ46" s="424"/>
      <c r="GSK46" s="424"/>
      <c r="GSL46" s="424"/>
      <c r="GSM46" s="424"/>
      <c r="GSN46" s="424"/>
      <c r="GSO46" s="424"/>
      <c r="GSP46" s="424"/>
      <c r="GSQ46" s="424"/>
      <c r="GSR46" s="424"/>
      <c r="GSS46" s="424"/>
      <c r="GST46" s="424"/>
      <c r="GSU46" s="424"/>
      <c r="GSV46" s="424"/>
      <c r="GSW46" s="424"/>
      <c r="GSX46" s="424"/>
      <c r="GSY46" s="424"/>
      <c r="GSZ46" s="424"/>
      <c r="GTA46" s="424"/>
      <c r="GTB46" s="424"/>
      <c r="GTC46" s="424"/>
      <c r="GTD46" s="424"/>
      <c r="GTE46" s="424"/>
      <c r="GTF46" s="424"/>
      <c r="GTG46" s="424"/>
      <c r="GTH46" s="424"/>
      <c r="GTI46" s="424"/>
      <c r="GTJ46" s="424"/>
      <c r="GTK46" s="424"/>
      <c r="GTL46" s="424"/>
      <c r="GTM46" s="424"/>
      <c r="GTN46" s="424"/>
      <c r="GTO46" s="424"/>
      <c r="GTP46" s="424"/>
      <c r="GTQ46" s="424"/>
      <c r="GTR46" s="424"/>
      <c r="GTS46" s="424"/>
      <c r="GTT46" s="424"/>
      <c r="GTU46" s="424"/>
      <c r="GTV46" s="424"/>
      <c r="GTW46" s="424"/>
      <c r="GTX46" s="424"/>
      <c r="GTY46" s="424"/>
      <c r="GTZ46" s="424"/>
      <c r="GUA46" s="424"/>
      <c r="GUB46" s="424"/>
      <c r="GUC46" s="424"/>
      <c r="GUD46" s="424"/>
      <c r="GUE46" s="424"/>
      <c r="GUF46" s="424"/>
      <c r="GUG46" s="424"/>
      <c r="GUH46" s="424"/>
      <c r="GUI46" s="424"/>
      <c r="GUJ46" s="424"/>
      <c r="GUK46" s="424"/>
      <c r="GUL46" s="424"/>
      <c r="GUM46" s="424"/>
      <c r="GUN46" s="424"/>
      <c r="GUO46" s="424"/>
      <c r="GUP46" s="424"/>
      <c r="GUQ46" s="424"/>
      <c r="GUR46" s="424"/>
      <c r="GUS46" s="424"/>
      <c r="GUT46" s="424"/>
      <c r="GUU46" s="424"/>
      <c r="GUV46" s="424"/>
      <c r="GUW46" s="424"/>
      <c r="GUX46" s="424"/>
      <c r="GUY46" s="424"/>
      <c r="GUZ46" s="424"/>
      <c r="GVA46" s="424"/>
      <c r="GVB46" s="424"/>
      <c r="GVC46" s="424"/>
      <c r="GVD46" s="424"/>
      <c r="GVE46" s="424"/>
      <c r="GVF46" s="424"/>
      <c r="GVG46" s="424"/>
      <c r="GVH46" s="424"/>
      <c r="GVI46" s="424"/>
      <c r="GVJ46" s="424"/>
      <c r="GVK46" s="424"/>
      <c r="GVL46" s="424"/>
      <c r="GVM46" s="424"/>
      <c r="GVN46" s="424"/>
      <c r="GVO46" s="424"/>
      <c r="GVP46" s="424"/>
      <c r="GVQ46" s="424"/>
      <c r="GVR46" s="424"/>
      <c r="GVS46" s="424"/>
      <c r="GVT46" s="424"/>
      <c r="GVU46" s="424"/>
      <c r="GVV46" s="424"/>
      <c r="GVW46" s="424"/>
      <c r="GVX46" s="424"/>
      <c r="GVY46" s="424"/>
      <c r="GVZ46" s="424"/>
      <c r="GWA46" s="424"/>
      <c r="GWB46" s="424"/>
      <c r="GWC46" s="424"/>
      <c r="GWD46" s="424"/>
      <c r="GWE46" s="424"/>
      <c r="GWF46" s="424"/>
      <c r="GWG46" s="424"/>
      <c r="GWH46" s="424"/>
      <c r="GWI46" s="424"/>
      <c r="GWJ46" s="424"/>
      <c r="GWK46" s="424"/>
      <c r="GWL46" s="424"/>
      <c r="GWM46" s="424"/>
      <c r="GWN46" s="424"/>
      <c r="GWO46" s="424"/>
      <c r="GWP46" s="424"/>
      <c r="GWQ46" s="424"/>
      <c r="GWR46" s="424"/>
      <c r="GWS46" s="424"/>
      <c r="GWT46" s="424"/>
      <c r="GWU46" s="424"/>
      <c r="GWV46" s="424"/>
      <c r="GWW46" s="424"/>
      <c r="GWX46" s="424"/>
      <c r="GWY46" s="424"/>
      <c r="GWZ46" s="424"/>
      <c r="GXA46" s="424"/>
      <c r="GXB46" s="424"/>
      <c r="GXC46" s="424"/>
      <c r="GXD46" s="424"/>
      <c r="GXE46" s="424"/>
      <c r="GXF46" s="424"/>
      <c r="GXG46" s="424"/>
      <c r="GXH46" s="424"/>
      <c r="GXI46" s="424"/>
      <c r="GXJ46" s="424"/>
      <c r="GXK46" s="424"/>
      <c r="GXL46" s="424"/>
      <c r="GXM46" s="424"/>
      <c r="GXN46" s="424"/>
      <c r="GXO46" s="424"/>
      <c r="GXP46" s="424"/>
      <c r="GXQ46" s="424"/>
      <c r="GXR46" s="424"/>
      <c r="GXS46" s="424"/>
      <c r="GXT46" s="424"/>
      <c r="GXU46" s="424"/>
      <c r="GXV46" s="424"/>
      <c r="GXW46" s="424"/>
      <c r="GXX46" s="424"/>
      <c r="GXY46" s="424"/>
      <c r="GXZ46" s="424"/>
      <c r="GYA46" s="424"/>
      <c r="GYB46" s="424"/>
      <c r="GYC46" s="424"/>
      <c r="GYD46" s="424"/>
      <c r="GYE46" s="424"/>
      <c r="GYF46" s="424"/>
      <c r="GYG46" s="424"/>
      <c r="GYH46" s="424"/>
      <c r="GYI46" s="424"/>
      <c r="GYJ46" s="424"/>
      <c r="GYK46" s="424"/>
      <c r="GYL46" s="424"/>
      <c r="GYM46" s="424"/>
      <c r="GYN46" s="424"/>
      <c r="GYO46" s="424"/>
      <c r="GYP46" s="424"/>
      <c r="GYQ46" s="424"/>
      <c r="GYR46" s="424"/>
      <c r="GYS46" s="424"/>
      <c r="GYT46" s="424"/>
      <c r="GYU46" s="424"/>
      <c r="GYV46" s="424"/>
      <c r="GYW46" s="424"/>
      <c r="GYX46" s="424"/>
      <c r="GYY46" s="424"/>
      <c r="GYZ46" s="424"/>
      <c r="GZA46" s="424"/>
      <c r="GZB46" s="424"/>
      <c r="GZC46" s="424"/>
      <c r="GZD46" s="424"/>
      <c r="GZE46" s="424"/>
      <c r="GZF46" s="424"/>
      <c r="GZG46" s="424"/>
      <c r="GZH46" s="424"/>
      <c r="GZI46" s="424"/>
      <c r="GZJ46" s="424"/>
      <c r="GZK46" s="424"/>
      <c r="GZL46" s="424"/>
      <c r="GZM46" s="424"/>
      <c r="GZN46" s="424"/>
      <c r="GZO46" s="424"/>
      <c r="GZP46" s="424"/>
      <c r="GZQ46" s="424"/>
      <c r="GZR46" s="424"/>
      <c r="GZS46" s="424"/>
      <c r="GZT46" s="424"/>
      <c r="GZU46" s="424"/>
      <c r="GZV46" s="424"/>
      <c r="GZW46" s="424"/>
      <c r="GZX46" s="424"/>
      <c r="GZY46" s="424"/>
      <c r="GZZ46" s="424"/>
      <c r="HAA46" s="424"/>
      <c r="HAB46" s="424"/>
      <c r="HAC46" s="424"/>
      <c r="HAD46" s="424"/>
      <c r="HAE46" s="424"/>
      <c r="HAF46" s="424"/>
      <c r="HAG46" s="424"/>
      <c r="HAH46" s="424"/>
      <c r="HAI46" s="424"/>
      <c r="HAJ46" s="424"/>
      <c r="HAK46" s="424"/>
      <c r="HAL46" s="424"/>
      <c r="HAM46" s="424"/>
      <c r="HAN46" s="424"/>
      <c r="HAO46" s="424"/>
      <c r="HAP46" s="424"/>
      <c r="HAQ46" s="424"/>
      <c r="HAR46" s="424"/>
      <c r="HAS46" s="424"/>
      <c r="HAT46" s="424"/>
      <c r="HAU46" s="424"/>
      <c r="HAV46" s="424"/>
      <c r="HAW46" s="424"/>
      <c r="HAX46" s="424"/>
      <c r="HAY46" s="424"/>
      <c r="HAZ46" s="424"/>
      <c r="HBA46" s="424"/>
      <c r="HBB46" s="424"/>
      <c r="HBC46" s="424"/>
      <c r="HBD46" s="424"/>
      <c r="HBE46" s="424"/>
      <c r="HBF46" s="424"/>
      <c r="HBG46" s="424"/>
      <c r="HBH46" s="424"/>
      <c r="HBI46" s="424"/>
      <c r="HBJ46" s="424"/>
      <c r="HBK46" s="424"/>
      <c r="HBL46" s="424"/>
      <c r="HBM46" s="424"/>
      <c r="HBN46" s="424"/>
      <c r="HBO46" s="424"/>
      <c r="HBP46" s="424"/>
      <c r="HBQ46" s="424"/>
      <c r="HBR46" s="424"/>
      <c r="HBS46" s="424"/>
      <c r="HBT46" s="424"/>
      <c r="HBU46" s="424"/>
      <c r="HBV46" s="424"/>
      <c r="HBW46" s="424"/>
      <c r="HBX46" s="424"/>
      <c r="HBY46" s="424"/>
      <c r="HBZ46" s="424"/>
      <c r="HCA46" s="424"/>
      <c r="HCB46" s="424"/>
      <c r="HCC46" s="424"/>
      <c r="HCD46" s="424"/>
      <c r="HCE46" s="424"/>
      <c r="HCF46" s="424"/>
      <c r="HCG46" s="424"/>
      <c r="HCH46" s="424"/>
      <c r="HCI46" s="424"/>
      <c r="HCJ46" s="424"/>
      <c r="HCK46" s="424"/>
      <c r="HCL46" s="424"/>
      <c r="HCM46" s="424"/>
      <c r="HCN46" s="424"/>
      <c r="HCO46" s="424"/>
      <c r="HCP46" s="424"/>
      <c r="HCQ46" s="424"/>
      <c r="HCR46" s="424"/>
      <c r="HCS46" s="424"/>
      <c r="HCT46" s="424"/>
      <c r="HCU46" s="424"/>
      <c r="HCV46" s="424"/>
      <c r="HCW46" s="424"/>
      <c r="HCX46" s="424"/>
      <c r="HCY46" s="424"/>
      <c r="HCZ46" s="424"/>
      <c r="HDA46" s="424"/>
      <c r="HDB46" s="424"/>
      <c r="HDC46" s="424"/>
      <c r="HDD46" s="424"/>
      <c r="HDE46" s="424"/>
      <c r="HDF46" s="424"/>
      <c r="HDG46" s="424"/>
      <c r="HDH46" s="424"/>
      <c r="HDI46" s="424"/>
      <c r="HDJ46" s="424"/>
      <c r="HDK46" s="424"/>
      <c r="HDL46" s="424"/>
      <c r="HDM46" s="424"/>
      <c r="HDN46" s="424"/>
      <c r="HDO46" s="424"/>
      <c r="HDP46" s="424"/>
      <c r="HDQ46" s="424"/>
      <c r="HDR46" s="424"/>
      <c r="HDS46" s="424"/>
      <c r="HDT46" s="424"/>
      <c r="HDU46" s="424"/>
      <c r="HDV46" s="424"/>
      <c r="HDW46" s="424"/>
      <c r="HDX46" s="424"/>
      <c r="HDY46" s="424"/>
      <c r="HDZ46" s="424"/>
      <c r="HEA46" s="424"/>
      <c r="HEB46" s="424"/>
      <c r="HEC46" s="424"/>
      <c r="HED46" s="424"/>
      <c r="HEE46" s="424"/>
      <c r="HEF46" s="424"/>
      <c r="HEG46" s="424"/>
      <c r="HEH46" s="424"/>
      <c r="HEI46" s="424"/>
      <c r="HEJ46" s="424"/>
      <c r="HEK46" s="424"/>
      <c r="HEL46" s="424"/>
      <c r="HEM46" s="424"/>
      <c r="HEN46" s="424"/>
      <c r="HEO46" s="424"/>
      <c r="HEP46" s="424"/>
      <c r="HEQ46" s="424"/>
      <c r="HER46" s="424"/>
      <c r="HES46" s="424"/>
      <c r="HET46" s="424"/>
      <c r="HEU46" s="424"/>
      <c r="HEV46" s="424"/>
      <c r="HEW46" s="424"/>
      <c r="HEX46" s="424"/>
      <c r="HEY46" s="424"/>
      <c r="HEZ46" s="424"/>
      <c r="HFA46" s="424"/>
      <c r="HFB46" s="424"/>
      <c r="HFC46" s="424"/>
      <c r="HFD46" s="424"/>
      <c r="HFE46" s="424"/>
      <c r="HFF46" s="424"/>
      <c r="HFG46" s="424"/>
      <c r="HFH46" s="424"/>
      <c r="HFI46" s="424"/>
      <c r="HFJ46" s="424"/>
      <c r="HFK46" s="424"/>
      <c r="HFL46" s="424"/>
      <c r="HFM46" s="424"/>
      <c r="HFN46" s="424"/>
      <c r="HFO46" s="424"/>
      <c r="HFP46" s="424"/>
      <c r="HFQ46" s="424"/>
      <c r="HFR46" s="424"/>
      <c r="HFS46" s="424"/>
      <c r="HFT46" s="424"/>
      <c r="HFU46" s="424"/>
      <c r="HFV46" s="424"/>
      <c r="HFW46" s="424"/>
      <c r="HFX46" s="424"/>
      <c r="HFY46" s="424"/>
      <c r="HFZ46" s="424"/>
      <c r="HGA46" s="424"/>
      <c r="HGB46" s="424"/>
      <c r="HGC46" s="424"/>
      <c r="HGD46" s="424"/>
      <c r="HGE46" s="424"/>
      <c r="HGF46" s="424"/>
      <c r="HGG46" s="424"/>
      <c r="HGH46" s="424"/>
      <c r="HGI46" s="424"/>
      <c r="HGJ46" s="424"/>
      <c r="HGK46" s="424"/>
      <c r="HGL46" s="424"/>
      <c r="HGM46" s="424"/>
      <c r="HGN46" s="424"/>
      <c r="HGO46" s="424"/>
      <c r="HGP46" s="424"/>
      <c r="HGQ46" s="424"/>
      <c r="HGR46" s="424"/>
      <c r="HGS46" s="424"/>
      <c r="HGT46" s="424"/>
      <c r="HGU46" s="424"/>
      <c r="HGV46" s="424"/>
      <c r="HGW46" s="424"/>
      <c r="HGX46" s="424"/>
      <c r="HGY46" s="424"/>
      <c r="HGZ46" s="424"/>
      <c r="HHA46" s="424"/>
      <c r="HHB46" s="424"/>
      <c r="HHC46" s="424"/>
      <c r="HHD46" s="424"/>
      <c r="HHE46" s="424"/>
      <c r="HHF46" s="424"/>
      <c r="HHG46" s="424"/>
      <c r="HHH46" s="424"/>
      <c r="HHI46" s="424"/>
      <c r="HHJ46" s="424"/>
      <c r="HHK46" s="424"/>
      <c r="HHL46" s="424"/>
      <c r="HHM46" s="424"/>
      <c r="HHN46" s="424"/>
      <c r="HHO46" s="424"/>
      <c r="HHP46" s="424"/>
      <c r="HHQ46" s="424"/>
      <c r="HHR46" s="424"/>
      <c r="HHS46" s="424"/>
      <c r="HHT46" s="424"/>
      <c r="HHU46" s="424"/>
      <c r="HHV46" s="424"/>
      <c r="HHW46" s="424"/>
      <c r="HHX46" s="424"/>
      <c r="HHY46" s="424"/>
      <c r="HHZ46" s="424"/>
      <c r="HIA46" s="424"/>
      <c r="HIB46" s="424"/>
      <c r="HIC46" s="424"/>
      <c r="HID46" s="424"/>
      <c r="HIE46" s="424"/>
      <c r="HIF46" s="424"/>
      <c r="HIG46" s="424"/>
      <c r="HIH46" s="424"/>
      <c r="HII46" s="424"/>
      <c r="HIJ46" s="424"/>
      <c r="HIK46" s="424"/>
      <c r="HIL46" s="424"/>
      <c r="HIM46" s="424"/>
      <c r="HIN46" s="424"/>
      <c r="HIO46" s="424"/>
      <c r="HIP46" s="424"/>
      <c r="HIQ46" s="424"/>
      <c r="HIR46" s="424"/>
      <c r="HIS46" s="424"/>
      <c r="HIT46" s="424"/>
      <c r="HIU46" s="424"/>
      <c r="HIV46" s="424"/>
      <c r="HIW46" s="424"/>
      <c r="HIX46" s="424"/>
      <c r="HIY46" s="424"/>
      <c r="HIZ46" s="424"/>
      <c r="HJA46" s="424"/>
      <c r="HJB46" s="424"/>
      <c r="HJC46" s="424"/>
      <c r="HJD46" s="424"/>
      <c r="HJE46" s="424"/>
      <c r="HJF46" s="424"/>
      <c r="HJG46" s="424"/>
      <c r="HJH46" s="424"/>
      <c r="HJI46" s="424"/>
      <c r="HJJ46" s="424"/>
      <c r="HJK46" s="424"/>
      <c r="HJL46" s="424"/>
      <c r="HJM46" s="424"/>
      <c r="HJN46" s="424"/>
      <c r="HJO46" s="424"/>
      <c r="HJP46" s="424"/>
      <c r="HJQ46" s="424"/>
      <c r="HJR46" s="424"/>
      <c r="HJS46" s="424"/>
      <c r="HJT46" s="424"/>
      <c r="HJU46" s="424"/>
      <c r="HJV46" s="424"/>
      <c r="HJW46" s="424"/>
      <c r="HJX46" s="424"/>
      <c r="HJY46" s="424"/>
      <c r="HJZ46" s="424"/>
      <c r="HKA46" s="424"/>
      <c r="HKB46" s="424"/>
      <c r="HKC46" s="424"/>
      <c r="HKD46" s="424"/>
      <c r="HKE46" s="424"/>
      <c r="HKF46" s="424"/>
      <c r="HKG46" s="424"/>
      <c r="HKH46" s="424"/>
      <c r="HKI46" s="424"/>
      <c r="HKJ46" s="424"/>
      <c r="HKK46" s="424"/>
      <c r="HKL46" s="424"/>
      <c r="HKM46" s="424"/>
      <c r="HKN46" s="424"/>
      <c r="HKO46" s="424"/>
      <c r="HKP46" s="424"/>
      <c r="HKQ46" s="424"/>
      <c r="HKR46" s="424"/>
      <c r="HKS46" s="424"/>
      <c r="HKT46" s="424"/>
      <c r="HKU46" s="424"/>
      <c r="HKV46" s="424"/>
      <c r="HKW46" s="424"/>
      <c r="HKX46" s="424"/>
      <c r="HKY46" s="424"/>
      <c r="HKZ46" s="424"/>
      <c r="HLA46" s="424"/>
      <c r="HLB46" s="424"/>
      <c r="HLC46" s="424"/>
      <c r="HLD46" s="424"/>
      <c r="HLE46" s="424"/>
      <c r="HLF46" s="424"/>
      <c r="HLG46" s="424"/>
      <c r="HLH46" s="424"/>
      <c r="HLI46" s="424"/>
      <c r="HLJ46" s="424"/>
      <c r="HLK46" s="424"/>
      <c r="HLL46" s="424"/>
      <c r="HLM46" s="424"/>
      <c r="HLN46" s="424"/>
      <c r="HLO46" s="424"/>
      <c r="HLP46" s="424"/>
      <c r="HLQ46" s="424"/>
      <c r="HLR46" s="424"/>
      <c r="HLS46" s="424"/>
      <c r="HLT46" s="424"/>
      <c r="HLU46" s="424"/>
      <c r="HLV46" s="424"/>
      <c r="HLW46" s="424"/>
      <c r="HLX46" s="424"/>
      <c r="HLY46" s="424"/>
      <c r="HLZ46" s="424"/>
      <c r="HMA46" s="424"/>
      <c r="HMB46" s="424"/>
      <c r="HMC46" s="424"/>
      <c r="HMD46" s="424"/>
      <c r="HME46" s="424"/>
      <c r="HMF46" s="424"/>
      <c r="HMG46" s="424"/>
      <c r="HMH46" s="424"/>
      <c r="HMI46" s="424"/>
      <c r="HMJ46" s="424"/>
      <c r="HMK46" s="424"/>
      <c r="HML46" s="424"/>
      <c r="HMM46" s="424"/>
      <c r="HMN46" s="424"/>
      <c r="HMO46" s="424"/>
      <c r="HMP46" s="424"/>
      <c r="HMQ46" s="424"/>
      <c r="HMR46" s="424"/>
      <c r="HMS46" s="424"/>
      <c r="HMT46" s="424"/>
      <c r="HMU46" s="424"/>
      <c r="HMV46" s="424"/>
      <c r="HMW46" s="424"/>
      <c r="HMX46" s="424"/>
      <c r="HMY46" s="424"/>
      <c r="HMZ46" s="424"/>
      <c r="HNA46" s="424"/>
      <c r="HNB46" s="424"/>
      <c r="HNC46" s="424"/>
      <c r="HND46" s="424"/>
      <c r="HNE46" s="424"/>
      <c r="HNF46" s="424"/>
      <c r="HNG46" s="424"/>
      <c r="HNH46" s="424"/>
      <c r="HNI46" s="424"/>
      <c r="HNJ46" s="424"/>
      <c r="HNK46" s="424"/>
      <c r="HNL46" s="424"/>
      <c r="HNM46" s="424"/>
      <c r="HNN46" s="424"/>
      <c r="HNO46" s="424"/>
      <c r="HNP46" s="424"/>
      <c r="HNQ46" s="424"/>
      <c r="HNR46" s="424"/>
      <c r="HNS46" s="424"/>
      <c r="HNT46" s="424"/>
      <c r="HNU46" s="424"/>
      <c r="HNV46" s="424"/>
      <c r="HNW46" s="424"/>
      <c r="HNX46" s="424"/>
      <c r="HNY46" s="424"/>
      <c r="HNZ46" s="424"/>
      <c r="HOA46" s="424"/>
      <c r="HOB46" s="424"/>
      <c r="HOC46" s="424"/>
      <c r="HOD46" s="424"/>
      <c r="HOE46" s="424"/>
      <c r="HOF46" s="424"/>
      <c r="HOG46" s="424"/>
      <c r="HOH46" s="424"/>
      <c r="HOI46" s="424"/>
      <c r="HOJ46" s="424"/>
      <c r="HOK46" s="424"/>
      <c r="HOL46" s="424"/>
      <c r="HOM46" s="424"/>
      <c r="HON46" s="424"/>
      <c r="HOO46" s="424"/>
      <c r="HOP46" s="424"/>
      <c r="HOQ46" s="424"/>
      <c r="HOR46" s="424"/>
      <c r="HOS46" s="424"/>
      <c r="HOT46" s="424"/>
      <c r="HOU46" s="424"/>
      <c r="HOV46" s="424"/>
      <c r="HOW46" s="424"/>
      <c r="HOX46" s="424"/>
      <c r="HOY46" s="424"/>
      <c r="HOZ46" s="424"/>
      <c r="HPA46" s="424"/>
      <c r="HPB46" s="424"/>
      <c r="HPC46" s="424"/>
      <c r="HPD46" s="424"/>
      <c r="HPE46" s="424"/>
      <c r="HPF46" s="424"/>
      <c r="HPG46" s="424"/>
      <c r="HPH46" s="424"/>
      <c r="HPI46" s="424"/>
      <c r="HPJ46" s="424"/>
      <c r="HPK46" s="424"/>
      <c r="HPL46" s="424"/>
      <c r="HPM46" s="424"/>
      <c r="HPN46" s="424"/>
      <c r="HPO46" s="424"/>
      <c r="HPP46" s="424"/>
      <c r="HPQ46" s="424"/>
      <c r="HPR46" s="424"/>
      <c r="HPS46" s="424"/>
      <c r="HPT46" s="424"/>
      <c r="HPU46" s="424"/>
      <c r="HPV46" s="424"/>
      <c r="HPW46" s="424"/>
      <c r="HPX46" s="424"/>
      <c r="HPY46" s="424"/>
      <c r="HPZ46" s="424"/>
      <c r="HQA46" s="424"/>
      <c r="HQB46" s="424"/>
      <c r="HQC46" s="424"/>
      <c r="HQD46" s="424"/>
      <c r="HQE46" s="424"/>
      <c r="HQF46" s="424"/>
      <c r="HQG46" s="424"/>
      <c r="HQH46" s="424"/>
      <c r="HQI46" s="424"/>
      <c r="HQJ46" s="424"/>
      <c r="HQK46" s="424"/>
      <c r="HQL46" s="424"/>
      <c r="HQM46" s="424"/>
      <c r="HQN46" s="424"/>
      <c r="HQO46" s="424"/>
      <c r="HQP46" s="424"/>
      <c r="HQQ46" s="424"/>
      <c r="HQR46" s="424"/>
      <c r="HQS46" s="424"/>
      <c r="HQT46" s="424"/>
      <c r="HQU46" s="424"/>
      <c r="HQV46" s="424"/>
      <c r="HQW46" s="424"/>
      <c r="HQX46" s="424"/>
      <c r="HQY46" s="424"/>
      <c r="HQZ46" s="424"/>
      <c r="HRA46" s="424"/>
      <c r="HRB46" s="424"/>
      <c r="HRC46" s="424"/>
      <c r="HRD46" s="424"/>
      <c r="HRE46" s="424"/>
      <c r="HRF46" s="424"/>
      <c r="HRG46" s="424"/>
      <c r="HRH46" s="424"/>
      <c r="HRI46" s="424"/>
      <c r="HRJ46" s="424"/>
      <c r="HRK46" s="424"/>
      <c r="HRL46" s="424"/>
      <c r="HRM46" s="424"/>
      <c r="HRN46" s="424"/>
      <c r="HRO46" s="424"/>
      <c r="HRP46" s="424"/>
      <c r="HRQ46" s="424"/>
      <c r="HRR46" s="424"/>
      <c r="HRS46" s="424"/>
      <c r="HRT46" s="424"/>
      <c r="HRU46" s="424"/>
      <c r="HRV46" s="424"/>
      <c r="HRW46" s="424"/>
      <c r="HRX46" s="424"/>
      <c r="HRY46" s="424"/>
      <c r="HRZ46" s="424"/>
      <c r="HSA46" s="424"/>
      <c r="HSB46" s="424"/>
      <c r="HSC46" s="424"/>
      <c r="HSD46" s="424"/>
      <c r="HSE46" s="424"/>
      <c r="HSF46" s="424"/>
      <c r="HSG46" s="424"/>
      <c r="HSH46" s="424"/>
      <c r="HSI46" s="424"/>
      <c r="HSJ46" s="424"/>
      <c r="HSK46" s="424"/>
      <c r="HSL46" s="424"/>
      <c r="HSM46" s="424"/>
      <c r="HSN46" s="424"/>
      <c r="HSO46" s="424"/>
      <c r="HSP46" s="424"/>
      <c r="HSQ46" s="424"/>
      <c r="HSR46" s="424"/>
      <c r="HSS46" s="424"/>
      <c r="HST46" s="424"/>
      <c r="HSU46" s="424"/>
      <c r="HSV46" s="424"/>
      <c r="HSW46" s="424"/>
      <c r="HSX46" s="424"/>
      <c r="HSY46" s="424"/>
      <c r="HSZ46" s="424"/>
      <c r="HTA46" s="424"/>
      <c r="HTB46" s="424"/>
      <c r="HTC46" s="424"/>
      <c r="HTD46" s="424"/>
      <c r="HTE46" s="424"/>
      <c r="HTF46" s="424"/>
      <c r="HTG46" s="424"/>
      <c r="HTH46" s="424"/>
      <c r="HTI46" s="424"/>
      <c r="HTJ46" s="424"/>
      <c r="HTK46" s="424"/>
      <c r="HTL46" s="424"/>
      <c r="HTM46" s="424"/>
      <c r="HTN46" s="424"/>
      <c r="HTO46" s="424"/>
      <c r="HTP46" s="424"/>
      <c r="HTQ46" s="424"/>
      <c r="HTR46" s="424"/>
      <c r="HTS46" s="424"/>
      <c r="HTT46" s="424"/>
      <c r="HTU46" s="424"/>
      <c r="HTV46" s="424"/>
      <c r="HTW46" s="424"/>
      <c r="HTX46" s="424"/>
      <c r="HTY46" s="424"/>
      <c r="HTZ46" s="424"/>
      <c r="HUA46" s="424"/>
      <c r="HUB46" s="424"/>
      <c r="HUC46" s="424"/>
      <c r="HUD46" s="424"/>
      <c r="HUE46" s="424"/>
      <c r="HUF46" s="424"/>
      <c r="HUG46" s="424"/>
      <c r="HUH46" s="424"/>
      <c r="HUI46" s="424"/>
      <c r="HUJ46" s="424"/>
      <c r="HUK46" s="424"/>
      <c r="HUL46" s="424"/>
      <c r="HUM46" s="424"/>
      <c r="HUN46" s="424"/>
      <c r="HUO46" s="424"/>
      <c r="HUP46" s="424"/>
      <c r="HUQ46" s="424"/>
      <c r="HUR46" s="424"/>
      <c r="HUS46" s="424"/>
      <c r="HUT46" s="424"/>
      <c r="HUU46" s="424"/>
      <c r="HUV46" s="424"/>
      <c r="HUW46" s="424"/>
      <c r="HUX46" s="424"/>
      <c r="HUY46" s="424"/>
      <c r="HUZ46" s="424"/>
      <c r="HVA46" s="424"/>
      <c r="HVB46" s="424"/>
      <c r="HVC46" s="424"/>
      <c r="HVD46" s="424"/>
      <c r="HVE46" s="424"/>
      <c r="HVF46" s="424"/>
      <c r="HVG46" s="424"/>
      <c r="HVH46" s="424"/>
      <c r="HVI46" s="424"/>
      <c r="HVJ46" s="424"/>
      <c r="HVK46" s="424"/>
      <c r="HVL46" s="424"/>
      <c r="HVM46" s="424"/>
      <c r="HVN46" s="424"/>
      <c r="HVO46" s="424"/>
      <c r="HVP46" s="424"/>
      <c r="HVQ46" s="424"/>
      <c r="HVR46" s="424"/>
      <c r="HVS46" s="424"/>
      <c r="HVT46" s="424"/>
      <c r="HVU46" s="424"/>
      <c r="HVV46" s="424"/>
      <c r="HVW46" s="424"/>
      <c r="HVX46" s="424"/>
      <c r="HVY46" s="424"/>
      <c r="HVZ46" s="424"/>
      <c r="HWA46" s="424"/>
      <c r="HWB46" s="424"/>
      <c r="HWC46" s="424"/>
      <c r="HWD46" s="424"/>
      <c r="HWE46" s="424"/>
      <c r="HWF46" s="424"/>
      <c r="HWG46" s="424"/>
      <c r="HWH46" s="424"/>
      <c r="HWI46" s="424"/>
      <c r="HWJ46" s="424"/>
      <c r="HWK46" s="424"/>
      <c r="HWL46" s="424"/>
      <c r="HWM46" s="424"/>
      <c r="HWN46" s="424"/>
      <c r="HWO46" s="424"/>
      <c r="HWP46" s="424"/>
      <c r="HWQ46" s="424"/>
      <c r="HWR46" s="424"/>
      <c r="HWS46" s="424"/>
      <c r="HWT46" s="424"/>
      <c r="HWU46" s="424"/>
      <c r="HWV46" s="424"/>
      <c r="HWW46" s="424"/>
      <c r="HWX46" s="424"/>
      <c r="HWY46" s="424"/>
      <c r="HWZ46" s="424"/>
      <c r="HXA46" s="424"/>
      <c r="HXB46" s="424"/>
      <c r="HXC46" s="424"/>
      <c r="HXD46" s="424"/>
      <c r="HXE46" s="424"/>
      <c r="HXF46" s="424"/>
      <c r="HXG46" s="424"/>
      <c r="HXH46" s="424"/>
      <c r="HXI46" s="424"/>
      <c r="HXJ46" s="424"/>
      <c r="HXK46" s="424"/>
      <c r="HXL46" s="424"/>
      <c r="HXM46" s="424"/>
      <c r="HXN46" s="424"/>
      <c r="HXO46" s="424"/>
      <c r="HXP46" s="424"/>
      <c r="HXQ46" s="424"/>
      <c r="HXR46" s="424"/>
      <c r="HXS46" s="424"/>
      <c r="HXT46" s="424"/>
      <c r="HXU46" s="424"/>
      <c r="HXV46" s="424"/>
      <c r="HXW46" s="424"/>
      <c r="HXX46" s="424"/>
      <c r="HXY46" s="424"/>
      <c r="HXZ46" s="424"/>
      <c r="HYA46" s="424"/>
      <c r="HYB46" s="424"/>
      <c r="HYC46" s="424"/>
      <c r="HYD46" s="424"/>
      <c r="HYE46" s="424"/>
      <c r="HYF46" s="424"/>
      <c r="HYG46" s="424"/>
      <c r="HYH46" s="424"/>
      <c r="HYI46" s="424"/>
      <c r="HYJ46" s="424"/>
      <c r="HYK46" s="424"/>
      <c r="HYL46" s="424"/>
      <c r="HYM46" s="424"/>
      <c r="HYN46" s="424"/>
      <c r="HYO46" s="424"/>
      <c r="HYP46" s="424"/>
      <c r="HYQ46" s="424"/>
      <c r="HYR46" s="424"/>
      <c r="HYS46" s="424"/>
      <c r="HYT46" s="424"/>
      <c r="HYU46" s="424"/>
      <c r="HYV46" s="424"/>
      <c r="HYW46" s="424"/>
      <c r="HYX46" s="424"/>
      <c r="HYY46" s="424"/>
      <c r="HYZ46" s="424"/>
      <c r="HZA46" s="424"/>
      <c r="HZB46" s="424"/>
      <c r="HZC46" s="424"/>
      <c r="HZD46" s="424"/>
      <c r="HZE46" s="424"/>
      <c r="HZF46" s="424"/>
      <c r="HZG46" s="424"/>
      <c r="HZH46" s="424"/>
      <c r="HZI46" s="424"/>
      <c r="HZJ46" s="424"/>
      <c r="HZK46" s="424"/>
      <c r="HZL46" s="424"/>
      <c r="HZM46" s="424"/>
      <c r="HZN46" s="424"/>
      <c r="HZO46" s="424"/>
      <c r="HZP46" s="424"/>
      <c r="HZQ46" s="424"/>
      <c r="HZR46" s="424"/>
      <c r="HZS46" s="424"/>
      <c r="HZT46" s="424"/>
      <c r="HZU46" s="424"/>
      <c r="HZV46" s="424"/>
      <c r="HZW46" s="424"/>
      <c r="HZX46" s="424"/>
      <c r="HZY46" s="424"/>
      <c r="HZZ46" s="424"/>
      <c r="IAA46" s="424"/>
      <c r="IAB46" s="424"/>
      <c r="IAC46" s="424"/>
      <c r="IAD46" s="424"/>
      <c r="IAE46" s="424"/>
      <c r="IAF46" s="424"/>
      <c r="IAG46" s="424"/>
      <c r="IAH46" s="424"/>
      <c r="IAI46" s="424"/>
      <c r="IAJ46" s="424"/>
      <c r="IAK46" s="424"/>
      <c r="IAL46" s="424"/>
      <c r="IAM46" s="424"/>
      <c r="IAN46" s="424"/>
      <c r="IAO46" s="424"/>
      <c r="IAP46" s="424"/>
      <c r="IAQ46" s="424"/>
      <c r="IAR46" s="424"/>
      <c r="IAS46" s="424"/>
      <c r="IAT46" s="424"/>
      <c r="IAU46" s="424"/>
      <c r="IAV46" s="424"/>
      <c r="IAW46" s="424"/>
      <c r="IAX46" s="424"/>
      <c r="IAY46" s="424"/>
      <c r="IAZ46" s="424"/>
      <c r="IBA46" s="424"/>
      <c r="IBB46" s="424"/>
      <c r="IBC46" s="424"/>
      <c r="IBD46" s="424"/>
      <c r="IBE46" s="424"/>
      <c r="IBF46" s="424"/>
      <c r="IBG46" s="424"/>
      <c r="IBH46" s="424"/>
      <c r="IBI46" s="424"/>
      <c r="IBJ46" s="424"/>
      <c r="IBK46" s="424"/>
      <c r="IBL46" s="424"/>
      <c r="IBM46" s="424"/>
      <c r="IBN46" s="424"/>
      <c r="IBO46" s="424"/>
      <c r="IBP46" s="424"/>
      <c r="IBQ46" s="424"/>
      <c r="IBR46" s="424"/>
      <c r="IBS46" s="424"/>
      <c r="IBT46" s="424"/>
      <c r="IBU46" s="424"/>
      <c r="IBV46" s="424"/>
      <c r="IBW46" s="424"/>
      <c r="IBX46" s="424"/>
      <c r="IBY46" s="424"/>
      <c r="IBZ46" s="424"/>
      <c r="ICA46" s="424"/>
      <c r="ICB46" s="424"/>
      <c r="ICC46" s="424"/>
      <c r="ICD46" s="424"/>
      <c r="ICE46" s="424"/>
      <c r="ICF46" s="424"/>
      <c r="ICG46" s="424"/>
      <c r="ICH46" s="424"/>
      <c r="ICI46" s="424"/>
      <c r="ICJ46" s="424"/>
      <c r="ICK46" s="424"/>
      <c r="ICL46" s="424"/>
      <c r="ICM46" s="424"/>
      <c r="ICN46" s="424"/>
      <c r="ICO46" s="424"/>
      <c r="ICP46" s="424"/>
      <c r="ICQ46" s="424"/>
      <c r="ICR46" s="424"/>
      <c r="ICS46" s="424"/>
      <c r="ICT46" s="424"/>
      <c r="ICU46" s="424"/>
      <c r="ICV46" s="424"/>
      <c r="ICW46" s="424"/>
      <c r="ICX46" s="424"/>
      <c r="ICY46" s="424"/>
      <c r="ICZ46" s="424"/>
      <c r="IDA46" s="424"/>
      <c r="IDB46" s="424"/>
      <c r="IDC46" s="424"/>
      <c r="IDD46" s="424"/>
      <c r="IDE46" s="424"/>
      <c r="IDF46" s="424"/>
      <c r="IDG46" s="424"/>
      <c r="IDH46" s="424"/>
      <c r="IDI46" s="424"/>
      <c r="IDJ46" s="424"/>
      <c r="IDK46" s="424"/>
      <c r="IDL46" s="424"/>
      <c r="IDM46" s="424"/>
      <c r="IDN46" s="424"/>
      <c r="IDO46" s="424"/>
      <c r="IDP46" s="424"/>
      <c r="IDQ46" s="424"/>
      <c r="IDR46" s="424"/>
      <c r="IDS46" s="424"/>
      <c r="IDT46" s="424"/>
      <c r="IDU46" s="424"/>
      <c r="IDV46" s="424"/>
      <c r="IDW46" s="424"/>
      <c r="IDX46" s="424"/>
      <c r="IDY46" s="424"/>
      <c r="IDZ46" s="424"/>
      <c r="IEA46" s="424"/>
      <c r="IEB46" s="424"/>
      <c r="IEC46" s="424"/>
      <c r="IED46" s="424"/>
      <c r="IEE46" s="424"/>
      <c r="IEF46" s="424"/>
      <c r="IEG46" s="424"/>
      <c r="IEH46" s="424"/>
      <c r="IEI46" s="424"/>
      <c r="IEJ46" s="424"/>
      <c r="IEK46" s="424"/>
      <c r="IEL46" s="424"/>
      <c r="IEM46" s="424"/>
      <c r="IEN46" s="424"/>
      <c r="IEO46" s="424"/>
      <c r="IEP46" s="424"/>
      <c r="IEQ46" s="424"/>
      <c r="IER46" s="424"/>
      <c r="IES46" s="424"/>
      <c r="IET46" s="424"/>
      <c r="IEU46" s="424"/>
      <c r="IEV46" s="424"/>
      <c r="IEW46" s="424"/>
      <c r="IEX46" s="424"/>
      <c r="IEY46" s="424"/>
      <c r="IEZ46" s="424"/>
      <c r="IFA46" s="424"/>
      <c r="IFB46" s="424"/>
      <c r="IFC46" s="424"/>
      <c r="IFD46" s="424"/>
      <c r="IFE46" s="424"/>
      <c r="IFF46" s="424"/>
      <c r="IFG46" s="424"/>
      <c r="IFH46" s="424"/>
      <c r="IFI46" s="424"/>
      <c r="IFJ46" s="424"/>
      <c r="IFK46" s="424"/>
      <c r="IFL46" s="424"/>
      <c r="IFM46" s="424"/>
      <c r="IFN46" s="424"/>
      <c r="IFO46" s="424"/>
      <c r="IFP46" s="424"/>
      <c r="IFQ46" s="424"/>
      <c r="IFR46" s="424"/>
      <c r="IFS46" s="424"/>
      <c r="IFT46" s="424"/>
      <c r="IFU46" s="424"/>
      <c r="IFV46" s="424"/>
      <c r="IFW46" s="424"/>
      <c r="IFX46" s="424"/>
      <c r="IFY46" s="424"/>
      <c r="IFZ46" s="424"/>
      <c r="IGA46" s="424"/>
      <c r="IGB46" s="424"/>
      <c r="IGC46" s="424"/>
      <c r="IGD46" s="424"/>
      <c r="IGE46" s="424"/>
      <c r="IGF46" s="424"/>
      <c r="IGG46" s="424"/>
      <c r="IGH46" s="424"/>
      <c r="IGI46" s="424"/>
      <c r="IGJ46" s="424"/>
      <c r="IGK46" s="424"/>
      <c r="IGL46" s="424"/>
      <c r="IGM46" s="424"/>
      <c r="IGN46" s="424"/>
      <c r="IGO46" s="424"/>
      <c r="IGP46" s="424"/>
      <c r="IGQ46" s="424"/>
      <c r="IGR46" s="424"/>
      <c r="IGS46" s="424"/>
      <c r="IGT46" s="424"/>
      <c r="IGU46" s="424"/>
      <c r="IGV46" s="424"/>
      <c r="IGW46" s="424"/>
      <c r="IGX46" s="424"/>
      <c r="IGY46" s="424"/>
      <c r="IGZ46" s="424"/>
      <c r="IHA46" s="424"/>
      <c r="IHB46" s="424"/>
      <c r="IHC46" s="424"/>
      <c r="IHD46" s="424"/>
      <c r="IHE46" s="424"/>
      <c r="IHF46" s="424"/>
      <c r="IHG46" s="424"/>
      <c r="IHH46" s="424"/>
      <c r="IHI46" s="424"/>
      <c r="IHJ46" s="424"/>
      <c r="IHK46" s="424"/>
      <c r="IHL46" s="424"/>
      <c r="IHM46" s="424"/>
      <c r="IHN46" s="424"/>
      <c r="IHO46" s="424"/>
      <c r="IHP46" s="424"/>
      <c r="IHQ46" s="424"/>
      <c r="IHR46" s="424"/>
      <c r="IHS46" s="424"/>
      <c r="IHT46" s="424"/>
      <c r="IHU46" s="424"/>
      <c r="IHV46" s="424"/>
      <c r="IHW46" s="424"/>
      <c r="IHX46" s="424"/>
      <c r="IHY46" s="424"/>
      <c r="IHZ46" s="424"/>
      <c r="IIA46" s="424"/>
      <c r="IIB46" s="424"/>
      <c r="IIC46" s="424"/>
      <c r="IID46" s="424"/>
      <c r="IIE46" s="424"/>
      <c r="IIF46" s="424"/>
      <c r="IIG46" s="424"/>
      <c r="IIH46" s="424"/>
      <c r="III46" s="424"/>
      <c r="IIJ46" s="424"/>
      <c r="IIK46" s="424"/>
      <c r="IIL46" s="424"/>
      <c r="IIM46" s="424"/>
      <c r="IIN46" s="424"/>
      <c r="IIO46" s="424"/>
      <c r="IIP46" s="424"/>
      <c r="IIQ46" s="424"/>
      <c r="IIR46" s="424"/>
      <c r="IIS46" s="424"/>
      <c r="IIT46" s="424"/>
      <c r="IIU46" s="424"/>
      <c r="IIV46" s="424"/>
      <c r="IIW46" s="424"/>
      <c r="IIX46" s="424"/>
      <c r="IIY46" s="424"/>
      <c r="IIZ46" s="424"/>
      <c r="IJA46" s="424"/>
      <c r="IJB46" s="424"/>
      <c r="IJC46" s="424"/>
      <c r="IJD46" s="424"/>
      <c r="IJE46" s="424"/>
      <c r="IJF46" s="424"/>
      <c r="IJG46" s="424"/>
      <c r="IJH46" s="424"/>
      <c r="IJI46" s="424"/>
      <c r="IJJ46" s="424"/>
      <c r="IJK46" s="424"/>
      <c r="IJL46" s="424"/>
      <c r="IJM46" s="424"/>
      <c r="IJN46" s="424"/>
      <c r="IJO46" s="424"/>
      <c r="IJP46" s="424"/>
      <c r="IJQ46" s="424"/>
      <c r="IJR46" s="424"/>
      <c r="IJS46" s="424"/>
      <c r="IJT46" s="424"/>
      <c r="IJU46" s="424"/>
      <c r="IJV46" s="424"/>
      <c r="IJW46" s="424"/>
      <c r="IJX46" s="424"/>
      <c r="IJY46" s="424"/>
      <c r="IJZ46" s="424"/>
      <c r="IKA46" s="424"/>
      <c r="IKB46" s="424"/>
      <c r="IKC46" s="424"/>
      <c r="IKD46" s="424"/>
      <c r="IKE46" s="424"/>
      <c r="IKF46" s="424"/>
      <c r="IKG46" s="424"/>
      <c r="IKH46" s="424"/>
      <c r="IKI46" s="424"/>
      <c r="IKJ46" s="424"/>
      <c r="IKK46" s="424"/>
      <c r="IKL46" s="424"/>
      <c r="IKM46" s="424"/>
      <c r="IKN46" s="424"/>
      <c r="IKO46" s="424"/>
      <c r="IKP46" s="424"/>
      <c r="IKQ46" s="424"/>
      <c r="IKR46" s="424"/>
      <c r="IKS46" s="424"/>
      <c r="IKT46" s="424"/>
      <c r="IKU46" s="424"/>
      <c r="IKV46" s="424"/>
      <c r="IKW46" s="424"/>
      <c r="IKX46" s="424"/>
      <c r="IKY46" s="424"/>
      <c r="IKZ46" s="424"/>
      <c r="ILA46" s="424"/>
      <c r="ILB46" s="424"/>
      <c r="ILC46" s="424"/>
      <c r="ILD46" s="424"/>
      <c r="ILE46" s="424"/>
      <c r="ILF46" s="424"/>
      <c r="ILG46" s="424"/>
      <c r="ILH46" s="424"/>
      <c r="ILI46" s="424"/>
      <c r="ILJ46" s="424"/>
      <c r="ILK46" s="424"/>
      <c r="ILL46" s="424"/>
      <c r="ILM46" s="424"/>
      <c r="ILN46" s="424"/>
      <c r="ILO46" s="424"/>
      <c r="ILP46" s="424"/>
      <c r="ILQ46" s="424"/>
      <c r="ILR46" s="424"/>
      <c r="ILS46" s="424"/>
      <c r="ILT46" s="424"/>
      <c r="ILU46" s="424"/>
      <c r="ILV46" s="424"/>
      <c r="ILW46" s="424"/>
      <c r="ILX46" s="424"/>
      <c r="ILY46" s="424"/>
      <c r="ILZ46" s="424"/>
      <c r="IMA46" s="424"/>
      <c r="IMB46" s="424"/>
      <c r="IMC46" s="424"/>
      <c r="IMD46" s="424"/>
      <c r="IME46" s="424"/>
      <c r="IMF46" s="424"/>
      <c r="IMG46" s="424"/>
      <c r="IMH46" s="424"/>
      <c r="IMI46" s="424"/>
      <c r="IMJ46" s="424"/>
      <c r="IMK46" s="424"/>
      <c r="IML46" s="424"/>
      <c r="IMM46" s="424"/>
      <c r="IMN46" s="424"/>
      <c r="IMO46" s="424"/>
      <c r="IMP46" s="424"/>
      <c r="IMQ46" s="424"/>
      <c r="IMR46" s="424"/>
      <c r="IMS46" s="424"/>
      <c r="IMT46" s="424"/>
      <c r="IMU46" s="424"/>
      <c r="IMV46" s="424"/>
      <c r="IMW46" s="424"/>
      <c r="IMX46" s="424"/>
      <c r="IMY46" s="424"/>
      <c r="IMZ46" s="424"/>
      <c r="INA46" s="424"/>
      <c r="INB46" s="424"/>
      <c r="INC46" s="424"/>
      <c r="IND46" s="424"/>
      <c r="INE46" s="424"/>
      <c r="INF46" s="424"/>
      <c r="ING46" s="424"/>
      <c r="INH46" s="424"/>
      <c r="INI46" s="424"/>
      <c r="INJ46" s="424"/>
      <c r="INK46" s="424"/>
      <c r="INL46" s="424"/>
      <c r="INM46" s="424"/>
      <c r="INN46" s="424"/>
      <c r="INO46" s="424"/>
      <c r="INP46" s="424"/>
      <c r="INQ46" s="424"/>
      <c r="INR46" s="424"/>
      <c r="INS46" s="424"/>
      <c r="INT46" s="424"/>
      <c r="INU46" s="424"/>
      <c r="INV46" s="424"/>
      <c r="INW46" s="424"/>
      <c r="INX46" s="424"/>
      <c r="INY46" s="424"/>
      <c r="INZ46" s="424"/>
      <c r="IOA46" s="424"/>
      <c r="IOB46" s="424"/>
      <c r="IOC46" s="424"/>
      <c r="IOD46" s="424"/>
      <c r="IOE46" s="424"/>
      <c r="IOF46" s="424"/>
      <c r="IOG46" s="424"/>
      <c r="IOH46" s="424"/>
      <c r="IOI46" s="424"/>
      <c r="IOJ46" s="424"/>
      <c r="IOK46" s="424"/>
      <c r="IOL46" s="424"/>
      <c r="IOM46" s="424"/>
      <c r="ION46" s="424"/>
      <c r="IOO46" s="424"/>
      <c r="IOP46" s="424"/>
      <c r="IOQ46" s="424"/>
      <c r="IOR46" s="424"/>
      <c r="IOS46" s="424"/>
      <c r="IOT46" s="424"/>
      <c r="IOU46" s="424"/>
      <c r="IOV46" s="424"/>
      <c r="IOW46" s="424"/>
      <c r="IOX46" s="424"/>
      <c r="IOY46" s="424"/>
      <c r="IOZ46" s="424"/>
      <c r="IPA46" s="424"/>
      <c r="IPB46" s="424"/>
      <c r="IPC46" s="424"/>
      <c r="IPD46" s="424"/>
      <c r="IPE46" s="424"/>
      <c r="IPF46" s="424"/>
      <c r="IPG46" s="424"/>
      <c r="IPH46" s="424"/>
      <c r="IPI46" s="424"/>
      <c r="IPJ46" s="424"/>
      <c r="IPK46" s="424"/>
      <c r="IPL46" s="424"/>
      <c r="IPM46" s="424"/>
      <c r="IPN46" s="424"/>
      <c r="IPO46" s="424"/>
      <c r="IPP46" s="424"/>
      <c r="IPQ46" s="424"/>
      <c r="IPR46" s="424"/>
      <c r="IPS46" s="424"/>
      <c r="IPT46" s="424"/>
      <c r="IPU46" s="424"/>
      <c r="IPV46" s="424"/>
      <c r="IPW46" s="424"/>
      <c r="IPX46" s="424"/>
      <c r="IPY46" s="424"/>
      <c r="IPZ46" s="424"/>
      <c r="IQA46" s="424"/>
      <c r="IQB46" s="424"/>
      <c r="IQC46" s="424"/>
      <c r="IQD46" s="424"/>
      <c r="IQE46" s="424"/>
      <c r="IQF46" s="424"/>
      <c r="IQG46" s="424"/>
      <c r="IQH46" s="424"/>
      <c r="IQI46" s="424"/>
      <c r="IQJ46" s="424"/>
      <c r="IQK46" s="424"/>
      <c r="IQL46" s="424"/>
      <c r="IQM46" s="424"/>
      <c r="IQN46" s="424"/>
      <c r="IQO46" s="424"/>
      <c r="IQP46" s="424"/>
      <c r="IQQ46" s="424"/>
      <c r="IQR46" s="424"/>
      <c r="IQS46" s="424"/>
      <c r="IQT46" s="424"/>
      <c r="IQU46" s="424"/>
      <c r="IQV46" s="424"/>
      <c r="IQW46" s="424"/>
      <c r="IQX46" s="424"/>
      <c r="IQY46" s="424"/>
      <c r="IQZ46" s="424"/>
      <c r="IRA46" s="424"/>
      <c r="IRB46" s="424"/>
      <c r="IRC46" s="424"/>
      <c r="IRD46" s="424"/>
      <c r="IRE46" s="424"/>
      <c r="IRF46" s="424"/>
      <c r="IRG46" s="424"/>
      <c r="IRH46" s="424"/>
      <c r="IRI46" s="424"/>
      <c r="IRJ46" s="424"/>
      <c r="IRK46" s="424"/>
      <c r="IRL46" s="424"/>
      <c r="IRM46" s="424"/>
      <c r="IRN46" s="424"/>
      <c r="IRO46" s="424"/>
      <c r="IRP46" s="424"/>
      <c r="IRQ46" s="424"/>
      <c r="IRR46" s="424"/>
      <c r="IRS46" s="424"/>
      <c r="IRT46" s="424"/>
      <c r="IRU46" s="424"/>
      <c r="IRV46" s="424"/>
      <c r="IRW46" s="424"/>
      <c r="IRX46" s="424"/>
      <c r="IRY46" s="424"/>
      <c r="IRZ46" s="424"/>
      <c r="ISA46" s="424"/>
      <c r="ISB46" s="424"/>
      <c r="ISC46" s="424"/>
      <c r="ISD46" s="424"/>
      <c r="ISE46" s="424"/>
      <c r="ISF46" s="424"/>
      <c r="ISG46" s="424"/>
      <c r="ISH46" s="424"/>
      <c r="ISI46" s="424"/>
      <c r="ISJ46" s="424"/>
      <c r="ISK46" s="424"/>
      <c r="ISL46" s="424"/>
      <c r="ISM46" s="424"/>
      <c r="ISN46" s="424"/>
      <c r="ISO46" s="424"/>
      <c r="ISP46" s="424"/>
      <c r="ISQ46" s="424"/>
      <c r="ISR46" s="424"/>
      <c r="ISS46" s="424"/>
      <c r="IST46" s="424"/>
      <c r="ISU46" s="424"/>
      <c r="ISV46" s="424"/>
      <c r="ISW46" s="424"/>
      <c r="ISX46" s="424"/>
      <c r="ISY46" s="424"/>
      <c r="ISZ46" s="424"/>
      <c r="ITA46" s="424"/>
      <c r="ITB46" s="424"/>
      <c r="ITC46" s="424"/>
      <c r="ITD46" s="424"/>
      <c r="ITE46" s="424"/>
      <c r="ITF46" s="424"/>
      <c r="ITG46" s="424"/>
      <c r="ITH46" s="424"/>
      <c r="ITI46" s="424"/>
      <c r="ITJ46" s="424"/>
      <c r="ITK46" s="424"/>
      <c r="ITL46" s="424"/>
      <c r="ITM46" s="424"/>
      <c r="ITN46" s="424"/>
      <c r="ITO46" s="424"/>
      <c r="ITP46" s="424"/>
      <c r="ITQ46" s="424"/>
      <c r="ITR46" s="424"/>
      <c r="ITS46" s="424"/>
      <c r="ITT46" s="424"/>
      <c r="ITU46" s="424"/>
      <c r="ITV46" s="424"/>
      <c r="ITW46" s="424"/>
      <c r="ITX46" s="424"/>
      <c r="ITY46" s="424"/>
      <c r="ITZ46" s="424"/>
      <c r="IUA46" s="424"/>
      <c r="IUB46" s="424"/>
      <c r="IUC46" s="424"/>
      <c r="IUD46" s="424"/>
      <c r="IUE46" s="424"/>
      <c r="IUF46" s="424"/>
      <c r="IUG46" s="424"/>
      <c r="IUH46" s="424"/>
      <c r="IUI46" s="424"/>
      <c r="IUJ46" s="424"/>
      <c r="IUK46" s="424"/>
      <c r="IUL46" s="424"/>
      <c r="IUM46" s="424"/>
      <c r="IUN46" s="424"/>
      <c r="IUO46" s="424"/>
      <c r="IUP46" s="424"/>
      <c r="IUQ46" s="424"/>
      <c r="IUR46" s="424"/>
      <c r="IUS46" s="424"/>
      <c r="IUT46" s="424"/>
      <c r="IUU46" s="424"/>
      <c r="IUV46" s="424"/>
      <c r="IUW46" s="424"/>
      <c r="IUX46" s="424"/>
      <c r="IUY46" s="424"/>
      <c r="IUZ46" s="424"/>
      <c r="IVA46" s="424"/>
      <c r="IVB46" s="424"/>
      <c r="IVC46" s="424"/>
      <c r="IVD46" s="424"/>
      <c r="IVE46" s="424"/>
      <c r="IVF46" s="424"/>
      <c r="IVG46" s="424"/>
      <c r="IVH46" s="424"/>
      <c r="IVI46" s="424"/>
      <c r="IVJ46" s="424"/>
      <c r="IVK46" s="424"/>
      <c r="IVL46" s="424"/>
      <c r="IVM46" s="424"/>
      <c r="IVN46" s="424"/>
      <c r="IVO46" s="424"/>
      <c r="IVP46" s="424"/>
      <c r="IVQ46" s="424"/>
      <c r="IVR46" s="424"/>
      <c r="IVS46" s="424"/>
      <c r="IVT46" s="424"/>
      <c r="IVU46" s="424"/>
      <c r="IVV46" s="424"/>
      <c r="IVW46" s="424"/>
      <c r="IVX46" s="424"/>
      <c r="IVY46" s="424"/>
      <c r="IVZ46" s="424"/>
      <c r="IWA46" s="424"/>
      <c r="IWB46" s="424"/>
      <c r="IWC46" s="424"/>
      <c r="IWD46" s="424"/>
      <c r="IWE46" s="424"/>
      <c r="IWF46" s="424"/>
      <c r="IWG46" s="424"/>
      <c r="IWH46" s="424"/>
      <c r="IWI46" s="424"/>
      <c r="IWJ46" s="424"/>
      <c r="IWK46" s="424"/>
      <c r="IWL46" s="424"/>
      <c r="IWM46" s="424"/>
      <c r="IWN46" s="424"/>
      <c r="IWO46" s="424"/>
      <c r="IWP46" s="424"/>
      <c r="IWQ46" s="424"/>
      <c r="IWR46" s="424"/>
      <c r="IWS46" s="424"/>
      <c r="IWT46" s="424"/>
      <c r="IWU46" s="424"/>
      <c r="IWV46" s="424"/>
      <c r="IWW46" s="424"/>
      <c r="IWX46" s="424"/>
      <c r="IWY46" s="424"/>
      <c r="IWZ46" s="424"/>
      <c r="IXA46" s="424"/>
      <c r="IXB46" s="424"/>
      <c r="IXC46" s="424"/>
      <c r="IXD46" s="424"/>
      <c r="IXE46" s="424"/>
      <c r="IXF46" s="424"/>
      <c r="IXG46" s="424"/>
      <c r="IXH46" s="424"/>
      <c r="IXI46" s="424"/>
      <c r="IXJ46" s="424"/>
      <c r="IXK46" s="424"/>
      <c r="IXL46" s="424"/>
      <c r="IXM46" s="424"/>
      <c r="IXN46" s="424"/>
      <c r="IXO46" s="424"/>
      <c r="IXP46" s="424"/>
      <c r="IXQ46" s="424"/>
      <c r="IXR46" s="424"/>
      <c r="IXS46" s="424"/>
      <c r="IXT46" s="424"/>
      <c r="IXU46" s="424"/>
      <c r="IXV46" s="424"/>
      <c r="IXW46" s="424"/>
      <c r="IXX46" s="424"/>
      <c r="IXY46" s="424"/>
      <c r="IXZ46" s="424"/>
      <c r="IYA46" s="424"/>
      <c r="IYB46" s="424"/>
      <c r="IYC46" s="424"/>
      <c r="IYD46" s="424"/>
      <c r="IYE46" s="424"/>
      <c r="IYF46" s="424"/>
      <c r="IYG46" s="424"/>
      <c r="IYH46" s="424"/>
      <c r="IYI46" s="424"/>
      <c r="IYJ46" s="424"/>
      <c r="IYK46" s="424"/>
      <c r="IYL46" s="424"/>
      <c r="IYM46" s="424"/>
      <c r="IYN46" s="424"/>
      <c r="IYO46" s="424"/>
      <c r="IYP46" s="424"/>
      <c r="IYQ46" s="424"/>
      <c r="IYR46" s="424"/>
      <c r="IYS46" s="424"/>
      <c r="IYT46" s="424"/>
      <c r="IYU46" s="424"/>
      <c r="IYV46" s="424"/>
      <c r="IYW46" s="424"/>
      <c r="IYX46" s="424"/>
      <c r="IYY46" s="424"/>
      <c r="IYZ46" s="424"/>
      <c r="IZA46" s="424"/>
      <c r="IZB46" s="424"/>
      <c r="IZC46" s="424"/>
      <c r="IZD46" s="424"/>
      <c r="IZE46" s="424"/>
      <c r="IZF46" s="424"/>
      <c r="IZG46" s="424"/>
      <c r="IZH46" s="424"/>
      <c r="IZI46" s="424"/>
      <c r="IZJ46" s="424"/>
      <c r="IZK46" s="424"/>
      <c r="IZL46" s="424"/>
      <c r="IZM46" s="424"/>
      <c r="IZN46" s="424"/>
      <c r="IZO46" s="424"/>
      <c r="IZP46" s="424"/>
      <c r="IZQ46" s="424"/>
      <c r="IZR46" s="424"/>
      <c r="IZS46" s="424"/>
      <c r="IZT46" s="424"/>
      <c r="IZU46" s="424"/>
      <c r="IZV46" s="424"/>
      <c r="IZW46" s="424"/>
      <c r="IZX46" s="424"/>
      <c r="IZY46" s="424"/>
      <c r="IZZ46" s="424"/>
      <c r="JAA46" s="424"/>
      <c r="JAB46" s="424"/>
      <c r="JAC46" s="424"/>
      <c r="JAD46" s="424"/>
      <c r="JAE46" s="424"/>
      <c r="JAF46" s="424"/>
      <c r="JAG46" s="424"/>
      <c r="JAH46" s="424"/>
      <c r="JAI46" s="424"/>
      <c r="JAJ46" s="424"/>
      <c r="JAK46" s="424"/>
      <c r="JAL46" s="424"/>
      <c r="JAM46" s="424"/>
      <c r="JAN46" s="424"/>
      <c r="JAO46" s="424"/>
      <c r="JAP46" s="424"/>
      <c r="JAQ46" s="424"/>
      <c r="JAR46" s="424"/>
      <c r="JAS46" s="424"/>
      <c r="JAT46" s="424"/>
      <c r="JAU46" s="424"/>
      <c r="JAV46" s="424"/>
      <c r="JAW46" s="424"/>
      <c r="JAX46" s="424"/>
      <c r="JAY46" s="424"/>
      <c r="JAZ46" s="424"/>
      <c r="JBA46" s="424"/>
      <c r="JBB46" s="424"/>
      <c r="JBC46" s="424"/>
      <c r="JBD46" s="424"/>
      <c r="JBE46" s="424"/>
      <c r="JBF46" s="424"/>
      <c r="JBG46" s="424"/>
      <c r="JBH46" s="424"/>
      <c r="JBI46" s="424"/>
      <c r="JBJ46" s="424"/>
      <c r="JBK46" s="424"/>
      <c r="JBL46" s="424"/>
      <c r="JBM46" s="424"/>
      <c r="JBN46" s="424"/>
      <c r="JBO46" s="424"/>
      <c r="JBP46" s="424"/>
      <c r="JBQ46" s="424"/>
      <c r="JBR46" s="424"/>
      <c r="JBS46" s="424"/>
      <c r="JBT46" s="424"/>
      <c r="JBU46" s="424"/>
      <c r="JBV46" s="424"/>
      <c r="JBW46" s="424"/>
      <c r="JBX46" s="424"/>
      <c r="JBY46" s="424"/>
      <c r="JBZ46" s="424"/>
      <c r="JCA46" s="424"/>
      <c r="JCB46" s="424"/>
      <c r="JCC46" s="424"/>
      <c r="JCD46" s="424"/>
      <c r="JCE46" s="424"/>
      <c r="JCF46" s="424"/>
      <c r="JCG46" s="424"/>
      <c r="JCH46" s="424"/>
      <c r="JCI46" s="424"/>
      <c r="JCJ46" s="424"/>
      <c r="JCK46" s="424"/>
      <c r="JCL46" s="424"/>
      <c r="JCM46" s="424"/>
      <c r="JCN46" s="424"/>
      <c r="JCO46" s="424"/>
      <c r="JCP46" s="424"/>
      <c r="JCQ46" s="424"/>
      <c r="JCR46" s="424"/>
      <c r="JCS46" s="424"/>
      <c r="JCT46" s="424"/>
      <c r="JCU46" s="424"/>
      <c r="JCV46" s="424"/>
      <c r="JCW46" s="424"/>
      <c r="JCX46" s="424"/>
      <c r="JCY46" s="424"/>
      <c r="JCZ46" s="424"/>
      <c r="JDA46" s="424"/>
      <c r="JDB46" s="424"/>
      <c r="JDC46" s="424"/>
      <c r="JDD46" s="424"/>
      <c r="JDE46" s="424"/>
      <c r="JDF46" s="424"/>
      <c r="JDG46" s="424"/>
      <c r="JDH46" s="424"/>
      <c r="JDI46" s="424"/>
      <c r="JDJ46" s="424"/>
      <c r="JDK46" s="424"/>
      <c r="JDL46" s="424"/>
      <c r="JDM46" s="424"/>
      <c r="JDN46" s="424"/>
      <c r="JDO46" s="424"/>
      <c r="JDP46" s="424"/>
      <c r="JDQ46" s="424"/>
      <c r="JDR46" s="424"/>
      <c r="JDS46" s="424"/>
      <c r="JDT46" s="424"/>
      <c r="JDU46" s="424"/>
      <c r="JDV46" s="424"/>
      <c r="JDW46" s="424"/>
      <c r="JDX46" s="424"/>
      <c r="JDY46" s="424"/>
      <c r="JDZ46" s="424"/>
      <c r="JEA46" s="424"/>
      <c r="JEB46" s="424"/>
      <c r="JEC46" s="424"/>
      <c r="JED46" s="424"/>
      <c r="JEE46" s="424"/>
      <c r="JEF46" s="424"/>
      <c r="JEG46" s="424"/>
      <c r="JEH46" s="424"/>
      <c r="JEI46" s="424"/>
      <c r="JEJ46" s="424"/>
      <c r="JEK46" s="424"/>
      <c r="JEL46" s="424"/>
      <c r="JEM46" s="424"/>
      <c r="JEN46" s="424"/>
      <c r="JEO46" s="424"/>
      <c r="JEP46" s="424"/>
      <c r="JEQ46" s="424"/>
      <c r="JER46" s="424"/>
      <c r="JES46" s="424"/>
      <c r="JET46" s="424"/>
      <c r="JEU46" s="424"/>
      <c r="JEV46" s="424"/>
      <c r="JEW46" s="424"/>
      <c r="JEX46" s="424"/>
      <c r="JEY46" s="424"/>
      <c r="JEZ46" s="424"/>
      <c r="JFA46" s="424"/>
      <c r="JFB46" s="424"/>
      <c r="JFC46" s="424"/>
      <c r="JFD46" s="424"/>
      <c r="JFE46" s="424"/>
      <c r="JFF46" s="424"/>
      <c r="JFG46" s="424"/>
      <c r="JFH46" s="424"/>
      <c r="JFI46" s="424"/>
      <c r="JFJ46" s="424"/>
      <c r="JFK46" s="424"/>
      <c r="JFL46" s="424"/>
      <c r="JFM46" s="424"/>
      <c r="JFN46" s="424"/>
      <c r="JFO46" s="424"/>
      <c r="JFP46" s="424"/>
      <c r="JFQ46" s="424"/>
      <c r="JFR46" s="424"/>
      <c r="JFS46" s="424"/>
      <c r="JFT46" s="424"/>
      <c r="JFU46" s="424"/>
      <c r="JFV46" s="424"/>
      <c r="JFW46" s="424"/>
      <c r="JFX46" s="424"/>
      <c r="JFY46" s="424"/>
      <c r="JFZ46" s="424"/>
      <c r="JGA46" s="424"/>
      <c r="JGB46" s="424"/>
      <c r="JGC46" s="424"/>
      <c r="JGD46" s="424"/>
      <c r="JGE46" s="424"/>
      <c r="JGF46" s="424"/>
      <c r="JGG46" s="424"/>
      <c r="JGH46" s="424"/>
      <c r="JGI46" s="424"/>
      <c r="JGJ46" s="424"/>
      <c r="JGK46" s="424"/>
      <c r="JGL46" s="424"/>
      <c r="JGM46" s="424"/>
      <c r="JGN46" s="424"/>
      <c r="JGO46" s="424"/>
      <c r="JGP46" s="424"/>
      <c r="JGQ46" s="424"/>
      <c r="JGR46" s="424"/>
      <c r="JGS46" s="424"/>
      <c r="JGT46" s="424"/>
      <c r="JGU46" s="424"/>
      <c r="JGV46" s="424"/>
      <c r="JGW46" s="424"/>
      <c r="JGX46" s="424"/>
      <c r="JGY46" s="424"/>
      <c r="JGZ46" s="424"/>
      <c r="JHA46" s="424"/>
      <c r="JHB46" s="424"/>
      <c r="JHC46" s="424"/>
      <c r="JHD46" s="424"/>
      <c r="JHE46" s="424"/>
      <c r="JHF46" s="424"/>
      <c r="JHG46" s="424"/>
      <c r="JHH46" s="424"/>
      <c r="JHI46" s="424"/>
      <c r="JHJ46" s="424"/>
      <c r="JHK46" s="424"/>
      <c r="JHL46" s="424"/>
      <c r="JHM46" s="424"/>
      <c r="JHN46" s="424"/>
      <c r="JHO46" s="424"/>
      <c r="JHP46" s="424"/>
      <c r="JHQ46" s="424"/>
      <c r="JHR46" s="424"/>
      <c r="JHS46" s="424"/>
      <c r="JHT46" s="424"/>
      <c r="JHU46" s="424"/>
      <c r="JHV46" s="424"/>
      <c r="JHW46" s="424"/>
      <c r="JHX46" s="424"/>
      <c r="JHY46" s="424"/>
      <c r="JHZ46" s="424"/>
      <c r="JIA46" s="424"/>
      <c r="JIB46" s="424"/>
      <c r="JIC46" s="424"/>
      <c r="JID46" s="424"/>
      <c r="JIE46" s="424"/>
      <c r="JIF46" s="424"/>
      <c r="JIG46" s="424"/>
      <c r="JIH46" s="424"/>
      <c r="JII46" s="424"/>
      <c r="JIJ46" s="424"/>
      <c r="JIK46" s="424"/>
      <c r="JIL46" s="424"/>
      <c r="JIM46" s="424"/>
      <c r="JIN46" s="424"/>
      <c r="JIO46" s="424"/>
      <c r="JIP46" s="424"/>
      <c r="JIQ46" s="424"/>
      <c r="JIR46" s="424"/>
      <c r="JIS46" s="424"/>
      <c r="JIT46" s="424"/>
      <c r="JIU46" s="424"/>
      <c r="JIV46" s="424"/>
      <c r="JIW46" s="424"/>
      <c r="JIX46" s="424"/>
      <c r="JIY46" s="424"/>
      <c r="JIZ46" s="424"/>
      <c r="JJA46" s="424"/>
      <c r="JJB46" s="424"/>
      <c r="JJC46" s="424"/>
      <c r="JJD46" s="424"/>
      <c r="JJE46" s="424"/>
      <c r="JJF46" s="424"/>
      <c r="JJG46" s="424"/>
      <c r="JJH46" s="424"/>
      <c r="JJI46" s="424"/>
      <c r="JJJ46" s="424"/>
      <c r="JJK46" s="424"/>
      <c r="JJL46" s="424"/>
      <c r="JJM46" s="424"/>
      <c r="JJN46" s="424"/>
      <c r="JJO46" s="424"/>
      <c r="JJP46" s="424"/>
      <c r="JJQ46" s="424"/>
      <c r="JJR46" s="424"/>
      <c r="JJS46" s="424"/>
      <c r="JJT46" s="424"/>
      <c r="JJU46" s="424"/>
      <c r="JJV46" s="424"/>
      <c r="JJW46" s="424"/>
      <c r="JJX46" s="424"/>
      <c r="JJY46" s="424"/>
      <c r="JJZ46" s="424"/>
      <c r="JKA46" s="424"/>
      <c r="JKB46" s="424"/>
      <c r="JKC46" s="424"/>
      <c r="JKD46" s="424"/>
      <c r="JKE46" s="424"/>
      <c r="JKF46" s="424"/>
      <c r="JKG46" s="424"/>
      <c r="JKH46" s="424"/>
      <c r="JKI46" s="424"/>
      <c r="JKJ46" s="424"/>
      <c r="JKK46" s="424"/>
      <c r="JKL46" s="424"/>
      <c r="JKM46" s="424"/>
      <c r="JKN46" s="424"/>
      <c r="JKO46" s="424"/>
      <c r="JKP46" s="424"/>
      <c r="JKQ46" s="424"/>
      <c r="JKR46" s="424"/>
      <c r="JKS46" s="424"/>
      <c r="JKT46" s="424"/>
      <c r="JKU46" s="424"/>
      <c r="JKV46" s="424"/>
      <c r="JKW46" s="424"/>
      <c r="JKX46" s="424"/>
      <c r="JKY46" s="424"/>
      <c r="JKZ46" s="424"/>
      <c r="JLA46" s="424"/>
      <c r="JLB46" s="424"/>
      <c r="JLC46" s="424"/>
      <c r="JLD46" s="424"/>
      <c r="JLE46" s="424"/>
      <c r="JLF46" s="424"/>
      <c r="JLG46" s="424"/>
      <c r="JLH46" s="424"/>
      <c r="JLI46" s="424"/>
      <c r="JLJ46" s="424"/>
      <c r="JLK46" s="424"/>
      <c r="JLL46" s="424"/>
      <c r="JLM46" s="424"/>
      <c r="JLN46" s="424"/>
      <c r="JLO46" s="424"/>
      <c r="JLP46" s="424"/>
      <c r="JLQ46" s="424"/>
      <c r="JLR46" s="424"/>
      <c r="JLS46" s="424"/>
      <c r="JLT46" s="424"/>
      <c r="JLU46" s="424"/>
      <c r="JLV46" s="424"/>
      <c r="JLW46" s="424"/>
      <c r="JLX46" s="424"/>
      <c r="JLY46" s="424"/>
      <c r="JLZ46" s="424"/>
      <c r="JMA46" s="424"/>
      <c r="JMB46" s="424"/>
      <c r="JMC46" s="424"/>
      <c r="JMD46" s="424"/>
      <c r="JME46" s="424"/>
      <c r="JMF46" s="424"/>
      <c r="JMG46" s="424"/>
      <c r="JMH46" s="424"/>
      <c r="JMI46" s="424"/>
      <c r="JMJ46" s="424"/>
      <c r="JMK46" s="424"/>
      <c r="JML46" s="424"/>
      <c r="JMM46" s="424"/>
      <c r="JMN46" s="424"/>
      <c r="JMO46" s="424"/>
      <c r="JMP46" s="424"/>
      <c r="JMQ46" s="424"/>
      <c r="JMR46" s="424"/>
      <c r="JMS46" s="424"/>
      <c r="JMT46" s="424"/>
      <c r="JMU46" s="424"/>
      <c r="JMV46" s="424"/>
      <c r="JMW46" s="424"/>
      <c r="JMX46" s="424"/>
      <c r="JMY46" s="424"/>
      <c r="JMZ46" s="424"/>
      <c r="JNA46" s="424"/>
      <c r="JNB46" s="424"/>
      <c r="JNC46" s="424"/>
      <c r="JND46" s="424"/>
      <c r="JNE46" s="424"/>
      <c r="JNF46" s="424"/>
      <c r="JNG46" s="424"/>
      <c r="JNH46" s="424"/>
      <c r="JNI46" s="424"/>
      <c r="JNJ46" s="424"/>
      <c r="JNK46" s="424"/>
      <c r="JNL46" s="424"/>
      <c r="JNM46" s="424"/>
      <c r="JNN46" s="424"/>
      <c r="JNO46" s="424"/>
      <c r="JNP46" s="424"/>
      <c r="JNQ46" s="424"/>
      <c r="JNR46" s="424"/>
      <c r="JNS46" s="424"/>
      <c r="JNT46" s="424"/>
      <c r="JNU46" s="424"/>
      <c r="JNV46" s="424"/>
      <c r="JNW46" s="424"/>
      <c r="JNX46" s="424"/>
      <c r="JNY46" s="424"/>
      <c r="JNZ46" s="424"/>
      <c r="JOA46" s="424"/>
      <c r="JOB46" s="424"/>
      <c r="JOC46" s="424"/>
      <c r="JOD46" s="424"/>
      <c r="JOE46" s="424"/>
      <c r="JOF46" s="424"/>
      <c r="JOG46" s="424"/>
      <c r="JOH46" s="424"/>
      <c r="JOI46" s="424"/>
      <c r="JOJ46" s="424"/>
      <c r="JOK46" s="424"/>
      <c r="JOL46" s="424"/>
      <c r="JOM46" s="424"/>
      <c r="JON46" s="424"/>
      <c r="JOO46" s="424"/>
      <c r="JOP46" s="424"/>
      <c r="JOQ46" s="424"/>
      <c r="JOR46" s="424"/>
      <c r="JOS46" s="424"/>
      <c r="JOT46" s="424"/>
      <c r="JOU46" s="424"/>
      <c r="JOV46" s="424"/>
      <c r="JOW46" s="424"/>
      <c r="JOX46" s="424"/>
      <c r="JOY46" s="424"/>
      <c r="JOZ46" s="424"/>
      <c r="JPA46" s="424"/>
      <c r="JPB46" s="424"/>
      <c r="JPC46" s="424"/>
      <c r="JPD46" s="424"/>
      <c r="JPE46" s="424"/>
      <c r="JPF46" s="424"/>
      <c r="JPG46" s="424"/>
      <c r="JPH46" s="424"/>
      <c r="JPI46" s="424"/>
      <c r="JPJ46" s="424"/>
      <c r="JPK46" s="424"/>
      <c r="JPL46" s="424"/>
      <c r="JPM46" s="424"/>
      <c r="JPN46" s="424"/>
      <c r="JPO46" s="424"/>
      <c r="JPP46" s="424"/>
      <c r="JPQ46" s="424"/>
      <c r="JPR46" s="424"/>
      <c r="JPS46" s="424"/>
      <c r="JPT46" s="424"/>
      <c r="JPU46" s="424"/>
      <c r="JPV46" s="424"/>
      <c r="JPW46" s="424"/>
      <c r="JPX46" s="424"/>
      <c r="JPY46" s="424"/>
      <c r="JPZ46" s="424"/>
      <c r="JQA46" s="424"/>
      <c r="JQB46" s="424"/>
      <c r="JQC46" s="424"/>
      <c r="JQD46" s="424"/>
      <c r="JQE46" s="424"/>
      <c r="JQF46" s="424"/>
      <c r="JQG46" s="424"/>
      <c r="JQH46" s="424"/>
      <c r="JQI46" s="424"/>
      <c r="JQJ46" s="424"/>
      <c r="JQK46" s="424"/>
      <c r="JQL46" s="424"/>
      <c r="JQM46" s="424"/>
      <c r="JQN46" s="424"/>
      <c r="JQO46" s="424"/>
      <c r="JQP46" s="424"/>
      <c r="JQQ46" s="424"/>
      <c r="JQR46" s="424"/>
      <c r="JQS46" s="424"/>
      <c r="JQT46" s="424"/>
      <c r="JQU46" s="424"/>
      <c r="JQV46" s="424"/>
      <c r="JQW46" s="424"/>
      <c r="JQX46" s="424"/>
      <c r="JQY46" s="424"/>
      <c r="JQZ46" s="424"/>
      <c r="JRA46" s="424"/>
      <c r="JRB46" s="424"/>
      <c r="JRC46" s="424"/>
      <c r="JRD46" s="424"/>
      <c r="JRE46" s="424"/>
      <c r="JRF46" s="424"/>
      <c r="JRG46" s="424"/>
      <c r="JRH46" s="424"/>
      <c r="JRI46" s="424"/>
      <c r="JRJ46" s="424"/>
      <c r="JRK46" s="424"/>
      <c r="JRL46" s="424"/>
      <c r="JRM46" s="424"/>
      <c r="JRN46" s="424"/>
      <c r="JRO46" s="424"/>
      <c r="JRP46" s="424"/>
      <c r="JRQ46" s="424"/>
      <c r="JRR46" s="424"/>
      <c r="JRS46" s="424"/>
      <c r="JRT46" s="424"/>
      <c r="JRU46" s="424"/>
      <c r="JRV46" s="424"/>
      <c r="JRW46" s="424"/>
      <c r="JRX46" s="424"/>
      <c r="JRY46" s="424"/>
      <c r="JRZ46" s="424"/>
      <c r="JSA46" s="424"/>
      <c r="JSB46" s="424"/>
      <c r="JSC46" s="424"/>
      <c r="JSD46" s="424"/>
      <c r="JSE46" s="424"/>
      <c r="JSF46" s="424"/>
      <c r="JSG46" s="424"/>
      <c r="JSH46" s="424"/>
      <c r="JSI46" s="424"/>
      <c r="JSJ46" s="424"/>
      <c r="JSK46" s="424"/>
      <c r="JSL46" s="424"/>
      <c r="JSM46" s="424"/>
      <c r="JSN46" s="424"/>
      <c r="JSO46" s="424"/>
      <c r="JSP46" s="424"/>
      <c r="JSQ46" s="424"/>
      <c r="JSR46" s="424"/>
      <c r="JSS46" s="424"/>
      <c r="JST46" s="424"/>
      <c r="JSU46" s="424"/>
      <c r="JSV46" s="424"/>
      <c r="JSW46" s="424"/>
      <c r="JSX46" s="424"/>
      <c r="JSY46" s="424"/>
      <c r="JSZ46" s="424"/>
      <c r="JTA46" s="424"/>
      <c r="JTB46" s="424"/>
      <c r="JTC46" s="424"/>
      <c r="JTD46" s="424"/>
      <c r="JTE46" s="424"/>
      <c r="JTF46" s="424"/>
      <c r="JTG46" s="424"/>
      <c r="JTH46" s="424"/>
      <c r="JTI46" s="424"/>
      <c r="JTJ46" s="424"/>
      <c r="JTK46" s="424"/>
      <c r="JTL46" s="424"/>
      <c r="JTM46" s="424"/>
      <c r="JTN46" s="424"/>
      <c r="JTO46" s="424"/>
      <c r="JTP46" s="424"/>
      <c r="JTQ46" s="424"/>
      <c r="JTR46" s="424"/>
      <c r="JTS46" s="424"/>
      <c r="JTT46" s="424"/>
      <c r="JTU46" s="424"/>
      <c r="JTV46" s="424"/>
      <c r="JTW46" s="424"/>
      <c r="JTX46" s="424"/>
      <c r="JTY46" s="424"/>
      <c r="JTZ46" s="424"/>
      <c r="JUA46" s="424"/>
      <c r="JUB46" s="424"/>
      <c r="JUC46" s="424"/>
      <c r="JUD46" s="424"/>
      <c r="JUE46" s="424"/>
      <c r="JUF46" s="424"/>
      <c r="JUG46" s="424"/>
      <c r="JUH46" s="424"/>
      <c r="JUI46" s="424"/>
      <c r="JUJ46" s="424"/>
      <c r="JUK46" s="424"/>
      <c r="JUL46" s="424"/>
      <c r="JUM46" s="424"/>
      <c r="JUN46" s="424"/>
      <c r="JUO46" s="424"/>
      <c r="JUP46" s="424"/>
      <c r="JUQ46" s="424"/>
      <c r="JUR46" s="424"/>
      <c r="JUS46" s="424"/>
      <c r="JUT46" s="424"/>
      <c r="JUU46" s="424"/>
      <c r="JUV46" s="424"/>
      <c r="JUW46" s="424"/>
      <c r="JUX46" s="424"/>
      <c r="JUY46" s="424"/>
      <c r="JUZ46" s="424"/>
      <c r="JVA46" s="424"/>
      <c r="JVB46" s="424"/>
      <c r="JVC46" s="424"/>
      <c r="JVD46" s="424"/>
      <c r="JVE46" s="424"/>
      <c r="JVF46" s="424"/>
      <c r="JVG46" s="424"/>
      <c r="JVH46" s="424"/>
      <c r="JVI46" s="424"/>
      <c r="JVJ46" s="424"/>
      <c r="JVK46" s="424"/>
      <c r="JVL46" s="424"/>
      <c r="JVM46" s="424"/>
      <c r="JVN46" s="424"/>
      <c r="JVO46" s="424"/>
      <c r="JVP46" s="424"/>
      <c r="JVQ46" s="424"/>
      <c r="JVR46" s="424"/>
      <c r="JVS46" s="424"/>
      <c r="JVT46" s="424"/>
      <c r="JVU46" s="424"/>
      <c r="JVV46" s="424"/>
      <c r="JVW46" s="424"/>
      <c r="JVX46" s="424"/>
      <c r="JVY46" s="424"/>
      <c r="JVZ46" s="424"/>
      <c r="JWA46" s="424"/>
      <c r="JWB46" s="424"/>
      <c r="JWC46" s="424"/>
      <c r="JWD46" s="424"/>
      <c r="JWE46" s="424"/>
      <c r="JWF46" s="424"/>
      <c r="JWG46" s="424"/>
      <c r="JWH46" s="424"/>
      <c r="JWI46" s="424"/>
      <c r="JWJ46" s="424"/>
      <c r="JWK46" s="424"/>
      <c r="JWL46" s="424"/>
      <c r="JWM46" s="424"/>
      <c r="JWN46" s="424"/>
      <c r="JWO46" s="424"/>
      <c r="JWP46" s="424"/>
      <c r="JWQ46" s="424"/>
      <c r="JWR46" s="424"/>
      <c r="JWS46" s="424"/>
      <c r="JWT46" s="424"/>
      <c r="JWU46" s="424"/>
      <c r="JWV46" s="424"/>
      <c r="JWW46" s="424"/>
      <c r="JWX46" s="424"/>
      <c r="JWY46" s="424"/>
      <c r="JWZ46" s="424"/>
      <c r="JXA46" s="424"/>
      <c r="JXB46" s="424"/>
      <c r="JXC46" s="424"/>
      <c r="JXD46" s="424"/>
      <c r="JXE46" s="424"/>
      <c r="JXF46" s="424"/>
      <c r="JXG46" s="424"/>
      <c r="JXH46" s="424"/>
      <c r="JXI46" s="424"/>
      <c r="JXJ46" s="424"/>
      <c r="JXK46" s="424"/>
      <c r="JXL46" s="424"/>
      <c r="JXM46" s="424"/>
      <c r="JXN46" s="424"/>
      <c r="JXO46" s="424"/>
      <c r="JXP46" s="424"/>
      <c r="JXQ46" s="424"/>
      <c r="JXR46" s="424"/>
      <c r="JXS46" s="424"/>
      <c r="JXT46" s="424"/>
      <c r="JXU46" s="424"/>
      <c r="JXV46" s="424"/>
      <c r="JXW46" s="424"/>
      <c r="JXX46" s="424"/>
      <c r="JXY46" s="424"/>
      <c r="JXZ46" s="424"/>
      <c r="JYA46" s="424"/>
      <c r="JYB46" s="424"/>
      <c r="JYC46" s="424"/>
      <c r="JYD46" s="424"/>
      <c r="JYE46" s="424"/>
      <c r="JYF46" s="424"/>
      <c r="JYG46" s="424"/>
      <c r="JYH46" s="424"/>
      <c r="JYI46" s="424"/>
      <c r="JYJ46" s="424"/>
      <c r="JYK46" s="424"/>
      <c r="JYL46" s="424"/>
      <c r="JYM46" s="424"/>
      <c r="JYN46" s="424"/>
      <c r="JYO46" s="424"/>
      <c r="JYP46" s="424"/>
      <c r="JYQ46" s="424"/>
      <c r="JYR46" s="424"/>
      <c r="JYS46" s="424"/>
      <c r="JYT46" s="424"/>
      <c r="JYU46" s="424"/>
      <c r="JYV46" s="424"/>
      <c r="JYW46" s="424"/>
      <c r="JYX46" s="424"/>
      <c r="JYY46" s="424"/>
      <c r="JYZ46" s="424"/>
      <c r="JZA46" s="424"/>
      <c r="JZB46" s="424"/>
      <c r="JZC46" s="424"/>
      <c r="JZD46" s="424"/>
      <c r="JZE46" s="424"/>
      <c r="JZF46" s="424"/>
      <c r="JZG46" s="424"/>
      <c r="JZH46" s="424"/>
      <c r="JZI46" s="424"/>
      <c r="JZJ46" s="424"/>
      <c r="JZK46" s="424"/>
      <c r="JZL46" s="424"/>
      <c r="JZM46" s="424"/>
      <c r="JZN46" s="424"/>
      <c r="JZO46" s="424"/>
      <c r="JZP46" s="424"/>
      <c r="JZQ46" s="424"/>
      <c r="JZR46" s="424"/>
      <c r="JZS46" s="424"/>
      <c r="JZT46" s="424"/>
      <c r="JZU46" s="424"/>
      <c r="JZV46" s="424"/>
      <c r="JZW46" s="424"/>
      <c r="JZX46" s="424"/>
      <c r="JZY46" s="424"/>
      <c r="JZZ46" s="424"/>
      <c r="KAA46" s="424"/>
      <c r="KAB46" s="424"/>
      <c r="KAC46" s="424"/>
      <c r="KAD46" s="424"/>
      <c r="KAE46" s="424"/>
      <c r="KAF46" s="424"/>
      <c r="KAG46" s="424"/>
      <c r="KAH46" s="424"/>
      <c r="KAI46" s="424"/>
      <c r="KAJ46" s="424"/>
      <c r="KAK46" s="424"/>
      <c r="KAL46" s="424"/>
      <c r="KAM46" s="424"/>
      <c r="KAN46" s="424"/>
      <c r="KAO46" s="424"/>
      <c r="KAP46" s="424"/>
      <c r="KAQ46" s="424"/>
      <c r="KAR46" s="424"/>
      <c r="KAS46" s="424"/>
      <c r="KAT46" s="424"/>
      <c r="KAU46" s="424"/>
      <c r="KAV46" s="424"/>
      <c r="KAW46" s="424"/>
      <c r="KAX46" s="424"/>
      <c r="KAY46" s="424"/>
      <c r="KAZ46" s="424"/>
      <c r="KBA46" s="424"/>
      <c r="KBB46" s="424"/>
      <c r="KBC46" s="424"/>
      <c r="KBD46" s="424"/>
      <c r="KBE46" s="424"/>
      <c r="KBF46" s="424"/>
      <c r="KBG46" s="424"/>
      <c r="KBH46" s="424"/>
      <c r="KBI46" s="424"/>
      <c r="KBJ46" s="424"/>
      <c r="KBK46" s="424"/>
      <c r="KBL46" s="424"/>
      <c r="KBM46" s="424"/>
      <c r="KBN46" s="424"/>
      <c r="KBO46" s="424"/>
      <c r="KBP46" s="424"/>
      <c r="KBQ46" s="424"/>
      <c r="KBR46" s="424"/>
      <c r="KBS46" s="424"/>
      <c r="KBT46" s="424"/>
      <c r="KBU46" s="424"/>
      <c r="KBV46" s="424"/>
      <c r="KBW46" s="424"/>
      <c r="KBX46" s="424"/>
      <c r="KBY46" s="424"/>
      <c r="KBZ46" s="424"/>
      <c r="KCA46" s="424"/>
      <c r="KCB46" s="424"/>
      <c r="KCC46" s="424"/>
      <c r="KCD46" s="424"/>
      <c r="KCE46" s="424"/>
      <c r="KCF46" s="424"/>
      <c r="KCG46" s="424"/>
      <c r="KCH46" s="424"/>
      <c r="KCI46" s="424"/>
      <c r="KCJ46" s="424"/>
      <c r="KCK46" s="424"/>
      <c r="KCL46" s="424"/>
      <c r="KCM46" s="424"/>
      <c r="KCN46" s="424"/>
      <c r="KCO46" s="424"/>
      <c r="KCP46" s="424"/>
      <c r="KCQ46" s="424"/>
      <c r="KCR46" s="424"/>
      <c r="KCS46" s="424"/>
      <c r="KCT46" s="424"/>
      <c r="KCU46" s="424"/>
      <c r="KCV46" s="424"/>
      <c r="KCW46" s="424"/>
      <c r="KCX46" s="424"/>
      <c r="KCY46" s="424"/>
      <c r="KCZ46" s="424"/>
      <c r="KDA46" s="424"/>
      <c r="KDB46" s="424"/>
      <c r="KDC46" s="424"/>
      <c r="KDD46" s="424"/>
      <c r="KDE46" s="424"/>
      <c r="KDF46" s="424"/>
      <c r="KDG46" s="424"/>
      <c r="KDH46" s="424"/>
      <c r="KDI46" s="424"/>
      <c r="KDJ46" s="424"/>
      <c r="KDK46" s="424"/>
      <c r="KDL46" s="424"/>
      <c r="KDM46" s="424"/>
      <c r="KDN46" s="424"/>
      <c r="KDO46" s="424"/>
      <c r="KDP46" s="424"/>
      <c r="KDQ46" s="424"/>
      <c r="KDR46" s="424"/>
      <c r="KDS46" s="424"/>
      <c r="KDT46" s="424"/>
      <c r="KDU46" s="424"/>
      <c r="KDV46" s="424"/>
      <c r="KDW46" s="424"/>
      <c r="KDX46" s="424"/>
      <c r="KDY46" s="424"/>
      <c r="KDZ46" s="424"/>
      <c r="KEA46" s="424"/>
      <c r="KEB46" s="424"/>
      <c r="KEC46" s="424"/>
      <c r="KED46" s="424"/>
      <c r="KEE46" s="424"/>
      <c r="KEF46" s="424"/>
      <c r="KEG46" s="424"/>
      <c r="KEH46" s="424"/>
      <c r="KEI46" s="424"/>
      <c r="KEJ46" s="424"/>
      <c r="KEK46" s="424"/>
      <c r="KEL46" s="424"/>
      <c r="KEM46" s="424"/>
      <c r="KEN46" s="424"/>
      <c r="KEO46" s="424"/>
      <c r="KEP46" s="424"/>
      <c r="KEQ46" s="424"/>
      <c r="KER46" s="424"/>
      <c r="KES46" s="424"/>
      <c r="KET46" s="424"/>
      <c r="KEU46" s="424"/>
      <c r="KEV46" s="424"/>
      <c r="KEW46" s="424"/>
      <c r="KEX46" s="424"/>
      <c r="KEY46" s="424"/>
      <c r="KEZ46" s="424"/>
      <c r="KFA46" s="424"/>
      <c r="KFB46" s="424"/>
      <c r="KFC46" s="424"/>
      <c r="KFD46" s="424"/>
      <c r="KFE46" s="424"/>
      <c r="KFF46" s="424"/>
      <c r="KFG46" s="424"/>
      <c r="KFH46" s="424"/>
      <c r="KFI46" s="424"/>
      <c r="KFJ46" s="424"/>
      <c r="KFK46" s="424"/>
      <c r="KFL46" s="424"/>
      <c r="KFM46" s="424"/>
      <c r="KFN46" s="424"/>
      <c r="KFO46" s="424"/>
      <c r="KFP46" s="424"/>
      <c r="KFQ46" s="424"/>
      <c r="KFR46" s="424"/>
      <c r="KFS46" s="424"/>
      <c r="KFT46" s="424"/>
      <c r="KFU46" s="424"/>
      <c r="KFV46" s="424"/>
      <c r="KFW46" s="424"/>
      <c r="KFX46" s="424"/>
      <c r="KFY46" s="424"/>
      <c r="KFZ46" s="424"/>
      <c r="KGA46" s="424"/>
      <c r="KGB46" s="424"/>
      <c r="KGC46" s="424"/>
      <c r="KGD46" s="424"/>
      <c r="KGE46" s="424"/>
      <c r="KGF46" s="424"/>
      <c r="KGG46" s="424"/>
      <c r="KGH46" s="424"/>
      <c r="KGI46" s="424"/>
      <c r="KGJ46" s="424"/>
      <c r="KGK46" s="424"/>
      <c r="KGL46" s="424"/>
      <c r="KGM46" s="424"/>
      <c r="KGN46" s="424"/>
      <c r="KGO46" s="424"/>
      <c r="KGP46" s="424"/>
      <c r="KGQ46" s="424"/>
      <c r="KGR46" s="424"/>
      <c r="KGS46" s="424"/>
      <c r="KGT46" s="424"/>
      <c r="KGU46" s="424"/>
      <c r="KGV46" s="424"/>
      <c r="KGW46" s="424"/>
      <c r="KGX46" s="424"/>
      <c r="KGY46" s="424"/>
      <c r="KGZ46" s="424"/>
      <c r="KHA46" s="424"/>
      <c r="KHB46" s="424"/>
      <c r="KHC46" s="424"/>
      <c r="KHD46" s="424"/>
      <c r="KHE46" s="424"/>
      <c r="KHF46" s="424"/>
      <c r="KHG46" s="424"/>
      <c r="KHH46" s="424"/>
      <c r="KHI46" s="424"/>
      <c r="KHJ46" s="424"/>
      <c r="KHK46" s="424"/>
      <c r="KHL46" s="424"/>
      <c r="KHM46" s="424"/>
      <c r="KHN46" s="424"/>
      <c r="KHO46" s="424"/>
      <c r="KHP46" s="424"/>
      <c r="KHQ46" s="424"/>
      <c r="KHR46" s="424"/>
      <c r="KHS46" s="424"/>
      <c r="KHT46" s="424"/>
      <c r="KHU46" s="424"/>
      <c r="KHV46" s="424"/>
      <c r="KHW46" s="424"/>
      <c r="KHX46" s="424"/>
      <c r="KHY46" s="424"/>
      <c r="KHZ46" s="424"/>
      <c r="KIA46" s="424"/>
      <c r="KIB46" s="424"/>
      <c r="KIC46" s="424"/>
      <c r="KID46" s="424"/>
      <c r="KIE46" s="424"/>
      <c r="KIF46" s="424"/>
      <c r="KIG46" s="424"/>
      <c r="KIH46" s="424"/>
      <c r="KII46" s="424"/>
      <c r="KIJ46" s="424"/>
      <c r="KIK46" s="424"/>
      <c r="KIL46" s="424"/>
      <c r="KIM46" s="424"/>
      <c r="KIN46" s="424"/>
      <c r="KIO46" s="424"/>
      <c r="KIP46" s="424"/>
      <c r="KIQ46" s="424"/>
      <c r="KIR46" s="424"/>
      <c r="KIS46" s="424"/>
      <c r="KIT46" s="424"/>
      <c r="KIU46" s="424"/>
      <c r="KIV46" s="424"/>
      <c r="KIW46" s="424"/>
      <c r="KIX46" s="424"/>
      <c r="KIY46" s="424"/>
      <c r="KIZ46" s="424"/>
      <c r="KJA46" s="424"/>
      <c r="KJB46" s="424"/>
      <c r="KJC46" s="424"/>
      <c r="KJD46" s="424"/>
      <c r="KJE46" s="424"/>
      <c r="KJF46" s="424"/>
      <c r="KJG46" s="424"/>
      <c r="KJH46" s="424"/>
      <c r="KJI46" s="424"/>
      <c r="KJJ46" s="424"/>
      <c r="KJK46" s="424"/>
      <c r="KJL46" s="424"/>
      <c r="KJM46" s="424"/>
      <c r="KJN46" s="424"/>
      <c r="KJO46" s="424"/>
      <c r="KJP46" s="424"/>
      <c r="KJQ46" s="424"/>
      <c r="KJR46" s="424"/>
      <c r="KJS46" s="424"/>
      <c r="KJT46" s="424"/>
      <c r="KJU46" s="424"/>
      <c r="KJV46" s="424"/>
      <c r="KJW46" s="424"/>
      <c r="KJX46" s="424"/>
      <c r="KJY46" s="424"/>
      <c r="KJZ46" s="424"/>
      <c r="KKA46" s="424"/>
      <c r="KKB46" s="424"/>
      <c r="KKC46" s="424"/>
      <c r="KKD46" s="424"/>
      <c r="KKE46" s="424"/>
      <c r="KKF46" s="424"/>
      <c r="KKG46" s="424"/>
      <c r="KKH46" s="424"/>
      <c r="KKI46" s="424"/>
      <c r="KKJ46" s="424"/>
      <c r="KKK46" s="424"/>
      <c r="KKL46" s="424"/>
      <c r="KKM46" s="424"/>
      <c r="KKN46" s="424"/>
      <c r="KKO46" s="424"/>
      <c r="KKP46" s="424"/>
      <c r="KKQ46" s="424"/>
      <c r="KKR46" s="424"/>
      <c r="KKS46" s="424"/>
      <c r="KKT46" s="424"/>
      <c r="KKU46" s="424"/>
      <c r="KKV46" s="424"/>
      <c r="KKW46" s="424"/>
      <c r="KKX46" s="424"/>
      <c r="KKY46" s="424"/>
      <c r="KKZ46" s="424"/>
      <c r="KLA46" s="424"/>
      <c r="KLB46" s="424"/>
      <c r="KLC46" s="424"/>
      <c r="KLD46" s="424"/>
      <c r="KLE46" s="424"/>
      <c r="KLF46" s="424"/>
      <c r="KLG46" s="424"/>
      <c r="KLH46" s="424"/>
      <c r="KLI46" s="424"/>
      <c r="KLJ46" s="424"/>
      <c r="KLK46" s="424"/>
      <c r="KLL46" s="424"/>
      <c r="KLM46" s="424"/>
      <c r="KLN46" s="424"/>
      <c r="KLO46" s="424"/>
      <c r="KLP46" s="424"/>
      <c r="KLQ46" s="424"/>
      <c r="KLR46" s="424"/>
      <c r="KLS46" s="424"/>
      <c r="KLT46" s="424"/>
      <c r="KLU46" s="424"/>
      <c r="KLV46" s="424"/>
      <c r="KLW46" s="424"/>
      <c r="KLX46" s="424"/>
      <c r="KLY46" s="424"/>
      <c r="KLZ46" s="424"/>
      <c r="KMA46" s="424"/>
      <c r="KMB46" s="424"/>
      <c r="KMC46" s="424"/>
      <c r="KMD46" s="424"/>
      <c r="KME46" s="424"/>
      <c r="KMF46" s="424"/>
      <c r="KMG46" s="424"/>
      <c r="KMH46" s="424"/>
      <c r="KMI46" s="424"/>
      <c r="KMJ46" s="424"/>
      <c r="KMK46" s="424"/>
      <c r="KML46" s="424"/>
      <c r="KMM46" s="424"/>
      <c r="KMN46" s="424"/>
      <c r="KMO46" s="424"/>
      <c r="KMP46" s="424"/>
      <c r="KMQ46" s="424"/>
      <c r="KMR46" s="424"/>
      <c r="KMS46" s="424"/>
      <c r="KMT46" s="424"/>
      <c r="KMU46" s="424"/>
      <c r="KMV46" s="424"/>
      <c r="KMW46" s="424"/>
      <c r="KMX46" s="424"/>
      <c r="KMY46" s="424"/>
      <c r="KMZ46" s="424"/>
      <c r="KNA46" s="424"/>
      <c r="KNB46" s="424"/>
      <c r="KNC46" s="424"/>
      <c r="KND46" s="424"/>
      <c r="KNE46" s="424"/>
      <c r="KNF46" s="424"/>
      <c r="KNG46" s="424"/>
      <c r="KNH46" s="424"/>
      <c r="KNI46" s="424"/>
      <c r="KNJ46" s="424"/>
      <c r="KNK46" s="424"/>
      <c r="KNL46" s="424"/>
      <c r="KNM46" s="424"/>
      <c r="KNN46" s="424"/>
      <c r="KNO46" s="424"/>
      <c r="KNP46" s="424"/>
      <c r="KNQ46" s="424"/>
      <c r="KNR46" s="424"/>
      <c r="KNS46" s="424"/>
      <c r="KNT46" s="424"/>
      <c r="KNU46" s="424"/>
      <c r="KNV46" s="424"/>
      <c r="KNW46" s="424"/>
      <c r="KNX46" s="424"/>
      <c r="KNY46" s="424"/>
      <c r="KNZ46" s="424"/>
      <c r="KOA46" s="424"/>
      <c r="KOB46" s="424"/>
      <c r="KOC46" s="424"/>
      <c r="KOD46" s="424"/>
      <c r="KOE46" s="424"/>
      <c r="KOF46" s="424"/>
      <c r="KOG46" s="424"/>
      <c r="KOH46" s="424"/>
      <c r="KOI46" s="424"/>
      <c r="KOJ46" s="424"/>
      <c r="KOK46" s="424"/>
      <c r="KOL46" s="424"/>
      <c r="KOM46" s="424"/>
      <c r="KON46" s="424"/>
      <c r="KOO46" s="424"/>
      <c r="KOP46" s="424"/>
      <c r="KOQ46" s="424"/>
      <c r="KOR46" s="424"/>
      <c r="KOS46" s="424"/>
      <c r="KOT46" s="424"/>
      <c r="KOU46" s="424"/>
      <c r="KOV46" s="424"/>
      <c r="KOW46" s="424"/>
      <c r="KOX46" s="424"/>
      <c r="KOY46" s="424"/>
      <c r="KOZ46" s="424"/>
      <c r="KPA46" s="424"/>
      <c r="KPB46" s="424"/>
      <c r="KPC46" s="424"/>
      <c r="KPD46" s="424"/>
      <c r="KPE46" s="424"/>
      <c r="KPF46" s="424"/>
      <c r="KPG46" s="424"/>
      <c r="KPH46" s="424"/>
      <c r="KPI46" s="424"/>
      <c r="KPJ46" s="424"/>
      <c r="KPK46" s="424"/>
      <c r="KPL46" s="424"/>
      <c r="KPM46" s="424"/>
      <c r="KPN46" s="424"/>
      <c r="KPO46" s="424"/>
      <c r="KPP46" s="424"/>
      <c r="KPQ46" s="424"/>
      <c r="KPR46" s="424"/>
      <c r="KPS46" s="424"/>
      <c r="KPT46" s="424"/>
      <c r="KPU46" s="424"/>
      <c r="KPV46" s="424"/>
      <c r="KPW46" s="424"/>
      <c r="KPX46" s="424"/>
      <c r="KPY46" s="424"/>
      <c r="KPZ46" s="424"/>
      <c r="KQA46" s="424"/>
      <c r="KQB46" s="424"/>
      <c r="KQC46" s="424"/>
      <c r="KQD46" s="424"/>
      <c r="KQE46" s="424"/>
      <c r="KQF46" s="424"/>
      <c r="KQG46" s="424"/>
      <c r="KQH46" s="424"/>
      <c r="KQI46" s="424"/>
      <c r="KQJ46" s="424"/>
      <c r="KQK46" s="424"/>
      <c r="KQL46" s="424"/>
      <c r="KQM46" s="424"/>
      <c r="KQN46" s="424"/>
      <c r="KQO46" s="424"/>
      <c r="KQP46" s="424"/>
      <c r="KQQ46" s="424"/>
      <c r="KQR46" s="424"/>
      <c r="KQS46" s="424"/>
      <c r="KQT46" s="424"/>
      <c r="KQU46" s="424"/>
      <c r="KQV46" s="424"/>
      <c r="KQW46" s="424"/>
      <c r="KQX46" s="424"/>
      <c r="KQY46" s="424"/>
      <c r="KQZ46" s="424"/>
      <c r="KRA46" s="424"/>
      <c r="KRB46" s="424"/>
      <c r="KRC46" s="424"/>
      <c r="KRD46" s="424"/>
      <c r="KRE46" s="424"/>
      <c r="KRF46" s="424"/>
      <c r="KRG46" s="424"/>
      <c r="KRH46" s="424"/>
      <c r="KRI46" s="424"/>
      <c r="KRJ46" s="424"/>
      <c r="KRK46" s="424"/>
      <c r="KRL46" s="424"/>
      <c r="KRM46" s="424"/>
      <c r="KRN46" s="424"/>
      <c r="KRO46" s="424"/>
      <c r="KRP46" s="424"/>
      <c r="KRQ46" s="424"/>
      <c r="KRR46" s="424"/>
      <c r="KRS46" s="424"/>
      <c r="KRT46" s="424"/>
      <c r="KRU46" s="424"/>
      <c r="KRV46" s="424"/>
      <c r="KRW46" s="424"/>
      <c r="KRX46" s="424"/>
      <c r="KRY46" s="424"/>
      <c r="KRZ46" s="424"/>
      <c r="KSA46" s="424"/>
      <c r="KSB46" s="424"/>
      <c r="KSC46" s="424"/>
      <c r="KSD46" s="424"/>
      <c r="KSE46" s="424"/>
      <c r="KSF46" s="424"/>
      <c r="KSG46" s="424"/>
      <c r="KSH46" s="424"/>
      <c r="KSI46" s="424"/>
      <c r="KSJ46" s="424"/>
      <c r="KSK46" s="424"/>
      <c r="KSL46" s="424"/>
      <c r="KSM46" s="424"/>
      <c r="KSN46" s="424"/>
      <c r="KSO46" s="424"/>
      <c r="KSP46" s="424"/>
      <c r="KSQ46" s="424"/>
      <c r="KSR46" s="424"/>
      <c r="KSS46" s="424"/>
      <c r="KST46" s="424"/>
      <c r="KSU46" s="424"/>
      <c r="KSV46" s="424"/>
      <c r="KSW46" s="424"/>
      <c r="KSX46" s="424"/>
      <c r="KSY46" s="424"/>
      <c r="KSZ46" s="424"/>
      <c r="KTA46" s="424"/>
      <c r="KTB46" s="424"/>
      <c r="KTC46" s="424"/>
      <c r="KTD46" s="424"/>
      <c r="KTE46" s="424"/>
      <c r="KTF46" s="424"/>
      <c r="KTG46" s="424"/>
      <c r="KTH46" s="424"/>
      <c r="KTI46" s="424"/>
      <c r="KTJ46" s="424"/>
      <c r="KTK46" s="424"/>
      <c r="KTL46" s="424"/>
      <c r="KTM46" s="424"/>
      <c r="KTN46" s="424"/>
      <c r="KTO46" s="424"/>
      <c r="KTP46" s="424"/>
      <c r="KTQ46" s="424"/>
      <c r="KTR46" s="424"/>
      <c r="KTS46" s="424"/>
      <c r="KTT46" s="424"/>
      <c r="KTU46" s="424"/>
      <c r="KTV46" s="424"/>
      <c r="KTW46" s="424"/>
      <c r="KTX46" s="424"/>
      <c r="KTY46" s="424"/>
      <c r="KTZ46" s="424"/>
      <c r="KUA46" s="424"/>
      <c r="KUB46" s="424"/>
      <c r="KUC46" s="424"/>
      <c r="KUD46" s="424"/>
      <c r="KUE46" s="424"/>
      <c r="KUF46" s="424"/>
      <c r="KUG46" s="424"/>
      <c r="KUH46" s="424"/>
      <c r="KUI46" s="424"/>
      <c r="KUJ46" s="424"/>
      <c r="KUK46" s="424"/>
      <c r="KUL46" s="424"/>
      <c r="KUM46" s="424"/>
      <c r="KUN46" s="424"/>
      <c r="KUO46" s="424"/>
      <c r="KUP46" s="424"/>
      <c r="KUQ46" s="424"/>
      <c r="KUR46" s="424"/>
      <c r="KUS46" s="424"/>
      <c r="KUT46" s="424"/>
      <c r="KUU46" s="424"/>
      <c r="KUV46" s="424"/>
      <c r="KUW46" s="424"/>
      <c r="KUX46" s="424"/>
      <c r="KUY46" s="424"/>
      <c r="KUZ46" s="424"/>
      <c r="KVA46" s="424"/>
      <c r="KVB46" s="424"/>
      <c r="KVC46" s="424"/>
      <c r="KVD46" s="424"/>
      <c r="KVE46" s="424"/>
      <c r="KVF46" s="424"/>
      <c r="KVG46" s="424"/>
      <c r="KVH46" s="424"/>
      <c r="KVI46" s="424"/>
      <c r="KVJ46" s="424"/>
      <c r="KVK46" s="424"/>
      <c r="KVL46" s="424"/>
      <c r="KVM46" s="424"/>
      <c r="KVN46" s="424"/>
      <c r="KVO46" s="424"/>
      <c r="KVP46" s="424"/>
      <c r="KVQ46" s="424"/>
      <c r="KVR46" s="424"/>
      <c r="KVS46" s="424"/>
      <c r="KVT46" s="424"/>
      <c r="KVU46" s="424"/>
      <c r="KVV46" s="424"/>
      <c r="KVW46" s="424"/>
      <c r="KVX46" s="424"/>
      <c r="KVY46" s="424"/>
      <c r="KVZ46" s="424"/>
      <c r="KWA46" s="424"/>
      <c r="KWB46" s="424"/>
      <c r="KWC46" s="424"/>
      <c r="KWD46" s="424"/>
      <c r="KWE46" s="424"/>
      <c r="KWF46" s="424"/>
      <c r="KWG46" s="424"/>
      <c r="KWH46" s="424"/>
      <c r="KWI46" s="424"/>
      <c r="KWJ46" s="424"/>
      <c r="KWK46" s="424"/>
      <c r="KWL46" s="424"/>
      <c r="KWM46" s="424"/>
      <c r="KWN46" s="424"/>
      <c r="KWO46" s="424"/>
      <c r="KWP46" s="424"/>
      <c r="KWQ46" s="424"/>
      <c r="KWR46" s="424"/>
      <c r="KWS46" s="424"/>
      <c r="KWT46" s="424"/>
      <c r="KWU46" s="424"/>
      <c r="KWV46" s="424"/>
      <c r="KWW46" s="424"/>
      <c r="KWX46" s="424"/>
      <c r="KWY46" s="424"/>
      <c r="KWZ46" s="424"/>
      <c r="KXA46" s="424"/>
      <c r="KXB46" s="424"/>
      <c r="KXC46" s="424"/>
      <c r="KXD46" s="424"/>
      <c r="KXE46" s="424"/>
      <c r="KXF46" s="424"/>
      <c r="KXG46" s="424"/>
      <c r="KXH46" s="424"/>
      <c r="KXI46" s="424"/>
      <c r="KXJ46" s="424"/>
      <c r="KXK46" s="424"/>
      <c r="KXL46" s="424"/>
      <c r="KXM46" s="424"/>
      <c r="KXN46" s="424"/>
      <c r="KXO46" s="424"/>
      <c r="KXP46" s="424"/>
      <c r="KXQ46" s="424"/>
      <c r="KXR46" s="424"/>
      <c r="KXS46" s="424"/>
      <c r="KXT46" s="424"/>
      <c r="KXU46" s="424"/>
      <c r="KXV46" s="424"/>
      <c r="KXW46" s="424"/>
      <c r="KXX46" s="424"/>
      <c r="KXY46" s="424"/>
      <c r="KXZ46" s="424"/>
      <c r="KYA46" s="424"/>
      <c r="KYB46" s="424"/>
      <c r="KYC46" s="424"/>
      <c r="KYD46" s="424"/>
      <c r="KYE46" s="424"/>
      <c r="KYF46" s="424"/>
      <c r="KYG46" s="424"/>
      <c r="KYH46" s="424"/>
      <c r="KYI46" s="424"/>
      <c r="KYJ46" s="424"/>
      <c r="KYK46" s="424"/>
      <c r="KYL46" s="424"/>
      <c r="KYM46" s="424"/>
      <c r="KYN46" s="424"/>
      <c r="KYO46" s="424"/>
      <c r="KYP46" s="424"/>
      <c r="KYQ46" s="424"/>
      <c r="KYR46" s="424"/>
      <c r="KYS46" s="424"/>
      <c r="KYT46" s="424"/>
      <c r="KYU46" s="424"/>
      <c r="KYV46" s="424"/>
      <c r="KYW46" s="424"/>
      <c r="KYX46" s="424"/>
      <c r="KYY46" s="424"/>
      <c r="KYZ46" s="424"/>
      <c r="KZA46" s="424"/>
      <c r="KZB46" s="424"/>
      <c r="KZC46" s="424"/>
      <c r="KZD46" s="424"/>
      <c r="KZE46" s="424"/>
      <c r="KZF46" s="424"/>
      <c r="KZG46" s="424"/>
      <c r="KZH46" s="424"/>
      <c r="KZI46" s="424"/>
      <c r="KZJ46" s="424"/>
      <c r="KZK46" s="424"/>
      <c r="KZL46" s="424"/>
      <c r="KZM46" s="424"/>
      <c r="KZN46" s="424"/>
      <c r="KZO46" s="424"/>
      <c r="KZP46" s="424"/>
      <c r="KZQ46" s="424"/>
      <c r="KZR46" s="424"/>
      <c r="KZS46" s="424"/>
      <c r="KZT46" s="424"/>
      <c r="KZU46" s="424"/>
      <c r="KZV46" s="424"/>
      <c r="KZW46" s="424"/>
      <c r="KZX46" s="424"/>
      <c r="KZY46" s="424"/>
      <c r="KZZ46" s="424"/>
      <c r="LAA46" s="424"/>
      <c r="LAB46" s="424"/>
      <c r="LAC46" s="424"/>
      <c r="LAD46" s="424"/>
      <c r="LAE46" s="424"/>
      <c r="LAF46" s="424"/>
      <c r="LAG46" s="424"/>
      <c r="LAH46" s="424"/>
      <c r="LAI46" s="424"/>
      <c r="LAJ46" s="424"/>
      <c r="LAK46" s="424"/>
      <c r="LAL46" s="424"/>
      <c r="LAM46" s="424"/>
      <c r="LAN46" s="424"/>
      <c r="LAO46" s="424"/>
      <c r="LAP46" s="424"/>
      <c r="LAQ46" s="424"/>
      <c r="LAR46" s="424"/>
      <c r="LAS46" s="424"/>
      <c r="LAT46" s="424"/>
      <c r="LAU46" s="424"/>
      <c r="LAV46" s="424"/>
      <c r="LAW46" s="424"/>
      <c r="LAX46" s="424"/>
      <c r="LAY46" s="424"/>
      <c r="LAZ46" s="424"/>
      <c r="LBA46" s="424"/>
      <c r="LBB46" s="424"/>
      <c r="LBC46" s="424"/>
      <c r="LBD46" s="424"/>
      <c r="LBE46" s="424"/>
      <c r="LBF46" s="424"/>
      <c r="LBG46" s="424"/>
      <c r="LBH46" s="424"/>
      <c r="LBI46" s="424"/>
      <c r="LBJ46" s="424"/>
      <c r="LBK46" s="424"/>
      <c r="LBL46" s="424"/>
      <c r="LBM46" s="424"/>
      <c r="LBN46" s="424"/>
      <c r="LBO46" s="424"/>
      <c r="LBP46" s="424"/>
      <c r="LBQ46" s="424"/>
      <c r="LBR46" s="424"/>
      <c r="LBS46" s="424"/>
      <c r="LBT46" s="424"/>
      <c r="LBU46" s="424"/>
      <c r="LBV46" s="424"/>
      <c r="LBW46" s="424"/>
      <c r="LBX46" s="424"/>
      <c r="LBY46" s="424"/>
      <c r="LBZ46" s="424"/>
      <c r="LCA46" s="424"/>
      <c r="LCB46" s="424"/>
      <c r="LCC46" s="424"/>
      <c r="LCD46" s="424"/>
      <c r="LCE46" s="424"/>
      <c r="LCF46" s="424"/>
      <c r="LCG46" s="424"/>
      <c r="LCH46" s="424"/>
      <c r="LCI46" s="424"/>
      <c r="LCJ46" s="424"/>
      <c r="LCK46" s="424"/>
      <c r="LCL46" s="424"/>
      <c r="LCM46" s="424"/>
      <c r="LCN46" s="424"/>
      <c r="LCO46" s="424"/>
      <c r="LCP46" s="424"/>
      <c r="LCQ46" s="424"/>
      <c r="LCR46" s="424"/>
      <c r="LCS46" s="424"/>
      <c r="LCT46" s="424"/>
      <c r="LCU46" s="424"/>
      <c r="LCV46" s="424"/>
      <c r="LCW46" s="424"/>
      <c r="LCX46" s="424"/>
      <c r="LCY46" s="424"/>
      <c r="LCZ46" s="424"/>
      <c r="LDA46" s="424"/>
      <c r="LDB46" s="424"/>
      <c r="LDC46" s="424"/>
      <c r="LDD46" s="424"/>
      <c r="LDE46" s="424"/>
      <c r="LDF46" s="424"/>
      <c r="LDG46" s="424"/>
      <c r="LDH46" s="424"/>
      <c r="LDI46" s="424"/>
      <c r="LDJ46" s="424"/>
      <c r="LDK46" s="424"/>
      <c r="LDL46" s="424"/>
      <c r="LDM46" s="424"/>
      <c r="LDN46" s="424"/>
      <c r="LDO46" s="424"/>
      <c r="LDP46" s="424"/>
      <c r="LDQ46" s="424"/>
      <c r="LDR46" s="424"/>
      <c r="LDS46" s="424"/>
      <c r="LDT46" s="424"/>
      <c r="LDU46" s="424"/>
      <c r="LDV46" s="424"/>
      <c r="LDW46" s="424"/>
      <c r="LDX46" s="424"/>
      <c r="LDY46" s="424"/>
      <c r="LDZ46" s="424"/>
      <c r="LEA46" s="424"/>
      <c r="LEB46" s="424"/>
      <c r="LEC46" s="424"/>
      <c r="LED46" s="424"/>
      <c r="LEE46" s="424"/>
      <c r="LEF46" s="424"/>
      <c r="LEG46" s="424"/>
      <c r="LEH46" s="424"/>
      <c r="LEI46" s="424"/>
      <c r="LEJ46" s="424"/>
      <c r="LEK46" s="424"/>
      <c r="LEL46" s="424"/>
      <c r="LEM46" s="424"/>
      <c r="LEN46" s="424"/>
      <c r="LEO46" s="424"/>
      <c r="LEP46" s="424"/>
      <c r="LEQ46" s="424"/>
      <c r="LER46" s="424"/>
      <c r="LES46" s="424"/>
      <c r="LET46" s="424"/>
      <c r="LEU46" s="424"/>
      <c r="LEV46" s="424"/>
      <c r="LEW46" s="424"/>
      <c r="LEX46" s="424"/>
      <c r="LEY46" s="424"/>
      <c r="LEZ46" s="424"/>
      <c r="LFA46" s="424"/>
      <c r="LFB46" s="424"/>
      <c r="LFC46" s="424"/>
      <c r="LFD46" s="424"/>
      <c r="LFE46" s="424"/>
      <c r="LFF46" s="424"/>
      <c r="LFG46" s="424"/>
      <c r="LFH46" s="424"/>
      <c r="LFI46" s="424"/>
      <c r="LFJ46" s="424"/>
      <c r="LFK46" s="424"/>
      <c r="LFL46" s="424"/>
      <c r="LFM46" s="424"/>
      <c r="LFN46" s="424"/>
      <c r="LFO46" s="424"/>
      <c r="LFP46" s="424"/>
      <c r="LFQ46" s="424"/>
      <c r="LFR46" s="424"/>
      <c r="LFS46" s="424"/>
      <c r="LFT46" s="424"/>
      <c r="LFU46" s="424"/>
      <c r="LFV46" s="424"/>
      <c r="LFW46" s="424"/>
      <c r="LFX46" s="424"/>
      <c r="LFY46" s="424"/>
      <c r="LFZ46" s="424"/>
      <c r="LGA46" s="424"/>
      <c r="LGB46" s="424"/>
      <c r="LGC46" s="424"/>
      <c r="LGD46" s="424"/>
      <c r="LGE46" s="424"/>
      <c r="LGF46" s="424"/>
      <c r="LGG46" s="424"/>
      <c r="LGH46" s="424"/>
      <c r="LGI46" s="424"/>
      <c r="LGJ46" s="424"/>
      <c r="LGK46" s="424"/>
      <c r="LGL46" s="424"/>
      <c r="LGM46" s="424"/>
      <c r="LGN46" s="424"/>
      <c r="LGO46" s="424"/>
      <c r="LGP46" s="424"/>
      <c r="LGQ46" s="424"/>
      <c r="LGR46" s="424"/>
      <c r="LGS46" s="424"/>
      <c r="LGT46" s="424"/>
      <c r="LGU46" s="424"/>
      <c r="LGV46" s="424"/>
      <c r="LGW46" s="424"/>
      <c r="LGX46" s="424"/>
      <c r="LGY46" s="424"/>
      <c r="LGZ46" s="424"/>
      <c r="LHA46" s="424"/>
      <c r="LHB46" s="424"/>
      <c r="LHC46" s="424"/>
      <c r="LHD46" s="424"/>
      <c r="LHE46" s="424"/>
      <c r="LHF46" s="424"/>
      <c r="LHG46" s="424"/>
      <c r="LHH46" s="424"/>
      <c r="LHI46" s="424"/>
      <c r="LHJ46" s="424"/>
      <c r="LHK46" s="424"/>
      <c r="LHL46" s="424"/>
      <c r="LHM46" s="424"/>
      <c r="LHN46" s="424"/>
      <c r="LHO46" s="424"/>
      <c r="LHP46" s="424"/>
      <c r="LHQ46" s="424"/>
      <c r="LHR46" s="424"/>
      <c r="LHS46" s="424"/>
      <c r="LHT46" s="424"/>
      <c r="LHU46" s="424"/>
      <c r="LHV46" s="424"/>
      <c r="LHW46" s="424"/>
      <c r="LHX46" s="424"/>
      <c r="LHY46" s="424"/>
      <c r="LHZ46" s="424"/>
      <c r="LIA46" s="424"/>
      <c r="LIB46" s="424"/>
      <c r="LIC46" s="424"/>
      <c r="LID46" s="424"/>
      <c r="LIE46" s="424"/>
      <c r="LIF46" s="424"/>
      <c r="LIG46" s="424"/>
      <c r="LIH46" s="424"/>
      <c r="LII46" s="424"/>
      <c r="LIJ46" s="424"/>
      <c r="LIK46" s="424"/>
      <c r="LIL46" s="424"/>
      <c r="LIM46" s="424"/>
      <c r="LIN46" s="424"/>
      <c r="LIO46" s="424"/>
      <c r="LIP46" s="424"/>
      <c r="LIQ46" s="424"/>
      <c r="LIR46" s="424"/>
      <c r="LIS46" s="424"/>
      <c r="LIT46" s="424"/>
      <c r="LIU46" s="424"/>
      <c r="LIV46" s="424"/>
      <c r="LIW46" s="424"/>
      <c r="LIX46" s="424"/>
      <c r="LIY46" s="424"/>
      <c r="LIZ46" s="424"/>
      <c r="LJA46" s="424"/>
      <c r="LJB46" s="424"/>
      <c r="LJC46" s="424"/>
      <c r="LJD46" s="424"/>
      <c r="LJE46" s="424"/>
      <c r="LJF46" s="424"/>
      <c r="LJG46" s="424"/>
      <c r="LJH46" s="424"/>
      <c r="LJI46" s="424"/>
      <c r="LJJ46" s="424"/>
      <c r="LJK46" s="424"/>
      <c r="LJL46" s="424"/>
      <c r="LJM46" s="424"/>
      <c r="LJN46" s="424"/>
      <c r="LJO46" s="424"/>
      <c r="LJP46" s="424"/>
      <c r="LJQ46" s="424"/>
      <c r="LJR46" s="424"/>
      <c r="LJS46" s="424"/>
      <c r="LJT46" s="424"/>
      <c r="LJU46" s="424"/>
      <c r="LJV46" s="424"/>
      <c r="LJW46" s="424"/>
      <c r="LJX46" s="424"/>
      <c r="LJY46" s="424"/>
      <c r="LJZ46" s="424"/>
      <c r="LKA46" s="424"/>
      <c r="LKB46" s="424"/>
      <c r="LKC46" s="424"/>
      <c r="LKD46" s="424"/>
      <c r="LKE46" s="424"/>
      <c r="LKF46" s="424"/>
      <c r="LKG46" s="424"/>
      <c r="LKH46" s="424"/>
      <c r="LKI46" s="424"/>
      <c r="LKJ46" s="424"/>
      <c r="LKK46" s="424"/>
      <c r="LKL46" s="424"/>
      <c r="LKM46" s="424"/>
      <c r="LKN46" s="424"/>
      <c r="LKO46" s="424"/>
      <c r="LKP46" s="424"/>
      <c r="LKQ46" s="424"/>
      <c r="LKR46" s="424"/>
      <c r="LKS46" s="424"/>
      <c r="LKT46" s="424"/>
      <c r="LKU46" s="424"/>
      <c r="LKV46" s="424"/>
      <c r="LKW46" s="424"/>
      <c r="LKX46" s="424"/>
      <c r="LKY46" s="424"/>
      <c r="LKZ46" s="424"/>
      <c r="LLA46" s="424"/>
      <c r="LLB46" s="424"/>
      <c r="LLC46" s="424"/>
      <c r="LLD46" s="424"/>
      <c r="LLE46" s="424"/>
      <c r="LLF46" s="424"/>
      <c r="LLG46" s="424"/>
      <c r="LLH46" s="424"/>
      <c r="LLI46" s="424"/>
      <c r="LLJ46" s="424"/>
      <c r="LLK46" s="424"/>
      <c r="LLL46" s="424"/>
      <c r="LLM46" s="424"/>
      <c r="LLN46" s="424"/>
      <c r="LLO46" s="424"/>
      <c r="LLP46" s="424"/>
      <c r="LLQ46" s="424"/>
      <c r="LLR46" s="424"/>
      <c r="LLS46" s="424"/>
      <c r="LLT46" s="424"/>
      <c r="LLU46" s="424"/>
      <c r="LLV46" s="424"/>
      <c r="LLW46" s="424"/>
      <c r="LLX46" s="424"/>
      <c r="LLY46" s="424"/>
      <c r="LLZ46" s="424"/>
      <c r="LMA46" s="424"/>
      <c r="LMB46" s="424"/>
      <c r="LMC46" s="424"/>
      <c r="LMD46" s="424"/>
      <c r="LME46" s="424"/>
      <c r="LMF46" s="424"/>
      <c r="LMG46" s="424"/>
      <c r="LMH46" s="424"/>
      <c r="LMI46" s="424"/>
      <c r="LMJ46" s="424"/>
      <c r="LMK46" s="424"/>
      <c r="LML46" s="424"/>
      <c r="LMM46" s="424"/>
      <c r="LMN46" s="424"/>
      <c r="LMO46" s="424"/>
      <c r="LMP46" s="424"/>
      <c r="LMQ46" s="424"/>
      <c r="LMR46" s="424"/>
      <c r="LMS46" s="424"/>
      <c r="LMT46" s="424"/>
      <c r="LMU46" s="424"/>
      <c r="LMV46" s="424"/>
      <c r="LMW46" s="424"/>
      <c r="LMX46" s="424"/>
      <c r="LMY46" s="424"/>
      <c r="LMZ46" s="424"/>
      <c r="LNA46" s="424"/>
      <c r="LNB46" s="424"/>
      <c r="LNC46" s="424"/>
      <c r="LND46" s="424"/>
      <c r="LNE46" s="424"/>
      <c r="LNF46" s="424"/>
      <c r="LNG46" s="424"/>
      <c r="LNH46" s="424"/>
      <c r="LNI46" s="424"/>
      <c r="LNJ46" s="424"/>
      <c r="LNK46" s="424"/>
      <c r="LNL46" s="424"/>
      <c r="LNM46" s="424"/>
      <c r="LNN46" s="424"/>
      <c r="LNO46" s="424"/>
      <c r="LNP46" s="424"/>
      <c r="LNQ46" s="424"/>
      <c r="LNR46" s="424"/>
      <c r="LNS46" s="424"/>
      <c r="LNT46" s="424"/>
      <c r="LNU46" s="424"/>
      <c r="LNV46" s="424"/>
      <c r="LNW46" s="424"/>
      <c r="LNX46" s="424"/>
      <c r="LNY46" s="424"/>
      <c r="LNZ46" s="424"/>
      <c r="LOA46" s="424"/>
      <c r="LOB46" s="424"/>
      <c r="LOC46" s="424"/>
      <c r="LOD46" s="424"/>
      <c r="LOE46" s="424"/>
      <c r="LOF46" s="424"/>
      <c r="LOG46" s="424"/>
      <c r="LOH46" s="424"/>
      <c r="LOI46" s="424"/>
      <c r="LOJ46" s="424"/>
      <c r="LOK46" s="424"/>
      <c r="LOL46" s="424"/>
      <c r="LOM46" s="424"/>
      <c r="LON46" s="424"/>
      <c r="LOO46" s="424"/>
      <c r="LOP46" s="424"/>
      <c r="LOQ46" s="424"/>
      <c r="LOR46" s="424"/>
      <c r="LOS46" s="424"/>
      <c r="LOT46" s="424"/>
      <c r="LOU46" s="424"/>
      <c r="LOV46" s="424"/>
      <c r="LOW46" s="424"/>
      <c r="LOX46" s="424"/>
      <c r="LOY46" s="424"/>
      <c r="LOZ46" s="424"/>
      <c r="LPA46" s="424"/>
      <c r="LPB46" s="424"/>
      <c r="LPC46" s="424"/>
      <c r="LPD46" s="424"/>
      <c r="LPE46" s="424"/>
      <c r="LPF46" s="424"/>
      <c r="LPG46" s="424"/>
      <c r="LPH46" s="424"/>
      <c r="LPI46" s="424"/>
      <c r="LPJ46" s="424"/>
      <c r="LPK46" s="424"/>
      <c r="LPL46" s="424"/>
      <c r="LPM46" s="424"/>
      <c r="LPN46" s="424"/>
      <c r="LPO46" s="424"/>
      <c r="LPP46" s="424"/>
      <c r="LPQ46" s="424"/>
      <c r="LPR46" s="424"/>
      <c r="LPS46" s="424"/>
      <c r="LPT46" s="424"/>
      <c r="LPU46" s="424"/>
      <c r="LPV46" s="424"/>
      <c r="LPW46" s="424"/>
      <c r="LPX46" s="424"/>
      <c r="LPY46" s="424"/>
      <c r="LPZ46" s="424"/>
      <c r="LQA46" s="424"/>
      <c r="LQB46" s="424"/>
      <c r="LQC46" s="424"/>
      <c r="LQD46" s="424"/>
      <c r="LQE46" s="424"/>
      <c r="LQF46" s="424"/>
      <c r="LQG46" s="424"/>
      <c r="LQH46" s="424"/>
      <c r="LQI46" s="424"/>
      <c r="LQJ46" s="424"/>
      <c r="LQK46" s="424"/>
      <c r="LQL46" s="424"/>
      <c r="LQM46" s="424"/>
      <c r="LQN46" s="424"/>
      <c r="LQO46" s="424"/>
      <c r="LQP46" s="424"/>
      <c r="LQQ46" s="424"/>
      <c r="LQR46" s="424"/>
      <c r="LQS46" s="424"/>
      <c r="LQT46" s="424"/>
      <c r="LQU46" s="424"/>
      <c r="LQV46" s="424"/>
      <c r="LQW46" s="424"/>
      <c r="LQX46" s="424"/>
      <c r="LQY46" s="424"/>
      <c r="LQZ46" s="424"/>
      <c r="LRA46" s="424"/>
      <c r="LRB46" s="424"/>
      <c r="LRC46" s="424"/>
      <c r="LRD46" s="424"/>
      <c r="LRE46" s="424"/>
      <c r="LRF46" s="424"/>
      <c r="LRG46" s="424"/>
      <c r="LRH46" s="424"/>
      <c r="LRI46" s="424"/>
      <c r="LRJ46" s="424"/>
      <c r="LRK46" s="424"/>
      <c r="LRL46" s="424"/>
      <c r="LRM46" s="424"/>
      <c r="LRN46" s="424"/>
      <c r="LRO46" s="424"/>
      <c r="LRP46" s="424"/>
      <c r="LRQ46" s="424"/>
      <c r="LRR46" s="424"/>
      <c r="LRS46" s="424"/>
      <c r="LRT46" s="424"/>
      <c r="LRU46" s="424"/>
      <c r="LRV46" s="424"/>
      <c r="LRW46" s="424"/>
      <c r="LRX46" s="424"/>
      <c r="LRY46" s="424"/>
      <c r="LRZ46" s="424"/>
      <c r="LSA46" s="424"/>
      <c r="LSB46" s="424"/>
      <c r="LSC46" s="424"/>
      <c r="LSD46" s="424"/>
      <c r="LSE46" s="424"/>
      <c r="LSF46" s="424"/>
      <c r="LSG46" s="424"/>
      <c r="LSH46" s="424"/>
      <c r="LSI46" s="424"/>
      <c r="LSJ46" s="424"/>
      <c r="LSK46" s="424"/>
      <c r="LSL46" s="424"/>
      <c r="LSM46" s="424"/>
      <c r="LSN46" s="424"/>
      <c r="LSO46" s="424"/>
      <c r="LSP46" s="424"/>
      <c r="LSQ46" s="424"/>
      <c r="LSR46" s="424"/>
      <c r="LSS46" s="424"/>
      <c r="LST46" s="424"/>
      <c r="LSU46" s="424"/>
      <c r="LSV46" s="424"/>
      <c r="LSW46" s="424"/>
      <c r="LSX46" s="424"/>
      <c r="LSY46" s="424"/>
      <c r="LSZ46" s="424"/>
      <c r="LTA46" s="424"/>
      <c r="LTB46" s="424"/>
      <c r="LTC46" s="424"/>
      <c r="LTD46" s="424"/>
      <c r="LTE46" s="424"/>
      <c r="LTF46" s="424"/>
      <c r="LTG46" s="424"/>
      <c r="LTH46" s="424"/>
      <c r="LTI46" s="424"/>
      <c r="LTJ46" s="424"/>
      <c r="LTK46" s="424"/>
      <c r="LTL46" s="424"/>
      <c r="LTM46" s="424"/>
      <c r="LTN46" s="424"/>
      <c r="LTO46" s="424"/>
      <c r="LTP46" s="424"/>
      <c r="LTQ46" s="424"/>
      <c r="LTR46" s="424"/>
      <c r="LTS46" s="424"/>
      <c r="LTT46" s="424"/>
      <c r="LTU46" s="424"/>
      <c r="LTV46" s="424"/>
      <c r="LTW46" s="424"/>
      <c r="LTX46" s="424"/>
      <c r="LTY46" s="424"/>
      <c r="LTZ46" s="424"/>
      <c r="LUA46" s="424"/>
      <c r="LUB46" s="424"/>
      <c r="LUC46" s="424"/>
      <c r="LUD46" s="424"/>
      <c r="LUE46" s="424"/>
      <c r="LUF46" s="424"/>
      <c r="LUG46" s="424"/>
      <c r="LUH46" s="424"/>
      <c r="LUI46" s="424"/>
      <c r="LUJ46" s="424"/>
      <c r="LUK46" s="424"/>
      <c r="LUL46" s="424"/>
      <c r="LUM46" s="424"/>
      <c r="LUN46" s="424"/>
      <c r="LUO46" s="424"/>
      <c r="LUP46" s="424"/>
      <c r="LUQ46" s="424"/>
      <c r="LUR46" s="424"/>
      <c r="LUS46" s="424"/>
      <c r="LUT46" s="424"/>
      <c r="LUU46" s="424"/>
      <c r="LUV46" s="424"/>
      <c r="LUW46" s="424"/>
      <c r="LUX46" s="424"/>
      <c r="LUY46" s="424"/>
      <c r="LUZ46" s="424"/>
      <c r="LVA46" s="424"/>
      <c r="LVB46" s="424"/>
      <c r="LVC46" s="424"/>
      <c r="LVD46" s="424"/>
      <c r="LVE46" s="424"/>
      <c r="LVF46" s="424"/>
      <c r="LVG46" s="424"/>
      <c r="LVH46" s="424"/>
      <c r="LVI46" s="424"/>
      <c r="LVJ46" s="424"/>
      <c r="LVK46" s="424"/>
      <c r="LVL46" s="424"/>
      <c r="LVM46" s="424"/>
      <c r="LVN46" s="424"/>
      <c r="LVO46" s="424"/>
      <c r="LVP46" s="424"/>
      <c r="LVQ46" s="424"/>
      <c r="LVR46" s="424"/>
      <c r="LVS46" s="424"/>
      <c r="LVT46" s="424"/>
      <c r="LVU46" s="424"/>
      <c r="LVV46" s="424"/>
      <c r="LVW46" s="424"/>
      <c r="LVX46" s="424"/>
      <c r="LVY46" s="424"/>
      <c r="LVZ46" s="424"/>
      <c r="LWA46" s="424"/>
      <c r="LWB46" s="424"/>
      <c r="LWC46" s="424"/>
      <c r="LWD46" s="424"/>
      <c r="LWE46" s="424"/>
      <c r="LWF46" s="424"/>
      <c r="LWG46" s="424"/>
      <c r="LWH46" s="424"/>
      <c r="LWI46" s="424"/>
      <c r="LWJ46" s="424"/>
      <c r="LWK46" s="424"/>
      <c r="LWL46" s="424"/>
      <c r="LWM46" s="424"/>
      <c r="LWN46" s="424"/>
      <c r="LWO46" s="424"/>
      <c r="LWP46" s="424"/>
      <c r="LWQ46" s="424"/>
      <c r="LWR46" s="424"/>
      <c r="LWS46" s="424"/>
      <c r="LWT46" s="424"/>
      <c r="LWU46" s="424"/>
      <c r="LWV46" s="424"/>
      <c r="LWW46" s="424"/>
      <c r="LWX46" s="424"/>
      <c r="LWY46" s="424"/>
      <c r="LWZ46" s="424"/>
      <c r="LXA46" s="424"/>
      <c r="LXB46" s="424"/>
      <c r="LXC46" s="424"/>
      <c r="LXD46" s="424"/>
      <c r="LXE46" s="424"/>
      <c r="LXF46" s="424"/>
      <c r="LXG46" s="424"/>
      <c r="LXH46" s="424"/>
      <c r="LXI46" s="424"/>
      <c r="LXJ46" s="424"/>
      <c r="LXK46" s="424"/>
      <c r="LXL46" s="424"/>
      <c r="LXM46" s="424"/>
      <c r="LXN46" s="424"/>
      <c r="LXO46" s="424"/>
      <c r="LXP46" s="424"/>
      <c r="LXQ46" s="424"/>
      <c r="LXR46" s="424"/>
      <c r="LXS46" s="424"/>
      <c r="LXT46" s="424"/>
      <c r="LXU46" s="424"/>
      <c r="LXV46" s="424"/>
      <c r="LXW46" s="424"/>
      <c r="LXX46" s="424"/>
      <c r="LXY46" s="424"/>
      <c r="LXZ46" s="424"/>
      <c r="LYA46" s="424"/>
      <c r="LYB46" s="424"/>
      <c r="LYC46" s="424"/>
      <c r="LYD46" s="424"/>
      <c r="LYE46" s="424"/>
      <c r="LYF46" s="424"/>
      <c r="LYG46" s="424"/>
      <c r="LYH46" s="424"/>
      <c r="LYI46" s="424"/>
      <c r="LYJ46" s="424"/>
      <c r="LYK46" s="424"/>
      <c r="LYL46" s="424"/>
      <c r="LYM46" s="424"/>
      <c r="LYN46" s="424"/>
      <c r="LYO46" s="424"/>
      <c r="LYP46" s="424"/>
      <c r="LYQ46" s="424"/>
      <c r="LYR46" s="424"/>
      <c r="LYS46" s="424"/>
      <c r="LYT46" s="424"/>
      <c r="LYU46" s="424"/>
      <c r="LYV46" s="424"/>
      <c r="LYW46" s="424"/>
      <c r="LYX46" s="424"/>
      <c r="LYY46" s="424"/>
      <c r="LYZ46" s="424"/>
      <c r="LZA46" s="424"/>
      <c r="LZB46" s="424"/>
      <c r="LZC46" s="424"/>
      <c r="LZD46" s="424"/>
      <c r="LZE46" s="424"/>
      <c r="LZF46" s="424"/>
      <c r="LZG46" s="424"/>
      <c r="LZH46" s="424"/>
      <c r="LZI46" s="424"/>
      <c r="LZJ46" s="424"/>
      <c r="LZK46" s="424"/>
      <c r="LZL46" s="424"/>
      <c r="LZM46" s="424"/>
      <c r="LZN46" s="424"/>
      <c r="LZO46" s="424"/>
      <c r="LZP46" s="424"/>
      <c r="LZQ46" s="424"/>
      <c r="LZR46" s="424"/>
      <c r="LZS46" s="424"/>
      <c r="LZT46" s="424"/>
      <c r="LZU46" s="424"/>
      <c r="LZV46" s="424"/>
      <c r="LZW46" s="424"/>
      <c r="LZX46" s="424"/>
      <c r="LZY46" s="424"/>
      <c r="LZZ46" s="424"/>
      <c r="MAA46" s="424"/>
      <c r="MAB46" s="424"/>
      <c r="MAC46" s="424"/>
      <c r="MAD46" s="424"/>
      <c r="MAE46" s="424"/>
      <c r="MAF46" s="424"/>
      <c r="MAG46" s="424"/>
      <c r="MAH46" s="424"/>
      <c r="MAI46" s="424"/>
      <c r="MAJ46" s="424"/>
      <c r="MAK46" s="424"/>
      <c r="MAL46" s="424"/>
      <c r="MAM46" s="424"/>
      <c r="MAN46" s="424"/>
      <c r="MAO46" s="424"/>
      <c r="MAP46" s="424"/>
      <c r="MAQ46" s="424"/>
      <c r="MAR46" s="424"/>
      <c r="MAS46" s="424"/>
      <c r="MAT46" s="424"/>
      <c r="MAU46" s="424"/>
      <c r="MAV46" s="424"/>
      <c r="MAW46" s="424"/>
      <c r="MAX46" s="424"/>
      <c r="MAY46" s="424"/>
      <c r="MAZ46" s="424"/>
      <c r="MBA46" s="424"/>
      <c r="MBB46" s="424"/>
      <c r="MBC46" s="424"/>
      <c r="MBD46" s="424"/>
      <c r="MBE46" s="424"/>
      <c r="MBF46" s="424"/>
      <c r="MBG46" s="424"/>
      <c r="MBH46" s="424"/>
      <c r="MBI46" s="424"/>
      <c r="MBJ46" s="424"/>
      <c r="MBK46" s="424"/>
      <c r="MBL46" s="424"/>
      <c r="MBM46" s="424"/>
      <c r="MBN46" s="424"/>
      <c r="MBO46" s="424"/>
      <c r="MBP46" s="424"/>
      <c r="MBQ46" s="424"/>
      <c r="MBR46" s="424"/>
      <c r="MBS46" s="424"/>
      <c r="MBT46" s="424"/>
      <c r="MBU46" s="424"/>
      <c r="MBV46" s="424"/>
      <c r="MBW46" s="424"/>
      <c r="MBX46" s="424"/>
      <c r="MBY46" s="424"/>
      <c r="MBZ46" s="424"/>
      <c r="MCA46" s="424"/>
      <c r="MCB46" s="424"/>
      <c r="MCC46" s="424"/>
      <c r="MCD46" s="424"/>
      <c r="MCE46" s="424"/>
      <c r="MCF46" s="424"/>
      <c r="MCG46" s="424"/>
      <c r="MCH46" s="424"/>
      <c r="MCI46" s="424"/>
      <c r="MCJ46" s="424"/>
      <c r="MCK46" s="424"/>
      <c r="MCL46" s="424"/>
      <c r="MCM46" s="424"/>
      <c r="MCN46" s="424"/>
      <c r="MCO46" s="424"/>
      <c r="MCP46" s="424"/>
      <c r="MCQ46" s="424"/>
      <c r="MCR46" s="424"/>
      <c r="MCS46" s="424"/>
      <c r="MCT46" s="424"/>
      <c r="MCU46" s="424"/>
      <c r="MCV46" s="424"/>
      <c r="MCW46" s="424"/>
      <c r="MCX46" s="424"/>
      <c r="MCY46" s="424"/>
      <c r="MCZ46" s="424"/>
      <c r="MDA46" s="424"/>
      <c r="MDB46" s="424"/>
      <c r="MDC46" s="424"/>
      <c r="MDD46" s="424"/>
      <c r="MDE46" s="424"/>
      <c r="MDF46" s="424"/>
      <c r="MDG46" s="424"/>
      <c r="MDH46" s="424"/>
      <c r="MDI46" s="424"/>
      <c r="MDJ46" s="424"/>
      <c r="MDK46" s="424"/>
      <c r="MDL46" s="424"/>
      <c r="MDM46" s="424"/>
      <c r="MDN46" s="424"/>
      <c r="MDO46" s="424"/>
      <c r="MDP46" s="424"/>
      <c r="MDQ46" s="424"/>
      <c r="MDR46" s="424"/>
      <c r="MDS46" s="424"/>
      <c r="MDT46" s="424"/>
      <c r="MDU46" s="424"/>
      <c r="MDV46" s="424"/>
      <c r="MDW46" s="424"/>
      <c r="MDX46" s="424"/>
      <c r="MDY46" s="424"/>
      <c r="MDZ46" s="424"/>
      <c r="MEA46" s="424"/>
      <c r="MEB46" s="424"/>
      <c r="MEC46" s="424"/>
      <c r="MED46" s="424"/>
      <c r="MEE46" s="424"/>
      <c r="MEF46" s="424"/>
      <c r="MEG46" s="424"/>
      <c r="MEH46" s="424"/>
      <c r="MEI46" s="424"/>
      <c r="MEJ46" s="424"/>
      <c r="MEK46" s="424"/>
      <c r="MEL46" s="424"/>
      <c r="MEM46" s="424"/>
      <c r="MEN46" s="424"/>
      <c r="MEO46" s="424"/>
      <c r="MEP46" s="424"/>
      <c r="MEQ46" s="424"/>
      <c r="MER46" s="424"/>
      <c r="MES46" s="424"/>
      <c r="MET46" s="424"/>
      <c r="MEU46" s="424"/>
      <c r="MEV46" s="424"/>
      <c r="MEW46" s="424"/>
      <c r="MEX46" s="424"/>
      <c r="MEY46" s="424"/>
      <c r="MEZ46" s="424"/>
      <c r="MFA46" s="424"/>
      <c r="MFB46" s="424"/>
      <c r="MFC46" s="424"/>
      <c r="MFD46" s="424"/>
      <c r="MFE46" s="424"/>
      <c r="MFF46" s="424"/>
      <c r="MFG46" s="424"/>
      <c r="MFH46" s="424"/>
      <c r="MFI46" s="424"/>
      <c r="MFJ46" s="424"/>
      <c r="MFK46" s="424"/>
      <c r="MFL46" s="424"/>
      <c r="MFM46" s="424"/>
      <c r="MFN46" s="424"/>
      <c r="MFO46" s="424"/>
      <c r="MFP46" s="424"/>
      <c r="MFQ46" s="424"/>
      <c r="MFR46" s="424"/>
      <c r="MFS46" s="424"/>
      <c r="MFT46" s="424"/>
      <c r="MFU46" s="424"/>
      <c r="MFV46" s="424"/>
      <c r="MFW46" s="424"/>
      <c r="MFX46" s="424"/>
      <c r="MFY46" s="424"/>
      <c r="MFZ46" s="424"/>
      <c r="MGA46" s="424"/>
      <c r="MGB46" s="424"/>
      <c r="MGC46" s="424"/>
      <c r="MGD46" s="424"/>
      <c r="MGE46" s="424"/>
      <c r="MGF46" s="424"/>
      <c r="MGG46" s="424"/>
      <c r="MGH46" s="424"/>
      <c r="MGI46" s="424"/>
      <c r="MGJ46" s="424"/>
      <c r="MGK46" s="424"/>
      <c r="MGL46" s="424"/>
      <c r="MGM46" s="424"/>
      <c r="MGN46" s="424"/>
      <c r="MGO46" s="424"/>
      <c r="MGP46" s="424"/>
      <c r="MGQ46" s="424"/>
      <c r="MGR46" s="424"/>
      <c r="MGS46" s="424"/>
      <c r="MGT46" s="424"/>
      <c r="MGU46" s="424"/>
      <c r="MGV46" s="424"/>
      <c r="MGW46" s="424"/>
      <c r="MGX46" s="424"/>
      <c r="MGY46" s="424"/>
      <c r="MGZ46" s="424"/>
      <c r="MHA46" s="424"/>
      <c r="MHB46" s="424"/>
      <c r="MHC46" s="424"/>
      <c r="MHD46" s="424"/>
      <c r="MHE46" s="424"/>
      <c r="MHF46" s="424"/>
      <c r="MHG46" s="424"/>
      <c r="MHH46" s="424"/>
      <c r="MHI46" s="424"/>
      <c r="MHJ46" s="424"/>
      <c r="MHK46" s="424"/>
      <c r="MHL46" s="424"/>
      <c r="MHM46" s="424"/>
      <c r="MHN46" s="424"/>
      <c r="MHO46" s="424"/>
      <c r="MHP46" s="424"/>
      <c r="MHQ46" s="424"/>
      <c r="MHR46" s="424"/>
      <c r="MHS46" s="424"/>
      <c r="MHT46" s="424"/>
      <c r="MHU46" s="424"/>
      <c r="MHV46" s="424"/>
      <c r="MHW46" s="424"/>
      <c r="MHX46" s="424"/>
      <c r="MHY46" s="424"/>
      <c r="MHZ46" s="424"/>
      <c r="MIA46" s="424"/>
      <c r="MIB46" s="424"/>
      <c r="MIC46" s="424"/>
      <c r="MID46" s="424"/>
      <c r="MIE46" s="424"/>
      <c r="MIF46" s="424"/>
      <c r="MIG46" s="424"/>
      <c r="MIH46" s="424"/>
      <c r="MII46" s="424"/>
      <c r="MIJ46" s="424"/>
      <c r="MIK46" s="424"/>
      <c r="MIL46" s="424"/>
      <c r="MIM46" s="424"/>
      <c r="MIN46" s="424"/>
      <c r="MIO46" s="424"/>
      <c r="MIP46" s="424"/>
      <c r="MIQ46" s="424"/>
      <c r="MIR46" s="424"/>
      <c r="MIS46" s="424"/>
      <c r="MIT46" s="424"/>
      <c r="MIU46" s="424"/>
      <c r="MIV46" s="424"/>
      <c r="MIW46" s="424"/>
      <c r="MIX46" s="424"/>
      <c r="MIY46" s="424"/>
      <c r="MIZ46" s="424"/>
      <c r="MJA46" s="424"/>
      <c r="MJB46" s="424"/>
      <c r="MJC46" s="424"/>
      <c r="MJD46" s="424"/>
      <c r="MJE46" s="424"/>
      <c r="MJF46" s="424"/>
      <c r="MJG46" s="424"/>
      <c r="MJH46" s="424"/>
      <c r="MJI46" s="424"/>
      <c r="MJJ46" s="424"/>
      <c r="MJK46" s="424"/>
      <c r="MJL46" s="424"/>
      <c r="MJM46" s="424"/>
      <c r="MJN46" s="424"/>
      <c r="MJO46" s="424"/>
      <c r="MJP46" s="424"/>
      <c r="MJQ46" s="424"/>
      <c r="MJR46" s="424"/>
      <c r="MJS46" s="424"/>
      <c r="MJT46" s="424"/>
      <c r="MJU46" s="424"/>
      <c r="MJV46" s="424"/>
      <c r="MJW46" s="424"/>
      <c r="MJX46" s="424"/>
      <c r="MJY46" s="424"/>
      <c r="MJZ46" s="424"/>
      <c r="MKA46" s="424"/>
      <c r="MKB46" s="424"/>
      <c r="MKC46" s="424"/>
      <c r="MKD46" s="424"/>
      <c r="MKE46" s="424"/>
      <c r="MKF46" s="424"/>
      <c r="MKG46" s="424"/>
      <c r="MKH46" s="424"/>
      <c r="MKI46" s="424"/>
      <c r="MKJ46" s="424"/>
      <c r="MKK46" s="424"/>
      <c r="MKL46" s="424"/>
      <c r="MKM46" s="424"/>
      <c r="MKN46" s="424"/>
      <c r="MKO46" s="424"/>
      <c r="MKP46" s="424"/>
      <c r="MKQ46" s="424"/>
      <c r="MKR46" s="424"/>
      <c r="MKS46" s="424"/>
      <c r="MKT46" s="424"/>
      <c r="MKU46" s="424"/>
      <c r="MKV46" s="424"/>
      <c r="MKW46" s="424"/>
      <c r="MKX46" s="424"/>
      <c r="MKY46" s="424"/>
      <c r="MKZ46" s="424"/>
      <c r="MLA46" s="424"/>
      <c r="MLB46" s="424"/>
      <c r="MLC46" s="424"/>
      <c r="MLD46" s="424"/>
      <c r="MLE46" s="424"/>
      <c r="MLF46" s="424"/>
      <c r="MLG46" s="424"/>
      <c r="MLH46" s="424"/>
      <c r="MLI46" s="424"/>
      <c r="MLJ46" s="424"/>
      <c r="MLK46" s="424"/>
      <c r="MLL46" s="424"/>
      <c r="MLM46" s="424"/>
      <c r="MLN46" s="424"/>
      <c r="MLO46" s="424"/>
      <c r="MLP46" s="424"/>
      <c r="MLQ46" s="424"/>
      <c r="MLR46" s="424"/>
      <c r="MLS46" s="424"/>
      <c r="MLT46" s="424"/>
      <c r="MLU46" s="424"/>
      <c r="MLV46" s="424"/>
      <c r="MLW46" s="424"/>
      <c r="MLX46" s="424"/>
      <c r="MLY46" s="424"/>
      <c r="MLZ46" s="424"/>
      <c r="MMA46" s="424"/>
      <c r="MMB46" s="424"/>
      <c r="MMC46" s="424"/>
      <c r="MMD46" s="424"/>
      <c r="MME46" s="424"/>
      <c r="MMF46" s="424"/>
      <c r="MMG46" s="424"/>
      <c r="MMH46" s="424"/>
      <c r="MMI46" s="424"/>
      <c r="MMJ46" s="424"/>
      <c r="MMK46" s="424"/>
      <c r="MML46" s="424"/>
      <c r="MMM46" s="424"/>
      <c r="MMN46" s="424"/>
      <c r="MMO46" s="424"/>
      <c r="MMP46" s="424"/>
      <c r="MMQ46" s="424"/>
      <c r="MMR46" s="424"/>
      <c r="MMS46" s="424"/>
      <c r="MMT46" s="424"/>
      <c r="MMU46" s="424"/>
      <c r="MMV46" s="424"/>
      <c r="MMW46" s="424"/>
      <c r="MMX46" s="424"/>
      <c r="MMY46" s="424"/>
      <c r="MMZ46" s="424"/>
      <c r="MNA46" s="424"/>
      <c r="MNB46" s="424"/>
      <c r="MNC46" s="424"/>
      <c r="MND46" s="424"/>
      <c r="MNE46" s="424"/>
      <c r="MNF46" s="424"/>
      <c r="MNG46" s="424"/>
      <c r="MNH46" s="424"/>
      <c r="MNI46" s="424"/>
      <c r="MNJ46" s="424"/>
      <c r="MNK46" s="424"/>
      <c r="MNL46" s="424"/>
      <c r="MNM46" s="424"/>
      <c r="MNN46" s="424"/>
      <c r="MNO46" s="424"/>
      <c r="MNP46" s="424"/>
      <c r="MNQ46" s="424"/>
      <c r="MNR46" s="424"/>
      <c r="MNS46" s="424"/>
      <c r="MNT46" s="424"/>
      <c r="MNU46" s="424"/>
      <c r="MNV46" s="424"/>
      <c r="MNW46" s="424"/>
      <c r="MNX46" s="424"/>
      <c r="MNY46" s="424"/>
      <c r="MNZ46" s="424"/>
      <c r="MOA46" s="424"/>
      <c r="MOB46" s="424"/>
      <c r="MOC46" s="424"/>
      <c r="MOD46" s="424"/>
      <c r="MOE46" s="424"/>
      <c r="MOF46" s="424"/>
      <c r="MOG46" s="424"/>
      <c r="MOH46" s="424"/>
      <c r="MOI46" s="424"/>
      <c r="MOJ46" s="424"/>
      <c r="MOK46" s="424"/>
      <c r="MOL46" s="424"/>
      <c r="MOM46" s="424"/>
      <c r="MON46" s="424"/>
      <c r="MOO46" s="424"/>
      <c r="MOP46" s="424"/>
      <c r="MOQ46" s="424"/>
      <c r="MOR46" s="424"/>
      <c r="MOS46" s="424"/>
      <c r="MOT46" s="424"/>
      <c r="MOU46" s="424"/>
      <c r="MOV46" s="424"/>
      <c r="MOW46" s="424"/>
      <c r="MOX46" s="424"/>
      <c r="MOY46" s="424"/>
      <c r="MOZ46" s="424"/>
      <c r="MPA46" s="424"/>
      <c r="MPB46" s="424"/>
      <c r="MPC46" s="424"/>
      <c r="MPD46" s="424"/>
      <c r="MPE46" s="424"/>
      <c r="MPF46" s="424"/>
      <c r="MPG46" s="424"/>
      <c r="MPH46" s="424"/>
      <c r="MPI46" s="424"/>
      <c r="MPJ46" s="424"/>
      <c r="MPK46" s="424"/>
      <c r="MPL46" s="424"/>
      <c r="MPM46" s="424"/>
      <c r="MPN46" s="424"/>
      <c r="MPO46" s="424"/>
      <c r="MPP46" s="424"/>
      <c r="MPQ46" s="424"/>
      <c r="MPR46" s="424"/>
      <c r="MPS46" s="424"/>
      <c r="MPT46" s="424"/>
      <c r="MPU46" s="424"/>
      <c r="MPV46" s="424"/>
      <c r="MPW46" s="424"/>
      <c r="MPX46" s="424"/>
      <c r="MPY46" s="424"/>
      <c r="MPZ46" s="424"/>
      <c r="MQA46" s="424"/>
      <c r="MQB46" s="424"/>
      <c r="MQC46" s="424"/>
      <c r="MQD46" s="424"/>
      <c r="MQE46" s="424"/>
      <c r="MQF46" s="424"/>
      <c r="MQG46" s="424"/>
      <c r="MQH46" s="424"/>
      <c r="MQI46" s="424"/>
      <c r="MQJ46" s="424"/>
      <c r="MQK46" s="424"/>
      <c r="MQL46" s="424"/>
      <c r="MQM46" s="424"/>
      <c r="MQN46" s="424"/>
      <c r="MQO46" s="424"/>
      <c r="MQP46" s="424"/>
      <c r="MQQ46" s="424"/>
      <c r="MQR46" s="424"/>
      <c r="MQS46" s="424"/>
      <c r="MQT46" s="424"/>
      <c r="MQU46" s="424"/>
      <c r="MQV46" s="424"/>
      <c r="MQW46" s="424"/>
      <c r="MQX46" s="424"/>
      <c r="MQY46" s="424"/>
      <c r="MQZ46" s="424"/>
      <c r="MRA46" s="424"/>
      <c r="MRB46" s="424"/>
      <c r="MRC46" s="424"/>
      <c r="MRD46" s="424"/>
      <c r="MRE46" s="424"/>
      <c r="MRF46" s="424"/>
      <c r="MRG46" s="424"/>
      <c r="MRH46" s="424"/>
      <c r="MRI46" s="424"/>
      <c r="MRJ46" s="424"/>
      <c r="MRK46" s="424"/>
      <c r="MRL46" s="424"/>
      <c r="MRM46" s="424"/>
      <c r="MRN46" s="424"/>
      <c r="MRO46" s="424"/>
      <c r="MRP46" s="424"/>
      <c r="MRQ46" s="424"/>
      <c r="MRR46" s="424"/>
      <c r="MRS46" s="424"/>
      <c r="MRT46" s="424"/>
      <c r="MRU46" s="424"/>
      <c r="MRV46" s="424"/>
      <c r="MRW46" s="424"/>
      <c r="MRX46" s="424"/>
      <c r="MRY46" s="424"/>
      <c r="MRZ46" s="424"/>
      <c r="MSA46" s="424"/>
      <c r="MSB46" s="424"/>
      <c r="MSC46" s="424"/>
      <c r="MSD46" s="424"/>
      <c r="MSE46" s="424"/>
      <c r="MSF46" s="424"/>
      <c r="MSG46" s="424"/>
      <c r="MSH46" s="424"/>
      <c r="MSI46" s="424"/>
      <c r="MSJ46" s="424"/>
      <c r="MSK46" s="424"/>
      <c r="MSL46" s="424"/>
      <c r="MSM46" s="424"/>
      <c r="MSN46" s="424"/>
      <c r="MSO46" s="424"/>
      <c r="MSP46" s="424"/>
      <c r="MSQ46" s="424"/>
      <c r="MSR46" s="424"/>
      <c r="MSS46" s="424"/>
      <c r="MST46" s="424"/>
      <c r="MSU46" s="424"/>
      <c r="MSV46" s="424"/>
      <c r="MSW46" s="424"/>
      <c r="MSX46" s="424"/>
      <c r="MSY46" s="424"/>
      <c r="MSZ46" s="424"/>
      <c r="MTA46" s="424"/>
      <c r="MTB46" s="424"/>
      <c r="MTC46" s="424"/>
      <c r="MTD46" s="424"/>
      <c r="MTE46" s="424"/>
      <c r="MTF46" s="424"/>
      <c r="MTG46" s="424"/>
      <c r="MTH46" s="424"/>
      <c r="MTI46" s="424"/>
      <c r="MTJ46" s="424"/>
      <c r="MTK46" s="424"/>
      <c r="MTL46" s="424"/>
      <c r="MTM46" s="424"/>
      <c r="MTN46" s="424"/>
      <c r="MTO46" s="424"/>
      <c r="MTP46" s="424"/>
      <c r="MTQ46" s="424"/>
      <c r="MTR46" s="424"/>
      <c r="MTS46" s="424"/>
      <c r="MTT46" s="424"/>
      <c r="MTU46" s="424"/>
      <c r="MTV46" s="424"/>
      <c r="MTW46" s="424"/>
      <c r="MTX46" s="424"/>
      <c r="MTY46" s="424"/>
      <c r="MTZ46" s="424"/>
      <c r="MUA46" s="424"/>
      <c r="MUB46" s="424"/>
      <c r="MUC46" s="424"/>
      <c r="MUD46" s="424"/>
      <c r="MUE46" s="424"/>
      <c r="MUF46" s="424"/>
      <c r="MUG46" s="424"/>
      <c r="MUH46" s="424"/>
      <c r="MUI46" s="424"/>
      <c r="MUJ46" s="424"/>
      <c r="MUK46" s="424"/>
      <c r="MUL46" s="424"/>
      <c r="MUM46" s="424"/>
      <c r="MUN46" s="424"/>
      <c r="MUO46" s="424"/>
      <c r="MUP46" s="424"/>
      <c r="MUQ46" s="424"/>
      <c r="MUR46" s="424"/>
      <c r="MUS46" s="424"/>
      <c r="MUT46" s="424"/>
      <c r="MUU46" s="424"/>
      <c r="MUV46" s="424"/>
      <c r="MUW46" s="424"/>
      <c r="MUX46" s="424"/>
      <c r="MUY46" s="424"/>
      <c r="MUZ46" s="424"/>
      <c r="MVA46" s="424"/>
      <c r="MVB46" s="424"/>
      <c r="MVC46" s="424"/>
      <c r="MVD46" s="424"/>
      <c r="MVE46" s="424"/>
      <c r="MVF46" s="424"/>
      <c r="MVG46" s="424"/>
      <c r="MVH46" s="424"/>
      <c r="MVI46" s="424"/>
      <c r="MVJ46" s="424"/>
      <c r="MVK46" s="424"/>
      <c r="MVL46" s="424"/>
      <c r="MVM46" s="424"/>
      <c r="MVN46" s="424"/>
      <c r="MVO46" s="424"/>
      <c r="MVP46" s="424"/>
      <c r="MVQ46" s="424"/>
      <c r="MVR46" s="424"/>
      <c r="MVS46" s="424"/>
      <c r="MVT46" s="424"/>
      <c r="MVU46" s="424"/>
      <c r="MVV46" s="424"/>
      <c r="MVW46" s="424"/>
      <c r="MVX46" s="424"/>
      <c r="MVY46" s="424"/>
      <c r="MVZ46" s="424"/>
      <c r="MWA46" s="424"/>
      <c r="MWB46" s="424"/>
      <c r="MWC46" s="424"/>
      <c r="MWD46" s="424"/>
      <c r="MWE46" s="424"/>
      <c r="MWF46" s="424"/>
      <c r="MWG46" s="424"/>
      <c r="MWH46" s="424"/>
      <c r="MWI46" s="424"/>
      <c r="MWJ46" s="424"/>
      <c r="MWK46" s="424"/>
      <c r="MWL46" s="424"/>
      <c r="MWM46" s="424"/>
      <c r="MWN46" s="424"/>
      <c r="MWO46" s="424"/>
      <c r="MWP46" s="424"/>
      <c r="MWQ46" s="424"/>
      <c r="MWR46" s="424"/>
      <c r="MWS46" s="424"/>
      <c r="MWT46" s="424"/>
      <c r="MWU46" s="424"/>
      <c r="MWV46" s="424"/>
      <c r="MWW46" s="424"/>
      <c r="MWX46" s="424"/>
      <c r="MWY46" s="424"/>
      <c r="MWZ46" s="424"/>
      <c r="MXA46" s="424"/>
      <c r="MXB46" s="424"/>
      <c r="MXC46" s="424"/>
      <c r="MXD46" s="424"/>
      <c r="MXE46" s="424"/>
      <c r="MXF46" s="424"/>
      <c r="MXG46" s="424"/>
      <c r="MXH46" s="424"/>
      <c r="MXI46" s="424"/>
      <c r="MXJ46" s="424"/>
      <c r="MXK46" s="424"/>
      <c r="MXL46" s="424"/>
      <c r="MXM46" s="424"/>
      <c r="MXN46" s="424"/>
      <c r="MXO46" s="424"/>
      <c r="MXP46" s="424"/>
      <c r="MXQ46" s="424"/>
      <c r="MXR46" s="424"/>
      <c r="MXS46" s="424"/>
      <c r="MXT46" s="424"/>
      <c r="MXU46" s="424"/>
      <c r="MXV46" s="424"/>
      <c r="MXW46" s="424"/>
      <c r="MXX46" s="424"/>
      <c r="MXY46" s="424"/>
      <c r="MXZ46" s="424"/>
      <c r="MYA46" s="424"/>
      <c r="MYB46" s="424"/>
      <c r="MYC46" s="424"/>
      <c r="MYD46" s="424"/>
      <c r="MYE46" s="424"/>
      <c r="MYF46" s="424"/>
      <c r="MYG46" s="424"/>
      <c r="MYH46" s="424"/>
      <c r="MYI46" s="424"/>
      <c r="MYJ46" s="424"/>
      <c r="MYK46" s="424"/>
      <c r="MYL46" s="424"/>
      <c r="MYM46" s="424"/>
      <c r="MYN46" s="424"/>
      <c r="MYO46" s="424"/>
      <c r="MYP46" s="424"/>
      <c r="MYQ46" s="424"/>
      <c r="MYR46" s="424"/>
      <c r="MYS46" s="424"/>
      <c r="MYT46" s="424"/>
      <c r="MYU46" s="424"/>
      <c r="MYV46" s="424"/>
      <c r="MYW46" s="424"/>
      <c r="MYX46" s="424"/>
      <c r="MYY46" s="424"/>
      <c r="MYZ46" s="424"/>
      <c r="MZA46" s="424"/>
      <c r="MZB46" s="424"/>
      <c r="MZC46" s="424"/>
      <c r="MZD46" s="424"/>
      <c r="MZE46" s="424"/>
      <c r="MZF46" s="424"/>
      <c r="MZG46" s="424"/>
      <c r="MZH46" s="424"/>
      <c r="MZI46" s="424"/>
      <c r="MZJ46" s="424"/>
      <c r="MZK46" s="424"/>
      <c r="MZL46" s="424"/>
      <c r="MZM46" s="424"/>
      <c r="MZN46" s="424"/>
      <c r="MZO46" s="424"/>
      <c r="MZP46" s="424"/>
      <c r="MZQ46" s="424"/>
      <c r="MZR46" s="424"/>
      <c r="MZS46" s="424"/>
      <c r="MZT46" s="424"/>
      <c r="MZU46" s="424"/>
      <c r="MZV46" s="424"/>
      <c r="MZW46" s="424"/>
      <c r="MZX46" s="424"/>
      <c r="MZY46" s="424"/>
      <c r="MZZ46" s="424"/>
      <c r="NAA46" s="424"/>
      <c r="NAB46" s="424"/>
      <c r="NAC46" s="424"/>
      <c r="NAD46" s="424"/>
      <c r="NAE46" s="424"/>
      <c r="NAF46" s="424"/>
      <c r="NAG46" s="424"/>
      <c r="NAH46" s="424"/>
      <c r="NAI46" s="424"/>
      <c r="NAJ46" s="424"/>
      <c r="NAK46" s="424"/>
      <c r="NAL46" s="424"/>
      <c r="NAM46" s="424"/>
      <c r="NAN46" s="424"/>
      <c r="NAO46" s="424"/>
      <c r="NAP46" s="424"/>
      <c r="NAQ46" s="424"/>
      <c r="NAR46" s="424"/>
      <c r="NAS46" s="424"/>
      <c r="NAT46" s="424"/>
      <c r="NAU46" s="424"/>
      <c r="NAV46" s="424"/>
      <c r="NAW46" s="424"/>
      <c r="NAX46" s="424"/>
      <c r="NAY46" s="424"/>
      <c r="NAZ46" s="424"/>
      <c r="NBA46" s="424"/>
      <c r="NBB46" s="424"/>
      <c r="NBC46" s="424"/>
      <c r="NBD46" s="424"/>
      <c r="NBE46" s="424"/>
      <c r="NBF46" s="424"/>
      <c r="NBG46" s="424"/>
      <c r="NBH46" s="424"/>
      <c r="NBI46" s="424"/>
      <c r="NBJ46" s="424"/>
      <c r="NBK46" s="424"/>
      <c r="NBL46" s="424"/>
      <c r="NBM46" s="424"/>
      <c r="NBN46" s="424"/>
      <c r="NBO46" s="424"/>
      <c r="NBP46" s="424"/>
      <c r="NBQ46" s="424"/>
      <c r="NBR46" s="424"/>
      <c r="NBS46" s="424"/>
      <c r="NBT46" s="424"/>
      <c r="NBU46" s="424"/>
      <c r="NBV46" s="424"/>
      <c r="NBW46" s="424"/>
      <c r="NBX46" s="424"/>
      <c r="NBY46" s="424"/>
      <c r="NBZ46" s="424"/>
      <c r="NCA46" s="424"/>
      <c r="NCB46" s="424"/>
      <c r="NCC46" s="424"/>
      <c r="NCD46" s="424"/>
      <c r="NCE46" s="424"/>
      <c r="NCF46" s="424"/>
      <c r="NCG46" s="424"/>
      <c r="NCH46" s="424"/>
      <c r="NCI46" s="424"/>
      <c r="NCJ46" s="424"/>
      <c r="NCK46" s="424"/>
      <c r="NCL46" s="424"/>
      <c r="NCM46" s="424"/>
      <c r="NCN46" s="424"/>
      <c r="NCO46" s="424"/>
      <c r="NCP46" s="424"/>
      <c r="NCQ46" s="424"/>
      <c r="NCR46" s="424"/>
      <c r="NCS46" s="424"/>
      <c r="NCT46" s="424"/>
      <c r="NCU46" s="424"/>
      <c r="NCV46" s="424"/>
      <c r="NCW46" s="424"/>
      <c r="NCX46" s="424"/>
      <c r="NCY46" s="424"/>
      <c r="NCZ46" s="424"/>
      <c r="NDA46" s="424"/>
      <c r="NDB46" s="424"/>
      <c r="NDC46" s="424"/>
      <c r="NDD46" s="424"/>
      <c r="NDE46" s="424"/>
      <c r="NDF46" s="424"/>
      <c r="NDG46" s="424"/>
      <c r="NDH46" s="424"/>
      <c r="NDI46" s="424"/>
      <c r="NDJ46" s="424"/>
      <c r="NDK46" s="424"/>
      <c r="NDL46" s="424"/>
      <c r="NDM46" s="424"/>
      <c r="NDN46" s="424"/>
      <c r="NDO46" s="424"/>
      <c r="NDP46" s="424"/>
      <c r="NDQ46" s="424"/>
      <c r="NDR46" s="424"/>
      <c r="NDS46" s="424"/>
      <c r="NDT46" s="424"/>
      <c r="NDU46" s="424"/>
      <c r="NDV46" s="424"/>
      <c r="NDW46" s="424"/>
      <c r="NDX46" s="424"/>
      <c r="NDY46" s="424"/>
      <c r="NDZ46" s="424"/>
      <c r="NEA46" s="424"/>
      <c r="NEB46" s="424"/>
      <c r="NEC46" s="424"/>
      <c r="NED46" s="424"/>
      <c r="NEE46" s="424"/>
      <c r="NEF46" s="424"/>
      <c r="NEG46" s="424"/>
      <c r="NEH46" s="424"/>
      <c r="NEI46" s="424"/>
      <c r="NEJ46" s="424"/>
      <c r="NEK46" s="424"/>
      <c r="NEL46" s="424"/>
      <c r="NEM46" s="424"/>
      <c r="NEN46" s="424"/>
      <c r="NEO46" s="424"/>
      <c r="NEP46" s="424"/>
      <c r="NEQ46" s="424"/>
      <c r="NER46" s="424"/>
      <c r="NES46" s="424"/>
      <c r="NET46" s="424"/>
      <c r="NEU46" s="424"/>
      <c r="NEV46" s="424"/>
      <c r="NEW46" s="424"/>
      <c r="NEX46" s="424"/>
      <c r="NEY46" s="424"/>
      <c r="NEZ46" s="424"/>
      <c r="NFA46" s="424"/>
      <c r="NFB46" s="424"/>
      <c r="NFC46" s="424"/>
      <c r="NFD46" s="424"/>
      <c r="NFE46" s="424"/>
      <c r="NFF46" s="424"/>
      <c r="NFG46" s="424"/>
      <c r="NFH46" s="424"/>
      <c r="NFI46" s="424"/>
      <c r="NFJ46" s="424"/>
      <c r="NFK46" s="424"/>
      <c r="NFL46" s="424"/>
      <c r="NFM46" s="424"/>
      <c r="NFN46" s="424"/>
      <c r="NFO46" s="424"/>
      <c r="NFP46" s="424"/>
      <c r="NFQ46" s="424"/>
      <c r="NFR46" s="424"/>
      <c r="NFS46" s="424"/>
      <c r="NFT46" s="424"/>
      <c r="NFU46" s="424"/>
      <c r="NFV46" s="424"/>
      <c r="NFW46" s="424"/>
      <c r="NFX46" s="424"/>
      <c r="NFY46" s="424"/>
      <c r="NFZ46" s="424"/>
      <c r="NGA46" s="424"/>
      <c r="NGB46" s="424"/>
      <c r="NGC46" s="424"/>
      <c r="NGD46" s="424"/>
      <c r="NGE46" s="424"/>
      <c r="NGF46" s="424"/>
      <c r="NGG46" s="424"/>
      <c r="NGH46" s="424"/>
      <c r="NGI46" s="424"/>
      <c r="NGJ46" s="424"/>
      <c r="NGK46" s="424"/>
      <c r="NGL46" s="424"/>
      <c r="NGM46" s="424"/>
      <c r="NGN46" s="424"/>
      <c r="NGO46" s="424"/>
      <c r="NGP46" s="424"/>
      <c r="NGQ46" s="424"/>
      <c r="NGR46" s="424"/>
      <c r="NGS46" s="424"/>
      <c r="NGT46" s="424"/>
      <c r="NGU46" s="424"/>
      <c r="NGV46" s="424"/>
      <c r="NGW46" s="424"/>
      <c r="NGX46" s="424"/>
      <c r="NGY46" s="424"/>
      <c r="NGZ46" s="424"/>
      <c r="NHA46" s="424"/>
      <c r="NHB46" s="424"/>
      <c r="NHC46" s="424"/>
      <c r="NHD46" s="424"/>
      <c r="NHE46" s="424"/>
      <c r="NHF46" s="424"/>
      <c r="NHG46" s="424"/>
      <c r="NHH46" s="424"/>
      <c r="NHI46" s="424"/>
      <c r="NHJ46" s="424"/>
      <c r="NHK46" s="424"/>
      <c r="NHL46" s="424"/>
      <c r="NHM46" s="424"/>
      <c r="NHN46" s="424"/>
      <c r="NHO46" s="424"/>
      <c r="NHP46" s="424"/>
      <c r="NHQ46" s="424"/>
      <c r="NHR46" s="424"/>
      <c r="NHS46" s="424"/>
      <c r="NHT46" s="424"/>
      <c r="NHU46" s="424"/>
      <c r="NHV46" s="424"/>
      <c r="NHW46" s="424"/>
      <c r="NHX46" s="424"/>
      <c r="NHY46" s="424"/>
      <c r="NHZ46" s="424"/>
      <c r="NIA46" s="424"/>
      <c r="NIB46" s="424"/>
      <c r="NIC46" s="424"/>
      <c r="NID46" s="424"/>
      <c r="NIE46" s="424"/>
      <c r="NIF46" s="424"/>
      <c r="NIG46" s="424"/>
      <c r="NIH46" s="424"/>
      <c r="NII46" s="424"/>
      <c r="NIJ46" s="424"/>
      <c r="NIK46" s="424"/>
      <c r="NIL46" s="424"/>
      <c r="NIM46" s="424"/>
      <c r="NIN46" s="424"/>
      <c r="NIO46" s="424"/>
      <c r="NIP46" s="424"/>
      <c r="NIQ46" s="424"/>
      <c r="NIR46" s="424"/>
      <c r="NIS46" s="424"/>
      <c r="NIT46" s="424"/>
      <c r="NIU46" s="424"/>
      <c r="NIV46" s="424"/>
      <c r="NIW46" s="424"/>
      <c r="NIX46" s="424"/>
      <c r="NIY46" s="424"/>
      <c r="NIZ46" s="424"/>
      <c r="NJA46" s="424"/>
      <c r="NJB46" s="424"/>
      <c r="NJC46" s="424"/>
      <c r="NJD46" s="424"/>
      <c r="NJE46" s="424"/>
      <c r="NJF46" s="424"/>
      <c r="NJG46" s="424"/>
      <c r="NJH46" s="424"/>
      <c r="NJI46" s="424"/>
      <c r="NJJ46" s="424"/>
      <c r="NJK46" s="424"/>
      <c r="NJL46" s="424"/>
      <c r="NJM46" s="424"/>
      <c r="NJN46" s="424"/>
      <c r="NJO46" s="424"/>
      <c r="NJP46" s="424"/>
      <c r="NJQ46" s="424"/>
      <c r="NJR46" s="424"/>
      <c r="NJS46" s="424"/>
      <c r="NJT46" s="424"/>
      <c r="NJU46" s="424"/>
      <c r="NJV46" s="424"/>
      <c r="NJW46" s="424"/>
      <c r="NJX46" s="424"/>
      <c r="NJY46" s="424"/>
      <c r="NJZ46" s="424"/>
      <c r="NKA46" s="424"/>
      <c r="NKB46" s="424"/>
      <c r="NKC46" s="424"/>
      <c r="NKD46" s="424"/>
      <c r="NKE46" s="424"/>
      <c r="NKF46" s="424"/>
      <c r="NKG46" s="424"/>
      <c r="NKH46" s="424"/>
      <c r="NKI46" s="424"/>
      <c r="NKJ46" s="424"/>
      <c r="NKK46" s="424"/>
      <c r="NKL46" s="424"/>
      <c r="NKM46" s="424"/>
      <c r="NKN46" s="424"/>
      <c r="NKO46" s="424"/>
      <c r="NKP46" s="424"/>
      <c r="NKQ46" s="424"/>
      <c r="NKR46" s="424"/>
      <c r="NKS46" s="424"/>
      <c r="NKT46" s="424"/>
      <c r="NKU46" s="424"/>
      <c r="NKV46" s="424"/>
      <c r="NKW46" s="424"/>
      <c r="NKX46" s="424"/>
      <c r="NKY46" s="424"/>
      <c r="NKZ46" s="424"/>
      <c r="NLA46" s="424"/>
      <c r="NLB46" s="424"/>
      <c r="NLC46" s="424"/>
      <c r="NLD46" s="424"/>
      <c r="NLE46" s="424"/>
      <c r="NLF46" s="424"/>
      <c r="NLG46" s="424"/>
      <c r="NLH46" s="424"/>
      <c r="NLI46" s="424"/>
      <c r="NLJ46" s="424"/>
      <c r="NLK46" s="424"/>
      <c r="NLL46" s="424"/>
      <c r="NLM46" s="424"/>
      <c r="NLN46" s="424"/>
      <c r="NLO46" s="424"/>
      <c r="NLP46" s="424"/>
      <c r="NLQ46" s="424"/>
      <c r="NLR46" s="424"/>
      <c r="NLS46" s="424"/>
      <c r="NLT46" s="424"/>
      <c r="NLU46" s="424"/>
      <c r="NLV46" s="424"/>
      <c r="NLW46" s="424"/>
      <c r="NLX46" s="424"/>
      <c r="NLY46" s="424"/>
      <c r="NLZ46" s="424"/>
      <c r="NMA46" s="424"/>
      <c r="NMB46" s="424"/>
      <c r="NMC46" s="424"/>
      <c r="NMD46" s="424"/>
      <c r="NME46" s="424"/>
      <c r="NMF46" s="424"/>
      <c r="NMG46" s="424"/>
      <c r="NMH46" s="424"/>
      <c r="NMI46" s="424"/>
      <c r="NMJ46" s="424"/>
      <c r="NMK46" s="424"/>
      <c r="NML46" s="424"/>
      <c r="NMM46" s="424"/>
      <c r="NMN46" s="424"/>
      <c r="NMO46" s="424"/>
      <c r="NMP46" s="424"/>
      <c r="NMQ46" s="424"/>
      <c r="NMR46" s="424"/>
      <c r="NMS46" s="424"/>
      <c r="NMT46" s="424"/>
      <c r="NMU46" s="424"/>
      <c r="NMV46" s="424"/>
      <c r="NMW46" s="424"/>
      <c r="NMX46" s="424"/>
      <c r="NMY46" s="424"/>
      <c r="NMZ46" s="424"/>
      <c r="NNA46" s="424"/>
      <c r="NNB46" s="424"/>
      <c r="NNC46" s="424"/>
      <c r="NND46" s="424"/>
      <c r="NNE46" s="424"/>
      <c r="NNF46" s="424"/>
      <c r="NNG46" s="424"/>
      <c r="NNH46" s="424"/>
      <c r="NNI46" s="424"/>
      <c r="NNJ46" s="424"/>
      <c r="NNK46" s="424"/>
      <c r="NNL46" s="424"/>
      <c r="NNM46" s="424"/>
      <c r="NNN46" s="424"/>
      <c r="NNO46" s="424"/>
      <c r="NNP46" s="424"/>
      <c r="NNQ46" s="424"/>
      <c r="NNR46" s="424"/>
      <c r="NNS46" s="424"/>
      <c r="NNT46" s="424"/>
      <c r="NNU46" s="424"/>
      <c r="NNV46" s="424"/>
      <c r="NNW46" s="424"/>
      <c r="NNX46" s="424"/>
      <c r="NNY46" s="424"/>
      <c r="NNZ46" s="424"/>
      <c r="NOA46" s="424"/>
      <c r="NOB46" s="424"/>
      <c r="NOC46" s="424"/>
      <c r="NOD46" s="424"/>
      <c r="NOE46" s="424"/>
      <c r="NOF46" s="424"/>
      <c r="NOG46" s="424"/>
      <c r="NOH46" s="424"/>
      <c r="NOI46" s="424"/>
      <c r="NOJ46" s="424"/>
      <c r="NOK46" s="424"/>
      <c r="NOL46" s="424"/>
      <c r="NOM46" s="424"/>
      <c r="NON46" s="424"/>
      <c r="NOO46" s="424"/>
      <c r="NOP46" s="424"/>
      <c r="NOQ46" s="424"/>
      <c r="NOR46" s="424"/>
      <c r="NOS46" s="424"/>
      <c r="NOT46" s="424"/>
      <c r="NOU46" s="424"/>
      <c r="NOV46" s="424"/>
      <c r="NOW46" s="424"/>
      <c r="NOX46" s="424"/>
      <c r="NOY46" s="424"/>
      <c r="NOZ46" s="424"/>
      <c r="NPA46" s="424"/>
      <c r="NPB46" s="424"/>
      <c r="NPC46" s="424"/>
      <c r="NPD46" s="424"/>
      <c r="NPE46" s="424"/>
      <c r="NPF46" s="424"/>
      <c r="NPG46" s="424"/>
      <c r="NPH46" s="424"/>
      <c r="NPI46" s="424"/>
      <c r="NPJ46" s="424"/>
      <c r="NPK46" s="424"/>
      <c r="NPL46" s="424"/>
      <c r="NPM46" s="424"/>
      <c r="NPN46" s="424"/>
      <c r="NPO46" s="424"/>
      <c r="NPP46" s="424"/>
      <c r="NPQ46" s="424"/>
      <c r="NPR46" s="424"/>
      <c r="NPS46" s="424"/>
      <c r="NPT46" s="424"/>
      <c r="NPU46" s="424"/>
      <c r="NPV46" s="424"/>
      <c r="NPW46" s="424"/>
      <c r="NPX46" s="424"/>
      <c r="NPY46" s="424"/>
      <c r="NPZ46" s="424"/>
      <c r="NQA46" s="424"/>
      <c r="NQB46" s="424"/>
      <c r="NQC46" s="424"/>
      <c r="NQD46" s="424"/>
      <c r="NQE46" s="424"/>
      <c r="NQF46" s="424"/>
      <c r="NQG46" s="424"/>
      <c r="NQH46" s="424"/>
      <c r="NQI46" s="424"/>
      <c r="NQJ46" s="424"/>
      <c r="NQK46" s="424"/>
      <c r="NQL46" s="424"/>
      <c r="NQM46" s="424"/>
      <c r="NQN46" s="424"/>
      <c r="NQO46" s="424"/>
      <c r="NQP46" s="424"/>
      <c r="NQQ46" s="424"/>
      <c r="NQR46" s="424"/>
      <c r="NQS46" s="424"/>
      <c r="NQT46" s="424"/>
      <c r="NQU46" s="424"/>
      <c r="NQV46" s="424"/>
      <c r="NQW46" s="424"/>
      <c r="NQX46" s="424"/>
      <c r="NQY46" s="424"/>
      <c r="NQZ46" s="424"/>
      <c r="NRA46" s="424"/>
      <c r="NRB46" s="424"/>
      <c r="NRC46" s="424"/>
      <c r="NRD46" s="424"/>
      <c r="NRE46" s="424"/>
      <c r="NRF46" s="424"/>
      <c r="NRG46" s="424"/>
      <c r="NRH46" s="424"/>
      <c r="NRI46" s="424"/>
      <c r="NRJ46" s="424"/>
      <c r="NRK46" s="424"/>
      <c r="NRL46" s="424"/>
      <c r="NRM46" s="424"/>
      <c r="NRN46" s="424"/>
      <c r="NRO46" s="424"/>
      <c r="NRP46" s="424"/>
      <c r="NRQ46" s="424"/>
      <c r="NRR46" s="424"/>
      <c r="NRS46" s="424"/>
      <c r="NRT46" s="424"/>
      <c r="NRU46" s="424"/>
      <c r="NRV46" s="424"/>
      <c r="NRW46" s="424"/>
      <c r="NRX46" s="424"/>
      <c r="NRY46" s="424"/>
      <c r="NRZ46" s="424"/>
      <c r="NSA46" s="424"/>
      <c r="NSB46" s="424"/>
      <c r="NSC46" s="424"/>
      <c r="NSD46" s="424"/>
      <c r="NSE46" s="424"/>
      <c r="NSF46" s="424"/>
      <c r="NSG46" s="424"/>
      <c r="NSH46" s="424"/>
      <c r="NSI46" s="424"/>
      <c r="NSJ46" s="424"/>
      <c r="NSK46" s="424"/>
      <c r="NSL46" s="424"/>
      <c r="NSM46" s="424"/>
      <c r="NSN46" s="424"/>
      <c r="NSO46" s="424"/>
      <c r="NSP46" s="424"/>
      <c r="NSQ46" s="424"/>
      <c r="NSR46" s="424"/>
      <c r="NSS46" s="424"/>
      <c r="NST46" s="424"/>
      <c r="NSU46" s="424"/>
      <c r="NSV46" s="424"/>
      <c r="NSW46" s="424"/>
      <c r="NSX46" s="424"/>
      <c r="NSY46" s="424"/>
      <c r="NSZ46" s="424"/>
      <c r="NTA46" s="424"/>
      <c r="NTB46" s="424"/>
      <c r="NTC46" s="424"/>
      <c r="NTD46" s="424"/>
      <c r="NTE46" s="424"/>
      <c r="NTF46" s="424"/>
      <c r="NTG46" s="424"/>
      <c r="NTH46" s="424"/>
      <c r="NTI46" s="424"/>
      <c r="NTJ46" s="424"/>
      <c r="NTK46" s="424"/>
      <c r="NTL46" s="424"/>
      <c r="NTM46" s="424"/>
      <c r="NTN46" s="424"/>
      <c r="NTO46" s="424"/>
      <c r="NTP46" s="424"/>
      <c r="NTQ46" s="424"/>
      <c r="NTR46" s="424"/>
      <c r="NTS46" s="424"/>
      <c r="NTT46" s="424"/>
      <c r="NTU46" s="424"/>
      <c r="NTV46" s="424"/>
      <c r="NTW46" s="424"/>
      <c r="NTX46" s="424"/>
      <c r="NTY46" s="424"/>
      <c r="NTZ46" s="424"/>
      <c r="NUA46" s="424"/>
      <c r="NUB46" s="424"/>
      <c r="NUC46" s="424"/>
      <c r="NUD46" s="424"/>
      <c r="NUE46" s="424"/>
      <c r="NUF46" s="424"/>
      <c r="NUG46" s="424"/>
      <c r="NUH46" s="424"/>
      <c r="NUI46" s="424"/>
      <c r="NUJ46" s="424"/>
      <c r="NUK46" s="424"/>
      <c r="NUL46" s="424"/>
      <c r="NUM46" s="424"/>
      <c r="NUN46" s="424"/>
      <c r="NUO46" s="424"/>
      <c r="NUP46" s="424"/>
      <c r="NUQ46" s="424"/>
      <c r="NUR46" s="424"/>
      <c r="NUS46" s="424"/>
      <c r="NUT46" s="424"/>
      <c r="NUU46" s="424"/>
      <c r="NUV46" s="424"/>
      <c r="NUW46" s="424"/>
      <c r="NUX46" s="424"/>
      <c r="NUY46" s="424"/>
      <c r="NUZ46" s="424"/>
      <c r="NVA46" s="424"/>
      <c r="NVB46" s="424"/>
      <c r="NVC46" s="424"/>
      <c r="NVD46" s="424"/>
      <c r="NVE46" s="424"/>
      <c r="NVF46" s="424"/>
      <c r="NVG46" s="424"/>
      <c r="NVH46" s="424"/>
      <c r="NVI46" s="424"/>
      <c r="NVJ46" s="424"/>
      <c r="NVK46" s="424"/>
      <c r="NVL46" s="424"/>
      <c r="NVM46" s="424"/>
      <c r="NVN46" s="424"/>
      <c r="NVO46" s="424"/>
      <c r="NVP46" s="424"/>
      <c r="NVQ46" s="424"/>
      <c r="NVR46" s="424"/>
      <c r="NVS46" s="424"/>
      <c r="NVT46" s="424"/>
      <c r="NVU46" s="424"/>
      <c r="NVV46" s="424"/>
      <c r="NVW46" s="424"/>
      <c r="NVX46" s="424"/>
      <c r="NVY46" s="424"/>
      <c r="NVZ46" s="424"/>
      <c r="NWA46" s="424"/>
      <c r="NWB46" s="424"/>
      <c r="NWC46" s="424"/>
      <c r="NWD46" s="424"/>
      <c r="NWE46" s="424"/>
      <c r="NWF46" s="424"/>
      <c r="NWG46" s="424"/>
      <c r="NWH46" s="424"/>
      <c r="NWI46" s="424"/>
      <c r="NWJ46" s="424"/>
      <c r="NWK46" s="424"/>
      <c r="NWL46" s="424"/>
      <c r="NWM46" s="424"/>
      <c r="NWN46" s="424"/>
      <c r="NWO46" s="424"/>
      <c r="NWP46" s="424"/>
      <c r="NWQ46" s="424"/>
      <c r="NWR46" s="424"/>
      <c r="NWS46" s="424"/>
      <c r="NWT46" s="424"/>
      <c r="NWU46" s="424"/>
      <c r="NWV46" s="424"/>
      <c r="NWW46" s="424"/>
      <c r="NWX46" s="424"/>
      <c r="NWY46" s="424"/>
      <c r="NWZ46" s="424"/>
      <c r="NXA46" s="424"/>
      <c r="NXB46" s="424"/>
      <c r="NXC46" s="424"/>
      <c r="NXD46" s="424"/>
      <c r="NXE46" s="424"/>
      <c r="NXF46" s="424"/>
      <c r="NXG46" s="424"/>
      <c r="NXH46" s="424"/>
      <c r="NXI46" s="424"/>
      <c r="NXJ46" s="424"/>
      <c r="NXK46" s="424"/>
      <c r="NXL46" s="424"/>
      <c r="NXM46" s="424"/>
      <c r="NXN46" s="424"/>
      <c r="NXO46" s="424"/>
      <c r="NXP46" s="424"/>
      <c r="NXQ46" s="424"/>
      <c r="NXR46" s="424"/>
      <c r="NXS46" s="424"/>
      <c r="NXT46" s="424"/>
      <c r="NXU46" s="424"/>
      <c r="NXV46" s="424"/>
      <c r="NXW46" s="424"/>
      <c r="NXX46" s="424"/>
      <c r="NXY46" s="424"/>
      <c r="NXZ46" s="424"/>
      <c r="NYA46" s="424"/>
      <c r="NYB46" s="424"/>
      <c r="NYC46" s="424"/>
      <c r="NYD46" s="424"/>
      <c r="NYE46" s="424"/>
      <c r="NYF46" s="424"/>
      <c r="NYG46" s="424"/>
      <c r="NYH46" s="424"/>
      <c r="NYI46" s="424"/>
      <c r="NYJ46" s="424"/>
      <c r="NYK46" s="424"/>
      <c r="NYL46" s="424"/>
      <c r="NYM46" s="424"/>
      <c r="NYN46" s="424"/>
      <c r="NYO46" s="424"/>
      <c r="NYP46" s="424"/>
      <c r="NYQ46" s="424"/>
      <c r="NYR46" s="424"/>
      <c r="NYS46" s="424"/>
      <c r="NYT46" s="424"/>
      <c r="NYU46" s="424"/>
      <c r="NYV46" s="424"/>
      <c r="NYW46" s="424"/>
      <c r="NYX46" s="424"/>
      <c r="NYY46" s="424"/>
      <c r="NYZ46" s="424"/>
      <c r="NZA46" s="424"/>
      <c r="NZB46" s="424"/>
      <c r="NZC46" s="424"/>
      <c r="NZD46" s="424"/>
      <c r="NZE46" s="424"/>
      <c r="NZF46" s="424"/>
      <c r="NZG46" s="424"/>
      <c r="NZH46" s="424"/>
      <c r="NZI46" s="424"/>
      <c r="NZJ46" s="424"/>
      <c r="NZK46" s="424"/>
      <c r="NZL46" s="424"/>
      <c r="NZM46" s="424"/>
      <c r="NZN46" s="424"/>
      <c r="NZO46" s="424"/>
      <c r="NZP46" s="424"/>
      <c r="NZQ46" s="424"/>
      <c r="NZR46" s="424"/>
      <c r="NZS46" s="424"/>
      <c r="NZT46" s="424"/>
      <c r="NZU46" s="424"/>
      <c r="NZV46" s="424"/>
      <c r="NZW46" s="424"/>
      <c r="NZX46" s="424"/>
      <c r="NZY46" s="424"/>
      <c r="NZZ46" s="424"/>
      <c r="OAA46" s="424"/>
      <c r="OAB46" s="424"/>
      <c r="OAC46" s="424"/>
      <c r="OAD46" s="424"/>
      <c r="OAE46" s="424"/>
      <c r="OAF46" s="424"/>
      <c r="OAG46" s="424"/>
      <c r="OAH46" s="424"/>
      <c r="OAI46" s="424"/>
      <c r="OAJ46" s="424"/>
      <c r="OAK46" s="424"/>
      <c r="OAL46" s="424"/>
      <c r="OAM46" s="424"/>
      <c r="OAN46" s="424"/>
      <c r="OAO46" s="424"/>
      <c r="OAP46" s="424"/>
      <c r="OAQ46" s="424"/>
      <c r="OAR46" s="424"/>
      <c r="OAS46" s="424"/>
      <c r="OAT46" s="424"/>
      <c r="OAU46" s="424"/>
      <c r="OAV46" s="424"/>
      <c r="OAW46" s="424"/>
      <c r="OAX46" s="424"/>
      <c r="OAY46" s="424"/>
      <c r="OAZ46" s="424"/>
      <c r="OBA46" s="424"/>
      <c r="OBB46" s="424"/>
      <c r="OBC46" s="424"/>
      <c r="OBD46" s="424"/>
      <c r="OBE46" s="424"/>
      <c r="OBF46" s="424"/>
      <c r="OBG46" s="424"/>
      <c r="OBH46" s="424"/>
      <c r="OBI46" s="424"/>
      <c r="OBJ46" s="424"/>
      <c r="OBK46" s="424"/>
      <c r="OBL46" s="424"/>
      <c r="OBM46" s="424"/>
      <c r="OBN46" s="424"/>
      <c r="OBO46" s="424"/>
      <c r="OBP46" s="424"/>
      <c r="OBQ46" s="424"/>
      <c r="OBR46" s="424"/>
      <c r="OBS46" s="424"/>
      <c r="OBT46" s="424"/>
      <c r="OBU46" s="424"/>
      <c r="OBV46" s="424"/>
      <c r="OBW46" s="424"/>
      <c r="OBX46" s="424"/>
      <c r="OBY46" s="424"/>
      <c r="OBZ46" s="424"/>
      <c r="OCA46" s="424"/>
      <c r="OCB46" s="424"/>
      <c r="OCC46" s="424"/>
      <c r="OCD46" s="424"/>
      <c r="OCE46" s="424"/>
      <c r="OCF46" s="424"/>
      <c r="OCG46" s="424"/>
      <c r="OCH46" s="424"/>
      <c r="OCI46" s="424"/>
      <c r="OCJ46" s="424"/>
      <c r="OCK46" s="424"/>
      <c r="OCL46" s="424"/>
      <c r="OCM46" s="424"/>
      <c r="OCN46" s="424"/>
      <c r="OCO46" s="424"/>
      <c r="OCP46" s="424"/>
      <c r="OCQ46" s="424"/>
      <c r="OCR46" s="424"/>
      <c r="OCS46" s="424"/>
      <c r="OCT46" s="424"/>
      <c r="OCU46" s="424"/>
      <c r="OCV46" s="424"/>
      <c r="OCW46" s="424"/>
      <c r="OCX46" s="424"/>
      <c r="OCY46" s="424"/>
      <c r="OCZ46" s="424"/>
      <c r="ODA46" s="424"/>
      <c r="ODB46" s="424"/>
      <c r="ODC46" s="424"/>
      <c r="ODD46" s="424"/>
      <c r="ODE46" s="424"/>
      <c r="ODF46" s="424"/>
      <c r="ODG46" s="424"/>
      <c r="ODH46" s="424"/>
      <c r="ODI46" s="424"/>
      <c r="ODJ46" s="424"/>
      <c r="ODK46" s="424"/>
      <c r="ODL46" s="424"/>
      <c r="ODM46" s="424"/>
      <c r="ODN46" s="424"/>
      <c r="ODO46" s="424"/>
      <c r="ODP46" s="424"/>
      <c r="ODQ46" s="424"/>
      <c r="ODR46" s="424"/>
      <c r="ODS46" s="424"/>
      <c r="ODT46" s="424"/>
      <c r="ODU46" s="424"/>
      <c r="ODV46" s="424"/>
      <c r="ODW46" s="424"/>
      <c r="ODX46" s="424"/>
      <c r="ODY46" s="424"/>
      <c r="ODZ46" s="424"/>
      <c r="OEA46" s="424"/>
      <c r="OEB46" s="424"/>
      <c r="OEC46" s="424"/>
      <c r="OED46" s="424"/>
      <c r="OEE46" s="424"/>
      <c r="OEF46" s="424"/>
      <c r="OEG46" s="424"/>
      <c r="OEH46" s="424"/>
      <c r="OEI46" s="424"/>
      <c r="OEJ46" s="424"/>
      <c r="OEK46" s="424"/>
      <c r="OEL46" s="424"/>
      <c r="OEM46" s="424"/>
      <c r="OEN46" s="424"/>
      <c r="OEO46" s="424"/>
      <c r="OEP46" s="424"/>
      <c r="OEQ46" s="424"/>
      <c r="OER46" s="424"/>
      <c r="OES46" s="424"/>
      <c r="OET46" s="424"/>
      <c r="OEU46" s="424"/>
      <c r="OEV46" s="424"/>
      <c r="OEW46" s="424"/>
      <c r="OEX46" s="424"/>
      <c r="OEY46" s="424"/>
      <c r="OEZ46" s="424"/>
      <c r="OFA46" s="424"/>
      <c r="OFB46" s="424"/>
      <c r="OFC46" s="424"/>
      <c r="OFD46" s="424"/>
      <c r="OFE46" s="424"/>
      <c r="OFF46" s="424"/>
      <c r="OFG46" s="424"/>
      <c r="OFH46" s="424"/>
      <c r="OFI46" s="424"/>
      <c r="OFJ46" s="424"/>
      <c r="OFK46" s="424"/>
      <c r="OFL46" s="424"/>
      <c r="OFM46" s="424"/>
      <c r="OFN46" s="424"/>
      <c r="OFO46" s="424"/>
      <c r="OFP46" s="424"/>
      <c r="OFQ46" s="424"/>
      <c r="OFR46" s="424"/>
      <c r="OFS46" s="424"/>
      <c r="OFT46" s="424"/>
      <c r="OFU46" s="424"/>
      <c r="OFV46" s="424"/>
      <c r="OFW46" s="424"/>
      <c r="OFX46" s="424"/>
      <c r="OFY46" s="424"/>
      <c r="OFZ46" s="424"/>
      <c r="OGA46" s="424"/>
      <c r="OGB46" s="424"/>
      <c r="OGC46" s="424"/>
      <c r="OGD46" s="424"/>
      <c r="OGE46" s="424"/>
      <c r="OGF46" s="424"/>
      <c r="OGG46" s="424"/>
      <c r="OGH46" s="424"/>
      <c r="OGI46" s="424"/>
      <c r="OGJ46" s="424"/>
      <c r="OGK46" s="424"/>
      <c r="OGL46" s="424"/>
      <c r="OGM46" s="424"/>
      <c r="OGN46" s="424"/>
      <c r="OGO46" s="424"/>
      <c r="OGP46" s="424"/>
      <c r="OGQ46" s="424"/>
      <c r="OGR46" s="424"/>
      <c r="OGS46" s="424"/>
      <c r="OGT46" s="424"/>
      <c r="OGU46" s="424"/>
      <c r="OGV46" s="424"/>
      <c r="OGW46" s="424"/>
      <c r="OGX46" s="424"/>
      <c r="OGY46" s="424"/>
      <c r="OGZ46" s="424"/>
      <c r="OHA46" s="424"/>
      <c r="OHB46" s="424"/>
      <c r="OHC46" s="424"/>
      <c r="OHD46" s="424"/>
      <c r="OHE46" s="424"/>
      <c r="OHF46" s="424"/>
      <c r="OHG46" s="424"/>
      <c r="OHH46" s="424"/>
      <c r="OHI46" s="424"/>
      <c r="OHJ46" s="424"/>
      <c r="OHK46" s="424"/>
      <c r="OHL46" s="424"/>
      <c r="OHM46" s="424"/>
      <c r="OHN46" s="424"/>
      <c r="OHO46" s="424"/>
      <c r="OHP46" s="424"/>
      <c r="OHQ46" s="424"/>
      <c r="OHR46" s="424"/>
      <c r="OHS46" s="424"/>
      <c r="OHT46" s="424"/>
      <c r="OHU46" s="424"/>
      <c r="OHV46" s="424"/>
      <c r="OHW46" s="424"/>
      <c r="OHX46" s="424"/>
      <c r="OHY46" s="424"/>
      <c r="OHZ46" s="424"/>
      <c r="OIA46" s="424"/>
      <c r="OIB46" s="424"/>
      <c r="OIC46" s="424"/>
      <c r="OID46" s="424"/>
      <c r="OIE46" s="424"/>
      <c r="OIF46" s="424"/>
      <c r="OIG46" s="424"/>
      <c r="OIH46" s="424"/>
      <c r="OII46" s="424"/>
      <c r="OIJ46" s="424"/>
      <c r="OIK46" s="424"/>
      <c r="OIL46" s="424"/>
      <c r="OIM46" s="424"/>
      <c r="OIN46" s="424"/>
      <c r="OIO46" s="424"/>
      <c r="OIP46" s="424"/>
      <c r="OIQ46" s="424"/>
      <c r="OIR46" s="424"/>
      <c r="OIS46" s="424"/>
      <c r="OIT46" s="424"/>
      <c r="OIU46" s="424"/>
      <c r="OIV46" s="424"/>
      <c r="OIW46" s="424"/>
      <c r="OIX46" s="424"/>
      <c r="OIY46" s="424"/>
      <c r="OIZ46" s="424"/>
      <c r="OJA46" s="424"/>
      <c r="OJB46" s="424"/>
      <c r="OJC46" s="424"/>
      <c r="OJD46" s="424"/>
      <c r="OJE46" s="424"/>
      <c r="OJF46" s="424"/>
      <c r="OJG46" s="424"/>
      <c r="OJH46" s="424"/>
      <c r="OJI46" s="424"/>
      <c r="OJJ46" s="424"/>
      <c r="OJK46" s="424"/>
      <c r="OJL46" s="424"/>
      <c r="OJM46" s="424"/>
      <c r="OJN46" s="424"/>
      <c r="OJO46" s="424"/>
      <c r="OJP46" s="424"/>
      <c r="OJQ46" s="424"/>
      <c r="OJR46" s="424"/>
      <c r="OJS46" s="424"/>
      <c r="OJT46" s="424"/>
      <c r="OJU46" s="424"/>
      <c r="OJV46" s="424"/>
      <c r="OJW46" s="424"/>
      <c r="OJX46" s="424"/>
      <c r="OJY46" s="424"/>
      <c r="OJZ46" s="424"/>
      <c r="OKA46" s="424"/>
      <c r="OKB46" s="424"/>
      <c r="OKC46" s="424"/>
      <c r="OKD46" s="424"/>
      <c r="OKE46" s="424"/>
      <c r="OKF46" s="424"/>
      <c r="OKG46" s="424"/>
      <c r="OKH46" s="424"/>
      <c r="OKI46" s="424"/>
      <c r="OKJ46" s="424"/>
      <c r="OKK46" s="424"/>
      <c r="OKL46" s="424"/>
      <c r="OKM46" s="424"/>
      <c r="OKN46" s="424"/>
      <c r="OKO46" s="424"/>
      <c r="OKP46" s="424"/>
      <c r="OKQ46" s="424"/>
      <c r="OKR46" s="424"/>
      <c r="OKS46" s="424"/>
      <c r="OKT46" s="424"/>
      <c r="OKU46" s="424"/>
      <c r="OKV46" s="424"/>
      <c r="OKW46" s="424"/>
      <c r="OKX46" s="424"/>
      <c r="OKY46" s="424"/>
      <c r="OKZ46" s="424"/>
      <c r="OLA46" s="424"/>
      <c r="OLB46" s="424"/>
      <c r="OLC46" s="424"/>
      <c r="OLD46" s="424"/>
      <c r="OLE46" s="424"/>
      <c r="OLF46" s="424"/>
      <c r="OLG46" s="424"/>
      <c r="OLH46" s="424"/>
      <c r="OLI46" s="424"/>
      <c r="OLJ46" s="424"/>
      <c r="OLK46" s="424"/>
      <c r="OLL46" s="424"/>
      <c r="OLM46" s="424"/>
      <c r="OLN46" s="424"/>
      <c r="OLO46" s="424"/>
      <c r="OLP46" s="424"/>
      <c r="OLQ46" s="424"/>
      <c r="OLR46" s="424"/>
      <c r="OLS46" s="424"/>
      <c r="OLT46" s="424"/>
      <c r="OLU46" s="424"/>
      <c r="OLV46" s="424"/>
      <c r="OLW46" s="424"/>
      <c r="OLX46" s="424"/>
      <c r="OLY46" s="424"/>
      <c r="OLZ46" s="424"/>
      <c r="OMA46" s="424"/>
      <c r="OMB46" s="424"/>
      <c r="OMC46" s="424"/>
      <c r="OMD46" s="424"/>
      <c r="OME46" s="424"/>
      <c r="OMF46" s="424"/>
      <c r="OMG46" s="424"/>
      <c r="OMH46" s="424"/>
      <c r="OMI46" s="424"/>
      <c r="OMJ46" s="424"/>
      <c r="OMK46" s="424"/>
      <c r="OML46" s="424"/>
      <c r="OMM46" s="424"/>
      <c r="OMN46" s="424"/>
      <c r="OMO46" s="424"/>
      <c r="OMP46" s="424"/>
      <c r="OMQ46" s="424"/>
      <c r="OMR46" s="424"/>
      <c r="OMS46" s="424"/>
      <c r="OMT46" s="424"/>
      <c r="OMU46" s="424"/>
      <c r="OMV46" s="424"/>
      <c r="OMW46" s="424"/>
      <c r="OMX46" s="424"/>
      <c r="OMY46" s="424"/>
      <c r="OMZ46" s="424"/>
      <c r="ONA46" s="424"/>
      <c r="ONB46" s="424"/>
      <c r="ONC46" s="424"/>
      <c r="OND46" s="424"/>
      <c r="ONE46" s="424"/>
      <c r="ONF46" s="424"/>
      <c r="ONG46" s="424"/>
      <c r="ONH46" s="424"/>
      <c r="ONI46" s="424"/>
      <c r="ONJ46" s="424"/>
      <c r="ONK46" s="424"/>
      <c r="ONL46" s="424"/>
      <c r="ONM46" s="424"/>
      <c r="ONN46" s="424"/>
      <c r="ONO46" s="424"/>
      <c r="ONP46" s="424"/>
      <c r="ONQ46" s="424"/>
      <c r="ONR46" s="424"/>
      <c r="ONS46" s="424"/>
      <c r="ONT46" s="424"/>
      <c r="ONU46" s="424"/>
      <c r="ONV46" s="424"/>
      <c r="ONW46" s="424"/>
      <c r="ONX46" s="424"/>
      <c r="ONY46" s="424"/>
      <c r="ONZ46" s="424"/>
      <c r="OOA46" s="424"/>
      <c r="OOB46" s="424"/>
      <c r="OOC46" s="424"/>
      <c r="OOD46" s="424"/>
      <c r="OOE46" s="424"/>
      <c r="OOF46" s="424"/>
      <c r="OOG46" s="424"/>
      <c r="OOH46" s="424"/>
      <c r="OOI46" s="424"/>
      <c r="OOJ46" s="424"/>
      <c r="OOK46" s="424"/>
      <c r="OOL46" s="424"/>
      <c r="OOM46" s="424"/>
      <c r="OON46" s="424"/>
      <c r="OOO46" s="424"/>
      <c r="OOP46" s="424"/>
      <c r="OOQ46" s="424"/>
      <c r="OOR46" s="424"/>
      <c r="OOS46" s="424"/>
      <c r="OOT46" s="424"/>
      <c r="OOU46" s="424"/>
      <c r="OOV46" s="424"/>
      <c r="OOW46" s="424"/>
      <c r="OOX46" s="424"/>
      <c r="OOY46" s="424"/>
      <c r="OOZ46" s="424"/>
      <c r="OPA46" s="424"/>
      <c r="OPB46" s="424"/>
      <c r="OPC46" s="424"/>
      <c r="OPD46" s="424"/>
      <c r="OPE46" s="424"/>
      <c r="OPF46" s="424"/>
      <c r="OPG46" s="424"/>
      <c r="OPH46" s="424"/>
      <c r="OPI46" s="424"/>
      <c r="OPJ46" s="424"/>
      <c r="OPK46" s="424"/>
      <c r="OPL46" s="424"/>
      <c r="OPM46" s="424"/>
      <c r="OPN46" s="424"/>
      <c r="OPO46" s="424"/>
      <c r="OPP46" s="424"/>
      <c r="OPQ46" s="424"/>
      <c r="OPR46" s="424"/>
      <c r="OPS46" s="424"/>
      <c r="OPT46" s="424"/>
      <c r="OPU46" s="424"/>
      <c r="OPV46" s="424"/>
      <c r="OPW46" s="424"/>
      <c r="OPX46" s="424"/>
      <c r="OPY46" s="424"/>
      <c r="OPZ46" s="424"/>
      <c r="OQA46" s="424"/>
      <c r="OQB46" s="424"/>
      <c r="OQC46" s="424"/>
      <c r="OQD46" s="424"/>
      <c r="OQE46" s="424"/>
      <c r="OQF46" s="424"/>
      <c r="OQG46" s="424"/>
      <c r="OQH46" s="424"/>
      <c r="OQI46" s="424"/>
      <c r="OQJ46" s="424"/>
      <c r="OQK46" s="424"/>
      <c r="OQL46" s="424"/>
      <c r="OQM46" s="424"/>
      <c r="OQN46" s="424"/>
      <c r="OQO46" s="424"/>
      <c r="OQP46" s="424"/>
      <c r="OQQ46" s="424"/>
      <c r="OQR46" s="424"/>
      <c r="OQS46" s="424"/>
      <c r="OQT46" s="424"/>
      <c r="OQU46" s="424"/>
      <c r="OQV46" s="424"/>
      <c r="OQW46" s="424"/>
      <c r="OQX46" s="424"/>
      <c r="OQY46" s="424"/>
      <c r="OQZ46" s="424"/>
      <c r="ORA46" s="424"/>
      <c r="ORB46" s="424"/>
      <c r="ORC46" s="424"/>
      <c r="ORD46" s="424"/>
      <c r="ORE46" s="424"/>
      <c r="ORF46" s="424"/>
      <c r="ORG46" s="424"/>
      <c r="ORH46" s="424"/>
      <c r="ORI46" s="424"/>
      <c r="ORJ46" s="424"/>
      <c r="ORK46" s="424"/>
      <c r="ORL46" s="424"/>
      <c r="ORM46" s="424"/>
      <c r="ORN46" s="424"/>
      <c r="ORO46" s="424"/>
      <c r="ORP46" s="424"/>
      <c r="ORQ46" s="424"/>
      <c r="ORR46" s="424"/>
      <c r="ORS46" s="424"/>
      <c r="ORT46" s="424"/>
      <c r="ORU46" s="424"/>
      <c r="ORV46" s="424"/>
      <c r="ORW46" s="424"/>
      <c r="ORX46" s="424"/>
      <c r="ORY46" s="424"/>
      <c r="ORZ46" s="424"/>
      <c r="OSA46" s="424"/>
      <c r="OSB46" s="424"/>
      <c r="OSC46" s="424"/>
      <c r="OSD46" s="424"/>
      <c r="OSE46" s="424"/>
      <c r="OSF46" s="424"/>
      <c r="OSG46" s="424"/>
      <c r="OSH46" s="424"/>
      <c r="OSI46" s="424"/>
      <c r="OSJ46" s="424"/>
      <c r="OSK46" s="424"/>
      <c r="OSL46" s="424"/>
      <c r="OSM46" s="424"/>
      <c r="OSN46" s="424"/>
      <c r="OSO46" s="424"/>
      <c r="OSP46" s="424"/>
      <c r="OSQ46" s="424"/>
      <c r="OSR46" s="424"/>
      <c r="OSS46" s="424"/>
      <c r="OST46" s="424"/>
      <c r="OSU46" s="424"/>
      <c r="OSV46" s="424"/>
      <c r="OSW46" s="424"/>
      <c r="OSX46" s="424"/>
      <c r="OSY46" s="424"/>
      <c r="OSZ46" s="424"/>
      <c r="OTA46" s="424"/>
      <c r="OTB46" s="424"/>
      <c r="OTC46" s="424"/>
      <c r="OTD46" s="424"/>
      <c r="OTE46" s="424"/>
      <c r="OTF46" s="424"/>
      <c r="OTG46" s="424"/>
      <c r="OTH46" s="424"/>
      <c r="OTI46" s="424"/>
      <c r="OTJ46" s="424"/>
      <c r="OTK46" s="424"/>
      <c r="OTL46" s="424"/>
      <c r="OTM46" s="424"/>
      <c r="OTN46" s="424"/>
      <c r="OTO46" s="424"/>
      <c r="OTP46" s="424"/>
      <c r="OTQ46" s="424"/>
      <c r="OTR46" s="424"/>
      <c r="OTS46" s="424"/>
      <c r="OTT46" s="424"/>
      <c r="OTU46" s="424"/>
      <c r="OTV46" s="424"/>
      <c r="OTW46" s="424"/>
      <c r="OTX46" s="424"/>
      <c r="OTY46" s="424"/>
      <c r="OTZ46" s="424"/>
      <c r="OUA46" s="424"/>
      <c r="OUB46" s="424"/>
      <c r="OUC46" s="424"/>
      <c r="OUD46" s="424"/>
      <c r="OUE46" s="424"/>
      <c r="OUF46" s="424"/>
      <c r="OUG46" s="424"/>
      <c r="OUH46" s="424"/>
      <c r="OUI46" s="424"/>
      <c r="OUJ46" s="424"/>
      <c r="OUK46" s="424"/>
      <c r="OUL46" s="424"/>
      <c r="OUM46" s="424"/>
      <c r="OUN46" s="424"/>
      <c r="OUO46" s="424"/>
      <c r="OUP46" s="424"/>
      <c r="OUQ46" s="424"/>
      <c r="OUR46" s="424"/>
      <c r="OUS46" s="424"/>
      <c r="OUT46" s="424"/>
      <c r="OUU46" s="424"/>
      <c r="OUV46" s="424"/>
      <c r="OUW46" s="424"/>
      <c r="OUX46" s="424"/>
      <c r="OUY46" s="424"/>
      <c r="OUZ46" s="424"/>
      <c r="OVA46" s="424"/>
      <c r="OVB46" s="424"/>
      <c r="OVC46" s="424"/>
      <c r="OVD46" s="424"/>
      <c r="OVE46" s="424"/>
      <c r="OVF46" s="424"/>
      <c r="OVG46" s="424"/>
      <c r="OVH46" s="424"/>
      <c r="OVI46" s="424"/>
      <c r="OVJ46" s="424"/>
      <c r="OVK46" s="424"/>
      <c r="OVL46" s="424"/>
      <c r="OVM46" s="424"/>
      <c r="OVN46" s="424"/>
      <c r="OVO46" s="424"/>
      <c r="OVP46" s="424"/>
      <c r="OVQ46" s="424"/>
      <c r="OVR46" s="424"/>
      <c r="OVS46" s="424"/>
      <c r="OVT46" s="424"/>
      <c r="OVU46" s="424"/>
      <c r="OVV46" s="424"/>
      <c r="OVW46" s="424"/>
      <c r="OVX46" s="424"/>
      <c r="OVY46" s="424"/>
      <c r="OVZ46" s="424"/>
      <c r="OWA46" s="424"/>
      <c r="OWB46" s="424"/>
      <c r="OWC46" s="424"/>
      <c r="OWD46" s="424"/>
      <c r="OWE46" s="424"/>
      <c r="OWF46" s="424"/>
      <c r="OWG46" s="424"/>
      <c r="OWH46" s="424"/>
      <c r="OWI46" s="424"/>
      <c r="OWJ46" s="424"/>
      <c r="OWK46" s="424"/>
      <c r="OWL46" s="424"/>
      <c r="OWM46" s="424"/>
      <c r="OWN46" s="424"/>
      <c r="OWO46" s="424"/>
      <c r="OWP46" s="424"/>
      <c r="OWQ46" s="424"/>
      <c r="OWR46" s="424"/>
      <c r="OWS46" s="424"/>
      <c r="OWT46" s="424"/>
      <c r="OWU46" s="424"/>
      <c r="OWV46" s="424"/>
      <c r="OWW46" s="424"/>
      <c r="OWX46" s="424"/>
      <c r="OWY46" s="424"/>
      <c r="OWZ46" s="424"/>
      <c r="OXA46" s="424"/>
      <c r="OXB46" s="424"/>
      <c r="OXC46" s="424"/>
      <c r="OXD46" s="424"/>
      <c r="OXE46" s="424"/>
      <c r="OXF46" s="424"/>
      <c r="OXG46" s="424"/>
      <c r="OXH46" s="424"/>
      <c r="OXI46" s="424"/>
      <c r="OXJ46" s="424"/>
      <c r="OXK46" s="424"/>
      <c r="OXL46" s="424"/>
      <c r="OXM46" s="424"/>
      <c r="OXN46" s="424"/>
      <c r="OXO46" s="424"/>
      <c r="OXP46" s="424"/>
      <c r="OXQ46" s="424"/>
      <c r="OXR46" s="424"/>
      <c r="OXS46" s="424"/>
      <c r="OXT46" s="424"/>
      <c r="OXU46" s="424"/>
      <c r="OXV46" s="424"/>
      <c r="OXW46" s="424"/>
      <c r="OXX46" s="424"/>
      <c r="OXY46" s="424"/>
      <c r="OXZ46" s="424"/>
      <c r="OYA46" s="424"/>
      <c r="OYB46" s="424"/>
      <c r="OYC46" s="424"/>
      <c r="OYD46" s="424"/>
      <c r="OYE46" s="424"/>
      <c r="OYF46" s="424"/>
      <c r="OYG46" s="424"/>
      <c r="OYH46" s="424"/>
      <c r="OYI46" s="424"/>
      <c r="OYJ46" s="424"/>
      <c r="OYK46" s="424"/>
      <c r="OYL46" s="424"/>
      <c r="OYM46" s="424"/>
      <c r="OYN46" s="424"/>
      <c r="OYO46" s="424"/>
      <c r="OYP46" s="424"/>
      <c r="OYQ46" s="424"/>
      <c r="OYR46" s="424"/>
      <c r="OYS46" s="424"/>
      <c r="OYT46" s="424"/>
      <c r="OYU46" s="424"/>
      <c r="OYV46" s="424"/>
      <c r="OYW46" s="424"/>
      <c r="OYX46" s="424"/>
      <c r="OYY46" s="424"/>
      <c r="OYZ46" s="424"/>
      <c r="OZA46" s="424"/>
      <c r="OZB46" s="424"/>
      <c r="OZC46" s="424"/>
      <c r="OZD46" s="424"/>
      <c r="OZE46" s="424"/>
      <c r="OZF46" s="424"/>
      <c r="OZG46" s="424"/>
      <c r="OZH46" s="424"/>
      <c r="OZI46" s="424"/>
      <c r="OZJ46" s="424"/>
      <c r="OZK46" s="424"/>
      <c r="OZL46" s="424"/>
      <c r="OZM46" s="424"/>
      <c r="OZN46" s="424"/>
      <c r="OZO46" s="424"/>
      <c r="OZP46" s="424"/>
      <c r="OZQ46" s="424"/>
      <c r="OZR46" s="424"/>
      <c r="OZS46" s="424"/>
      <c r="OZT46" s="424"/>
      <c r="OZU46" s="424"/>
      <c r="OZV46" s="424"/>
      <c r="OZW46" s="424"/>
      <c r="OZX46" s="424"/>
      <c r="OZY46" s="424"/>
      <c r="OZZ46" s="424"/>
      <c r="PAA46" s="424"/>
      <c r="PAB46" s="424"/>
      <c r="PAC46" s="424"/>
      <c r="PAD46" s="424"/>
      <c r="PAE46" s="424"/>
      <c r="PAF46" s="424"/>
      <c r="PAG46" s="424"/>
      <c r="PAH46" s="424"/>
      <c r="PAI46" s="424"/>
      <c r="PAJ46" s="424"/>
      <c r="PAK46" s="424"/>
      <c r="PAL46" s="424"/>
      <c r="PAM46" s="424"/>
      <c r="PAN46" s="424"/>
      <c r="PAO46" s="424"/>
      <c r="PAP46" s="424"/>
      <c r="PAQ46" s="424"/>
      <c r="PAR46" s="424"/>
      <c r="PAS46" s="424"/>
      <c r="PAT46" s="424"/>
      <c r="PAU46" s="424"/>
      <c r="PAV46" s="424"/>
      <c r="PAW46" s="424"/>
      <c r="PAX46" s="424"/>
      <c r="PAY46" s="424"/>
      <c r="PAZ46" s="424"/>
      <c r="PBA46" s="424"/>
      <c r="PBB46" s="424"/>
      <c r="PBC46" s="424"/>
      <c r="PBD46" s="424"/>
      <c r="PBE46" s="424"/>
      <c r="PBF46" s="424"/>
      <c r="PBG46" s="424"/>
      <c r="PBH46" s="424"/>
      <c r="PBI46" s="424"/>
      <c r="PBJ46" s="424"/>
      <c r="PBK46" s="424"/>
      <c r="PBL46" s="424"/>
      <c r="PBM46" s="424"/>
      <c r="PBN46" s="424"/>
      <c r="PBO46" s="424"/>
      <c r="PBP46" s="424"/>
      <c r="PBQ46" s="424"/>
      <c r="PBR46" s="424"/>
      <c r="PBS46" s="424"/>
      <c r="PBT46" s="424"/>
      <c r="PBU46" s="424"/>
      <c r="PBV46" s="424"/>
      <c r="PBW46" s="424"/>
      <c r="PBX46" s="424"/>
      <c r="PBY46" s="424"/>
      <c r="PBZ46" s="424"/>
      <c r="PCA46" s="424"/>
      <c r="PCB46" s="424"/>
      <c r="PCC46" s="424"/>
      <c r="PCD46" s="424"/>
      <c r="PCE46" s="424"/>
      <c r="PCF46" s="424"/>
      <c r="PCG46" s="424"/>
      <c r="PCH46" s="424"/>
      <c r="PCI46" s="424"/>
      <c r="PCJ46" s="424"/>
      <c r="PCK46" s="424"/>
      <c r="PCL46" s="424"/>
      <c r="PCM46" s="424"/>
      <c r="PCN46" s="424"/>
      <c r="PCO46" s="424"/>
      <c r="PCP46" s="424"/>
      <c r="PCQ46" s="424"/>
      <c r="PCR46" s="424"/>
      <c r="PCS46" s="424"/>
      <c r="PCT46" s="424"/>
      <c r="PCU46" s="424"/>
      <c r="PCV46" s="424"/>
      <c r="PCW46" s="424"/>
      <c r="PCX46" s="424"/>
      <c r="PCY46" s="424"/>
      <c r="PCZ46" s="424"/>
      <c r="PDA46" s="424"/>
      <c r="PDB46" s="424"/>
      <c r="PDC46" s="424"/>
      <c r="PDD46" s="424"/>
      <c r="PDE46" s="424"/>
      <c r="PDF46" s="424"/>
      <c r="PDG46" s="424"/>
      <c r="PDH46" s="424"/>
      <c r="PDI46" s="424"/>
      <c r="PDJ46" s="424"/>
      <c r="PDK46" s="424"/>
      <c r="PDL46" s="424"/>
      <c r="PDM46" s="424"/>
      <c r="PDN46" s="424"/>
      <c r="PDO46" s="424"/>
      <c r="PDP46" s="424"/>
      <c r="PDQ46" s="424"/>
      <c r="PDR46" s="424"/>
      <c r="PDS46" s="424"/>
      <c r="PDT46" s="424"/>
      <c r="PDU46" s="424"/>
      <c r="PDV46" s="424"/>
      <c r="PDW46" s="424"/>
      <c r="PDX46" s="424"/>
      <c r="PDY46" s="424"/>
      <c r="PDZ46" s="424"/>
      <c r="PEA46" s="424"/>
      <c r="PEB46" s="424"/>
      <c r="PEC46" s="424"/>
      <c r="PED46" s="424"/>
      <c r="PEE46" s="424"/>
      <c r="PEF46" s="424"/>
      <c r="PEG46" s="424"/>
      <c r="PEH46" s="424"/>
      <c r="PEI46" s="424"/>
      <c r="PEJ46" s="424"/>
      <c r="PEK46" s="424"/>
      <c r="PEL46" s="424"/>
      <c r="PEM46" s="424"/>
      <c r="PEN46" s="424"/>
      <c r="PEO46" s="424"/>
      <c r="PEP46" s="424"/>
      <c r="PEQ46" s="424"/>
      <c r="PER46" s="424"/>
      <c r="PES46" s="424"/>
      <c r="PET46" s="424"/>
      <c r="PEU46" s="424"/>
      <c r="PEV46" s="424"/>
      <c r="PEW46" s="424"/>
      <c r="PEX46" s="424"/>
      <c r="PEY46" s="424"/>
      <c r="PEZ46" s="424"/>
      <c r="PFA46" s="424"/>
      <c r="PFB46" s="424"/>
      <c r="PFC46" s="424"/>
      <c r="PFD46" s="424"/>
      <c r="PFE46" s="424"/>
      <c r="PFF46" s="424"/>
      <c r="PFG46" s="424"/>
      <c r="PFH46" s="424"/>
      <c r="PFI46" s="424"/>
      <c r="PFJ46" s="424"/>
      <c r="PFK46" s="424"/>
      <c r="PFL46" s="424"/>
      <c r="PFM46" s="424"/>
      <c r="PFN46" s="424"/>
      <c r="PFO46" s="424"/>
      <c r="PFP46" s="424"/>
      <c r="PFQ46" s="424"/>
      <c r="PFR46" s="424"/>
      <c r="PFS46" s="424"/>
      <c r="PFT46" s="424"/>
      <c r="PFU46" s="424"/>
      <c r="PFV46" s="424"/>
      <c r="PFW46" s="424"/>
      <c r="PFX46" s="424"/>
      <c r="PFY46" s="424"/>
      <c r="PFZ46" s="424"/>
      <c r="PGA46" s="424"/>
      <c r="PGB46" s="424"/>
      <c r="PGC46" s="424"/>
      <c r="PGD46" s="424"/>
      <c r="PGE46" s="424"/>
      <c r="PGF46" s="424"/>
      <c r="PGG46" s="424"/>
      <c r="PGH46" s="424"/>
      <c r="PGI46" s="424"/>
      <c r="PGJ46" s="424"/>
      <c r="PGK46" s="424"/>
      <c r="PGL46" s="424"/>
      <c r="PGM46" s="424"/>
      <c r="PGN46" s="424"/>
      <c r="PGO46" s="424"/>
      <c r="PGP46" s="424"/>
      <c r="PGQ46" s="424"/>
      <c r="PGR46" s="424"/>
      <c r="PGS46" s="424"/>
      <c r="PGT46" s="424"/>
      <c r="PGU46" s="424"/>
      <c r="PGV46" s="424"/>
      <c r="PGW46" s="424"/>
      <c r="PGX46" s="424"/>
      <c r="PGY46" s="424"/>
      <c r="PGZ46" s="424"/>
      <c r="PHA46" s="424"/>
      <c r="PHB46" s="424"/>
      <c r="PHC46" s="424"/>
      <c r="PHD46" s="424"/>
      <c r="PHE46" s="424"/>
      <c r="PHF46" s="424"/>
      <c r="PHG46" s="424"/>
      <c r="PHH46" s="424"/>
      <c r="PHI46" s="424"/>
      <c r="PHJ46" s="424"/>
      <c r="PHK46" s="424"/>
      <c r="PHL46" s="424"/>
      <c r="PHM46" s="424"/>
      <c r="PHN46" s="424"/>
      <c r="PHO46" s="424"/>
      <c r="PHP46" s="424"/>
      <c r="PHQ46" s="424"/>
      <c r="PHR46" s="424"/>
      <c r="PHS46" s="424"/>
      <c r="PHT46" s="424"/>
      <c r="PHU46" s="424"/>
      <c r="PHV46" s="424"/>
      <c r="PHW46" s="424"/>
      <c r="PHX46" s="424"/>
      <c r="PHY46" s="424"/>
      <c r="PHZ46" s="424"/>
      <c r="PIA46" s="424"/>
      <c r="PIB46" s="424"/>
      <c r="PIC46" s="424"/>
      <c r="PID46" s="424"/>
      <c r="PIE46" s="424"/>
      <c r="PIF46" s="424"/>
      <c r="PIG46" s="424"/>
      <c r="PIH46" s="424"/>
      <c r="PII46" s="424"/>
      <c r="PIJ46" s="424"/>
      <c r="PIK46" s="424"/>
      <c r="PIL46" s="424"/>
      <c r="PIM46" s="424"/>
      <c r="PIN46" s="424"/>
      <c r="PIO46" s="424"/>
      <c r="PIP46" s="424"/>
      <c r="PIQ46" s="424"/>
      <c r="PIR46" s="424"/>
      <c r="PIS46" s="424"/>
      <c r="PIT46" s="424"/>
      <c r="PIU46" s="424"/>
      <c r="PIV46" s="424"/>
      <c r="PIW46" s="424"/>
      <c r="PIX46" s="424"/>
      <c r="PIY46" s="424"/>
      <c r="PIZ46" s="424"/>
      <c r="PJA46" s="424"/>
      <c r="PJB46" s="424"/>
      <c r="PJC46" s="424"/>
      <c r="PJD46" s="424"/>
      <c r="PJE46" s="424"/>
      <c r="PJF46" s="424"/>
      <c r="PJG46" s="424"/>
      <c r="PJH46" s="424"/>
      <c r="PJI46" s="424"/>
      <c r="PJJ46" s="424"/>
      <c r="PJK46" s="424"/>
      <c r="PJL46" s="424"/>
      <c r="PJM46" s="424"/>
      <c r="PJN46" s="424"/>
      <c r="PJO46" s="424"/>
      <c r="PJP46" s="424"/>
      <c r="PJQ46" s="424"/>
      <c r="PJR46" s="424"/>
      <c r="PJS46" s="424"/>
      <c r="PJT46" s="424"/>
      <c r="PJU46" s="424"/>
      <c r="PJV46" s="424"/>
      <c r="PJW46" s="424"/>
      <c r="PJX46" s="424"/>
      <c r="PJY46" s="424"/>
      <c r="PJZ46" s="424"/>
      <c r="PKA46" s="424"/>
      <c r="PKB46" s="424"/>
      <c r="PKC46" s="424"/>
      <c r="PKD46" s="424"/>
      <c r="PKE46" s="424"/>
      <c r="PKF46" s="424"/>
      <c r="PKG46" s="424"/>
      <c r="PKH46" s="424"/>
      <c r="PKI46" s="424"/>
      <c r="PKJ46" s="424"/>
      <c r="PKK46" s="424"/>
      <c r="PKL46" s="424"/>
      <c r="PKM46" s="424"/>
      <c r="PKN46" s="424"/>
      <c r="PKO46" s="424"/>
      <c r="PKP46" s="424"/>
      <c r="PKQ46" s="424"/>
      <c r="PKR46" s="424"/>
      <c r="PKS46" s="424"/>
      <c r="PKT46" s="424"/>
      <c r="PKU46" s="424"/>
      <c r="PKV46" s="424"/>
      <c r="PKW46" s="424"/>
      <c r="PKX46" s="424"/>
      <c r="PKY46" s="424"/>
      <c r="PKZ46" s="424"/>
      <c r="PLA46" s="424"/>
      <c r="PLB46" s="424"/>
      <c r="PLC46" s="424"/>
      <c r="PLD46" s="424"/>
      <c r="PLE46" s="424"/>
      <c r="PLF46" s="424"/>
      <c r="PLG46" s="424"/>
      <c r="PLH46" s="424"/>
      <c r="PLI46" s="424"/>
      <c r="PLJ46" s="424"/>
      <c r="PLK46" s="424"/>
      <c r="PLL46" s="424"/>
      <c r="PLM46" s="424"/>
      <c r="PLN46" s="424"/>
      <c r="PLO46" s="424"/>
      <c r="PLP46" s="424"/>
      <c r="PLQ46" s="424"/>
      <c r="PLR46" s="424"/>
      <c r="PLS46" s="424"/>
      <c r="PLT46" s="424"/>
      <c r="PLU46" s="424"/>
      <c r="PLV46" s="424"/>
      <c r="PLW46" s="424"/>
      <c r="PLX46" s="424"/>
      <c r="PLY46" s="424"/>
      <c r="PLZ46" s="424"/>
      <c r="PMA46" s="424"/>
      <c r="PMB46" s="424"/>
      <c r="PMC46" s="424"/>
      <c r="PMD46" s="424"/>
      <c r="PME46" s="424"/>
      <c r="PMF46" s="424"/>
      <c r="PMG46" s="424"/>
      <c r="PMH46" s="424"/>
      <c r="PMI46" s="424"/>
      <c r="PMJ46" s="424"/>
      <c r="PMK46" s="424"/>
      <c r="PML46" s="424"/>
      <c r="PMM46" s="424"/>
      <c r="PMN46" s="424"/>
      <c r="PMO46" s="424"/>
      <c r="PMP46" s="424"/>
      <c r="PMQ46" s="424"/>
      <c r="PMR46" s="424"/>
      <c r="PMS46" s="424"/>
      <c r="PMT46" s="424"/>
      <c r="PMU46" s="424"/>
      <c r="PMV46" s="424"/>
      <c r="PMW46" s="424"/>
      <c r="PMX46" s="424"/>
      <c r="PMY46" s="424"/>
      <c r="PMZ46" s="424"/>
      <c r="PNA46" s="424"/>
      <c r="PNB46" s="424"/>
      <c r="PNC46" s="424"/>
      <c r="PND46" s="424"/>
      <c r="PNE46" s="424"/>
      <c r="PNF46" s="424"/>
      <c r="PNG46" s="424"/>
      <c r="PNH46" s="424"/>
      <c r="PNI46" s="424"/>
      <c r="PNJ46" s="424"/>
      <c r="PNK46" s="424"/>
      <c r="PNL46" s="424"/>
      <c r="PNM46" s="424"/>
      <c r="PNN46" s="424"/>
      <c r="PNO46" s="424"/>
      <c r="PNP46" s="424"/>
      <c r="PNQ46" s="424"/>
      <c r="PNR46" s="424"/>
      <c r="PNS46" s="424"/>
      <c r="PNT46" s="424"/>
      <c r="PNU46" s="424"/>
      <c r="PNV46" s="424"/>
      <c r="PNW46" s="424"/>
      <c r="PNX46" s="424"/>
      <c r="PNY46" s="424"/>
      <c r="PNZ46" s="424"/>
      <c r="POA46" s="424"/>
      <c r="POB46" s="424"/>
      <c r="POC46" s="424"/>
      <c r="POD46" s="424"/>
      <c r="POE46" s="424"/>
      <c r="POF46" s="424"/>
      <c r="POG46" s="424"/>
      <c r="POH46" s="424"/>
      <c r="POI46" s="424"/>
      <c r="POJ46" s="424"/>
      <c r="POK46" s="424"/>
      <c r="POL46" s="424"/>
      <c r="POM46" s="424"/>
      <c r="PON46" s="424"/>
      <c r="POO46" s="424"/>
      <c r="POP46" s="424"/>
      <c r="POQ46" s="424"/>
      <c r="POR46" s="424"/>
      <c r="POS46" s="424"/>
      <c r="POT46" s="424"/>
      <c r="POU46" s="424"/>
      <c r="POV46" s="424"/>
      <c r="POW46" s="424"/>
      <c r="POX46" s="424"/>
      <c r="POY46" s="424"/>
      <c r="POZ46" s="424"/>
      <c r="PPA46" s="424"/>
      <c r="PPB46" s="424"/>
      <c r="PPC46" s="424"/>
      <c r="PPD46" s="424"/>
      <c r="PPE46" s="424"/>
      <c r="PPF46" s="424"/>
      <c r="PPG46" s="424"/>
      <c r="PPH46" s="424"/>
      <c r="PPI46" s="424"/>
      <c r="PPJ46" s="424"/>
      <c r="PPK46" s="424"/>
      <c r="PPL46" s="424"/>
      <c r="PPM46" s="424"/>
      <c r="PPN46" s="424"/>
      <c r="PPO46" s="424"/>
      <c r="PPP46" s="424"/>
      <c r="PPQ46" s="424"/>
      <c r="PPR46" s="424"/>
      <c r="PPS46" s="424"/>
      <c r="PPT46" s="424"/>
      <c r="PPU46" s="424"/>
      <c r="PPV46" s="424"/>
      <c r="PPW46" s="424"/>
      <c r="PPX46" s="424"/>
      <c r="PPY46" s="424"/>
      <c r="PPZ46" s="424"/>
      <c r="PQA46" s="424"/>
      <c r="PQB46" s="424"/>
      <c r="PQC46" s="424"/>
      <c r="PQD46" s="424"/>
      <c r="PQE46" s="424"/>
      <c r="PQF46" s="424"/>
      <c r="PQG46" s="424"/>
      <c r="PQH46" s="424"/>
      <c r="PQI46" s="424"/>
      <c r="PQJ46" s="424"/>
      <c r="PQK46" s="424"/>
      <c r="PQL46" s="424"/>
      <c r="PQM46" s="424"/>
      <c r="PQN46" s="424"/>
      <c r="PQO46" s="424"/>
      <c r="PQP46" s="424"/>
      <c r="PQQ46" s="424"/>
      <c r="PQR46" s="424"/>
      <c r="PQS46" s="424"/>
      <c r="PQT46" s="424"/>
      <c r="PQU46" s="424"/>
      <c r="PQV46" s="424"/>
      <c r="PQW46" s="424"/>
      <c r="PQX46" s="424"/>
      <c r="PQY46" s="424"/>
      <c r="PQZ46" s="424"/>
      <c r="PRA46" s="424"/>
      <c r="PRB46" s="424"/>
      <c r="PRC46" s="424"/>
      <c r="PRD46" s="424"/>
      <c r="PRE46" s="424"/>
      <c r="PRF46" s="424"/>
      <c r="PRG46" s="424"/>
      <c r="PRH46" s="424"/>
      <c r="PRI46" s="424"/>
      <c r="PRJ46" s="424"/>
      <c r="PRK46" s="424"/>
      <c r="PRL46" s="424"/>
      <c r="PRM46" s="424"/>
      <c r="PRN46" s="424"/>
      <c r="PRO46" s="424"/>
      <c r="PRP46" s="424"/>
      <c r="PRQ46" s="424"/>
      <c r="PRR46" s="424"/>
      <c r="PRS46" s="424"/>
      <c r="PRT46" s="424"/>
      <c r="PRU46" s="424"/>
      <c r="PRV46" s="424"/>
      <c r="PRW46" s="424"/>
      <c r="PRX46" s="424"/>
      <c r="PRY46" s="424"/>
      <c r="PRZ46" s="424"/>
      <c r="PSA46" s="424"/>
      <c r="PSB46" s="424"/>
      <c r="PSC46" s="424"/>
      <c r="PSD46" s="424"/>
      <c r="PSE46" s="424"/>
      <c r="PSF46" s="424"/>
      <c r="PSG46" s="424"/>
      <c r="PSH46" s="424"/>
      <c r="PSI46" s="424"/>
      <c r="PSJ46" s="424"/>
      <c r="PSK46" s="424"/>
      <c r="PSL46" s="424"/>
      <c r="PSM46" s="424"/>
      <c r="PSN46" s="424"/>
      <c r="PSO46" s="424"/>
      <c r="PSP46" s="424"/>
      <c r="PSQ46" s="424"/>
      <c r="PSR46" s="424"/>
      <c r="PSS46" s="424"/>
      <c r="PST46" s="424"/>
      <c r="PSU46" s="424"/>
      <c r="PSV46" s="424"/>
      <c r="PSW46" s="424"/>
      <c r="PSX46" s="424"/>
      <c r="PSY46" s="424"/>
      <c r="PSZ46" s="424"/>
      <c r="PTA46" s="424"/>
      <c r="PTB46" s="424"/>
      <c r="PTC46" s="424"/>
      <c r="PTD46" s="424"/>
      <c r="PTE46" s="424"/>
      <c r="PTF46" s="424"/>
      <c r="PTG46" s="424"/>
      <c r="PTH46" s="424"/>
      <c r="PTI46" s="424"/>
      <c r="PTJ46" s="424"/>
      <c r="PTK46" s="424"/>
      <c r="PTL46" s="424"/>
      <c r="PTM46" s="424"/>
      <c r="PTN46" s="424"/>
      <c r="PTO46" s="424"/>
      <c r="PTP46" s="424"/>
      <c r="PTQ46" s="424"/>
      <c r="PTR46" s="424"/>
      <c r="PTS46" s="424"/>
      <c r="PTT46" s="424"/>
      <c r="PTU46" s="424"/>
      <c r="PTV46" s="424"/>
      <c r="PTW46" s="424"/>
      <c r="PTX46" s="424"/>
      <c r="PTY46" s="424"/>
      <c r="PTZ46" s="424"/>
      <c r="PUA46" s="424"/>
      <c r="PUB46" s="424"/>
      <c r="PUC46" s="424"/>
      <c r="PUD46" s="424"/>
      <c r="PUE46" s="424"/>
      <c r="PUF46" s="424"/>
      <c r="PUG46" s="424"/>
      <c r="PUH46" s="424"/>
      <c r="PUI46" s="424"/>
      <c r="PUJ46" s="424"/>
      <c r="PUK46" s="424"/>
      <c r="PUL46" s="424"/>
      <c r="PUM46" s="424"/>
      <c r="PUN46" s="424"/>
      <c r="PUO46" s="424"/>
      <c r="PUP46" s="424"/>
      <c r="PUQ46" s="424"/>
      <c r="PUR46" s="424"/>
      <c r="PUS46" s="424"/>
      <c r="PUT46" s="424"/>
      <c r="PUU46" s="424"/>
      <c r="PUV46" s="424"/>
      <c r="PUW46" s="424"/>
      <c r="PUX46" s="424"/>
      <c r="PUY46" s="424"/>
      <c r="PUZ46" s="424"/>
      <c r="PVA46" s="424"/>
      <c r="PVB46" s="424"/>
      <c r="PVC46" s="424"/>
      <c r="PVD46" s="424"/>
      <c r="PVE46" s="424"/>
      <c r="PVF46" s="424"/>
      <c r="PVG46" s="424"/>
      <c r="PVH46" s="424"/>
      <c r="PVI46" s="424"/>
      <c r="PVJ46" s="424"/>
      <c r="PVK46" s="424"/>
      <c r="PVL46" s="424"/>
      <c r="PVM46" s="424"/>
      <c r="PVN46" s="424"/>
      <c r="PVO46" s="424"/>
      <c r="PVP46" s="424"/>
      <c r="PVQ46" s="424"/>
      <c r="PVR46" s="424"/>
      <c r="PVS46" s="424"/>
      <c r="PVT46" s="424"/>
      <c r="PVU46" s="424"/>
      <c r="PVV46" s="424"/>
      <c r="PVW46" s="424"/>
      <c r="PVX46" s="424"/>
      <c r="PVY46" s="424"/>
      <c r="PVZ46" s="424"/>
      <c r="PWA46" s="424"/>
      <c r="PWB46" s="424"/>
      <c r="PWC46" s="424"/>
      <c r="PWD46" s="424"/>
      <c r="PWE46" s="424"/>
      <c r="PWF46" s="424"/>
      <c r="PWG46" s="424"/>
      <c r="PWH46" s="424"/>
      <c r="PWI46" s="424"/>
      <c r="PWJ46" s="424"/>
      <c r="PWK46" s="424"/>
      <c r="PWL46" s="424"/>
      <c r="PWM46" s="424"/>
      <c r="PWN46" s="424"/>
      <c r="PWO46" s="424"/>
      <c r="PWP46" s="424"/>
      <c r="PWQ46" s="424"/>
      <c r="PWR46" s="424"/>
      <c r="PWS46" s="424"/>
      <c r="PWT46" s="424"/>
      <c r="PWU46" s="424"/>
      <c r="PWV46" s="424"/>
      <c r="PWW46" s="424"/>
      <c r="PWX46" s="424"/>
      <c r="PWY46" s="424"/>
      <c r="PWZ46" s="424"/>
      <c r="PXA46" s="424"/>
      <c r="PXB46" s="424"/>
      <c r="PXC46" s="424"/>
      <c r="PXD46" s="424"/>
      <c r="PXE46" s="424"/>
      <c r="PXF46" s="424"/>
      <c r="PXG46" s="424"/>
      <c r="PXH46" s="424"/>
      <c r="PXI46" s="424"/>
      <c r="PXJ46" s="424"/>
      <c r="PXK46" s="424"/>
      <c r="PXL46" s="424"/>
      <c r="PXM46" s="424"/>
      <c r="PXN46" s="424"/>
      <c r="PXO46" s="424"/>
      <c r="PXP46" s="424"/>
      <c r="PXQ46" s="424"/>
      <c r="PXR46" s="424"/>
      <c r="PXS46" s="424"/>
      <c r="PXT46" s="424"/>
      <c r="PXU46" s="424"/>
      <c r="PXV46" s="424"/>
      <c r="PXW46" s="424"/>
      <c r="PXX46" s="424"/>
      <c r="PXY46" s="424"/>
      <c r="PXZ46" s="424"/>
      <c r="PYA46" s="424"/>
      <c r="PYB46" s="424"/>
      <c r="PYC46" s="424"/>
      <c r="PYD46" s="424"/>
      <c r="PYE46" s="424"/>
      <c r="PYF46" s="424"/>
      <c r="PYG46" s="424"/>
      <c r="PYH46" s="424"/>
      <c r="PYI46" s="424"/>
      <c r="PYJ46" s="424"/>
      <c r="PYK46" s="424"/>
      <c r="PYL46" s="424"/>
      <c r="PYM46" s="424"/>
      <c r="PYN46" s="424"/>
      <c r="PYO46" s="424"/>
      <c r="PYP46" s="424"/>
      <c r="PYQ46" s="424"/>
      <c r="PYR46" s="424"/>
      <c r="PYS46" s="424"/>
      <c r="PYT46" s="424"/>
      <c r="PYU46" s="424"/>
      <c r="PYV46" s="424"/>
      <c r="PYW46" s="424"/>
      <c r="PYX46" s="424"/>
      <c r="PYY46" s="424"/>
      <c r="PYZ46" s="424"/>
      <c r="PZA46" s="424"/>
      <c r="PZB46" s="424"/>
      <c r="PZC46" s="424"/>
      <c r="PZD46" s="424"/>
      <c r="PZE46" s="424"/>
      <c r="PZF46" s="424"/>
      <c r="PZG46" s="424"/>
      <c r="PZH46" s="424"/>
      <c r="PZI46" s="424"/>
      <c r="PZJ46" s="424"/>
      <c r="PZK46" s="424"/>
      <c r="PZL46" s="424"/>
      <c r="PZM46" s="424"/>
      <c r="PZN46" s="424"/>
      <c r="PZO46" s="424"/>
      <c r="PZP46" s="424"/>
      <c r="PZQ46" s="424"/>
      <c r="PZR46" s="424"/>
      <c r="PZS46" s="424"/>
      <c r="PZT46" s="424"/>
      <c r="PZU46" s="424"/>
      <c r="PZV46" s="424"/>
      <c r="PZW46" s="424"/>
      <c r="PZX46" s="424"/>
      <c r="PZY46" s="424"/>
      <c r="PZZ46" s="424"/>
      <c r="QAA46" s="424"/>
      <c r="QAB46" s="424"/>
      <c r="QAC46" s="424"/>
      <c r="QAD46" s="424"/>
      <c r="QAE46" s="424"/>
      <c r="QAF46" s="424"/>
      <c r="QAG46" s="424"/>
      <c r="QAH46" s="424"/>
      <c r="QAI46" s="424"/>
      <c r="QAJ46" s="424"/>
      <c r="QAK46" s="424"/>
      <c r="QAL46" s="424"/>
      <c r="QAM46" s="424"/>
      <c r="QAN46" s="424"/>
      <c r="QAO46" s="424"/>
      <c r="QAP46" s="424"/>
      <c r="QAQ46" s="424"/>
      <c r="QAR46" s="424"/>
      <c r="QAS46" s="424"/>
      <c r="QAT46" s="424"/>
      <c r="QAU46" s="424"/>
      <c r="QAV46" s="424"/>
      <c r="QAW46" s="424"/>
      <c r="QAX46" s="424"/>
      <c r="QAY46" s="424"/>
      <c r="QAZ46" s="424"/>
      <c r="QBA46" s="424"/>
      <c r="QBB46" s="424"/>
      <c r="QBC46" s="424"/>
      <c r="QBD46" s="424"/>
      <c r="QBE46" s="424"/>
      <c r="QBF46" s="424"/>
      <c r="QBG46" s="424"/>
      <c r="QBH46" s="424"/>
      <c r="QBI46" s="424"/>
      <c r="QBJ46" s="424"/>
      <c r="QBK46" s="424"/>
      <c r="QBL46" s="424"/>
      <c r="QBM46" s="424"/>
      <c r="QBN46" s="424"/>
      <c r="QBO46" s="424"/>
      <c r="QBP46" s="424"/>
      <c r="QBQ46" s="424"/>
      <c r="QBR46" s="424"/>
      <c r="QBS46" s="424"/>
      <c r="QBT46" s="424"/>
      <c r="QBU46" s="424"/>
      <c r="QBV46" s="424"/>
      <c r="QBW46" s="424"/>
      <c r="QBX46" s="424"/>
      <c r="QBY46" s="424"/>
      <c r="QBZ46" s="424"/>
      <c r="QCA46" s="424"/>
      <c r="QCB46" s="424"/>
      <c r="QCC46" s="424"/>
      <c r="QCD46" s="424"/>
      <c r="QCE46" s="424"/>
      <c r="QCF46" s="424"/>
      <c r="QCG46" s="424"/>
      <c r="QCH46" s="424"/>
      <c r="QCI46" s="424"/>
      <c r="QCJ46" s="424"/>
      <c r="QCK46" s="424"/>
      <c r="QCL46" s="424"/>
      <c r="QCM46" s="424"/>
      <c r="QCN46" s="424"/>
      <c r="QCO46" s="424"/>
      <c r="QCP46" s="424"/>
      <c r="QCQ46" s="424"/>
      <c r="QCR46" s="424"/>
      <c r="QCS46" s="424"/>
      <c r="QCT46" s="424"/>
      <c r="QCU46" s="424"/>
      <c r="QCV46" s="424"/>
      <c r="QCW46" s="424"/>
      <c r="QCX46" s="424"/>
      <c r="QCY46" s="424"/>
      <c r="QCZ46" s="424"/>
      <c r="QDA46" s="424"/>
      <c r="QDB46" s="424"/>
      <c r="QDC46" s="424"/>
      <c r="QDD46" s="424"/>
      <c r="QDE46" s="424"/>
      <c r="QDF46" s="424"/>
      <c r="QDG46" s="424"/>
      <c r="QDH46" s="424"/>
      <c r="QDI46" s="424"/>
      <c r="QDJ46" s="424"/>
      <c r="QDK46" s="424"/>
      <c r="QDL46" s="424"/>
      <c r="QDM46" s="424"/>
      <c r="QDN46" s="424"/>
      <c r="QDO46" s="424"/>
      <c r="QDP46" s="424"/>
      <c r="QDQ46" s="424"/>
      <c r="QDR46" s="424"/>
      <c r="QDS46" s="424"/>
      <c r="QDT46" s="424"/>
      <c r="QDU46" s="424"/>
      <c r="QDV46" s="424"/>
      <c r="QDW46" s="424"/>
      <c r="QDX46" s="424"/>
      <c r="QDY46" s="424"/>
      <c r="QDZ46" s="424"/>
      <c r="QEA46" s="424"/>
      <c r="QEB46" s="424"/>
      <c r="QEC46" s="424"/>
      <c r="QED46" s="424"/>
      <c r="QEE46" s="424"/>
      <c r="QEF46" s="424"/>
      <c r="QEG46" s="424"/>
      <c r="QEH46" s="424"/>
      <c r="QEI46" s="424"/>
      <c r="QEJ46" s="424"/>
      <c r="QEK46" s="424"/>
      <c r="QEL46" s="424"/>
      <c r="QEM46" s="424"/>
      <c r="QEN46" s="424"/>
      <c r="QEO46" s="424"/>
      <c r="QEP46" s="424"/>
      <c r="QEQ46" s="424"/>
      <c r="QER46" s="424"/>
      <c r="QES46" s="424"/>
      <c r="QET46" s="424"/>
      <c r="QEU46" s="424"/>
      <c r="QEV46" s="424"/>
      <c r="QEW46" s="424"/>
      <c r="QEX46" s="424"/>
      <c r="QEY46" s="424"/>
      <c r="QEZ46" s="424"/>
      <c r="QFA46" s="424"/>
      <c r="QFB46" s="424"/>
      <c r="QFC46" s="424"/>
      <c r="QFD46" s="424"/>
      <c r="QFE46" s="424"/>
      <c r="QFF46" s="424"/>
      <c r="QFG46" s="424"/>
      <c r="QFH46" s="424"/>
      <c r="QFI46" s="424"/>
      <c r="QFJ46" s="424"/>
      <c r="QFK46" s="424"/>
      <c r="QFL46" s="424"/>
      <c r="QFM46" s="424"/>
      <c r="QFN46" s="424"/>
      <c r="QFO46" s="424"/>
      <c r="QFP46" s="424"/>
      <c r="QFQ46" s="424"/>
      <c r="QFR46" s="424"/>
      <c r="QFS46" s="424"/>
      <c r="QFT46" s="424"/>
      <c r="QFU46" s="424"/>
      <c r="QFV46" s="424"/>
      <c r="QFW46" s="424"/>
      <c r="QFX46" s="424"/>
      <c r="QFY46" s="424"/>
      <c r="QFZ46" s="424"/>
      <c r="QGA46" s="424"/>
      <c r="QGB46" s="424"/>
      <c r="QGC46" s="424"/>
      <c r="QGD46" s="424"/>
      <c r="QGE46" s="424"/>
      <c r="QGF46" s="424"/>
      <c r="QGG46" s="424"/>
      <c r="QGH46" s="424"/>
      <c r="QGI46" s="424"/>
      <c r="QGJ46" s="424"/>
      <c r="QGK46" s="424"/>
      <c r="QGL46" s="424"/>
      <c r="QGM46" s="424"/>
      <c r="QGN46" s="424"/>
      <c r="QGO46" s="424"/>
      <c r="QGP46" s="424"/>
      <c r="QGQ46" s="424"/>
      <c r="QGR46" s="424"/>
      <c r="QGS46" s="424"/>
      <c r="QGT46" s="424"/>
      <c r="QGU46" s="424"/>
      <c r="QGV46" s="424"/>
      <c r="QGW46" s="424"/>
      <c r="QGX46" s="424"/>
      <c r="QGY46" s="424"/>
      <c r="QGZ46" s="424"/>
      <c r="QHA46" s="424"/>
      <c r="QHB46" s="424"/>
      <c r="QHC46" s="424"/>
      <c r="QHD46" s="424"/>
      <c r="QHE46" s="424"/>
      <c r="QHF46" s="424"/>
      <c r="QHG46" s="424"/>
      <c r="QHH46" s="424"/>
      <c r="QHI46" s="424"/>
      <c r="QHJ46" s="424"/>
      <c r="QHK46" s="424"/>
      <c r="QHL46" s="424"/>
      <c r="QHM46" s="424"/>
      <c r="QHN46" s="424"/>
      <c r="QHO46" s="424"/>
      <c r="QHP46" s="424"/>
      <c r="QHQ46" s="424"/>
      <c r="QHR46" s="424"/>
      <c r="QHS46" s="424"/>
      <c r="QHT46" s="424"/>
      <c r="QHU46" s="424"/>
      <c r="QHV46" s="424"/>
      <c r="QHW46" s="424"/>
      <c r="QHX46" s="424"/>
      <c r="QHY46" s="424"/>
      <c r="QHZ46" s="424"/>
      <c r="QIA46" s="424"/>
      <c r="QIB46" s="424"/>
      <c r="QIC46" s="424"/>
      <c r="QID46" s="424"/>
      <c r="QIE46" s="424"/>
      <c r="QIF46" s="424"/>
      <c r="QIG46" s="424"/>
      <c r="QIH46" s="424"/>
      <c r="QII46" s="424"/>
      <c r="QIJ46" s="424"/>
      <c r="QIK46" s="424"/>
      <c r="QIL46" s="424"/>
      <c r="QIM46" s="424"/>
      <c r="QIN46" s="424"/>
      <c r="QIO46" s="424"/>
      <c r="QIP46" s="424"/>
      <c r="QIQ46" s="424"/>
      <c r="QIR46" s="424"/>
      <c r="QIS46" s="424"/>
      <c r="QIT46" s="424"/>
      <c r="QIU46" s="424"/>
      <c r="QIV46" s="424"/>
      <c r="QIW46" s="424"/>
      <c r="QIX46" s="424"/>
      <c r="QIY46" s="424"/>
      <c r="QIZ46" s="424"/>
      <c r="QJA46" s="424"/>
      <c r="QJB46" s="424"/>
      <c r="QJC46" s="424"/>
      <c r="QJD46" s="424"/>
      <c r="QJE46" s="424"/>
      <c r="QJF46" s="424"/>
      <c r="QJG46" s="424"/>
      <c r="QJH46" s="424"/>
      <c r="QJI46" s="424"/>
      <c r="QJJ46" s="424"/>
      <c r="QJK46" s="424"/>
      <c r="QJL46" s="424"/>
      <c r="QJM46" s="424"/>
      <c r="QJN46" s="424"/>
      <c r="QJO46" s="424"/>
      <c r="QJP46" s="424"/>
      <c r="QJQ46" s="424"/>
      <c r="QJR46" s="424"/>
      <c r="QJS46" s="424"/>
      <c r="QJT46" s="424"/>
      <c r="QJU46" s="424"/>
      <c r="QJV46" s="424"/>
      <c r="QJW46" s="424"/>
      <c r="QJX46" s="424"/>
      <c r="QJY46" s="424"/>
      <c r="QJZ46" s="424"/>
      <c r="QKA46" s="424"/>
      <c r="QKB46" s="424"/>
      <c r="QKC46" s="424"/>
      <c r="QKD46" s="424"/>
      <c r="QKE46" s="424"/>
      <c r="QKF46" s="424"/>
      <c r="QKG46" s="424"/>
      <c r="QKH46" s="424"/>
      <c r="QKI46" s="424"/>
      <c r="QKJ46" s="424"/>
      <c r="QKK46" s="424"/>
      <c r="QKL46" s="424"/>
      <c r="QKM46" s="424"/>
      <c r="QKN46" s="424"/>
      <c r="QKO46" s="424"/>
      <c r="QKP46" s="424"/>
      <c r="QKQ46" s="424"/>
      <c r="QKR46" s="424"/>
      <c r="QKS46" s="424"/>
      <c r="QKT46" s="424"/>
      <c r="QKU46" s="424"/>
      <c r="QKV46" s="424"/>
      <c r="QKW46" s="424"/>
      <c r="QKX46" s="424"/>
      <c r="QKY46" s="424"/>
      <c r="QKZ46" s="424"/>
      <c r="QLA46" s="424"/>
      <c r="QLB46" s="424"/>
      <c r="QLC46" s="424"/>
      <c r="QLD46" s="424"/>
      <c r="QLE46" s="424"/>
      <c r="QLF46" s="424"/>
      <c r="QLG46" s="424"/>
      <c r="QLH46" s="424"/>
      <c r="QLI46" s="424"/>
      <c r="QLJ46" s="424"/>
      <c r="QLK46" s="424"/>
      <c r="QLL46" s="424"/>
      <c r="QLM46" s="424"/>
      <c r="QLN46" s="424"/>
      <c r="QLO46" s="424"/>
      <c r="QLP46" s="424"/>
      <c r="QLQ46" s="424"/>
      <c r="QLR46" s="424"/>
      <c r="QLS46" s="424"/>
      <c r="QLT46" s="424"/>
      <c r="QLU46" s="424"/>
      <c r="QLV46" s="424"/>
      <c r="QLW46" s="424"/>
      <c r="QLX46" s="424"/>
      <c r="QLY46" s="424"/>
      <c r="QLZ46" s="424"/>
      <c r="QMA46" s="424"/>
      <c r="QMB46" s="424"/>
      <c r="QMC46" s="424"/>
      <c r="QMD46" s="424"/>
      <c r="QME46" s="424"/>
      <c r="QMF46" s="424"/>
      <c r="QMG46" s="424"/>
      <c r="QMH46" s="424"/>
      <c r="QMI46" s="424"/>
      <c r="QMJ46" s="424"/>
      <c r="QMK46" s="424"/>
      <c r="QML46" s="424"/>
      <c r="QMM46" s="424"/>
      <c r="QMN46" s="424"/>
      <c r="QMO46" s="424"/>
      <c r="QMP46" s="424"/>
      <c r="QMQ46" s="424"/>
      <c r="QMR46" s="424"/>
      <c r="QMS46" s="424"/>
      <c r="QMT46" s="424"/>
      <c r="QMU46" s="424"/>
      <c r="QMV46" s="424"/>
      <c r="QMW46" s="424"/>
      <c r="QMX46" s="424"/>
      <c r="QMY46" s="424"/>
      <c r="QMZ46" s="424"/>
      <c r="QNA46" s="424"/>
      <c r="QNB46" s="424"/>
      <c r="QNC46" s="424"/>
      <c r="QND46" s="424"/>
      <c r="QNE46" s="424"/>
      <c r="QNF46" s="424"/>
      <c r="QNG46" s="424"/>
      <c r="QNH46" s="424"/>
      <c r="QNI46" s="424"/>
      <c r="QNJ46" s="424"/>
      <c r="QNK46" s="424"/>
      <c r="QNL46" s="424"/>
      <c r="QNM46" s="424"/>
      <c r="QNN46" s="424"/>
      <c r="QNO46" s="424"/>
      <c r="QNP46" s="424"/>
      <c r="QNQ46" s="424"/>
      <c r="QNR46" s="424"/>
      <c r="QNS46" s="424"/>
      <c r="QNT46" s="424"/>
      <c r="QNU46" s="424"/>
      <c r="QNV46" s="424"/>
      <c r="QNW46" s="424"/>
      <c r="QNX46" s="424"/>
      <c r="QNY46" s="424"/>
      <c r="QNZ46" s="424"/>
      <c r="QOA46" s="424"/>
      <c r="QOB46" s="424"/>
      <c r="QOC46" s="424"/>
      <c r="QOD46" s="424"/>
      <c r="QOE46" s="424"/>
      <c r="QOF46" s="424"/>
      <c r="QOG46" s="424"/>
      <c r="QOH46" s="424"/>
      <c r="QOI46" s="424"/>
      <c r="QOJ46" s="424"/>
      <c r="QOK46" s="424"/>
      <c r="QOL46" s="424"/>
      <c r="QOM46" s="424"/>
      <c r="QON46" s="424"/>
      <c r="QOO46" s="424"/>
      <c r="QOP46" s="424"/>
      <c r="QOQ46" s="424"/>
      <c r="QOR46" s="424"/>
      <c r="QOS46" s="424"/>
      <c r="QOT46" s="424"/>
      <c r="QOU46" s="424"/>
      <c r="QOV46" s="424"/>
      <c r="QOW46" s="424"/>
      <c r="QOX46" s="424"/>
      <c r="QOY46" s="424"/>
      <c r="QOZ46" s="424"/>
      <c r="QPA46" s="424"/>
      <c r="QPB46" s="424"/>
      <c r="QPC46" s="424"/>
      <c r="QPD46" s="424"/>
      <c r="QPE46" s="424"/>
      <c r="QPF46" s="424"/>
      <c r="QPG46" s="424"/>
      <c r="QPH46" s="424"/>
      <c r="QPI46" s="424"/>
      <c r="QPJ46" s="424"/>
      <c r="QPK46" s="424"/>
      <c r="QPL46" s="424"/>
      <c r="QPM46" s="424"/>
      <c r="QPN46" s="424"/>
      <c r="QPO46" s="424"/>
      <c r="QPP46" s="424"/>
      <c r="QPQ46" s="424"/>
      <c r="QPR46" s="424"/>
      <c r="QPS46" s="424"/>
      <c r="QPT46" s="424"/>
      <c r="QPU46" s="424"/>
      <c r="QPV46" s="424"/>
      <c r="QPW46" s="424"/>
      <c r="QPX46" s="424"/>
      <c r="QPY46" s="424"/>
      <c r="QPZ46" s="424"/>
      <c r="QQA46" s="424"/>
      <c r="QQB46" s="424"/>
      <c r="QQC46" s="424"/>
      <c r="QQD46" s="424"/>
      <c r="QQE46" s="424"/>
      <c r="QQF46" s="424"/>
      <c r="QQG46" s="424"/>
      <c r="QQH46" s="424"/>
      <c r="QQI46" s="424"/>
      <c r="QQJ46" s="424"/>
      <c r="QQK46" s="424"/>
      <c r="QQL46" s="424"/>
      <c r="QQM46" s="424"/>
      <c r="QQN46" s="424"/>
      <c r="QQO46" s="424"/>
      <c r="QQP46" s="424"/>
      <c r="QQQ46" s="424"/>
      <c r="QQR46" s="424"/>
      <c r="QQS46" s="424"/>
      <c r="QQT46" s="424"/>
      <c r="QQU46" s="424"/>
      <c r="QQV46" s="424"/>
      <c r="QQW46" s="424"/>
      <c r="QQX46" s="424"/>
      <c r="QQY46" s="424"/>
      <c r="QQZ46" s="424"/>
      <c r="QRA46" s="424"/>
      <c r="QRB46" s="424"/>
      <c r="QRC46" s="424"/>
      <c r="QRD46" s="424"/>
      <c r="QRE46" s="424"/>
      <c r="QRF46" s="424"/>
      <c r="QRG46" s="424"/>
      <c r="QRH46" s="424"/>
      <c r="QRI46" s="424"/>
      <c r="QRJ46" s="424"/>
      <c r="QRK46" s="424"/>
      <c r="QRL46" s="424"/>
      <c r="QRM46" s="424"/>
      <c r="QRN46" s="424"/>
      <c r="QRO46" s="424"/>
      <c r="QRP46" s="424"/>
      <c r="QRQ46" s="424"/>
      <c r="QRR46" s="424"/>
      <c r="QRS46" s="424"/>
      <c r="QRT46" s="424"/>
      <c r="QRU46" s="424"/>
      <c r="QRV46" s="424"/>
      <c r="QRW46" s="424"/>
      <c r="QRX46" s="424"/>
      <c r="QRY46" s="424"/>
      <c r="QRZ46" s="424"/>
      <c r="QSA46" s="424"/>
      <c r="QSB46" s="424"/>
      <c r="QSC46" s="424"/>
      <c r="QSD46" s="424"/>
      <c r="QSE46" s="424"/>
      <c r="QSF46" s="424"/>
      <c r="QSG46" s="424"/>
      <c r="QSH46" s="424"/>
      <c r="QSI46" s="424"/>
      <c r="QSJ46" s="424"/>
      <c r="QSK46" s="424"/>
      <c r="QSL46" s="424"/>
      <c r="QSM46" s="424"/>
      <c r="QSN46" s="424"/>
      <c r="QSO46" s="424"/>
      <c r="QSP46" s="424"/>
      <c r="QSQ46" s="424"/>
      <c r="QSR46" s="424"/>
      <c r="QSS46" s="424"/>
      <c r="QST46" s="424"/>
      <c r="QSU46" s="424"/>
      <c r="QSV46" s="424"/>
      <c r="QSW46" s="424"/>
      <c r="QSX46" s="424"/>
      <c r="QSY46" s="424"/>
      <c r="QSZ46" s="424"/>
      <c r="QTA46" s="424"/>
      <c r="QTB46" s="424"/>
      <c r="QTC46" s="424"/>
      <c r="QTD46" s="424"/>
      <c r="QTE46" s="424"/>
      <c r="QTF46" s="424"/>
      <c r="QTG46" s="424"/>
      <c r="QTH46" s="424"/>
      <c r="QTI46" s="424"/>
      <c r="QTJ46" s="424"/>
      <c r="QTK46" s="424"/>
      <c r="QTL46" s="424"/>
      <c r="QTM46" s="424"/>
      <c r="QTN46" s="424"/>
      <c r="QTO46" s="424"/>
      <c r="QTP46" s="424"/>
      <c r="QTQ46" s="424"/>
      <c r="QTR46" s="424"/>
      <c r="QTS46" s="424"/>
      <c r="QTT46" s="424"/>
      <c r="QTU46" s="424"/>
      <c r="QTV46" s="424"/>
      <c r="QTW46" s="424"/>
      <c r="QTX46" s="424"/>
      <c r="QTY46" s="424"/>
      <c r="QTZ46" s="424"/>
      <c r="QUA46" s="424"/>
      <c r="QUB46" s="424"/>
      <c r="QUC46" s="424"/>
      <c r="QUD46" s="424"/>
      <c r="QUE46" s="424"/>
      <c r="QUF46" s="424"/>
      <c r="QUG46" s="424"/>
      <c r="QUH46" s="424"/>
      <c r="QUI46" s="424"/>
      <c r="QUJ46" s="424"/>
      <c r="QUK46" s="424"/>
      <c r="QUL46" s="424"/>
      <c r="QUM46" s="424"/>
      <c r="QUN46" s="424"/>
      <c r="QUO46" s="424"/>
      <c r="QUP46" s="424"/>
      <c r="QUQ46" s="424"/>
      <c r="QUR46" s="424"/>
      <c r="QUS46" s="424"/>
      <c r="QUT46" s="424"/>
      <c r="QUU46" s="424"/>
      <c r="QUV46" s="424"/>
      <c r="QUW46" s="424"/>
      <c r="QUX46" s="424"/>
      <c r="QUY46" s="424"/>
      <c r="QUZ46" s="424"/>
      <c r="QVA46" s="424"/>
      <c r="QVB46" s="424"/>
      <c r="QVC46" s="424"/>
      <c r="QVD46" s="424"/>
      <c r="QVE46" s="424"/>
      <c r="QVF46" s="424"/>
      <c r="QVG46" s="424"/>
      <c r="QVH46" s="424"/>
      <c r="QVI46" s="424"/>
      <c r="QVJ46" s="424"/>
      <c r="QVK46" s="424"/>
      <c r="QVL46" s="424"/>
      <c r="QVM46" s="424"/>
      <c r="QVN46" s="424"/>
      <c r="QVO46" s="424"/>
      <c r="QVP46" s="424"/>
      <c r="QVQ46" s="424"/>
      <c r="QVR46" s="424"/>
      <c r="QVS46" s="424"/>
      <c r="QVT46" s="424"/>
      <c r="QVU46" s="424"/>
      <c r="QVV46" s="424"/>
      <c r="QVW46" s="424"/>
      <c r="QVX46" s="424"/>
      <c r="QVY46" s="424"/>
      <c r="QVZ46" s="424"/>
      <c r="QWA46" s="424"/>
      <c r="QWB46" s="424"/>
      <c r="QWC46" s="424"/>
      <c r="QWD46" s="424"/>
      <c r="QWE46" s="424"/>
      <c r="QWF46" s="424"/>
      <c r="QWG46" s="424"/>
      <c r="QWH46" s="424"/>
      <c r="QWI46" s="424"/>
      <c r="QWJ46" s="424"/>
      <c r="QWK46" s="424"/>
      <c r="QWL46" s="424"/>
      <c r="QWM46" s="424"/>
      <c r="QWN46" s="424"/>
      <c r="QWO46" s="424"/>
      <c r="QWP46" s="424"/>
      <c r="QWQ46" s="424"/>
      <c r="QWR46" s="424"/>
      <c r="QWS46" s="424"/>
      <c r="QWT46" s="424"/>
      <c r="QWU46" s="424"/>
      <c r="QWV46" s="424"/>
      <c r="QWW46" s="424"/>
      <c r="QWX46" s="424"/>
      <c r="QWY46" s="424"/>
      <c r="QWZ46" s="424"/>
      <c r="QXA46" s="424"/>
      <c r="QXB46" s="424"/>
      <c r="QXC46" s="424"/>
      <c r="QXD46" s="424"/>
      <c r="QXE46" s="424"/>
      <c r="QXF46" s="424"/>
      <c r="QXG46" s="424"/>
      <c r="QXH46" s="424"/>
      <c r="QXI46" s="424"/>
      <c r="QXJ46" s="424"/>
      <c r="QXK46" s="424"/>
      <c r="QXL46" s="424"/>
      <c r="QXM46" s="424"/>
      <c r="QXN46" s="424"/>
      <c r="QXO46" s="424"/>
      <c r="QXP46" s="424"/>
      <c r="QXQ46" s="424"/>
      <c r="QXR46" s="424"/>
      <c r="QXS46" s="424"/>
      <c r="QXT46" s="424"/>
      <c r="QXU46" s="424"/>
      <c r="QXV46" s="424"/>
      <c r="QXW46" s="424"/>
      <c r="QXX46" s="424"/>
      <c r="QXY46" s="424"/>
      <c r="QXZ46" s="424"/>
      <c r="QYA46" s="424"/>
      <c r="QYB46" s="424"/>
      <c r="QYC46" s="424"/>
      <c r="QYD46" s="424"/>
      <c r="QYE46" s="424"/>
      <c r="QYF46" s="424"/>
      <c r="QYG46" s="424"/>
      <c r="QYH46" s="424"/>
      <c r="QYI46" s="424"/>
      <c r="QYJ46" s="424"/>
      <c r="QYK46" s="424"/>
      <c r="QYL46" s="424"/>
      <c r="QYM46" s="424"/>
      <c r="QYN46" s="424"/>
      <c r="QYO46" s="424"/>
      <c r="QYP46" s="424"/>
      <c r="QYQ46" s="424"/>
      <c r="QYR46" s="424"/>
      <c r="QYS46" s="424"/>
      <c r="QYT46" s="424"/>
      <c r="QYU46" s="424"/>
      <c r="QYV46" s="424"/>
      <c r="QYW46" s="424"/>
      <c r="QYX46" s="424"/>
      <c r="QYY46" s="424"/>
      <c r="QYZ46" s="424"/>
      <c r="QZA46" s="424"/>
      <c r="QZB46" s="424"/>
      <c r="QZC46" s="424"/>
      <c r="QZD46" s="424"/>
      <c r="QZE46" s="424"/>
      <c r="QZF46" s="424"/>
      <c r="QZG46" s="424"/>
      <c r="QZH46" s="424"/>
      <c r="QZI46" s="424"/>
      <c r="QZJ46" s="424"/>
      <c r="QZK46" s="424"/>
      <c r="QZL46" s="424"/>
      <c r="QZM46" s="424"/>
      <c r="QZN46" s="424"/>
      <c r="QZO46" s="424"/>
      <c r="QZP46" s="424"/>
      <c r="QZQ46" s="424"/>
      <c r="QZR46" s="424"/>
      <c r="QZS46" s="424"/>
      <c r="QZT46" s="424"/>
      <c r="QZU46" s="424"/>
      <c r="QZV46" s="424"/>
      <c r="QZW46" s="424"/>
      <c r="QZX46" s="424"/>
      <c r="QZY46" s="424"/>
      <c r="QZZ46" s="424"/>
      <c r="RAA46" s="424"/>
      <c r="RAB46" s="424"/>
      <c r="RAC46" s="424"/>
      <c r="RAD46" s="424"/>
      <c r="RAE46" s="424"/>
      <c r="RAF46" s="424"/>
      <c r="RAG46" s="424"/>
      <c r="RAH46" s="424"/>
      <c r="RAI46" s="424"/>
      <c r="RAJ46" s="424"/>
      <c r="RAK46" s="424"/>
      <c r="RAL46" s="424"/>
      <c r="RAM46" s="424"/>
      <c r="RAN46" s="424"/>
      <c r="RAO46" s="424"/>
      <c r="RAP46" s="424"/>
      <c r="RAQ46" s="424"/>
      <c r="RAR46" s="424"/>
      <c r="RAS46" s="424"/>
      <c r="RAT46" s="424"/>
      <c r="RAU46" s="424"/>
      <c r="RAV46" s="424"/>
      <c r="RAW46" s="424"/>
      <c r="RAX46" s="424"/>
      <c r="RAY46" s="424"/>
      <c r="RAZ46" s="424"/>
      <c r="RBA46" s="424"/>
      <c r="RBB46" s="424"/>
      <c r="RBC46" s="424"/>
      <c r="RBD46" s="424"/>
      <c r="RBE46" s="424"/>
      <c r="RBF46" s="424"/>
      <c r="RBG46" s="424"/>
      <c r="RBH46" s="424"/>
      <c r="RBI46" s="424"/>
      <c r="RBJ46" s="424"/>
      <c r="RBK46" s="424"/>
      <c r="RBL46" s="424"/>
      <c r="RBM46" s="424"/>
      <c r="RBN46" s="424"/>
      <c r="RBO46" s="424"/>
      <c r="RBP46" s="424"/>
      <c r="RBQ46" s="424"/>
      <c r="RBR46" s="424"/>
      <c r="RBS46" s="424"/>
      <c r="RBT46" s="424"/>
      <c r="RBU46" s="424"/>
      <c r="RBV46" s="424"/>
      <c r="RBW46" s="424"/>
      <c r="RBX46" s="424"/>
      <c r="RBY46" s="424"/>
      <c r="RBZ46" s="424"/>
      <c r="RCA46" s="424"/>
      <c r="RCB46" s="424"/>
      <c r="RCC46" s="424"/>
      <c r="RCD46" s="424"/>
      <c r="RCE46" s="424"/>
      <c r="RCF46" s="424"/>
      <c r="RCG46" s="424"/>
      <c r="RCH46" s="424"/>
      <c r="RCI46" s="424"/>
      <c r="RCJ46" s="424"/>
      <c r="RCK46" s="424"/>
      <c r="RCL46" s="424"/>
      <c r="RCM46" s="424"/>
      <c r="RCN46" s="424"/>
      <c r="RCO46" s="424"/>
      <c r="RCP46" s="424"/>
      <c r="RCQ46" s="424"/>
      <c r="RCR46" s="424"/>
      <c r="RCS46" s="424"/>
      <c r="RCT46" s="424"/>
      <c r="RCU46" s="424"/>
      <c r="RCV46" s="424"/>
      <c r="RCW46" s="424"/>
      <c r="RCX46" s="424"/>
      <c r="RCY46" s="424"/>
      <c r="RCZ46" s="424"/>
      <c r="RDA46" s="424"/>
      <c r="RDB46" s="424"/>
      <c r="RDC46" s="424"/>
      <c r="RDD46" s="424"/>
      <c r="RDE46" s="424"/>
      <c r="RDF46" s="424"/>
      <c r="RDG46" s="424"/>
      <c r="RDH46" s="424"/>
      <c r="RDI46" s="424"/>
      <c r="RDJ46" s="424"/>
      <c r="RDK46" s="424"/>
      <c r="RDL46" s="424"/>
      <c r="RDM46" s="424"/>
      <c r="RDN46" s="424"/>
      <c r="RDO46" s="424"/>
      <c r="RDP46" s="424"/>
      <c r="RDQ46" s="424"/>
      <c r="RDR46" s="424"/>
      <c r="RDS46" s="424"/>
      <c r="RDT46" s="424"/>
      <c r="RDU46" s="424"/>
      <c r="RDV46" s="424"/>
      <c r="RDW46" s="424"/>
      <c r="RDX46" s="424"/>
      <c r="RDY46" s="424"/>
      <c r="RDZ46" s="424"/>
      <c r="REA46" s="424"/>
      <c r="REB46" s="424"/>
      <c r="REC46" s="424"/>
      <c r="RED46" s="424"/>
      <c r="REE46" s="424"/>
      <c r="REF46" s="424"/>
      <c r="REG46" s="424"/>
      <c r="REH46" s="424"/>
      <c r="REI46" s="424"/>
      <c r="REJ46" s="424"/>
      <c r="REK46" s="424"/>
      <c r="REL46" s="424"/>
      <c r="REM46" s="424"/>
      <c r="REN46" s="424"/>
      <c r="REO46" s="424"/>
      <c r="REP46" s="424"/>
      <c r="REQ46" s="424"/>
      <c r="RER46" s="424"/>
      <c r="RES46" s="424"/>
      <c r="RET46" s="424"/>
      <c r="REU46" s="424"/>
      <c r="REV46" s="424"/>
      <c r="REW46" s="424"/>
      <c r="REX46" s="424"/>
      <c r="REY46" s="424"/>
      <c r="REZ46" s="424"/>
      <c r="RFA46" s="424"/>
      <c r="RFB46" s="424"/>
      <c r="RFC46" s="424"/>
      <c r="RFD46" s="424"/>
      <c r="RFE46" s="424"/>
      <c r="RFF46" s="424"/>
      <c r="RFG46" s="424"/>
      <c r="RFH46" s="424"/>
      <c r="RFI46" s="424"/>
      <c r="RFJ46" s="424"/>
      <c r="RFK46" s="424"/>
      <c r="RFL46" s="424"/>
      <c r="RFM46" s="424"/>
      <c r="RFN46" s="424"/>
      <c r="RFO46" s="424"/>
      <c r="RFP46" s="424"/>
      <c r="RFQ46" s="424"/>
      <c r="RFR46" s="424"/>
      <c r="RFS46" s="424"/>
      <c r="RFT46" s="424"/>
      <c r="RFU46" s="424"/>
      <c r="RFV46" s="424"/>
      <c r="RFW46" s="424"/>
      <c r="RFX46" s="424"/>
      <c r="RFY46" s="424"/>
      <c r="RFZ46" s="424"/>
      <c r="RGA46" s="424"/>
      <c r="RGB46" s="424"/>
      <c r="RGC46" s="424"/>
      <c r="RGD46" s="424"/>
      <c r="RGE46" s="424"/>
      <c r="RGF46" s="424"/>
      <c r="RGG46" s="424"/>
      <c r="RGH46" s="424"/>
      <c r="RGI46" s="424"/>
      <c r="RGJ46" s="424"/>
      <c r="RGK46" s="424"/>
      <c r="RGL46" s="424"/>
      <c r="RGM46" s="424"/>
      <c r="RGN46" s="424"/>
      <c r="RGO46" s="424"/>
      <c r="RGP46" s="424"/>
      <c r="RGQ46" s="424"/>
      <c r="RGR46" s="424"/>
      <c r="RGS46" s="424"/>
      <c r="RGT46" s="424"/>
      <c r="RGU46" s="424"/>
      <c r="RGV46" s="424"/>
      <c r="RGW46" s="424"/>
      <c r="RGX46" s="424"/>
      <c r="RGY46" s="424"/>
      <c r="RGZ46" s="424"/>
      <c r="RHA46" s="424"/>
      <c r="RHB46" s="424"/>
      <c r="RHC46" s="424"/>
      <c r="RHD46" s="424"/>
      <c r="RHE46" s="424"/>
      <c r="RHF46" s="424"/>
      <c r="RHG46" s="424"/>
      <c r="RHH46" s="424"/>
      <c r="RHI46" s="424"/>
      <c r="RHJ46" s="424"/>
      <c r="RHK46" s="424"/>
      <c r="RHL46" s="424"/>
      <c r="RHM46" s="424"/>
      <c r="RHN46" s="424"/>
      <c r="RHO46" s="424"/>
      <c r="RHP46" s="424"/>
      <c r="RHQ46" s="424"/>
      <c r="RHR46" s="424"/>
      <c r="RHS46" s="424"/>
      <c r="RHT46" s="424"/>
      <c r="RHU46" s="424"/>
      <c r="RHV46" s="424"/>
      <c r="RHW46" s="424"/>
      <c r="RHX46" s="424"/>
      <c r="RHY46" s="424"/>
      <c r="RHZ46" s="424"/>
      <c r="RIA46" s="424"/>
      <c r="RIB46" s="424"/>
      <c r="RIC46" s="424"/>
      <c r="RID46" s="424"/>
      <c r="RIE46" s="424"/>
      <c r="RIF46" s="424"/>
      <c r="RIG46" s="424"/>
      <c r="RIH46" s="424"/>
      <c r="RII46" s="424"/>
      <c r="RIJ46" s="424"/>
      <c r="RIK46" s="424"/>
      <c r="RIL46" s="424"/>
      <c r="RIM46" s="424"/>
      <c r="RIN46" s="424"/>
      <c r="RIO46" s="424"/>
      <c r="RIP46" s="424"/>
      <c r="RIQ46" s="424"/>
      <c r="RIR46" s="424"/>
      <c r="RIS46" s="424"/>
      <c r="RIT46" s="424"/>
      <c r="RIU46" s="424"/>
      <c r="RIV46" s="424"/>
      <c r="RIW46" s="424"/>
      <c r="RIX46" s="424"/>
      <c r="RIY46" s="424"/>
      <c r="RIZ46" s="424"/>
      <c r="RJA46" s="424"/>
      <c r="RJB46" s="424"/>
      <c r="RJC46" s="424"/>
      <c r="RJD46" s="424"/>
      <c r="RJE46" s="424"/>
      <c r="RJF46" s="424"/>
      <c r="RJG46" s="424"/>
      <c r="RJH46" s="424"/>
      <c r="RJI46" s="424"/>
      <c r="RJJ46" s="424"/>
      <c r="RJK46" s="424"/>
      <c r="RJL46" s="424"/>
      <c r="RJM46" s="424"/>
      <c r="RJN46" s="424"/>
      <c r="RJO46" s="424"/>
      <c r="RJP46" s="424"/>
      <c r="RJQ46" s="424"/>
      <c r="RJR46" s="424"/>
      <c r="RJS46" s="424"/>
      <c r="RJT46" s="424"/>
      <c r="RJU46" s="424"/>
      <c r="RJV46" s="424"/>
      <c r="RJW46" s="424"/>
      <c r="RJX46" s="424"/>
      <c r="RJY46" s="424"/>
      <c r="RJZ46" s="424"/>
      <c r="RKA46" s="424"/>
      <c r="RKB46" s="424"/>
      <c r="RKC46" s="424"/>
      <c r="RKD46" s="424"/>
      <c r="RKE46" s="424"/>
      <c r="RKF46" s="424"/>
      <c r="RKG46" s="424"/>
      <c r="RKH46" s="424"/>
      <c r="RKI46" s="424"/>
      <c r="RKJ46" s="424"/>
      <c r="RKK46" s="424"/>
      <c r="RKL46" s="424"/>
      <c r="RKM46" s="424"/>
      <c r="RKN46" s="424"/>
      <c r="RKO46" s="424"/>
      <c r="RKP46" s="424"/>
      <c r="RKQ46" s="424"/>
      <c r="RKR46" s="424"/>
      <c r="RKS46" s="424"/>
      <c r="RKT46" s="424"/>
      <c r="RKU46" s="424"/>
      <c r="RKV46" s="424"/>
      <c r="RKW46" s="424"/>
      <c r="RKX46" s="424"/>
      <c r="RKY46" s="424"/>
      <c r="RKZ46" s="424"/>
      <c r="RLA46" s="424"/>
      <c r="RLB46" s="424"/>
      <c r="RLC46" s="424"/>
      <c r="RLD46" s="424"/>
      <c r="RLE46" s="424"/>
      <c r="RLF46" s="424"/>
      <c r="RLG46" s="424"/>
      <c r="RLH46" s="424"/>
      <c r="RLI46" s="424"/>
      <c r="RLJ46" s="424"/>
      <c r="RLK46" s="424"/>
      <c r="RLL46" s="424"/>
      <c r="RLM46" s="424"/>
      <c r="RLN46" s="424"/>
      <c r="RLO46" s="424"/>
      <c r="RLP46" s="424"/>
      <c r="RLQ46" s="424"/>
      <c r="RLR46" s="424"/>
      <c r="RLS46" s="424"/>
      <c r="RLT46" s="424"/>
      <c r="RLU46" s="424"/>
      <c r="RLV46" s="424"/>
      <c r="RLW46" s="424"/>
      <c r="RLX46" s="424"/>
      <c r="RLY46" s="424"/>
      <c r="RLZ46" s="424"/>
      <c r="RMA46" s="424"/>
      <c r="RMB46" s="424"/>
      <c r="RMC46" s="424"/>
      <c r="RMD46" s="424"/>
      <c r="RME46" s="424"/>
      <c r="RMF46" s="424"/>
      <c r="RMG46" s="424"/>
      <c r="RMH46" s="424"/>
      <c r="RMI46" s="424"/>
      <c r="RMJ46" s="424"/>
      <c r="RMK46" s="424"/>
      <c r="RML46" s="424"/>
      <c r="RMM46" s="424"/>
      <c r="RMN46" s="424"/>
      <c r="RMO46" s="424"/>
      <c r="RMP46" s="424"/>
      <c r="RMQ46" s="424"/>
      <c r="RMR46" s="424"/>
      <c r="RMS46" s="424"/>
      <c r="RMT46" s="424"/>
      <c r="RMU46" s="424"/>
      <c r="RMV46" s="424"/>
      <c r="RMW46" s="424"/>
      <c r="RMX46" s="424"/>
      <c r="RMY46" s="424"/>
      <c r="RMZ46" s="424"/>
      <c r="RNA46" s="424"/>
      <c r="RNB46" s="424"/>
      <c r="RNC46" s="424"/>
      <c r="RND46" s="424"/>
      <c r="RNE46" s="424"/>
      <c r="RNF46" s="424"/>
      <c r="RNG46" s="424"/>
      <c r="RNH46" s="424"/>
      <c r="RNI46" s="424"/>
      <c r="RNJ46" s="424"/>
      <c r="RNK46" s="424"/>
      <c r="RNL46" s="424"/>
      <c r="RNM46" s="424"/>
      <c r="RNN46" s="424"/>
      <c r="RNO46" s="424"/>
      <c r="RNP46" s="424"/>
      <c r="RNQ46" s="424"/>
      <c r="RNR46" s="424"/>
      <c r="RNS46" s="424"/>
      <c r="RNT46" s="424"/>
      <c r="RNU46" s="424"/>
      <c r="RNV46" s="424"/>
      <c r="RNW46" s="424"/>
      <c r="RNX46" s="424"/>
      <c r="RNY46" s="424"/>
      <c r="RNZ46" s="424"/>
      <c r="ROA46" s="424"/>
      <c r="ROB46" s="424"/>
      <c r="ROC46" s="424"/>
      <c r="ROD46" s="424"/>
      <c r="ROE46" s="424"/>
      <c r="ROF46" s="424"/>
      <c r="ROG46" s="424"/>
      <c r="ROH46" s="424"/>
      <c r="ROI46" s="424"/>
      <c r="ROJ46" s="424"/>
      <c r="ROK46" s="424"/>
      <c r="ROL46" s="424"/>
      <c r="ROM46" s="424"/>
      <c r="RON46" s="424"/>
      <c r="ROO46" s="424"/>
      <c r="ROP46" s="424"/>
      <c r="ROQ46" s="424"/>
      <c r="ROR46" s="424"/>
      <c r="ROS46" s="424"/>
      <c r="ROT46" s="424"/>
      <c r="ROU46" s="424"/>
      <c r="ROV46" s="424"/>
      <c r="ROW46" s="424"/>
      <c r="ROX46" s="424"/>
      <c r="ROY46" s="424"/>
      <c r="ROZ46" s="424"/>
      <c r="RPA46" s="424"/>
      <c r="RPB46" s="424"/>
      <c r="RPC46" s="424"/>
      <c r="RPD46" s="424"/>
      <c r="RPE46" s="424"/>
      <c r="RPF46" s="424"/>
      <c r="RPG46" s="424"/>
      <c r="RPH46" s="424"/>
      <c r="RPI46" s="424"/>
      <c r="RPJ46" s="424"/>
      <c r="RPK46" s="424"/>
      <c r="RPL46" s="424"/>
      <c r="RPM46" s="424"/>
      <c r="RPN46" s="424"/>
      <c r="RPO46" s="424"/>
      <c r="RPP46" s="424"/>
      <c r="RPQ46" s="424"/>
      <c r="RPR46" s="424"/>
      <c r="RPS46" s="424"/>
      <c r="RPT46" s="424"/>
      <c r="RPU46" s="424"/>
      <c r="RPV46" s="424"/>
      <c r="RPW46" s="424"/>
      <c r="RPX46" s="424"/>
      <c r="RPY46" s="424"/>
      <c r="RPZ46" s="424"/>
      <c r="RQA46" s="424"/>
      <c r="RQB46" s="424"/>
      <c r="RQC46" s="424"/>
      <c r="RQD46" s="424"/>
      <c r="RQE46" s="424"/>
      <c r="RQF46" s="424"/>
      <c r="RQG46" s="424"/>
      <c r="RQH46" s="424"/>
      <c r="RQI46" s="424"/>
      <c r="RQJ46" s="424"/>
      <c r="RQK46" s="424"/>
      <c r="RQL46" s="424"/>
      <c r="RQM46" s="424"/>
      <c r="RQN46" s="424"/>
      <c r="RQO46" s="424"/>
      <c r="RQP46" s="424"/>
      <c r="RQQ46" s="424"/>
      <c r="RQR46" s="424"/>
      <c r="RQS46" s="424"/>
      <c r="RQT46" s="424"/>
      <c r="RQU46" s="424"/>
      <c r="RQV46" s="424"/>
      <c r="RQW46" s="424"/>
      <c r="RQX46" s="424"/>
      <c r="RQY46" s="424"/>
      <c r="RQZ46" s="424"/>
      <c r="RRA46" s="424"/>
      <c r="RRB46" s="424"/>
      <c r="RRC46" s="424"/>
      <c r="RRD46" s="424"/>
      <c r="RRE46" s="424"/>
      <c r="RRF46" s="424"/>
      <c r="RRG46" s="424"/>
      <c r="RRH46" s="424"/>
      <c r="RRI46" s="424"/>
      <c r="RRJ46" s="424"/>
      <c r="RRK46" s="424"/>
      <c r="RRL46" s="424"/>
      <c r="RRM46" s="424"/>
      <c r="RRN46" s="424"/>
      <c r="RRO46" s="424"/>
      <c r="RRP46" s="424"/>
      <c r="RRQ46" s="424"/>
      <c r="RRR46" s="424"/>
      <c r="RRS46" s="424"/>
      <c r="RRT46" s="424"/>
      <c r="RRU46" s="424"/>
      <c r="RRV46" s="424"/>
      <c r="RRW46" s="424"/>
      <c r="RRX46" s="424"/>
      <c r="RRY46" s="424"/>
      <c r="RRZ46" s="424"/>
      <c r="RSA46" s="424"/>
      <c r="RSB46" s="424"/>
      <c r="RSC46" s="424"/>
      <c r="RSD46" s="424"/>
      <c r="RSE46" s="424"/>
      <c r="RSF46" s="424"/>
      <c r="RSG46" s="424"/>
      <c r="RSH46" s="424"/>
      <c r="RSI46" s="424"/>
      <c r="RSJ46" s="424"/>
      <c r="RSK46" s="424"/>
      <c r="RSL46" s="424"/>
      <c r="RSM46" s="424"/>
      <c r="RSN46" s="424"/>
      <c r="RSO46" s="424"/>
      <c r="RSP46" s="424"/>
      <c r="RSQ46" s="424"/>
      <c r="RSR46" s="424"/>
      <c r="RSS46" s="424"/>
      <c r="RST46" s="424"/>
      <c r="RSU46" s="424"/>
      <c r="RSV46" s="424"/>
      <c r="RSW46" s="424"/>
      <c r="RSX46" s="424"/>
      <c r="RSY46" s="424"/>
      <c r="RSZ46" s="424"/>
      <c r="RTA46" s="424"/>
      <c r="RTB46" s="424"/>
      <c r="RTC46" s="424"/>
      <c r="RTD46" s="424"/>
      <c r="RTE46" s="424"/>
      <c r="RTF46" s="424"/>
      <c r="RTG46" s="424"/>
      <c r="RTH46" s="424"/>
      <c r="RTI46" s="424"/>
      <c r="RTJ46" s="424"/>
      <c r="RTK46" s="424"/>
      <c r="RTL46" s="424"/>
      <c r="RTM46" s="424"/>
      <c r="RTN46" s="424"/>
      <c r="RTO46" s="424"/>
      <c r="RTP46" s="424"/>
      <c r="RTQ46" s="424"/>
      <c r="RTR46" s="424"/>
      <c r="RTS46" s="424"/>
      <c r="RTT46" s="424"/>
      <c r="RTU46" s="424"/>
      <c r="RTV46" s="424"/>
      <c r="RTW46" s="424"/>
      <c r="RTX46" s="424"/>
      <c r="RTY46" s="424"/>
      <c r="RTZ46" s="424"/>
      <c r="RUA46" s="424"/>
      <c r="RUB46" s="424"/>
      <c r="RUC46" s="424"/>
      <c r="RUD46" s="424"/>
      <c r="RUE46" s="424"/>
      <c r="RUF46" s="424"/>
      <c r="RUG46" s="424"/>
      <c r="RUH46" s="424"/>
      <c r="RUI46" s="424"/>
      <c r="RUJ46" s="424"/>
      <c r="RUK46" s="424"/>
      <c r="RUL46" s="424"/>
      <c r="RUM46" s="424"/>
      <c r="RUN46" s="424"/>
      <c r="RUO46" s="424"/>
      <c r="RUP46" s="424"/>
      <c r="RUQ46" s="424"/>
      <c r="RUR46" s="424"/>
      <c r="RUS46" s="424"/>
      <c r="RUT46" s="424"/>
      <c r="RUU46" s="424"/>
      <c r="RUV46" s="424"/>
      <c r="RUW46" s="424"/>
      <c r="RUX46" s="424"/>
      <c r="RUY46" s="424"/>
      <c r="RUZ46" s="424"/>
      <c r="RVA46" s="424"/>
      <c r="RVB46" s="424"/>
      <c r="RVC46" s="424"/>
      <c r="RVD46" s="424"/>
      <c r="RVE46" s="424"/>
      <c r="RVF46" s="424"/>
      <c r="RVG46" s="424"/>
      <c r="RVH46" s="424"/>
      <c r="RVI46" s="424"/>
      <c r="RVJ46" s="424"/>
      <c r="RVK46" s="424"/>
      <c r="RVL46" s="424"/>
      <c r="RVM46" s="424"/>
      <c r="RVN46" s="424"/>
      <c r="RVO46" s="424"/>
      <c r="RVP46" s="424"/>
      <c r="RVQ46" s="424"/>
      <c r="RVR46" s="424"/>
      <c r="RVS46" s="424"/>
      <c r="RVT46" s="424"/>
      <c r="RVU46" s="424"/>
      <c r="RVV46" s="424"/>
      <c r="RVW46" s="424"/>
      <c r="RVX46" s="424"/>
      <c r="RVY46" s="424"/>
      <c r="RVZ46" s="424"/>
      <c r="RWA46" s="424"/>
      <c r="RWB46" s="424"/>
      <c r="RWC46" s="424"/>
      <c r="RWD46" s="424"/>
      <c r="RWE46" s="424"/>
      <c r="RWF46" s="424"/>
      <c r="RWG46" s="424"/>
      <c r="RWH46" s="424"/>
      <c r="RWI46" s="424"/>
      <c r="RWJ46" s="424"/>
      <c r="RWK46" s="424"/>
      <c r="RWL46" s="424"/>
      <c r="RWM46" s="424"/>
      <c r="RWN46" s="424"/>
      <c r="RWO46" s="424"/>
      <c r="RWP46" s="424"/>
      <c r="RWQ46" s="424"/>
      <c r="RWR46" s="424"/>
      <c r="RWS46" s="424"/>
      <c r="RWT46" s="424"/>
      <c r="RWU46" s="424"/>
      <c r="RWV46" s="424"/>
      <c r="RWW46" s="424"/>
      <c r="RWX46" s="424"/>
      <c r="RWY46" s="424"/>
      <c r="RWZ46" s="424"/>
      <c r="RXA46" s="424"/>
      <c r="RXB46" s="424"/>
      <c r="RXC46" s="424"/>
      <c r="RXD46" s="424"/>
      <c r="RXE46" s="424"/>
      <c r="RXF46" s="424"/>
      <c r="RXG46" s="424"/>
      <c r="RXH46" s="424"/>
      <c r="RXI46" s="424"/>
      <c r="RXJ46" s="424"/>
      <c r="RXK46" s="424"/>
      <c r="RXL46" s="424"/>
      <c r="RXM46" s="424"/>
      <c r="RXN46" s="424"/>
      <c r="RXO46" s="424"/>
      <c r="RXP46" s="424"/>
      <c r="RXQ46" s="424"/>
      <c r="RXR46" s="424"/>
      <c r="RXS46" s="424"/>
      <c r="RXT46" s="424"/>
      <c r="RXU46" s="424"/>
      <c r="RXV46" s="424"/>
      <c r="RXW46" s="424"/>
      <c r="RXX46" s="424"/>
      <c r="RXY46" s="424"/>
      <c r="RXZ46" s="424"/>
      <c r="RYA46" s="424"/>
      <c r="RYB46" s="424"/>
      <c r="RYC46" s="424"/>
      <c r="RYD46" s="424"/>
      <c r="RYE46" s="424"/>
      <c r="RYF46" s="424"/>
      <c r="RYG46" s="424"/>
      <c r="RYH46" s="424"/>
      <c r="RYI46" s="424"/>
      <c r="RYJ46" s="424"/>
      <c r="RYK46" s="424"/>
      <c r="RYL46" s="424"/>
      <c r="RYM46" s="424"/>
      <c r="RYN46" s="424"/>
      <c r="RYO46" s="424"/>
      <c r="RYP46" s="424"/>
      <c r="RYQ46" s="424"/>
      <c r="RYR46" s="424"/>
      <c r="RYS46" s="424"/>
      <c r="RYT46" s="424"/>
      <c r="RYU46" s="424"/>
      <c r="RYV46" s="424"/>
      <c r="RYW46" s="424"/>
      <c r="RYX46" s="424"/>
      <c r="RYY46" s="424"/>
      <c r="RYZ46" s="424"/>
      <c r="RZA46" s="424"/>
      <c r="RZB46" s="424"/>
      <c r="RZC46" s="424"/>
      <c r="RZD46" s="424"/>
      <c r="RZE46" s="424"/>
      <c r="RZF46" s="424"/>
      <c r="RZG46" s="424"/>
      <c r="RZH46" s="424"/>
      <c r="RZI46" s="424"/>
      <c r="RZJ46" s="424"/>
      <c r="RZK46" s="424"/>
      <c r="RZL46" s="424"/>
      <c r="RZM46" s="424"/>
      <c r="RZN46" s="424"/>
      <c r="RZO46" s="424"/>
      <c r="RZP46" s="424"/>
      <c r="RZQ46" s="424"/>
      <c r="RZR46" s="424"/>
      <c r="RZS46" s="424"/>
      <c r="RZT46" s="424"/>
      <c r="RZU46" s="424"/>
      <c r="RZV46" s="424"/>
      <c r="RZW46" s="424"/>
      <c r="RZX46" s="424"/>
      <c r="RZY46" s="424"/>
      <c r="RZZ46" s="424"/>
      <c r="SAA46" s="424"/>
      <c r="SAB46" s="424"/>
      <c r="SAC46" s="424"/>
      <c r="SAD46" s="424"/>
      <c r="SAE46" s="424"/>
      <c r="SAF46" s="424"/>
      <c r="SAG46" s="424"/>
      <c r="SAH46" s="424"/>
      <c r="SAI46" s="424"/>
      <c r="SAJ46" s="424"/>
      <c r="SAK46" s="424"/>
      <c r="SAL46" s="424"/>
      <c r="SAM46" s="424"/>
      <c r="SAN46" s="424"/>
      <c r="SAO46" s="424"/>
      <c r="SAP46" s="424"/>
      <c r="SAQ46" s="424"/>
      <c r="SAR46" s="424"/>
      <c r="SAS46" s="424"/>
      <c r="SAT46" s="424"/>
      <c r="SAU46" s="424"/>
      <c r="SAV46" s="424"/>
      <c r="SAW46" s="424"/>
      <c r="SAX46" s="424"/>
      <c r="SAY46" s="424"/>
      <c r="SAZ46" s="424"/>
      <c r="SBA46" s="424"/>
      <c r="SBB46" s="424"/>
      <c r="SBC46" s="424"/>
      <c r="SBD46" s="424"/>
      <c r="SBE46" s="424"/>
      <c r="SBF46" s="424"/>
      <c r="SBG46" s="424"/>
      <c r="SBH46" s="424"/>
      <c r="SBI46" s="424"/>
      <c r="SBJ46" s="424"/>
      <c r="SBK46" s="424"/>
      <c r="SBL46" s="424"/>
      <c r="SBM46" s="424"/>
      <c r="SBN46" s="424"/>
      <c r="SBO46" s="424"/>
      <c r="SBP46" s="424"/>
      <c r="SBQ46" s="424"/>
      <c r="SBR46" s="424"/>
      <c r="SBS46" s="424"/>
      <c r="SBT46" s="424"/>
      <c r="SBU46" s="424"/>
      <c r="SBV46" s="424"/>
      <c r="SBW46" s="424"/>
      <c r="SBX46" s="424"/>
      <c r="SBY46" s="424"/>
      <c r="SBZ46" s="424"/>
      <c r="SCA46" s="424"/>
      <c r="SCB46" s="424"/>
      <c r="SCC46" s="424"/>
      <c r="SCD46" s="424"/>
      <c r="SCE46" s="424"/>
      <c r="SCF46" s="424"/>
      <c r="SCG46" s="424"/>
      <c r="SCH46" s="424"/>
      <c r="SCI46" s="424"/>
      <c r="SCJ46" s="424"/>
      <c r="SCK46" s="424"/>
      <c r="SCL46" s="424"/>
      <c r="SCM46" s="424"/>
      <c r="SCN46" s="424"/>
      <c r="SCO46" s="424"/>
      <c r="SCP46" s="424"/>
      <c r="SCQ46" s="424"/>
      <c r="SCR46" s="424"/>
      <c r="SCS46" s="424"/>
      <c r="SCT46" s="424"/>
      <c r="SCU46" s="424"/>
      <c r="SCV46" s="424"/>
      <c r="SCW46" s="424"/>
      <c r="SCX46" s="424"/>
      <c r="SCY46" s="424"/>
      <c r="SCZ46" s="424"/>
      <c r="SDA46" s="424"/>
      <c r="SDB46" s="424"/>
      <c r="SDC46" s="424"/>
      <c r="SDD46" s="424"/>
      <c r="SDE46" s="424"/>
      <c r="SDF46" s="424"/>
      <c r="SDG46" s="424"/>
      <c r="SDH46" s="424"/>
      <c r="SDI46" s="424"/>
      <c r="SDJ46" s="424"/>
      <c r="SDK46" s="424"/>
      <c r="SDL46" s="424"/>
      <c r="SDM46" s="424"/>
      <c r="SDN46" s="424"/>
      <c r="SDO46" s="424"/>
      <c r="SDP46" s="424"/>
      <c r="SDQ46" s="424"/>
      <c r="SDR46" s="424"/>
      <c r="SDS46" s="424"/>
      <c r="SDT46" s="424"/>
      <c r="SDU46" s="424"/>
      <c r="SDV46" s="424"/>
      <c r="SDW46" s="424"/>
      <c r="SDX46" s="424"/>
      <c r="SDY46" s="424"/>
      <c r="SDZ46" s="424"/>
      <c r="SEA46" s="424"/>
      <c r="SEB46" s="424"/>
      <c r="SEC46" s="424"/>
      <c r="SED46" s="424"/>
      <c r="SEE46" s="424"/>
      <c r="SEF46" s="424"/>
      <c r="SEG46" s="424"/>
      <c r="SEH46" s="424"/>
      <c r="SEI46" s="424"/>
      <c r="SEJ46" s="424"/>
      <c r="SEK46" s="424"/>
      <c r="SEL46" s="424"/>
      <c r="SEM46" s="424"/>
      <c r="SEN46" s="424"/>
      <c r="SEO46" s="424"/>
      <c r="SEP46" s="424"/>
      <c r="SEQ46" s="424"/>
      <c r="SER46" s="424"/>
      <c r="SES46" s="424"/>
      <c r="SET46" s="424"/>
      <c r="SEU46" s="424"/>
      <c r="SEV46" s="424"/>
      <c r="SEW46" s="424"/>
      <c r="SEX46" s="424"/>
      <c r="SEY46" s="424"/>
      <c r="SEZ46" s="424"/>
      <c r="SFA46" s="424"/>
      <c r="SFB46" s="424"/>
      <c r="SFC46" s="424"/>
      <c r="SFD46" s="424"/>
      <c r="SFE46" s="424"/>
      <c r="SFF46" s="424"/>
      <c r="SFG46" s="424"/>
      <c r="SFH46" s="424"/>
      <c r="SFI46" s="424"/>
      <c r="SFJ46" s="424"/>
      <c r="SFK46" s="424"/>
      <c r="SFL46" s="424"/>
      <c r="SFM46" s="424"/>
      <c r="SFN46" s="424"/>
      <c r="SFO46" s="424"/>
      <c r="SFP46" s="424"/>
      <c r="SFQ46" s="424"/>
      <c r="SFR46" s="424"/>
      <c r="SFS46" s="424"/>
      <c r="SFT46" s="424"/>
      <c r="SFU46" s="424"/>
      <c r="SFV46" s="424"/>
      <c r="SFW46" s="424"/>
      <c r="SFX46" s="424"/>
      <c r="SFY46" s="424"/>
      <c r="SFZ46" s="424"/>
      <c r="SGA46" s="424"/>
      <c r="SGB46" s="424"/>
      <c r="SGC46" s="424"/>
      <c r="SGD46" s="424"/>
      <c r="SGE46" s="424"/>
      <c r="SGF46" s="424"/>
      <c r="SGG46" s="424"/>
      <c r="SGH46" s="424"/>
      <c r="SGI46" s="424"/>
      <c r="SGJ46" s="424"/>
      <c r="SGK46" s="424"/>
      <c r="SGL46" s="424"/>
      <c r="SGM46" s="424"/>
      <c r="SGN46" s="424"/>
      <c r="SGO46" s="424"/>
      <c r="SGP46" s="424"/>
      <c r="SGQ46" s="424"/>
      <c r="SGR46" s="424"/>
      <c r="SGS46" s="424"/>
      <c r="SGT46" s="424"/>
      <c r="SGU46" s="424"/>
      <c r="SGV46" s="424"/>
      <c r="SGW46" s="424"/>
      <c r="SGX46" s="424"/>
      <c r="SGY46" s="424"/>
      <c r="SGZ46" s="424"/>
      <c r="SHA46" s="424"/>
      <c r="SHB46" s="424"/>
      <c r="SHC46" s="424"/>
      <c r="SHD46" s="424"/>
      <c r="SHE46" s="424"/>
      <c r="SHF46" s="424"/>
      <c r="SHG46" s="424"/>
      <c r="SHH46" s="424"/>
      <c r="SHI46" s="424"/>
      <c r="SHJ46" s="424"/>
      <c r="SHK46" s="424"/>
      <c r="SHL46" s="424"/>
      <c r="SHM46" s="424"/>
      <c r="SHN46" s="424"/>
      <c r="SHO46" s="424"/>
      <c r="SHP46" s="424"/>
      <c r="SHQ46" s="424"/>
      <c r="SHR46" s="424"/>
      <c r="SHS46" s="424"/>
      <c r="SHT46" s="424"/>
      <c r="SHU46" s="424"/>
      <c r="SHV46" s="424"/>
      <c r="SHW46" s="424"/>
      <c r="SHX46" s="424"/>
      <c r="SHY46" s="424"/>
      <c r="SHZ46" s="424"/>
      <c r="SIA46" s="424"/>
      <c r="SIB46" s="424"/>
      <c r="SIC46" s="424"/>
      <c r="SID46" s="424"/>
      <c r="SIE46" s="424"/>
      <c r="SIF46" s="424"/>
      <c r="SIG46" s="424"/>
      <c r="SIH46" s="424"/>
      <c r="SII46" s="424"/>
      <c r="SIJ46" s="424"/>
      <c r="SIK46" s="424"/>
      <c r="SIL46" s="424"/>
      <c r="SIM46" s="424"/>
      <c r="SIN46" s="424"/>
      <c r="SIO46" s="424"/>
      <c r="SIP46" s="424"/>
      <c r="SIQ46" s="424"/>
      <c r="SIR46" s="424"/>
      <c r="SIS46" s="424"/>
      <c r="SIT46" s="424"/>
      <c r="SIU46" s="424"/>
      <c r="SIV46" s="424"/>
      <c r="SIW46" s="424"/>
      <c r="SIX46" s="424"/>
      <c r="SIY46" s="424"/>
      <c r="SIZ46" s="424"/>
      <c r="SJA46" s="424"/>
      <c r="SJB46" s="424"/>
      <c r="SJC46" s="424"/>
      <c r="SJD46" s="424"/>
      <c r="SJE46" s="424"/>
      <c r="SJF46" s="424"/>
      <c r="SJG46" s="424"/>
      <c r="SJH46" s="424"/>
      <c r="SJI46" s="424"/>
      <c r="SJJ46" s="424"/>
      <c r="SJK46" s="424"/>
      <c r="SJL46" s="424"/>
      <c r="SJM46" s="424"/>
      <c r="SJN46" s="424"/>
      <c r="SJO46" s="424"/>
      <c r="SJP46" s="424"/>
      <c r="SJQ46" s="424"/>
      <c r="SJR46" s="424"/>
      <c r="SJS46" s="424"/>
      <c r="SJT46" s="424"/>
      <c r="SJU46" s="424"/>
      <c r="SJV46" s="424"/>
      <c r="SJW46" s="424"/>
      <c r="SJX46" s="424"/>
      <c r="SJY46" s="424"/>
      <c r="SJZ46" s="424"/>
      <c r="SKA46" s="424"/>
      <c r="SKB46" s="424"/>
      <c r="SKC46" s="424"/>
      <c r="SKD46" s="424"/>
      <c r="SKE46" s="424"/>
      <c r="SKF46" s="424"/>
      <c r="SKG46" s="424"/>
      <c r="SKH46" s="424"/>
      <c r="SKI46" s="424"/>
      <c r="SKJ46" s="424"/>
      <c r="SKK46" s="424"/>
      <c r="SKL46" s="424"/>
      <c r="SKM46" s="424"/>
      <c r="SKN46" s="424"/>
      <c r="SKO46" s="424"/>
      <c r="SKP46" s="424"/>
      <c r="SKQ46" s="424"/>
      <c r="SKR46" s="424"/>
      <c r="SKS46" s="424"/>
      <c r="SKT46" s="424"/>
      <c r="SKU46" s="424"/>
      <c r="SKV46" s="424"/>
      <c r="SKW46" s="424"/>
      <c r="SKX46" s="424"/>
      <c r="SKY46" s="424"/>
      <c r="SKZ46" s="424"/>
      <c r="SLA46" s="424"/>
      <c r="SLB46" s="424"/>
      <c r="SLC46" s="424"/>
      <c r="SLD46" s="424"/>
      <c r="SLE46" s="424"/>
      <c r="SLF46" s="424"/>
      <c r="SLG46" s="424"/>
      <c r="SLH46" s="424"/>
      <c r="SLI46" s="424"/>
      <c r="SLJ46" s="424"/>
      <c r="SLK46" s="424"/>
      <c r="SLL46" s="424"/>
      <c r="SLM46" s="424"/>
      <c r="SLN46" s="424"/>
      <c r="SLO46" s="424"/>
      <c r="SLP46" s="424"/>
      <c r="SLQ46" s="424"/>
      <c r="SLR46" s="424"/>
      <c r="SLS46" s="424"/>
      <c r="SLT46" s="424"/>
      <c r="SLU46" s="424"/>
      <c r="SLV46" s="424"/>
      <c r="SLW46" s="424"/>
      <c r="SLX46" s="424"/>
      <c r="SLY46" s="424"/>
      <c r="SLZ46" s="424"/>
      <c r="SMA46" s="424"/>
      <c r="SMB46" s="424"/>
      <c r="SMC46" s="424"/>
      <c r="SMD46" s="424"/>
      <c r="SME46" s="424"/>
      <c r="SMF46" s="424"/>
      <c r="SMG46" s="424"/>
      <c r="SMH46" s="424"/>
      <c r="SMI46" s="424"/>
      <c r="SMJ46" s="424"/>
      <c r="SMK46" s="424"/>
      <c r="SML46" s="424"/>
      <c r="SMM46" s="424"/>
      <c r="SMN46" s="424"/>
      <c r="SMO46" s="424"/>
      <c r="SMP46" s="424"/>
      <c r="SMQ46" s="424"/>
      <c r="SMR46" s="424"/>
      <c r="SMS46" s="424"/>
      <c r="SMT46" s="424"/>
      <c r="SMU46" s="424"/>
      <c r="SMV46" s="424"/>
      <c r="SMW46" s="424"/>
      <c r="SMX46" s="424"/>
      <c r="SMY46" s="424"/>
      <c r="SMZ46" s="424"/>
      <c r="SNA46" s="424"/>
      <c r="SNB46" s="424"/>
      <c r="SNC46" s="424"/>
      <c r="SND46" s="424"/>
      <c r="SNE46" s="424"/>
      <c r="SNF46" s="424"/>
      <c r="SNG46" s="424"/>
      <c r="SNH46" s="424"/>
      <c r="SNI46" s="424"/>
      <c r="SNJ46" s="424"/>
      <c r="SNK46" s="424"/>
      <c r="SNL46" s="424"/>
      <c r="SNM46" s="424"/>
      <c r="SNN46" s="424"/>
      <c r="SNO46" s="424"/>
      <c r="SNP46" s="424"/>
      <c r="SNQ46" s="424"/>
      <c r="SNR46" s="424"/>
      <c r="SNS46" s="424"/>
      <c r="SNT46" s="424"/>
      <c r="SNU46" s="424"/>
      <c r="SNV46" s="424"/>
      <c r="SNW46" s="424"/>
      <c r="SNX46" s="424"/>
      <c r="SNY46" s="424"/>
      <c r="SNZ46" s="424"/>
      <c r="SOA46" s="424"/>
      <c r="SOB46" s="424"/>
      <c r="SOC46" s="424"/>
      <c r="SOD46" s="424"/>
      <c r="SOE46" s="424"/>
      <c r="SOF46" s="424"/>
      <c r="SOG46" s="424"/>
      <c r="SOH46" s="424"/>
      <c r="SOI46" s="424"/>
      <c r="SOJ46" s="424"/>
      <c r="SOK46" s="424"/>
      <c r="SOL46" s="424"/>
      <c r="SOM46" s="424"/>
      <c r="SON46" s="424"/>
      <c r="SOO46" s="424"/>
      <c r="SOP46" s="424"/>
      <c r="SOQ46" s="424"/>
      <c r="SOR46" s="424"/>
      <c r="SOS46" s="424"/>
      <c r="SOT46" s="424"/>
      <c r="SOU46" s="424"/>
      <c r="SOV46" s="424"/>
      <c r="SOW46" s="424"/>
      <c r="SOX46" s="424"/>
      <c r="SOY46" s="424"/>
      <c r="SOZ46" s="424"/>
      <c r="SPA46" s="424"/>
      <c r="SPB46" s="424"/>
      <c r="SPC46" s="424"/>
      <c r="SPD46" s="424"/>
      <c r="SPE46" s="424"/>
      <c r="SPF46" s="424"/>
      <c r="SPG46" s="424"/>
      <c r="SPH46" s="424"/>
      <c r="SPI46" s="424"/>
      <c r="SPJ46" s="424"/>
      <c r="SPK46" s="424"/>
      <c r="SPL46" s="424"/>
      <c r="SPM46" s="424"/>
      <c r="SPN46" s="424"/>
      <c r="SPO46" s="424"/>
      <c r="SPP46" s="424"/>
      <c r="SPQ46" s="424"/>
      <c r="SPR46" s="424"/>
      <c r="SPS46" s="424"/>
      <c r="SPT46" s="424"/>
      <c r="SPU46" s="424"/>
      <c r="SPV46" s="424"/>
      <c r="SPW46" s="424"/>
      <c r="SPX46" s="424"/>
      <c r="SPY46" s="424"/>
      <c r="SPZ46" s="424"/>
      <c r="SQA46" s="424"/>
      <c r="SQB46" s="424"/>
      <c r="SQC46" s="424"/>
      <c r="SQD46" s="424"/>
      <c r="SQE46" s="424"/>
      <c r="SQF46" s="424"/>
      <c r="SQG46" s="424"/>
      <c r="SQH46" s="424"/>
      <c r="SQI46" s="424"/>
      <c r="SQJ46" s="424"/>
      <c r="SQK46" s="424"/>
      <c r="SQL46" s="424"/>
      <c r="SQM46" s="424"/>
      <c r="SQN46" s="424"/>
      <c r="SQO46" s="424"/>
      <c r="SQP46" s="424"/>
      <c r="SQQ46" s="424"/>
      <c r="SQR46" s="424"/>
      <c r="SQS46" s="424"/>
      <c r="SQT46" s="424"/>
      <c r="SQU46" s="424"/>
      <c r="SQV46" s="424"/>
      <c r="SQW46" s="424"/>
      <c r="SQX46" s="424"/>
      <c r="SQY46" s="424"/>
      <c r="SQZ46" s="424"/>
      <c r="SRA46" s="424"/>
      <c r="SRB46" s="424"/>
      <c r="SRC46" s="424"/>
      <c r="SRD46" s="424"/>
      <c r="SRE46" s="424"/>
      <c r="SRF46" s="424"/>
      <c r="SRG46" s="424"/>
      <c r="SRH46" s="424"/>
      <c r="SRI46" s="424"/>
      <c r="SRJ46" s="424"/>
      <c r="SRK46" s="424"/>
      <c r="SRL46" s="424"/>
      <c r="SRM46" s="424"/>
      <c r="SRN46" s="424"/>
      <c r="SRO46" s="424"/>
      <c r="SRP46" s="424"/>
      <c r="SRQ46" s="424"/>
      <c r="SRR46" s="424"/>
      <c r="SRS46" s="424"/>
      <c r="SRT46" s="424"/>
      <c r="SRU46" s="424"/>
      <c r="SRV46" s="424"/>
      <c r="SRW46" s="424"/>
      <c r="SRX46" s="424"/>
      <c r="SRY46" s="424"/>
      <c r="SRZ46" s="424"/>
      <c r="SSA46" s="424"/>
      <c r="SSB46" s="424"/>
      <c r="SSC46" s="424"/>
      <c r="SSD46" s="424"/>
      <c r="SSE46" s="424"/>
      <c r="SSF46" s="424"/>
      <c r="SSG46" s="424"/>
      <c r="SSH46" s="424"/>
      <c r="SSI46" s="424"/>
      <c r="SSJ46" s="424"/>
      <c r="SSK46" s="424"/>
      <c r="SSL46" s="424"/>
      <c r="SSM46" s="424"/>
      <c r="SSN46" s="424"/>
      <c r="SSO46" s="424"/>
      <c r="SSP46" s="424"/>
      <c r="SSQ46" s="424"/>
      <c r="SSR46" s="424"/>
      <c r="SSS46" s="424"/>
      <c r="SST46" s="424"/>
      <c r="SSU46" s="424"/>
      <c r="SSV46" s="424"/>
      <c r="SSW46" s="424"/>
      <c r="SSX46" s="424"/>
      <c r="SSY46" s="424"/>
      <c r="SSZ46" s="424"/>
      <c r="STA46" s="424"/>
      <c r="STB46" s="424"/>
      <c r="STC46" s="424"/>
      <c r="STD46" s="424"/>
      <c r="STE46" s="424"/>
      <c r="STF46" s="424"/>
      <c r="STG46" s="424"/>
      <c r="STH46" s="424"/>
      <c r="STI46" s="424"/>
      <c r="STJ46" s="424"/>
      <c r="STK46" s="424"/>
      <c r="STL46" s="424"/>
      <c r="STM46" s="424"/>
      <c r="STN46" s="424"/>
      <c r="STO46" s="424"/>
      <c r="STP46" s="424"/>
      <c r="STQ46" s="424"/>
      <c r="STR46" s="424"/>
      <c r="STS46" s="424"/>
      <c r="STT46" s="424"/>
      <c r="STU46" s="424"/>
      <c r="STV46" s="424"/>
      <c r="STW46" s="424"/>
      <c r="STX46" s="424"/>
      <c r="STY46" s="424"/>
      <c r="STZ46" s="424"/>
      <c r="SUA46" s="424"/>
      <c r="SUB46" s="424"/>
      <c r="SUC46" s="424"/>
      <c r="SUD46" s="424"/>
      <c r="SUE46" s="424"/>
      <c r="SUF46" s="424"/>
      <c r="SUG46" s="424"/>
      <c r="SUH46" s="424"/>
      <c r="SUI46" s="424"/>
      <c r="SUJ46" s="424"/>
      <c r="SUK46" s="424"/>
      <c r="SUL46" s="424"/>
      <c r="SUM46" s="424"/>
      <c r="SUN46" s="424"/>
      <c r="SUO46" s="424"/>
      <c r="SUP46" s="424"/>
      <c r="SUQ46" s="424"/>
      <c r="SUR46" s="424"/>
      <c r="SUS46" s="424"/>
      <c r="SUT46" s="424"/>
      <c r="SUU46" s="424"/>
      <c r="SUV46" s="424"/>
      <c r="SUW46" s="424"/>
      <c r="SUX46" s="424"/>
      <c r="SUY46" s="424"/>
      <c r="SUZ46" s="424"/>
      <c r="SVA46" s="424"/>
      <c r="SVB46" s="424"/>
      <c r="SVC46" s="424"/>
      <c r="SVD46" s="424"/>
      <c r="SVE46" s="424"/>
      <c r="SVF46" s="424"/>
      <c r="SVG46" s="424"/>
      <c r="SVH46" s="424"/>
      <c r="SVI46" s="424"/>
      <c r="SVJ46" s="424"/>
      <c r="SVK46" s="424"/>
      <c r="SVL46" s="424"/>
      <c r="SVM46" s="424"/>
      <c r="SVN46" s="424"/>
      <c r="SVO46" s="424"/>
      <c r="SVP46" s="424"/>
      <c r="SVQ46" s="424"/>
      <c r="SVR46" s="424"/>
      <c r="SVS46" s="424"/>
      <c r="SVT46" s="424"/>
      <c r="SVU46" s="424"/>
      <c r="SVV46" s="424"/>
      <c r="SVW46" s="424"/>
      <c r="SVX46" s="424"/>
      <c r="SVY46" s="424"/>
      <c r="SVZ46" s="424"/>
      <c r="SWA46" s="424"/>
      <c r="SWB46" s="424"/>
      <c r="SWC46" s="424"/>
      <c r="SWD46" s="424"/>
      <c r="SWE46" s="424"/>
      <c r="SWF46" s="424"/>
      <c r="SWG46" s="424"/>
      <c r="SWH46" s="424"/>
      <c r="SWI46" s="424"/>
      <c r="SWJ46" s="424"/>
      <c r="SWK46" s="424"/>
      <c r="SWL46" s="424"/>
      <c r="SWM46" s="424"/>
      <c r="SWN46" s="424"/>
      <c r="SWO46" s="424"/>
      <c r="SWP46" s="424"/>
      <c r="SWQ46" s="424"/>
      <c r="SWR46" s="424"/>
      <c r="SWS46" s="424"/>
      <c r="SWT46" s="424"/>
      <c r="SWU46" s="424"/>
      <c r="SWV46" s="424"/>
      <c r="SWW46" s="424"/>
      <c r="SWX46" s="424"/>
      <c r="SWY46" s="424"/>
      <c r="SWZ46" s="424"/>
      <c r="SXA46" s="424"/>
      <c r="SXB46" s="424"/>
      <c r="SXC46" s="424"/>
      <c r="SXD46" s="424"/>
      <c r="SXE46" s="424"/>
      <c r="SXF46" s="424"/>
      <c r="SXG46" s="424"/>
      <c r="SXH46" s="424"/>
      <c r="SXI46" s="424"/>
      <c r="SXJ46" s="424"/>
      <c r="SXK46" s="424"/>
      <c r="SXL46" s="424"/>
      <c r="SXM46" s="424"/>
      <c r="SXN46" s="424"/>
      <c r="SXO46" s="424"/>
      <c r="SXP46" s="424"/>
      <c r="SXQ46" s="424"/>
      <c r="SXR46" s="424"/>
      <c r="SXS46" s="424"/>
      <c r="SXT46" s="424"/>
      <c r="SXU46" s="424"/>
      <c r="SXV46" s="424"/>
      <c r="SXW46" s="424"/>
      <c r="SXX46" s="424"/>
      <c r="SXY46" s="424"/>
      <c r="SXZ46" s="424"/>
      <c r="SYA46" s="424"/>
      <c r="SYB46" s="424"/>
      <c r="SYC46" s="424"/>
      <c r="SYD46" s="424"/>
      <c r="SYE46" s="424"/>
      <c r="SYF46" s="424"/>
      <c r="SYG46" s="424"/>
      <c r="SYH46" s="424"/>
      <c r="SYI46" s="424"/>
      <c r="SYJ46" s="424"/>
      <c r="SYK46" s="424"/>
      <c r="SYL46" s="424"/>
      <c r="SYM46" s="424"/>
      <c r="SYN46" s="424"/>
      <c r="SYO46" s="424"/>
      <c r="SYP46" s="424"/>
      <c r="SYQ46" s="424"/>
      <c r="SYR46" s="424"/>
      <c r="SYS46" s="424"/>
      <c r="SYT46" s="424"/>
      <c r="SYU46" s="424"/>
      <c r="SYV46" s="424"/>
      <c r="SYW46" s="424"/>
      <c r="SYX46" s="424"/>
      <c r="SYY46" s="424"/>
      <c r="SYZ46" s="424"/>
      <c r="SZA46" s="424"/>
      <c r="SZB46" s="424"/>
      <c r="SZC46" s="424"/>
      <c r="SZD46" s="424"/>
      <c r="SZE46" s="424"/>
      <c r="SZF46" s="424"/>
      <c r="SZG46" s="424"/>
      <c r="SZH46" s="424"/>
      <c r="SZI46" s="424"/>
      <c r="SZJ46" s="424"/>
      <c r="SZK46" s="424"/>
      <c r="SZL46" s="424"/>
      <c r="SZM46" s="424"/>
      <c r="SZN46" s="424"/>
      <c r="SZO46" s="424"/>
      <c r="SZP46" s="424"/>
      <c r="SZQ46" s="424"/>
      <c r="SZR46" s="424"/>
      <c r="SZS46" s="424"/>
      <c r="SZT46" s="424"/>
      <c r="SZU46" s="424"/>
      <c r="SZV46" s="424"/>
      <c r="SZW46" s="424"/>
      <c r="SZX46" s="424"/>
      <c r="SZY46" s="424"/>
      <c r="SZZ46" s="424"/>
      <c r="TAA46" s="424"/>
      <c r="TAB46" s="424"/>
      <c r="TAC46" s="424"/>
      <c r="TAD46" s="424"/>
      <c r="TAE46" s="424"/>
      <c r="TAF46" s="424"/>
      <c r="TAG46" s="424"/>
      <c r="TAH46" s="424"/>
      <c r="TAI46" s="424"/>
      <c r="TAJ46" s="424"/>
      <c r="TAK46" s="424"/>
      <c r="TAL46" s="424"/>
      <c r="TAM46" s="424"/>
      <c r="TAN46" s="424"/>
      <c r="TAO46" s="424"/>
      <c r="TAP46" s="424"/>
      <c r="TAQ46" s="424"/>
      <c r="TAR46" s="424"/>
      <c r="TAS46" s="424"/>
      <c r="TAT46" s="424"/>
      <c r="TAU46" s="424"/>
      <c r="TAV46" s="424"/>
      <c r="TAW46" s="424"/>
      <c r="TAX46" s="424"/>
      <c r="TAY46" s="424"/>
      <c r="TAZ46" s="424"/>
      <c r="TBA46" s="424"/>
      <c r="TBB46" s="424"/>
      <c r="TBC46" s="424"/>
      <c r="TBD46" s="424"/>
      <c r="TBE46" s="424"/>
      <c r="TBF46" s="424"/>
      <c r="TBG46" s="424"/>
      <c r="TBH46" s="424"/>
      <c r="TBI46" s="424"/>
      <c r="TBJ46" s="424"/>
      <c r="TBK46" s="424"/>
      <c r="TBL46" s="424"/>
      <c r="TBM46" s="424"/>
      <c r="TBN46" s="424"/>
      <c r="TBO46" s="424"/>
      <c r="TBP46" s="424"/>
      <c r="TBQ46" s="424"/>
      <c r="TBR46" s="424"/>
      <c r="TBS46" s="424"/>
      <c r="TBT46" s="424"/>
      <c r="TBU46" s="424"/>
      <c r="TBV46" s="424"/>
      <c r="TBW46" s="424"/>
      <c r="TBX46" s="424"/>
      <c r="TBY46" s="424"/>
      <c r="TBZ46" s="424"/>
      <c r="TCA46" s="424"/>
      <c r="TCB46" s="424"/>
      <c r="TCC46" s="424"/>
      <c r="TCD46" s="424"/>
      <c r="TCE46" s="424"/>
      <c r="TCF46" s="424"/>
      <c r="TCG46" s="424"/>
      <c r="TCH46" s="424"/>
      <c r="TCI46" s="424"/>
      <c r="TCJ46" s="424"/>
      <c r="TCK46" s="424"/>
      <c r="TCL46" s="424"/>
      <c r="TCM46" s="424"/>
      <c r="TCN46" s="424"/>
      <c r="TCO46" s="424"/>
      <c r="TCP46" s="424"/>
      <c r="TCQ46" s="424"/>
      <c r="TCR46" s="424"/>
      <c r="TCS46" s="424"/>
      <c r="TCT46" s="424"/>
      <c r="TCU46" s="424"/>
      <c r="TCV46" s="424"/>
      <c r="TCW46" s="424"/>
      <c r="TCX46" s="424"/>
      <c r="TCY46" s="424"/>
      <c r="TCZ46" s="424"/>
      <c r="TDA46" s="424"/>
      <c r="TDB46" s="424"/>
      <c r="TDC46" s="424"/>
      <c r="TDD46" s="424"/>
      <c r="TDE46" s="424"/>
      <c r="TDF46" s="424"/>
      <c r="TDG46" s="424"/>
      <c r="TDH46" s="424"/>
      <c r="TDI46" s="424"/>
      <c r="TDJ46" s="424"/>
      <c r="TDK46" s="424"/>
      <c r="TDL46" s="424"/>
      <c r="TDM46" s="424"/>
      <c r="TDN46" s="424"/>
      <c r="TDO46" s="424"/>
      <c r="TDP46" s="424"/>
      <c r="TDQ46" s="424"/>
      <c r="TDR46" s="424"/>
      <c r="TDS46" s="424"/>
      <c r="TDT46" s="424"/>
      <c r="TDU46" s="424"/>
      <c r="TDV46" s="424"/>
      <c r="TDW46" s="424"/>
      <c r="TDX46" s="424"/>
      <c r="TDY46" s="424"/>
      <c r="TDZ46" s="424"/>
      <c r="TEA46" s="424"/>
      <c r="TEB46" s="424"/>
      <c r="TEC46" s="424"/>
      <c r="TED46" s="424"/>
      <c r="TEE46" s="424"/>
      <c r="TEF46" s="424"/>
      <c r="TEG46" s="424"/>
      <c r="TEH46" s="424"/>
      <c r="TEI46" s="424"/>
      <c r="TEJ46" s="424"/>
      <c r="TEK46" s="424"/>
      <c r="TEL46" s="424"/>
      <c r="TEM46" s="424"/>
      <c r="TEN46" s="424"/>
      <c r="TEO46" s="424"/>
      <c r="TEP46" s="424"/>
      <c r="TEQ46" s="424"/>
      <c r="TER46" s="424"/>
      <c r="TES46" s="424"/>
      <c r="TET46" s="424"/>
      <c r="TEU46" s="424"/>
      <c r="TEV46" s="424"/>
      <c r="TEW46" s="424"/>
      <c r="TEX46" s="424"/>
      <c r="TEY46" s="424"/>
      <c r="TEZ46" s="424"/>
      <c r="TFA46" s="424"/>
      <c r="TFB46" s="424"/>
      <c r="TFC46" s="424"/>
      <c r="TFD46" s="424"/>
      <c r="TFE46" s="424"/>
      <c r="TFF46" s="424"/>
      <c r="TFG46" s="424"/>
      <c r="TFH46" s="424"/>
      <c r="TFI46" s="424"/>
      <c r="TFJ46" s="424"/>
      <c r="TFK46" s="424"/>
      <c r="TFL46" s="424"/>
      <c r="TFM46" s="424"/>
      <c r="TFN46" s="424"/>
      <c r="TFO46" s="424"/>
      <c r="TFP46" s="424"/>
      <c r="TFQ46" s="424"/>
      <c r="TFR46" s="424"/>
      <c r="TFS46" s="424"/>
      <c r="TFT46" s="424"/>
      <c r="TFU46" s="424"/>
      <c r="TFV46" s="424"/>
      <c r="TFW46" s="424"/>
      <c r="TFX46" s="424"/>
      <c r="TFY46" s="424"/>
      <c r="TFZ46" s="424"/>
      <c r="TGA46" s="424"/>
      <c r="TGB46" s="424"/>
      <c r="TGC46" s="424"/>
      <c r="TGD46" s="424"/>
      <c r="TGE46" s="424"/>
      <c r="TGF46" s="424"/>
      <c r="TGG46" s="424"/>
      <c r="TGH46" s="424"/>
      <c r="TGI46" s="424"/>
      <c r="TGJ46" s="424"/>
      <c r="TGK46" s="424"/>
      <c r="TGL46" s="424"/>
      <c r="TGM46" s="424"/>
      <c r="TGN46" s="424"/>
      <c r="TGO46" s="424"/>
      <c r="TGP46" s="424"/>
      <c r="TGQ46" s="424"/>
      <c r="TGR46" s="424"/>
      <c r="TGS46" s="424"/>
      <c r="TGT46" s="424"/>
      <c r="TGU46" s="424"/>
      <c r="TGV46" s="424"/>
      <c r="TGW46" s="424"/>
      <c r="TGX46" s="424"/>
      <c r="TGY46" s="424"/>
      <c r="TGZ46" s="424"/>
      <c r="THA46" s="424"/>
      <c r="THB46" s="424"/>
      <c r="THC46" s="424"/>
      <c r="THD46" s="424"/>
      <c r="THE46" s="424"/>
      <c r="THF46" s="424"/>
      <c r="THG46" s="424"/>
      <c r="THH46" s="424"/>
      <c r="THI46" s="424"/>
      <c r="THJ46" s="424"/>
      <c r="THK46" s="424"/>
      <c r="THL46" s="424"/>
      <c r="THM46" s="424"/>
      <c r="THN46" s="424"/>
      <c r="THO46" s="424"/>
      <c r="THP46" s="424"/>
      <c r="THQ46" s="424"/>
      <c r="THR46" s="424"/>
      <c r="THS46" s="424"/>
      <c r="THT46" s="424"/>
      <c r="THU46" s="424"/>
      <c r="THV46" s="424"/>
      <c r="THW46" s="424"/>
      <c r="THX46" s="424"/>
      <c r="THY46" s="424"/>
      <c r="THZ46" s="424"/>
      <c r="TIA46" s="424"/>
      <c r="TIB46" s="424"/>
      <c r="TIC46" s="424"/>
      <c r="TID46" s="424"/>
      <c r="TIE46" s="424"/>
      <c r="TIF46" s="424"/>
      <c r="TIG46" s="424"/>
      <c r="TIH46" s="424"/>
      <c r="TII46" s="424"/>
      <c r="TIJ46" s="424"/>
      <c r="TIK46" s="424"/>
      <c r="TIL46" s="424"/>
      <c r="TIM46" s="424"/>
      <c r="TIN46" s="424"/>
      <c r="TIO46" s="424"/>
      <c r="TIP46" s="424"/>
      <c r="TIQ46" s="424"/>
      <c r="TIR46" s="424"/>
      <c r="TIS46" s="424"/>
      <c r="TIT46" s="424"/>
      <c r="TIU46" s="424"/>
      <c r="TIV46" s="424"/>
      <c r="TIW46" s="424"/>
      <c r="TIX46" s="424"/>
      <c r="TIY46" s="424"/>
      <c r="TIZ46" s="424"/>
      <c r="TJA46" s="424"/>
      <c r="TJB46" s="424"/>
      <c r="TJC46" s="424"/>
      <c r="TJD46" s="424"/>
      <c r="TJE46" s="424"/>
      <c r="TJF46" s="424"/>
      <c r="TJG46" s="424"/>
      <c r="TJH46" s="424"/>
      <c r="TJI46" s="424"/>
      <c r="TJJ46" s="424"/>
      <c r="TJK46" s="424"/>
      <c r="TJL46" s="424"/>
      <c r="TJM46" s="424"/>
      <c r="TJN46" s="424"/>
      <c r="TJO46" s="424"/>
      <c r="TJP46" s="424"/>
      <c r="TJQ46" s="424"/>
      <c r="TJR46" s="424"/>
      <c r="TJS46" s="424"/>
      <c r="TJT46" s="424"/>
      <c r="TJU46" s="424"/>
      <c r="TJV46" s="424"/>
      <c r="TJW46" s="424"/>
      <c r="TJX46" s="424"/>
      <c r="TJY46" s="424"/>
      <c r="TJZ46" s="424"/>
      <c r="TKA46" s="424"/>
      <c r="TKB46" s="424"/>
      <c r="TKC46" s="424"/>
      <c r="TKD46" s="424"/>
      <c r="TKE46" s="424"/>
      <c r="TKF46" s="424"/>
      <c r="TKG46" s="424"/>
      <c r="TKH46" s="424"/>
      <c r="TKI46" s="424"/>
      <c r="TKJ46" s="424"/>
      <c r="TKK46" s="424"/>
      <c r="TKL46" s="424"/>
      <c r="TKM46" s="424"/>
      <c r="TKN46" s="424"/>
      <c r="TKO46" s="424"/>
      <c r="TKP46" s="424"/>
      <c r="TKQ46" s="424"/>
      <c r="TKR46" s="424"/>
      <c r="TKS46" s="424"/>
      <c r="TKT46" s="424"/>
      <c r="TKU46" s="424"/>
      <c r="TKV46" s="424"/>
      <c r="TKW46" s="424"/>
      <c r="TKX46" s="424"/>
      <c r="TKY46" s="424"/>
      <c r="TKZ46" s="424"/>
      <c r="TLA46" s="424"/>
      <c r="TLB46" s="424"/>
      <c r="TLC46" s="424"/>
      <c r="TLD46" s="424"/>
      <c r="TLE46" s="424"/>
      <c r="TLF46" s="424"/>
      <c r="TLG46" s="424"/>
      <c r="TLH46" s="424"/>
      <c r="TLI46" s="424"/>
      <c r="TLJ46" s="424"/>
      <c r="TLK46" s="424"/>
      <c r="TLL46" s="424"/>
      <c r="TLM46" s="424"/>
      <c r="TLN46" s="424"/>
      <c r="TLO46" s="424"/>
      <c r="TLP46" s="424"/>
      <c r="TLQ46" s="424"/>
      <c r="TLR46" s="424"/>
      <c r="TLS46" s="424"/>
      <c r="TLT46" s="424"/>
      <c r="TLU46" s="424"/>
      <c r="TLV46" s="424"/>
      <c r="TLW46" s="424"/>
      <c r="TLX46" s="424"/>
      <c r="TLY46" s="424"/>
      <c r="TLZ46" s="424"/>
      <c r="TMA46" s="424"/>
      <c r="TMB46" s="424"/>
      <c r="TMC46" s="424"/>
      <c r="TMD46" s="424"/>
      <c r="TME46" s="424"/>
      <c r="TMF46" s="424"/>
      <c r="TMG46" s="424"/>
      <c r="TMH46" s="424"/>
      <c r="TMI46" s="424"/>
      <c r="TMJ46" s="424"/>
      <c r="TMK46" s="424"/>
      <c r="TML46" s="424"/>
      <c r="TMM46" s="424"/>
      <c r="TMN46" s="424"/>
      <c r="TMO46" s="424"/>
      <c r="TMP46" s="424"/>
      <c r="TMQ46" s="424"/>
      <c r="TMR46" s="424"/>
      <c r="TMS46" s="424"/>
      <c r="TMT46" s="424"/>
      <c r="TMU46" s="424"/>
      <c r="TMV46" s="424"/>
      <c r="TMW46" s="424"/>
      <c r="TMX46" s="424"/>
      <c r="TMY46" s="424"/>
      <c r="TMZ46" s="424"/>
      <c r="TNA46" s="424"/>
      <c r="TNB46" s="424"/>
      <c r="TNC46" s="424"/>
      <c r="TND46" s="424"/>
      <c r="TNE46" s="424"/>
      <c r="TNF46" s="424"/>
      <c r="TNG46" s="424"/>
      <c r="TNH46" s="424"/>
      <c r="TNI46" s="424"/>
      <c r="TNJ46" s="424"/>
      <c r="TNK46" s="424"/>
      <c r="TNL46" s="424"/>
      <c r="TNM46" s="424"/>
      <c r="TNN46" s="424"/>
      <c r="TNO46" s="424"/>
      <c r="TNP46" s="424"/>
      <c r="TNQ46" s="424"/>
      <c r="TNR46" s="424"/>
      <c r="TNS46" s="424"/>
      <c r="TNT46" s="424"/>
      <c r="TNU46" s="424"/>
      <c r="TNV46" s="424"/>
      <c r="TNW46" s="424"/>
      <c r="TNX46" s="424"/>
      <c r="TNY46" s="424"/>
      <c r="TNZ46" s="424"/>
      <c r="TOA46" s="424"/>
      <c r="TOB46" s="424"/>
      <c r="TOC46" s="424"/>
      <c r="TOD46" s="424"/>
      <c r="TOE46" s="424"/>
      <c r="TOF46" s="424"/>
      <c r="TOG46" s="424"/>
      <c r="TOH46" s="424"/>
      <c r="TOI46" s="424"/>
      <c r="TOJ46" s="424"/>
      <c r="TOK46" s="424"/>
      <c r="TOL46" s="424"/>
      <c r="TOM46" s="424"/>
      <c r="TON46" s="424"/>
      <c r="TOO46" s="424"/>
      <c r="TOP46" s="424"/>
      <c r="TOQ46" s="424"/>
      <c r="TOR46" s="424"/>
      <c r="TOS46" s="424"/>
      <c r="TOT46" s="424"/>
      <c r="TOU46" s="424"/>
      <c r="TOV46" s="424"/>
      <c r="TOW46" s="424"/>
      <c r="TOX46" s="424"/>
      <c r="TOY46" s="424"/>
      <c r="TOZ46" s="424"/>
      <c r="TPA46" s="424"/>
      <c r="TPB46" s="424"/>
      <c r="TPC46" s="424"/>
      <c r="TPD46" s="424"/>
      <c r="TPE46" s="424"/>
      <c r="TPF46" s="424"/>
      <c r="TPG46" s="424"/>
      <c r="TPH46" s="424"/>
      <c r="TPI46" s="424"/>
      <c r="TPJ46" s="424"/>
      <c r="TPK46" s="424"/>
      <c r="TPL46" s="424"/>
      <c r="TPM46" s="424"/>
      <c r="TPN46" s="424"/>
      <c r="TPO46" s="424"/>
      <c r="TPP46" s="424"/>
      <c r="TPQ46" s="424"/>
      <c r="TPR46" s="424"/>
      <c r="TPS46" s="424"/>
      <c r="TPT46" s="424"/>
      <c r="TPU46" s="424"/>
      <c r="TPV46" s="424"/>
      <c r="TPW46" s="424"/>
      <c r="TPX46" s="424"/>
      <c r="TPY46" s="424"/>
      <c r="TPZ46" s="424"/>
      <c r="TQA46" s="424"/>
      <c r="TQB46" s="424"/>
      <c r="TQC46" s="424"/>
      <c r="TQD46" s="424"/>
      <c r="TQE46" s="424"/>
      <c r="TQF46" s="424"/>
      <c r="TQG46" s="424"/>
      <c r="TQH46" s="424"/>
      <c r="TQI46" s="424"/>
      <c r="TQJ46" s="424"/>
      <c r="TQK46" s="424"/>
      <c r="TQL46" s="424"/>
      <c r="TQM46" s="424"/>
      <c r="TQN46" s="424"/>
      <c r="TQO46" s="424"/>
      <c r="TQP46" s="424"/>
      <c r="TQQ46" s="424"/>
      <c r="TQR46" s="424"/>
      <c r="TQS46" s="424"/>
      <c r="TQT46" s="424"/>
      <c r="TQU46" s="424"/>
      <c r="TQV46" s="424"/>
      <c r="TQW46" s="424"/>
      <c r="TQX46" s="424"/>
      <c r="TQY46" s="424"/>
      <c r="TQZ46" s="424"/>
      <c r="TRA46" s="424"/>
      <c r="TRB46" s="424"/>
      <c r="TRC46" s="424"/>
      <c r="TRD46" s="424"/>
      <c r="TRE46" s="424"/>
      <c r="TRF46" s="424"/>
      <c r="TRG46" s="424"/>
      <c r="TRH46" s="424"/>
      <c r="TRI46" s="424"/>
      <c r="TRJ46" s="424"/>
      <c r="TRK46" s="424"/>
      <c r="TRL46" s="424"/>
      <c r="TRM46" s="424"/>
      <c r="TRN46" s="424"/>
      <c r="TRO46" s="424"/>
      <c r="TRP46" s="424"/>
      <c r="TRQ46" s="424"/>
      <c r="TRR46" s="424"/>
      <c r="TRS46" s="424"/>
      <c r="TRT46" s="424"/>
      <c r="TRU46" s="424"/>
      <c r="TRV46" s="424"/>
      <c r="TRW46" s="424"/>
      <c r="TRX46" s="424"/>
      <c r="TRY46" s="424"/>
      <c r="TRZ46" s="424"/>
      <c r="TSA46" s="424"/>
      <c r="TSB46" s="424"/>
      <c r="TSC46" s="424"/>
      <c r="TSD46" s="424"/>
      <c r="TSE46" s="424"/>
      <c r="TSF46" s="424"/>
      <c r="TSG46" s="424"/>
      <c r="TSH46" s="424"/>
      <c r="TSI46" s="424"/>
      <c r="TSJ46" s="424"/>
      <c r="TSK46" s="424"/>
      <c r="TSL46" s="424"/>
      <c r="TSM46" s="424"/>
      <c r="TSN46" s="424"/>
      <c r="TSO46" s="424"/>
      <c r="TSP46" s="424"/>
      <c r="TSQ46" s="424"/>
      <c r="TSR46" s="424"/>
      <c r="TSS46" s="424"/>
      <c r="TST46" s="424"/>
      <c r="TSU46" s="424"/>
      <c r="TSV46" s="424"/>
      <c r="TSW46" s="424"/>
      <c r="TSX46" s="424"/>
      <c r="TSY46" s="424"/>
      <c r="TSZ46" s="424"/>
      <c r="TTA46" s="424"/>
      <c r="TTB46" s="424"/>
      <c r="TTC46" s="424"/>
      <c r="TTD46" s="424"/>
      <c r="TTE46" s="424"/>
      <c r="TTF46" s="424"/>
      <c r="TTG46" s="424"/>
      <c r="TTH46" s="424"/>
      <c r="TTI46" s="424"/>
      <c r="TTJ46" s="424"/>
      <c r="TTK46" s="424"/>
      <c r="TTL46" s="424"/>
      <c r="TTM46" s="424"/>
      <c r="TTN46" s="424"/>
      <c r="TTO46" s="424"/>
      <c r="TTP46" s="424"/>
      <c r="TTQ46" s="424"/>
      <c r="TTR46" s="424"/>
      <c r="TTS46" s="424"/>
      <c r="TTT46" s="424"/>
      <c r="TTU46" s="424"/>
      <c r="TTV46" s="424"/>
      <c r="TTW46" s="424"/>
      <c r="TTX46" s="424"/>
      <c r="TTY46" s="424"/>
      <c r="TTZ46" s="424"/>
      <c r="TUA46" s="424"/>
      <c r="TUB46" s="424"/>
      <c r="TUC46" s="424"/>
      <c r="TUD46" s="424"/>
      <c r="TUE46" s="424"/>
      <c r="TUF46" s="424"/>
      <c r="TUG46" s="424"/>
      <c r="TUH46" s="424"/>
      <c r="TUI46" s="424"/>
      <c r="TUJ46" s="424"/>
      <c r="TUK46" s="424"/>
      <c r="TUL46" s="424"/>
      <c r="TUM46" s="424"/>
      <c r="TUN46" s="424"/>
      <c r="TUO46" s="424"/>
      <c r="TUP46" s="424"/>
      <c r="TUQ46" s="424"/>
      <c r="TUR46" s="424"/>
      <c r="TUS46" s="424"/>
      <c r="TUT46" s="424"/>
      <c r="TUU46" s="424"/>
      <c r="TUV46" s="424"/>
      <c r="TUW46" s="424"/>
      <c r="TUX46" s="424"/>
      <c r="TUY46" s="424"/>
      <c r="TUZ46" s="424"/>
      <c r="TVA46" s="424"/>
      <c r="TVB46" s="424"/>
      <c r="TVC46" s="424"/>
      <c r="TVD46" s="424"/>
      <c r="TVE46" s="424"/>
      <c r="TVF46" s="424"/>
      <c r="TVG46" s="424"/>
      <c r="TVH46" s="424"/>
      <c r="TVI46" s="424"/>
      <c r="TVJ46" s="424"/>
      <c r="TVK46" s="424"/>
      <c r="TVL46" s="424"/>
      <c r="TVM46" s="424"/>
      <c r="TVN46" s="424"/>
      <c r="TVO46" s="424"/>
      <c r="TVP46" s="424"/>
      <c r="TVQ46" s="424"/>
      <c r="TVR46" s="424"/>
      <c r="TVS46" s="424"/>
      <c r="TVT46" s="424"/>
      <c r="TVU46" s="424"/>
      <c r="TVV46" s="424"/>
      <c r="TVW46" s="424"/>
      <c r="TVX46" s="424"/>
      <c r="TVY46" s="424"/>
      <c r="TVZ46" s="424"/>
      <c r="TWA46" s="424"/>
      <c r="TWB46" s="424"/>
      <c r="TWC46" s="424"/>
      <c r="TWD46" s="424"/>
      <c r="TWE46" s="424"/>
      <c r="TWF46" s="424"/>
      <c r="TWG46" s="424"/>
      <c r="TWH46" s="424"/>
      <c r="TWI46" s="424"/>
      <c r="TWJ46" s="424"/>
      <c r="TWK46" s="424"/>
      <c r="TWL46" s="424"/>
      <c r="TWM46" s="424"/>
      <c r="TWN46" s="424"/>
      <c r="TWO46" s="424"/>
      <c r="TWP46" s="424"/>
      <c r="TWQ46" s="424"/>
      <c r="TWR46" s="424"/>
      <c r="TWS46" s="424"/>
      <c r="TWT46" s="424"/>
      <c r="TWU46" s="424"/>
      <c r="TWV46" s="424"/>
      <c r="TWW46" s="424"/>
      <c r="TWX46" s="424"/>
      <c r="TWY46" s="424"/>
      <c r="TWZ46" s="424"/>
      <c r="TXA46" s="424"/>
      <c r="TXB46" s="424"/>
      <c r="TXC46" s="424"/>
      <c r="TXD46" s="424"/>
      <c r="TXE46" s="424"/>
      <c r="TXF46" s="424"/>
      <c r="TXG46" s="424"/>
      <c r="TXH46" s="424"/>
      <c r="TXI46" s="424"/>
      <c r="TXJ46" s="424"/>
      <c r="TXK46" s="424"/>
      <c r="TXL46" s="424"/>
      <c r="TXM46" s="424"/>
      <c r="TXN46" s="424"/>
      <c r="TXO46" s="424"/>
      <c r="TXP46" s="424"/>
      <c r="TXQ46" s="424"/>
      <c r="TXR46" s="424"/>
      <c r="TXS46" s="424"/>
      <c r="TXT46" s="424"/>
      <c r="TXU46" s="424"/>
      <c r="TXV46" s="424"/>
      <c r="TXW46" s="424"/>
      <c r="TXX46" s="424"/>
      <c r="TXY46" s="424"/>
      <c r="TXZ46" s="424"/>
      <c r="TYA46" s="424"/>
      <c r="TYB46" s="424"/>
      <c r="TYC46" s="424"/>
      <c r="TYD46" s="424"/>
      <c r="TYE46" s="424"/>
      <c r="TYF46" s="424"/>
      <c r="TYG46" s="424"/>
      <c r="TYH46" s="424"/>
      <c r="TYI46" s="424"/>
      <c r="TYJ46" s="424"/>
      <c r="TYK46" s="424"/>
      <c r="TYL46" s="424"/>
      <c r="TYM46" s="424"/>
      <c r="TYN46" s="424"/>
      <c r="TYO46" s="424"/>
      <c r="TYP46" s="424"/>
      <c r="TYQ46" s="424"/>
      <c r="TYR46" s="424"/>
      <c r="TYS46" s="424"/>
      <c r="TYT46" s="424"/>
      <c r="TYU46" s="424"/>
      <c r="TYV46" s="424"/>
      <c r="TYW46" s="424"/>
      <c r="TYX46" s="424"/>
      <c r="TYY46" s="424"/>
      <c r="TYZ46" s="424"/>
      <c r="TZA46" s="424"/>
      <c r="TZB46" s="424"/>
      <c r="TZC46" s="424"/>
      <c r="TZD46" s="424"/>
      <c r="TZE46" s="424"/>
      <c r="TZF46" s="424"/>
      <c r="TZG46" s="424"/>
      <c r="TZH46" s="424"/>
      <c r="TZI46" s="424"/>
      <c r="TZJ46" s="424"/>
      <c r="TZK46" s="424"/>
      <c r="TZL46" s="424"/>
      <c r="TZM46" s="424"/>
      <c r="TZN46" s="424"/>
      <c r="TZO46" s="424"/>
      <c r="TZP46" s="424"/>
      <c r="TZQ46" s="424"/>
      <c r="TZR46" s="424"/>
      <c r="TZS46" s="424"/>
      <c r="TZT46" s="424"/>
      <c r="TZU46" s="424"/>
      <c r="TZV46" s="424"/>
      <c r="TZW46" s="424"/>
      <c r="TZX46" s="424"/>
      <c r="TZY46" s="424"/>
      <c r="TZZ46" s="424"/>
      <c r="UAA46" s="424"/>
      <c r="UAB46" s="424"/>
      <c r="UAC46" s="424"/>
      <c r="UAD46" s="424"/>
      <c r="UAE46" s="424"/>
      <c r="UAF46" s="424"/>
      <c r="UAG46" s="424"/>
      <c r="UAH46" s="424"/>
      <c r="UAI46" s="424"/>
      <c r="UAJ46" s="424"/>
      <c r="UAK46" s="424"/>
      <c r="UAL46" s="424"/>
      <c r="UAM46" s="424"/>
      <c r="UAN46" s="424"/>
      <c r="UAO46" s="424"/>
      <c r="UAP46" s="424"/>
      <c r="UAQ46" s="424"/>
      <c r="UAR46" s="424"/>
      <c r="UAS46" s="424"/>
      <c r="UAT46" s="424"/>
      <c r="UAU46" s="424"/>
      <c r="UAV46" s="424"/>
      <c r="UAW46" s="424"/>
      <c r="UAX46" s="424"/>
      <c r="UAY46" s="424"/>
      <c r="UAZ46" s="424"/>
      <c r="UBA46" s="424"/>
      <c r="UBB46" s="424"/>
      <c r="UBC46" s="424"/>
      <c r="UBD46" s="424"/>
      <c r="UBE46" s="424"/>
      <c r="UBF46" s="424"/>
      <c r="UBG46" s="424"/>
      <c r="UBH46" s="424"/>
      <c r="UBI46" s="424"/>
      <c r="UBJ46" s="424"/>
      <c r="UBK46" s="424"/>
      <c r="UBL46" s="424"/>
      <c r="UBM46" s="424"/>
      <c r="UBN46" s="424"/>
      <c r="UBO46" s="424"/>
      <c r="UBP46" s="424"/>
      <c r="UBQ46" s="424"/>
      <c r="UBR46" s="424"/>
      <c r="UBS46" s="424"/>
      <c r="UBT46" s="424"/>
      <c r="UBU46" s="424"/>
      <c r="UBV46" s="424"/>
      <c r="UBW46" s="424"/>
      <c r="UBX46" s="424"/>
      <c r="UBY46" s="424"/>
      <c r="UBZ46" s="424"/>
      <c r="UCA46" s="424"/>
      <c r="UCB46" s="424"/>
      <c r="UCC46" s="424"/>
      <c r="UCD46" s="424"/>
      <c r="UCE46" s="424"/>
      <c r="UCF46" s="424"/>
      <c r="UCG46" s="424"/>
      <c r="UCH46" s="424"/>
      <c r="UCI46" s="424"/>
      <c r="UCJ46" s="424"/>
      <c r="UCK46" s="424"/>
      <c r="UCL46" s="424"/>
      <c r="UCM46" s="424"/>
      <c r="UCN46" s="424"/>
      <c r="UCO46" s="424"/>
      <c r="UCP46" s="424"/>
      <c r="UCQ46" s="424"/>
      <c r="UCR46" s="424"/>
      <c r="UCS46" s="424"/>
      <c r="UCT46" s="424"/>
      <c r="UCU46" s="424"/>
      <c r="UCV46" s="424"/>
      <c r="UCW46" s="424"/>
      <c r="UCX46" s="424"/>
      <c r="UCY46" s="424"/>
      <c r="UCZ46" s="424"/>
      <c r="UDA46" s="424"/>
      <c r="UDB46" s="424"/>
      <c r="UDC46" s="424"/>
      <c r="UDD46" s="424"/>
      <c r="UDE46" s="424"/>
      <c r="UDF46" s="424"/>
      <c r="UDG46" s="424"/>
      <c r="UDH46" s="424"/>
      <c r="UDI46" s="424"/>
      <c r="UDJ46" s="424"/>
      <c r="UDK46" s="424"/>
      <c r="UDL46" s="424"/>
      <c r="UDM46" s="424"/>
      <c r="UDN46" s="424"/>
      <c r="UDO46" s="424"/>
      <c r="UDP46" s="424"/>
      <c r="UDQ46" s="424"/>
      <c r="UDR46" s="424"/>
      <c r="UDS46" s="424"/>
      <c r="UDT46" s="424"/>
      <c r="UDU46" s="424"/>
      <c r="UDV46" s="424"/>
      <c r="UDW46" s="424"/>
      <c r="UDX46" s="424"/>
      <c r="UDY46" s="424"/>
      <c r="UDZ46" s="424"/>
      <c r="UEA46" s="424"/>
      <c r="UEB46" s="424"/>
      <c r="UEC46" s="424"/>
      <c r="UED46" s="424"/>
      <c r="UEE46" s="424"/>
      <c r="UEF46" s="424"/>
      <c r="UEG46" s="424"/>
      <c r="UEH46" s="424"/>
      <c r="UEI46" s="424"/>
      <c r="UEJ46" s="424"/>
      <c r="UEK46" s="424"/>
      <c r="UEL46" s="424"/>
      <c r="UEM46" s="424"/>
      <c r="UEN46" s="424"/>
      <c r="UEO46" s="424"/>
      <c r="UEP46" s="424"/>
      <c r="UEQ46" s="424"/>
      <c r="UER46" s="424"/>
      <c r="UES46" s="424"/>
      <c r="UET46" s="424"/>
      <c r="UEU46" s="424"/>
      <c r="UEV46" s="424"/>
      <c r="UEW46" s="424"/>
      <c r="UEX46" s="424"/>
      <c r="UEY46" s="424"/>
      <c r="UEZ46" s="424"/>
      <c r="UFA46" s="424"/>
      <c r="UFB46" s="424"/>
      <c r="UFC46" s="424"/>
      <c r="UFD46" s="424"/>
      <c r="UFE46" s="424"/>
      <c r="UFF46" s="424"/>
      <c r="UFG46" s="424"/>
      <c r="UFH46" s="424"/>
      <c r="UFI46" s="424"/>
      <c r="UFJ46" s="424"/>
      <c r="UFK46" s="424"/>
      <c r="UFL46" s="424"/>
      <c r="UFM46" s="424"/>
      <c r="UFN46" s="424"/>
      <c r="UFO46" s="424"/>
      <c r="UFP46" s="424"/>
      <c r="UFQ46" s="424"/>
      <c r="UFR46" s="424"/>
      <c r="UFS46" s="424"/>
      <c r="UFT46" s="424"/>
      <c r="UFU46" s="424"/>
      <c r="UFV46" s="424"/>
      <c r="UFW46" s="424"/>
      <c r="UFX46" s="424"/>
      <c r="UFY46" s="424"/>
      <c r="UFZ46" s="424"/>
      <c r="UGA46" s="424"/>
      <c r="UGB46" s="424"/>
      <c r="UGC46" s="424"/>
      <c r="UGD46" s="424"/>
      <c r="UGE46" s="424"/>
      <c r="UGF46" s="424"/>
      <c r="UGG46" s="424"/>
      <c r="UGH46" s="424"/>
      <c r="UGI46" s="424"/>
      <c r="UGJ46" s="424"/>
      <c r="UGK46" s="424"/>
      <c r="UGL46" s="424"/>
      <c r="UGM46" s="424"/>
      <c r="UGN46" s="424"/>
      <c r="UGO46" s="424"/>
      <c r="UGP46" s="424"/>
      <c r="UGQ46" s="424"/>
      <c r="UGR46" s="424"/>
      <c r="UGS46" s="424"/>
      <c r="UGT46" s="424"/>
      <c r="UGU46" s="424"/>
      <c r="UGV46" s="424"/>
      <c r="UGW46" s="424"/>
      <c r="UGX46" s="424"/>
      <c r="UGY46" s="424"/>
      <c r="UGZ46" s="424"/>
      <c r="UHA46" s="424"/>
      <c r="UHB46" s="424"/>
      <c r="UHC46" s="424"/>
      <c r="UHD46" s="424"/>
      <c r="UHE46" s="424"/>
      <c r="UHF46" s="424"/>
      <c r="UHG46" s="424"/>
      <c r="UHH46" s="424"/>
      <c r="UHI46" s="424"/>
      <c r="UHJ46" s="424"/>
      <c r="UHK46" s="424"/>
      <c r="UHL46" s="424"/>
      <c r="UHM46" s="424"/>
      <c r="UHN46" s="424"/>
      <c r="UHO46" s="424"/>
      <c r="UHP46" s="424"/>
      <c r="UHQ46" s="424"/>
      <c r="UHR46" s="424"/>
      <c r="UHS46" s="424"/>
      <c r="UHT46" s="424"/>
      <c r="UHU46" s="424"/>
      <c r="UHV46" s="424"/>
      <c r="UHW46" s="424"/>
      <c r="UHX46" s="424"/>
      <c r="UHY46" s="424"/>
      <c r="UHZ46" s="424"/>
      <c r="UIA46" s="424"/>
      <c r="UIB46" s="424"/>
      <c r="UIC46" s="424"/>
      <c r="UID46" s="424"/>
      <c r="UIE46" s="424"/>
      <c r="UIF46" s="424"/>
      <c r="UIG46" s="424"/>
      <c r="UIH46" s="424"/>
      <c r="UII46" s="424"/>
      <c r="UIJ46" s="424"/>
      <c r="UIK46" s="424"/>
      <c r="UIL46" s="424"/>
      <c r="UIM46" s="424"/>
      <c r="UIN46" s="424"/>
      <c r="UIO46" s="424"/>
      <c r="UIP46" s="424"/>
      <c r="UIQ46" s="424"/>
      <c r="UIR46" s="424"/>
      <c r="UIS46" s="424"/>
      <c r="UIT46" s="424"/>
      <c r="UIU46" s="424"/>
      <c r="UIV46" s="424"/>
      <c r="UIW46" s="424"/>
      <c r="UIX46" s="424"/>
      <c r="UIY46" s="424"/>
      <c r="UIZ46" s="424"/>
      <c r="UJA46" s="424"/>
      <c r="UJB46" s="424"/>
      <c r="UJC46" s="424"/>
      <c r="UJD46" s="424"/>
      <c r="UJE46" s="424"/>
      <c r="UJF46" s="424"/>
      <c r="UJG46" s="424"/>
      <c r="UJH46" s="424"/>
      <c r="UJI46" s="424"/>
      <c r="UJJ46" s="424"/>
      <c r="UJK46" s="424"/>
      <c r="UJL46" s="424"/>
      <c r="UJM46" s="424"/>
      <c r="UJN46" s="424"/>
      <c r="UJO46" s="424"/>
      <c r="UJP46" s="424"/>
      <c r="UJQ46" s="424"/>
      <c r="UJR46" s="424"/>
      <c r="UJS46" s="424"/>
      <c r="UJT46" s="424"/>
      <c r="UJU46" s="424"/>
      <c r="UJV46" s="424"/>
      <c r="UJW46" s="424"/>
      <c r="UJX46" s="424"/>
      <c r="UJY46" s="424"/>
      <c r="UJZ46" s="424"/>
      <c r="UKA46" s="424"/>
      <c r="UKB46" s="424"/>
      <c r="UKC46" s="424"/>
      <c r="UKD46" s="424"/>
      <c r="UKE46" s="424"/>
      <c r="UKF46" s="424"/>
      <c r="UKG46" s="424"/>
      <c r="UKH46" s="424"/>
      <c r="UKI46" s="424"/>
      <c r="UKJ46" s="424"/>
      <c r="UKK46" s="424"/>
      <c r="UKL46" s="424"/>
      <c r="UKM46" s="424"/>
      <c r="UKN46" s="424"/>
      <c r="UKO46" s="424"/>
      <c r="UKP46" s="424"/>
      <c r="UKQ46" s="424"/>
      <c r="UKR46" s="424"/>
      <c r="UKS46" s="424"/>
      <c r="UKT46" s="424"/>
      <c r="UKU46" s="424"/>
      <c r="UKV46" s="424"/>
      <c r="UKW46" s="424"/>
      <c r="UKX46" s="424"/>
      <c r="UKY46" s="424"/>
      <c r="UKZ46" s="424"/>
      <c r="ULA46" s="424"/>
      <c r="ULB46" s="424"/>
      <c r="ULC46" s="424"/>
      <c r="ULD46" s="424"/>
      <c r="ULE46" s="424"/>
      <c r="ULF46" s="424"/>
      <c r="ULG46" s="424"/>
      <c r="ULH46" s="424"/>
      <c r="ULI46" s="424"/>
      <c r="ULJ46" s="424"/>
      <c r="ULK46" s="424"/>
      <c r="ULL46" s="424"/>
      <c r="ULM46" s="424"/>
      <c r="ULN46" s="424"/>
      <c r="ULO46" s="424"/>
      <c r="ULP46" s="424"/>
      <c r="ULQ46" s="424"/>
      <c r="ULR46" s="424"/>
      <c r="ULS46" s="424"/>
      <c r="ULT46" s="424"/>
      <c r="ULU46" s="424"/>
      <c r="ULV46" s="424"/>
      <c r="ULW46" s="424"/>
      <c r="ULX46" s="424"/>
      <c r="ULY46" s="424"/>
      <c r="ULZ46" s="424"/>
      <c r="UMA46" s="424"/>
      <c r="UMB46" s="424"/>
      <c r="UMC46" s="424"/>
      <c r="UMD46" s="424"/>
      <c r="UME46" s="424"/>
      <c r="UMF46" s="424"/>
      <c r="UMG46" s="424"/>
      <c r="UMH46" s="424"/>
      <c r="UMI46" s="424"/>
      <c r="UMJ46" s="424"/>
      <c r="UMK46" s="424"/>
      <c r="UML46" s="424"/>
      <c r="UMM46" s="424"/>
      <c r="UMN46" s="424"/>
      <c r="UMO46" s="424"/>
      <c r="UMP46" s="424"/>
      <c r="UMQ46" s="424"/>
      <c r="UMR46" s="424"/>
      <c r="UMS46" s="424"/>
      <c r="UMT46" s="424"/>
      <c r="UMU46" s="424"/>
      <c r="UMV46" s="424"/>
      <c r="UMW46" s="424"/>
      <c r="UMX46" s="424"/>
      <c r="UMY46" s="424"/>
      <c r="UMZ46" s="424"/>
      <c r="UNA46" s="424"/>
      <c r="UNB46" s="424"/>
      <c r="UNC46" s="424"/>
      <c r="UND46" s="424"/>
      <c r="UNE46" s="424"/>
      <c r="UNF46" s="424"/>
      <c r="UNG46" s="424"/>
      <c r="UNH46" s="424"/>
      <c r="UNI46" s="424"/>
      <c r="UNJ46" s="424"/>
      <c r="UNK46" s="424"/>
      <c r="UNL46" s="424"/>
      <c r="UNM46" s="424"/>
      <c r="UNN46" s="424"/>
      <c r="UNO46" s="424"/>
      <c r="UNP46" s="424"/>
      <c r="UNQ46" s="424"/>
      <c r="UNR46" s="424"/>
      <c r="UNS46" s="424"/>
      <c r="UNT46" s="424"/>
      <c r="UNU46" s="424"/>
      <c r="UNV46" s="424"/>
      <c r="UNW46" s="424"/>
      <c r="UNX46" s="424"/>
      <c r="UNY46" s="424"/>
      <c r="UNZ46" s="424"/>
      <c r="UOA46" s="424"/>
      <c r="UOB46" s="424"/>
      <c r="UOC46" s="424"/>
      <c r="UOD46" s="424"/>
      <c r="UOE46" s="424"/>
      <c r="UOF46" s="424"/>
      <c r="UOG46" s="424"/>
      <c r="UOH46" s="424"/>
      <c r="UOI46" s="424"/>
      <c r="UOJ46" s="424"/>
      <c r="UOK46" s="424"/>
      <c r="UOL46" s="424"/>
      <c r="UOM46" s="424"/>
      <c r="UON46" s="424"/>
      <c r="UOO46" s="424"/>
      <c r="UOP46" s="424"/>
      <c r="UOQ46" s="424"/>
      <c r="UOR46" s="424"/>
      <c r="UOS46" s="424"/>
      <c r="UOT46" s="424"/>
      <c r="UOU46" s="424"/>
      <c r="UOV46" s="424"/>
      <c r="UOW46" s="424"/>
      <c r="UOX46" s="424"/>
      <c r="UOY46" s="424"/>
      <c r="UOZ46" s="424"/>
      <c r="UPA46" s="424"/>
      <c r="UPB46" s="424"/>
      <c r="UPC46" s="424"/>
      <c r="UPD46" s="424"/>
      <c r="UPE46" s="424"/>
      <c r="UPF46" s="424"/>
      <c r="UPG46" s="424"/>
      <c r="UPH46" s="424"/>
      <c r="UPI46" s="424"/>
      <c r="UPJ46" s="424"/>
      <c r="UPK46" s="424"/>
      <c r="UPL46" s="424"/>
      <c r="UPM46" s="424"/>
      <c r="UPN46" s="424"/>
      <c r="UPO46" s="424"/>
      <c r="UPP46" s="424"/>
      <c r="UPQ46" s="424"/>
      <c r="UPR46" s="424"/>
      <c r="UPS46" s="424"/>
      <c r="UPT46" s="424"/>
      <c r="UPU46" s="424"/>
      <c r="UPV46" s="424"/>
      <c r="UPW46" s="424"/>
      <c r="UPX46" s="424"/>
      <c r="UPY46" s="424"/>
      <c r="UPZ46" s="424"/>
      <c r="UQA46" s="424"/>
      <c r="UQB46" s="424"/>
      <c r="UQC46" s="424"/>
      <c r="UQD46" s="424"/>
      <c r="UQE46" s="424"/>
      <c r="UQF46" s="424"/>
      <c r="UQG46" s="424"/>
      <c r="UQH46" s="424"/>
      <c r="UQI46" s="424"/>
      <c r="UQJ46" s="424"/>
      <c r="UQK46" s="424"/>
      <c r="UQL46" s="424"/>
      <c r="UQM46" s="424"/>
      <c r="UQN46" s="424"/>
      <c r="UQO46" s="424"/>
      <c r="UQP46" s="424"/>
      <c r="UQQ46" s="424"/>
      <c r="UQR46" s="424"/>
      <c r="UQS46" s="424"/>
      <c r="UQT46" s="424"/>
      <c r="UQU46" s="424"/>
      <c r="UQV46" s="424"/>
      <c r="UQW46" s="424"/>
      <c r="UQX46" s="424"/>
      <c r="UQY46" s="424"/>
      <c r="UQZ46" s="424"/>
      <c r="URA46" s="424"/>
      <c r="URB46" s="424"/>
      <c r="URC46" s="424"/>
      <c r="URD46" s="424"/>
      <c r="URE46" s="424"/>
      <c r="URF46" s="424"/>
      <c r="URG46" s="424"/>
      <c r="URH46" s="424"/>
      <c r="URI46" s="424"/>
      <c r="URJ46" s="424"/>
      <c r="URK46" s="424"/>
      <c r="URL46" s="424"/>
      <c r="URM46" s="424"/>
      <c r="URN46" s="424"/>
      <c r="URO46" s="424"/>
      <c r="URP46" s="424"/>
      <c r="URQ46" s="424"/>
      <c r="URR46" s="424"/>
      <c r="URS46" s="424"/>
      <c r="URT46" s="424"/>
      <c r="URU46" s="424"/>
      <c r="URV46" s="424"/>
      <c r="URW46" s="424"/>
      <c r="URX46" s="424"/>
      <c r="URY46" s="424"/>
      <c r="URZ46" s="424"/>
      <c r="USA46" s="424"/>
      <c r="USB46" s="424"/>
      <c r="USC46" s="424"/>
      <c r="USD46" s="424"/>
      <c r="USE46" s="424"/>
      <c r="USF46" s="424"/>
      <c r="USG46" s="424"/>
      <c r="USH46" s="424"/>
      <c r="USI46" s="424"/>
      <c r="USJ46" s="424"/>
      <c r="USK46" s="424"/>
      <c r="USL46" s="424"/>
      <c r="USM46" s="424"/>
      <c r="USN46" s="424"/>
      <c r="USO46" s="424"/>
      <c r="USP46" s="424"/>
      <c r="USQ46" s="424"/>
      <c r="USR46" s="424"/>
      <c r="USS46" s="424"/>
      <c r="UST46" s="424"/>
      <c r="USU46" s="424"/>
      <c r="USV46" s="424"/>
      <c r="USW46" s="424"/>
      <c r="USX46" s="424"/>
      <c r="USY46" s="424"/>
      <c r="USZ46" s="424"/>
      <c r="UTA46" s="424"/>
      <c r="UTB46" s="424"/>
      <c r="UTC46" s="424"/>
      <c r="UTD46" s="424"/>
      <c r="UTE46" s="424"/>
      <c r="UTF46" s="424"/>
      <c r="UTG46" s="424"/>
      <c r="UTH46" s="424"/>
      <c r="UTI46" s="424"/>
      <c r="UTJ46" s="424"/>
      <c r="UTK46" s="424"/>
      <c r="UTL46" s="424"/>
      <c r="UTM46" s="424"/>
      <c r="UTN46" s="424"/>
      <c r="UTO46" s="424"/>
      <c r="UTP46" s="424"/>
      <c r="UTQ46" s="424"/>
      <c r="UTR46" s="424"/>
      <c r="UTS46" s="424"/>
      <c r="UTT46" s="424"/>
      <c r="UTU46" s="424"/>
      <c r="UTV46" s="424"/>
      <c r="UTW46" s="424"/>
      <c r="UTX46" s="424"/>
      <c r="UTY46" s="424"/>
      <c r="UTZ46" s="424"/>
      <c r="UUA46" s="424"/>
      <c r="UUB46" s="424"/>
      <c r="UUC46" s="424"/>
      <c r="UUD46" s="424"/>
      <c r="UUE46" s="424"/>
      <c r="UUF46" s="424"/>
      <c r="UUG46" s="424"/>
      <c r="UUH46" s="424"/>
      <c r="UUI46" s="424"/>
      <c r="UUJ46" s="424"/>
      <c r="UUK46" s="424"/>
      <c r="UUL46" s="424"/>
      <c r="UUM46" s="424"/>
      <c r="UUN46" s="424"/>
      <c r="UUO46" s="424"/>
      <c r="UUP46" s="424"/>
      <c r="UUQ46" s="424"/>
      <c r="UUR46" s="424"/>
      <c r="UUS46" s="424"/>
      <c r="UUT46" s="424"/>
      <c r="UUU46" s="424"/>
      <c r="UUV46" s="424"/>
      <c r="UUW46" s="424"/>
      <c r="UUX46" s="424"/>
      <c r="UUY46" s="424"/>
      <c r="UUZ46" s="424"/>
      <c r="UVA46" s="424"/>
      <c r="UVB46" s="424"/>
      <c r="UVC46" s="424"/>
      <c r="UVD46" s="424"/>
      <c r="UVE46" s="424"/>
      <c r="UVF46" s="424"/>
      <c r="UVG46" s="424"/>
      <c r="UVH46" s="424"/>
      <c r="UVI46" s="424"/>
      <c r="UVJ46" s="424"/>
      <c r="UVK46" s="424"/>
      <c r="UVL46" s="424"/>
      <c r="UVM46" s="424"/>
      <c r="UVN46" s="424"/>
      <c r="UVO46" s="424"/>
      <c r="UVP46" s="424"/>
      <c r="UVQ46" s="424"/>
      <c r="UVR46" s="424"/>
      <c r="UVS46" s="424"/>
      <c r="UVT46" s="424"/>
      <c r="UVU46" s="424"/>
      <c r="UVV46" s="424"/>
      <c r="UVW46" s="424"/>
      <c r="UVX46" s="424"/>
      <c r="UVY46" s="424"/>
      <c r="UVZ46" s="424"/>
      <c r="UWA46" s="424"/>
      <c r="UWB46" s="424"/>
      <c r="UWC46" s="424"/>
      <c r="UWD46" s="424"/>
      <c r="UWE46" s="424"/>
      <c r="UWF46" s="424"/>
      <c r="UWG46" s="424"/>
      <c r="UWH46" s="424"/>
      <c r="UWI46" s="424"/>
      <c r="UWJ46" s="424"/>
      <c r="UWK46" s="424"/>
      <c r="UWL46" s="424"/>
      <c r="UWM46" s="424"/>
      <c r="UWN46" s="424"/>
      <c r="UWO46" s="424"/>
      <c r="UWP46" s="424"/>
      <c r="UWQ46" s="424"/>
      <c r="UWR46" s="424"/>
      <c r="UWS46" s="424"/>
      <c r="UWT46" s="424"/>
      <c r="UWU46" s="424"/>
      <c r="UWV46" s="424"/>
      <c r="UWW46" s="424"/>
      <c r="UWX46" s="424"/>
      <c r="UWY46" s="424"/>
      <c r="UWZ46" s="424"/>
      <c r="UXA46" s="424"/>
      <c r="UXB46" s="424"/>
      <c r="UXC46" s="424"/>
      <c r="UXD46" s="424"/>
      <c r="UXE46" s="424"/>
      <c r="UXF46" s="424"/>
      <c r="UXG46" s="424"/>
      <c r="UXH46" s="424"/>
      <c r="UXI46" s="424"/>
      <c r="UXJ46" s="424"/>
      <c r="UXK46" s="424"/>
      <c r="UXL46" s="424"/>
      <c r="UXM46" s="424"/>
      <c r="UXN46" s="424"/>
      <c r="UXO46" s="424"/>
      <c r="UXP46" s="424"/>
      <c r="UXQ46" s="424"/>
      <c r="UXR46" s="424"/>
      <c r="UXS46" s="424"/>
      <c r="UXT46" s="424"/>
      <c r="UXU46" s="424"/>
      <c r="UXV46" s="424"/>
      <c r="UXW46" s="424"/>
      <c r="UXX46" s="424"/>
      <c r="UXY46" s="424"/>
      <c r="UXZ46" s="424"/>
      <c r="UYA46" s="424"/>
      <c r="UYB46" s="424"/>
      <c r="UYC46" s="424"/>
      <c r="UYD46" s="424"/>
      <c r="UYE46" s="424"/>
      <c r="UYF46" s="424"/>
      <c r="UYG46" s="424"/>
      <c r="UYH46" s="424"/>
      <c r="UYI46" s="424"/>
      <c r="UYJ46" s="424"/>
      <c r="UYK46" s="424"/>
      <c r="UYL46" s="424"/>
      <c r="UYM46" s="424"/>
      <c r="UYN46" s="424"/>
      <c r="UYO46" s="424"/>
      <c r="UYP46" s="424"/>
      <c r="UYQ46" s="424"/>
      <c r="UYR46" s="424"/>
      <c r="UYS46" s="424"/>
      <c r="UYT46" s="424"/>
      <c r="UYU46" s="424"/>
      <c r="UYV46" s="424"/>
      <c r="UYW46" s="424"/>
      <c r="UYX46" s="424"/>
      <c r="UYY46" s="424"/>
      <c r="UYZ46" s="424"/>
      <c r="UZA46" s="424"/>
      <c r="UZB46" s="424"/>
      <c r="UZC46" s="424"/>
      <c r="UZD46" s="424"/>
      <c r="UZE46" s="424"/>
      <c r="UZF46" s="424"/>
      <c r="UZG46" s="424"/>
      <c r="UZH46" s="424"/>
      <c r="UZI46" s="424"/>
      <c r="UZJ46" s="424"/>
      <c r="UZK46" s="424"/>
      <c r="UZL46" s="424"/>
      <c r="UZM46" s="424"/>
      <c r="UZN46" s="424"/>
      <c r="UZO46" s="424"/>
      <c r="UZP46" s="424"/>
      <c r="UZQ46" s="424"/>
      <c r="UZR46" s="424"/>
      <c r="UZS46" s="424"/>
      <c r="UZT46" s="424"/>
      <c r="UZU46" s="424"/>
      <c r="UZV46" s="424"/>
      <c r="UZW46" s="424"/>
      <c r="UZX46" s="424"/>
      <c r="UZY46" s="424"/>
      <c r="UZZ46" s="424"/>
      <c r="VAA46" s="424"/>
      <c r="VAB46" s="424"/>
      <c r="VAC46" s="424"/>
      <c r="VAD46" s="424"/>
      <c r="VAE46" s="424"/>
      <c r="VAF46" s="424"/>
      <c r="VAG46" s="424"/>
      <c r="VAH46" s="424"/>
      <c r="VAI46" s="424"/>
      <c r="VAJ46" s="424"/>
      <c r="VAK46" s="424"/>
      <c r="VAL46" s="424"/>
      <c r="VAM46" s="424"/>
      <c r="VAN46" s="424"/>
      <c r="VAO46" s="424"/>
      <c r="VAP46" s="424"/>
      <c r="VAQ46" s="424"/>
      <c r="VAR46" s="424"/>
      <c r="VAS46" s="424"/>
      <c r="VAT46" s="424"/>
      <c r="VAU46" s="424"/>
      <c r="VAV46" s="424"/>
      <c r="VAW46" s="424"/>
      <c r="VAX46" s="424"/>
      <c r="VAY46" s="424"/>
      <c r="VAZ46" s="424"/>
      <c r="VBA46" s="424"/>
      <c r="VBB46" s="424"/>
      <c r="VBC46" s="424"/>
      <c r="VBD46" s="424"/>
      <c r="VBE46" s="424"/>
      <c r="VBF46" s="424"/>
      <c r="VBG46" s="424"/>
      <c r="VBH46" s="424"/>
      <c r="VBI46" s="424"/>
      <c r="VBJ46" s="424"/>
      <c r="VBK46" s="424"/>
      <c r="VBL46" s="424"/>
      <c r="VBM46" s="424"/>
      <c r="VBN46" s="424"/>
      <c r="VBO46" s="424"/>
      <c r="VBP46" s="424"/>
      <c r="VBQ46" s="424"/>
      <c r="VBR46" s="424"/>
      <c r="VBS46" s="424"/>
      <c r="VBT46" s="424"/>
      <c r="VBU46" s="424"/>
      <c r="VBV46" s="424"/>
      <c r="VBW46" s="424"/>
      <c r="VBX46" s="424"/>
      <c r="VBY46" s="424"/>
      <c r="VBZ46" s="424"/>
      <c r="VCA46" s="424"/>
      <c r="VCB46" s="424"/>
      <c r="VCC46" s="424"/>
      <c r="VCD46" s="424"/>
      <c r="VCE46" s="424"/>
      <c r="VCF46" s="424"/>
      <c r="VCG46" s="424"/>
      <c r="VCH46" s="424"/>
      <c r="VCI46" s="424"/>
      <c r="VCJ46" s="424"/>
      <c r="VCK46" s="424"/>
      <c r="VCL46" s="424"/>
      <c r="VCM46" s="424"/>
      <c r="VCN46" s="424"/>
      <c r="VCO46" s="424"/>
      <c r="VCP46" s="424"/>
      <c r="VCQ46" s="424"/>
      <c r="VCR46" s="424"/>
      <c r="VCS46" s="424"/>
      <c r="VCT46" s="424"/>
      <c r="VCU46" s="424"/>
      <c r="VCV46" s="424"/>
      <c r="VCW46" s="424"/>
      <c r="VCX46" s="424"/>
      <c r="VCY46" s="424"/>
      <c r="VCZ46" s="424"/>
      <c r="VDA46" s="424"/>
      <c r="VDB46" s="424"/>
      <c r="VDC46" s="424"/>
      <c r="VDD46" s="424"/>
      <c r="VDE46" s="424"/>
      <c r="VDF46" s="424"/>
      <c r="VDG46" s="424"/>
      <c r="VDH46" s="424"/>
      <c r="VDI46" s="424"/>
      <c r="VDJ46" s="424"/>
      <c r="VDK46" s="424"/>
      <c r="VDL46" s="424"/>
      <c r="VDM46" s="424"/>
      <c r="VDN46" s="424"/>
      <c r="VDO46" s="424"/>
      <c r="VDP46" s="424"/>
      <c r="VDQ46" s="424"/>
      <c r="VDR46" s="424"/>
      <c r="VDS46" s="424"/>
      <c r="VDT46" s="424"/>
      <c r="VDU46" s="424"/>
      <c r="VDV46" s="424"/>
      <c r="VDW46" s="424"/>
      <c r="VDX46" s="424"/>
      <c r="VDY46" s="424"/>
      <c r="VDZ46" s="424"/>
      <c r="VEA46" s="424"/>
      <c r="VEB46" s="424"/>
      <c r="VEC46" s="424"/>
      <c r="VED46" s="424"/>
      <c r="VEE46" s="424"/>
      <c r="VEF46" s="424"/>
      <c r="VEG46" s="424"/>
      <c r="VEH46" s="424"/>
      <c r="VEI46" s="424"/>
      <c r="VEJ46" s="424"/>
      <c r="VEK46" s="424"/>
      <c r="VEL46" s="424"/>
      <c r="VEM46" s="424"/>
      <c r="VEN46" s="424"/>
      <c r="VEO46" s="424"/>
      <c r="VEP46" s="424"/>
      <c r="VEQ46" s="424"/>
      <c r="VER46" s="424"/>
      <c r="VES46" s="424"/>
      <c r="VET46" s="424"/>
      <c r="VEU46" s="424"/>
      <c r="VEV46" s="424"/>
      <c r="VEW46" s="424"/>
      <c r="VEX46" s="424"/>
      <c r="VEY46" s="424"/>
      <c r="VEZ46" s="424"/>
      <c r="VFA46" s="424"/>
      <c r="VFB46" s="424"/>
      <c r="VFC46" s="424"/>
      <c r="VFD46" s="424"/>
      <c r="VFE46" s="424"/>
      <c r="VFF46" s="424"/>
      <c r="VFG46" s="424"/>
      <c r="VFH46" s="424"/>
      <c r="VFI46" s="424"/>
      <c r="VFJ46" s="424"/>
      <c r="VFK46" s="424"/>
      <c r="VFL46" s="424"/>
      <c r="VFM46" s="424"/>
      <c r="VFN46" s="424"/>
      <c r="VFO46" s="424"/>
      <c r="VFP46" s="424"/>
      <c r="VFQ46" s="424"/>
      <c r="VFR46" s="424"/>
      <c r="VFS46" s="424"/>
      <c r="VFT46" s="424"/>
      <c r="VFU46" s="424"/>
      <c r="VFV46" s="424"/>
      <c r="VFW46" s="424"/>
      <c r="VFX46" s="424"/>
      <c r="VFY46" s="424"/>
      <c r="VFZ46" s="424"/>
      <c r="VGA46" s="424"/>
      <c r="VGB46" s="424"/>
      <c r="VGC46" s="424"/>
      <c r="VGD46" s="424"/>
      <c r="VGE46" s="424"/>
      <c r="VGF46" s="424"/>
      <c r="VGG46" s="424"/>
      <c r="VGH46" s="424"/>
      <c r="VGI46" s="424"/>
      <c r="VGJ46" s="424"/>
      <c r="VGK46" s="424"/>
      <c r="VGL46" s="424"/>
      <c r="VGM46" s="424"/>
      <c r="VGN46" s="424"/>
      <c r="VGO46" s="424"/>
      <c r="VGP46" s="424"/>
      <c r="VGQ46" s="424"/>
      <c r="VGR46" s="424"/>
      <c r="VGS46" s="424"/>
      <c r="VGT46" s="424"/>
      <c r="VGU46" s="424"/>
      <c r="VGV46" s="424"/>
      <c r="VGW46" s="424"/>
      <c r="VGX46" s="424"/>
      <c r="VGY46" s="424"/>
      <c r="VGZ46" s="424"/>
      <c r="VHA46" s="424"/>
      <c r="VHB46" s="424"/>
      <c r="VHC46" s="424"/>
      <c r="VHD46" s="424"/>
      <c r="VHE46" s="424"/>
      <c r="VHF46" s="424"/>
      <c r="VHG46" s="424"/>
      <c r="VHH46" s="424"/>
      <c r="VHI46" s="424"/>
      <c r="VHJ46" s="424"/>
      <c r="VHK46" s="424"/>
      <c r="VHL46" s="424"/>
      <c r="VHM46" s="424"/>
      <c r="VHN46" s="424"/>
      <c r="VHO46" s="424"/>
      <c r="VHP46" s="424"/>
      <c r="VHQ46" s="424"/>
      <c r="VHR46" s="424"/>
      <c r="VHS46" s="424"/>
      <c r="VHT46" s="424"/>
      <c r="VHU46" s="424"/>
      <c r="VHV46" s="424"/>
      <c r="VHW46" s="424"/>
      <c r="VHX46" s="424"/>
      <c r="VHY46" s="424"/>
      <c r="VHZ46" s="424"/>
      <c r="VIA46" s="424"/>
      <c r="VIB46" s="424"/>
      <c r="VIC46" s="424"/>
      <c r="VID46" s="424"/>
      <c r="VIE46" s="424"/>
      <c r="VIF46" s="424"/>
      <c r="VIG46" s="424"/>
      <c r="VIH46" s="424"/>
      <c r="VII46" s="424"/>
      <c r="VIJ46" s="424"/>
      <c r="VIK46" s="424"/>
      <c r="VIL46" s="424"/>
      <c r="VIM46" s="424"/>
      <c r="VIN46" s="424"/>
      <c r="VIO46" s="424"/>
      <c r="VIP46" s="424"/>
      <c r="VIQ46" s="424"/>
      <c r="VIR46" s="424"/>
      <c r="VIS46" s="424"/>
      <c r="VIT46" s="424"/>
      <c r="VIU46" s="424"/>
      <c r="VIV46" s="424"/>
      <c r="VIW46" s="424"/>
      <c r="VIX46" s="424"/>
      <c r="VIY46" s="424"/>
      <c r="VIZ46" s="424"/>
      <c r="VJA46" s="424"/>
      <c r="VJB46" s="424"/>
      <c r="VJC46" s="424"/>
      <c r="VJD46" s="424"/>
      <c r="VJE46" s="424"/>
      <c r="VJF46" s="424"/>
      <c r="VJG46" s="424"/>
      <c r="VJH46" s="424"/>
      <c r="VJI46" s="424"/>
      <c r="VJJ46" s="424"/>
      <c r="VJK46" s="424"/>
      <c r="VJL46" s="424"/>
      <c r="VJM46" s="424"/>
      <c r="VJN46" s="424"/>
      <c r="VJO46" s="424"/>
      <c r="VJP46" s="424"/>
      <c r="VJQ46" s="424"/>
      <c r="VJR46" s="424"/>
      <c r="VJS46" s="424"/>
      <c r="VJT46" s="424"/>
      <c r="VJU46" s="424"/>
      <c r="VJV46" s="424"/>
      <c r="VJW46" s="424"/>
      <c r="VJX46" s="424"/>
      <c r="VJY46" s="424"/>
      <c r="VJZ46" s="424"/>
      <c r="VKA46" s="424"/>
      <c r="VKB46" s="424"/>
      <c r="VKC46" s="424"/>
      <c r="VKD46" s="424"/>
      <c r="VKE46" s="424"/>
      <c r="VKF46" s="424"/>
      <c r="VKG46" s="424"/>
      <c r="VKH46" s="424"/>
      <c r="VKI46" s="424"/>
      <c r="VKJ46" s="424"/>
      <c r="VKK46" s="424"/>
      <c r="VKL46" s="424"/>
      <c r="VKM46" s="424"/>
      <c r="VKN46" s="424"/>
      <c r="VKO46" s="424"/>
      <c r="VKP46" s="424"/>
      <c r="VKQ46" s="424"/>
      <c r="VKR46" s="424"/>
      <c r="VKS46" s="424"/>
      <c r="VKT46" s="424"/>
      <c r="VKU46" s="424"/>
      <c r="VKV46" s="424"/>
      <c r="VKW46" s="424"/>
      <c r="VKX46" s="424"/>
      <c r="VKY46" s="424"/>
      <c r="VKZ46" s="424"/>
      <c r="VLA46" s="424"/>
      <c r="VLB46" s="424"/>
      <c r="VLC46" s="424"/>
      <c r="VLD46" s="424"/>
      <c r="VLE46" s="424"/>
      <c r="VLF46" s="424"/>
      <c r="VLG46" s="424"/>
      <c r="VLH46" s="424"/>
      <c r="VLI46" s="424"/>
      <c r="VLJ46" s="424"/>
      <c r="VLK46" s="424"/>
      <c r="VLL46" s="424"/>
      <c r="VLM46" s="424"/>
      <c r="VLN46" s="424"/>
      <c r="VLO46" s="424"/>
      <c r="VLP46" s="424"/>
      <c r="VLQ46" s="424"/>
      <c r="VLR46" s="424"/>
      <c r="VLS46" s="424"/>
      <c r="VLT46" s="424"/>
      <c r="VLU46" s="424"/>
      <c r="VLV46" s="424"/>
      <c r="VLW46" s="424"/>
      <c r="VLX46" s="424"/>
      <c r="VLY46" s="424"/>
      <c r="VLZ46" s="424"/>
      <c r="VMA46" s="424"/>
      <c r="VMB46" s="424"/>
      <c r="VMC46" s="424"/>
      <c r="VMD46" s="424"/>
      <c r="VME46" s="424"/>
      <c r="VMF46" s="424"/>
      <c r="VMG46" s="424"/>
      <c r="VMH46" s="424"/>
      <c r="VMI46" s="424"/>
      <c r="VMJ46" s="424"/>
      <c r="VMK46" s="424"/>
      <c r="VML46" s="424"/>
      <c r="VMM46" s="424"/>
      <c r="VMN46" s="424"/>
      <c r="VMO46" s="424"/>
      <c r="VMP46" s="424"/>
      <c r="VMQ46" s="424"/>
      <c r="VMR46" s="424"/>
      <c r="VMS46" s="424"/>
      <c r="VMT46" s="424"/>
      <c r="VMU46" s="424"/>
      <c r="VMV46" s="424"/>
      <c r="VMW46" s="424"/>
      <c r="VMX46" s="424"/>
      <c r="VMY46" s="424"/>
      <c r="VMZ46" s="424"/>
      <c r="VNA46" s="424"/>
      <c r="VNB46" s="424"/>
      <c r="VNC46" s="424"/>
      <c r="VND46" s="424"/>
      <c r="VNE46" s="424"/>
      <c r="VNF46" s="424"/>
      <c r="VNG46" s="424"/>
      <c r="VNH46" s="424"/>
      <c r="VNI46" s="424"/>
      <c r="VNJ46" s="424"/>
      <c r="VNK46" s="424"/>
      <c r="VNL46" s="424"/>
      <c r="VNM46" s="424"/>
      <c r="VNN46" s="424"/>
      <c r="VNO46" s="424"/>
      <c r="VNP46" s="424"/>
      <c r="VNQ46" s="424"/>
      <c r="VNR46" s="424"/>
      <c r="VNS46" s="424"/>
      <c r="VNT46" s="424"/>
      <c r="VNU46" s="424"/>
      <c r="VNV46" s="424"/>
      <c r="VNW46" s="424"/>
      <c r="VNX46" s="424"/>
      <c r="VNY46" s="424"/>
      <c r="VNZ46" s="424"/>
      <c r="VOA46" s="424"/>
      <c r="VOB46" s="424"/>
      <c r="VOC46" s="424"/>
      <c r="VOD46" s="424"/>
      <c r="VOE46" s="424"/>
      <c r="VOF46" s="424"/>
      <c r="VOG46" s="424"/>
      <c r="VOH46" s="424"/>
      <c r="VOI46" s="424"/>
      <c r="VOJ46" s="424"/>
      <c r="VOK46" s="424"/>
      <c r="VOL46" s="424"/>
      <c r="VOM46" s="424"/>
      <c r="VON46" s="424"/>
      <c r="VOO46" s="424"/>
      <c r="VOP46" s="424"/>
      <c r="VOQ46" s="424"/>
      <c r="VOR46" s="424"/>
      <c r="VOS46" s="424"/>
      <c r="VOT46" s="424"/>
      <c r="VOU46" s="424"/>
      <c r="VOV46" s="424"/>
      <c r="VOW46" s="424"/>
      <c r="VOX46" s="424"/>
      <c r="VOY46" s="424"/>
      <c r="VOZ46" s="424"/>
      <c r="VPA46" s="424"/>
      <c r="VPB46" s="424"/>
      <c r="VPC46" s="424"/>
      <c r="VPD46" s="424"/>
      <c r="VPE46" s="424"/>
      <c r="VPF46" s="424"/>
      <c r="VPG46" s="424"/>
      <c r="VPH46" s="424"/>
      <c r="VPI46" s="424"/>
      <c r="VPJ46" s="424"/>
      <c r="VPK46" s="424"/>
      <c r="VPL46" s="424"/>
      <c r="VPM46" s="424"/>
      <c r="VPN46" s="424"/>
      <c r="VPO46" s="424"/>
      <c r="VPP46" s="424"/>
      <c r="VPQ46" s="424"/>
      <c r="VPR46" s="424"/>
      <c r="VPS46" s="424"/>
      <c r="VPT46" s="424"/>
      <c r="VPU46" s="424"/>
      <c r="VPV46" s="424"/>
      <c r="VPW46" s="424"/>
      <c r="VPX46" s="424"/>
      <c r="VPY46" s="424"/>
      <c r="VPZ46" s="424"/>
      <c r="VQA46" s="424"/>
      <c r="VQB46" s="424"/>
      <c r="VQC46" s="424"/>
      <c r="VQD46" s="424"/>
      <c r="VQE46" s="424"/>
      <c r="VQF46" s="424"/>
      <c r="VQG46" s="424"/>
      <c r="VQH46" s="424"/>
      <c r="VQI46" s="424"/>
      <c r="VQJ46" s="424"/>
      <c r="VQK46" s="424"/>
      <c r="VQL46" s="424"/>
      <c r="VQM46" s="424"/>
      <c r="VQN46" s="424"/>
      <c r="VQO46" s="424"/>
      <c r="VQP46" s="424"/>
      <c r="VQQ46" s="424"/>
      <c r="VQR46" s="424"/>
      <c r="VQS46" s="424"/>
      <c r="VQT46" s="424"/>
      <c r="VQU46" s="424"/>
      <c r="VQV46" s="424"/>
      <c r="VQW46" s="424"/>
      <c r="VQX46" s="424"/>
      <c r="VQY46" s="424"/>
      <c r="VQZ46" s="424"/>
      <c r="VRA46" s="424"/>
      <c r="VRB46" s="424"/>
      <c r="VRC46" s="424"/>
      <c r="VRD46" s="424"/>
      <c r="VRE46" s="424"/>
      <c r="VRF46" s="424"/>
      <c r="VRG46" s="424"/>
      <c r="VRH46" s="424"/>
      <c r="VRI46" s="424"/>
      <c r="VRJ46" s="424"/>
      <c r="VRK46" s="424"/>
      <c r="VRL46" s="424"/>
      <c r="VRM46" s="424"/>
      <c r="VRN46" s="424"/>
      <c r="VRO46" s="424"/>
      <c r="VRP46" s="424"/>
      <c r="VRQ46" s="424"/>
      <c r="VRR46" s="424"/>
      <c r="VRS46" s="424"/>
      <c r="VRT46" s="424"/>
      <c r="VRU46" s="424"/>
      <c r="VRV46" s="424"/>
      <c r="VRW46" s="424"/>
      <c r="VRX46" s="424"/>
      <c r="VRY46" s="424"/>
      <c r="VRZ46" s="424"/>
      <c r="VSA46" s="424"/>
      <c r="VSB46" s="424"/>
      <c r="VSC46" s="424"/>
      <c r="VSD46" s="424"/>
      <c r="VSE46" s="424"/>
      <c r="VSF46" s="424"/>
      <c r="VSG46" s="424"/>
      <c r="VSH46" s="424"/>
      <c r="VSI46" s="424"/>
      <c r="VSJ46" s="424"/>
      <c r="VSK46" s="424"/>
      <c r="VSL46" s="424"/>
      <c r="VSM46" s="424"/>
      <c r="VSN46" s="424"/>
      <c r="VSO46" s="424"/>
      <c r="VSP46" s="424"/>
      <c r="VSQ46" s="424"/>
      <c r="VSR46" s="424"/>
      <c r="VSS46" s="424"/>
      <c r="VST46" s="424"/>
      <c r="VSU46" s="424"/>
      <c r="VSV46" s="424"/>
      <c r="VSW46" s="424"/>
      <c r="VSX46" s="424"/>
      <c r="VSY46" s="424"/>
      <c r="VSZ46" s="424"/>
      <c r="VTA46" s="424"/>
      <c r="VTB46" s="424"/>
      <c r="VTC46" s="424"/>
      <c r="VTD46" s="424"/>
      <c r="VTE46" s="424"/>
      <c r="VTF46" s="424"/>
      <c r="VTG46" s="424"/>
      <c r="VTH46" s="424"/>
      <c r="VTI46" s="424"/>
      <c r="VTJ46" s="424"/>
      <c r="VTK46" s="424"/>
      <c r="VTL46" s="424"/>
      <c r="VTM46" s="424"/>
      <c r="VTN46" s="424"/>
      <c r="VTO46" s="424"/>
      <c r="VTP46" s="424"/>
      <c r="VTQ46" s="424"/>
      <c r="VTR46" s="424"/>
      <c r="VTS46" s="424"/>
      <c r="VTT46" s="424"/>
      <c r="VTU46" s="424"/>
      <c r="VTV46" s="424"/>
      <c r="VTW46" s="424"/>
      <c r="VTX46" s="424"/>
      <c r="VTY46" s="424"/>
      <c r="VTZ46" s="424"/>
      <c r="VUA46" s="424"/>
      <c r="VUB46" s="424"/>
      <c r="VUC46" s="424"/>
      <c r="VUD46" s="424"/>
      <c r="VUE46" s="424"/>
      <c r="VUF46" s="424"/>
      <c r="VUG46" s="424"/>
      <c r="VUH46" s="424"/>
      <c r="VUI46" s="424"/>
      <c r="VUJ46" s="424"/>
      <c r="VUK46" s="424"/>
      <c r="VUL46" s="424"/>
      <c r="VUM46" s="424"/>
      <c r="VUN46" s="424"/>
      <c r="VUO46" s="424"/>
      <c r="VUP46" s="424"/>
      <c r="VUQ46" s="424"/>
      <c r="VUR46" s="424"/>
      <c r="VUS46" s="424"/>
      <c r="VUT46" s="424"/>
      <c r="VUU46" s="424"/>
      <c r="VUV46" s="424"/>
      <c r="VUW46" s="424"/>
      <c r="VUX46" s="424"/>
      <c r="VUY46" s="424"/>
      <c r="VUZ46" s="424"/>
      <c r="VVA46" s="424"/>
      <c r="VVB46" s="424"/>
      <c r="VVC46" s="424"/>
      <c r="VVD46" s="424"/>
      <c r="VVE46" s="424"/>
      <c r="VVF46" s="424"/>
      <c r="VVG46" s="424"/>
      <c r="VVH46" s="424"/>
      <c r="VVI46" s="424"/>
      <c r="VVJ46" s="424"/>
      <c r="VVK46" s="424"/>
      <c r="VVL46" s="424"/>
      <c r="VVM46" s="424"/>
      <c r="VVN46" s="424"/>
      <c r="VVO46" s="424"/>
      <c r="VVP46" s="424"/>
      <c r="VVQ46" s="424"/>
      <c r="VVR46" s="424"/>
      <c r="VVS46" s="424"/>
      <c r="VVT46" s="424"/>
      <c r="VVU46" s="424"/>
      <c r="VVV46" s="424"/>
      <c r="VVW46" s="424"/>
      <c r="VVX46" s="424"/>
      <c r="VVY46" s="424"/>
      <c r="VVZ46" s="424"/>
      <c r="VWA46" s="424"/>
      <c r="VWB46" s="424"/>
      <c r="VWC46" s="424"/>
      <c r="VWD46" s="424"/>
      <c r="VWE46" s="424"/>
      <c r="VWF46" s="424"/>
      <c r="VWG46" s="424"/>
      <c r="VWH46" s="424"/>
      <c r="VWI46" s="424"/>
      <c r="VWJ46" s="424"/>
      <c r="VWK46" s="424"/>
      <c r="VWL46" s="424"/>
      <c r="VWM46" s="424"/>
      <c r="VWN46" s="424"/>
      <c r="VWO46" s="424"/>
      <c r="VWP46" s="424"/>
      <c r="VWQ46" s="424"/>
      <c r="VWR46" s="424"/>
      <c r="VWS46" s="424"/>
      <c r="VWT46" s="424"/>
      <c r="VWU46" s="424"/>
      <c r="VWV46" s="424"/>
      <c r="VWW46" s="424"/>
      <c r="VWX46" s="424"/>
      <c r="VWY46" s="424"/>
      <c r="VWZ46" s="424"/>
      <c r="VXA46" s="424"/>
      <c r="VXB46" s="424"/>
      <c r="VXC46" s="424"/>
      <c r="VXD46" s="424"/>
      <c r="VXE46" s="424"/>
      <c r="VXF46" s="424"/>
      <c r="VXG46" s="424"/>
      <c r="VXH46" s="424"/>
      <c r="VXI46" s="424"/>
      <c r="VXJ46" s="424"/>
      <c r="VXK46" s="424"/>
      <c r="VXL46" s="424"/>
      <c r="VXM46" s="424"/>
      <c r="VXN46" s="424"/>
      <c r="VXO46" s="424"/>
      <c r="VXP46" s="424"/>
      <c r="VXQ46" s="424"/>
      <c r="VXR46" s="424"/>
      <c r="VXS46" s="424"/>
      <c r="VXT46" s="424"/>
      <c r="VXU46" s="424"/>
      <c r="VXV46" s="424"/>
      <c r="VXW46" s="424"/>
      <c r="VXX46" s="424"/>
      <c r="VXY46" s="424"/>
      <c r="VXZ46" s="424"/>
      <c r="VYA46" s="424"/>
      <c r="VYB46" s="424"/>
      <c r="VYC46" s="424"/>
      <c r="VYD46" s="424"/>
      <c r="VYE46" s="424"/>
      <c r="VYF46" s="424"/>
      <c r="VYG46" s="424"/>
      <c r="VYH46" s="424"/>
      <c r="VYI46" s="424"/>
      <c r="VYJ46" s="424"/>
      <c r="VYK46" s="424"/>
      <c r="VYL46" s="424"/>
      <c r="VYM46" s="424"/>
      <c r="VYN46" s="424"/>
      <c r="VYO46" s="424"/>
      <c r="VYP46" s="424"/>
      <c r="VYQ46" s="424"/>
      <c r="VYR46" s="424"/>
      <c r="VYS46" s="424"/>
      <c r="VYT46" s="424"/>
      <c r="VYU46" s="424"/>
      <c r="VYV46" s="424"/>
      <c r="VYW46" s="424"/>
      <c r="VYX46" s="424"/>
      <c r="VYY46" s="424"/>
      <c r="VYZ46" s="424"/>
      <c r="VZA46" s="424"/>
      <c r="VZB46" s="424"/>
      <c r="VZC46" s="424"/>
      <c r="VZD46" s="424"/>
      <c r="VZE46" s="424"/>
      <c r="VZF46" s="424"/>
      <c r="VZG46" s="424"/>
      <c r="VZH46" s="424"/>
      <c r="VZI46" s="424"/>
      <c r="VZJ46" s="424"/>
      <c r="VZK46" s="424"/>
      <c r="VZL46" s="424"/>
      <c r="VZM46" s="424"/>
      <c r="VZN46" s="424"/>
      <c r="VZO46" s="424"/>
      <c r="VZP46" s="424"/>
      <c r="VZQ46" s="424"/>
      <c r="VZR46" s="424"/>
      <c r="VZS46" s="424"/>
      <c r="VZT46" s="424"/>
      <c r="VZU46" s="424"/>
      <c r="VZV46" s="424"/>
      <c r="VZW46" s="424"/>
      <c r="VZX46" s="424"/>
      <c r="VZY46" s="424"/>
      <c r="VZZ46" s="424"/>
      <c r="WAA46" s="424"/>
      <c r="WAB46" s="424"/>
      <c r="WAC46" s="424"/>
      <c r="WAD46" s="424"/>
      <c r="WAE46" s="424"/>
      <c r="WAF46" s="424"/>
      <c r="WAG46" s="424"/>
      <c r="WAH46" s="424"/>
      <c r="WAI46" s="424"/>
      <c r="WAJ46" s="424"/>
      <c r="WAK46" s="424"/>
      <c r="WAL46" s="424"/>
      <c r="WAM46" s="424"/>
      <c r="WAN46" s="424"/>
      <c r="WAO46" s="424"/>
      <c r="WAP46" s="424"/>
      <c r="WAQ46" s="424"/>
      <c r="WAR46" s="424"/>
      <c r="WAS46" s="424"/>
      <c r="WAT46" s="424"/>
      <c r="WAU46" s="424"/>
      <c r="WAV46" s="424"/>
      <c r="WAW46" s="424"/>
      <c r="WAX46" s="424"/>
      <c r="WAY46" s="424"/>
      <c r="WAZ46" s="424"/>
      <c r="WBA46" s="424"/>
      <c r="WBB46" s="424"/>
      <c r="WBC46" s="424"/>
      <c r="WBD46" s="424"/>
      <c r="WBE46" s="424"/>
      <c r="WBF46" s="424"/>
      <c r="WBG46" s="424"/>
      <c r="WBH46" s="424"/>
      <c r="WBI46" s="424"/>
      <c r="WBJ46" s="424"/>
      <c r="WBK46" s="424"/>
      <c r="WBL46" s="424"/>
      <c r="WBM46" s="424"/>
      <c r="WBN46" s="424"/>
      <c r="WBO46" s="424"/>
      <c r="WBP46" s="424"/>
      <c r="WBQ46" s="424"/>
      <c r="WBR46" s="424"/>
      <c r="WBS46" s="424"/>
      <c r="WBT46" s="424"/>
      <c r="WBU46" s="424"/>
      <c r="WBV46" s="424"/>
      <c r="WBW46" s="424"/>
      <c r="WBX46" s="424"/>
      <c r="WBY46" s="424"/>
      <c r="WBZ46" s="424"/>
      <c r="WCA46" s="424"/>
      <c r="WCB46" s="424"/>
      <c r="WCC46" s="424"/>
      <c r="WCD46" s="424"/>
      <c r="WCE46" s="424"/>
      <c r="WCF46" s="424"/>
      <c r="WCG46" s="424"/>
      <c r="WCH46" s="424"/>
      <c r="WCI46" s="424"/>
      <c r="WCJ46" s="424"/>
      <c r="WCK46" s="424"/>
      <c r="WCL46" s="424"/>
      <c r="WCM46" s="424"/>
      <c r="WCN46" s="424"/>
      <c r="WCO46" s="424"/>
      <c r="WCP46" s="424"/>
      <c r="WCQ46" s="424"/>
      <c r="WCR46" s="424"/>
      <c r="WCS46" s="424"/>
      <c r="WCT46" s="424"/>
      <c r="WCU46" s="424"/>
      <c r="WCV46" s="424"/>
      <c r="WCW46" s="424"/>
      <c r="WCX46" s="424"/>
      <c r="WCY46" s="424"/>
      <c r="WCZ46" s="424"/>
      <c r="WDA46" s="424"/>
      <c r="WDB46" s="424"/>
      <c r="WDC46" s="424"/>
      <c r="WDD46" s="424"/>
      <c r="WDE46" s="424"/>
      <c r="WDF46" s="424"/>
      <c r="WDG46" s="424"/>
      <c r="WDH46" s="424"/>
      <c r="WDI46" s="424"/>
      <c r="WDJ46" s="424"/>
      <c r="WDK46" s="424"/>
      <c r="WDL46" s="424"/>
      <c r="WDM46" s="424"/>
      <c r="WDN46" s="424"/>
      <c r="WDO46" s="424"/>
      <c r="WDP46" s="424"/>
      <c r="WDQ46" s="424"/>
      <c r="WDR46" s="424"/>
      <c r="WDS46" s="424"/>
      <c r="WDT46" s="424"/>
      <c r="WDU46" s="424"/>
      <c r="WDV46" s="424"/>
      <c r="WDW46" s="424"/>
      <c r="WDX46" s="424"/>
      <c r="WDY46" s="424"/>
      <c r="WDZ46" s="424"/>
      <c r="WEA46" s="424"/>
      <c r="WEB46" s="424"/>
      <c r="WEC46" s="424"/>
      <c r="WED46" s="424"/>
      <c r="WEE46" s="424"/>
      <c r="WEF46" s="424"/>
      <c r="WEG46" s="424"/>
      <c r="WEH46" s="424"/>
      <c r="WEI46" s="424"/>
      <c r="WEJ46" s="424"/>
      <c r="WEK46" s="424"/>
      <c r="WEL46" s="424"/>
      <c r="WEM46" s="424"/>
      <c r="WEN46" s="424"/>
      <c r="WEO46" s="424"/>
      <c r="WEP46" s="424"/>
      <c r="WEQ46" s="424"/>
      <c r="WER46" s="424"/>
      <c r="WES46" s="424"/>
      <c r="WET46" s="424"/>
      <c r="WEU46" s="424"/>
      <c r="WEV46" s="424"/>
      <c r="WEW46" s="424"/>
      <c r="WEX46" s="424"/>
      <c r="WEY46" s="424"/>
      <c r="WEZ46" s="424"/>
      <c r="WFA46" s="424"/>
      <c r="WFB46" s="424"/>
      <c r="WFC46" s="424"/>
      <c r="WFD46" s="424"/>
      <c r="WFE46" s="424"/>
      <c r="WFF46" s="424"/>
      <c r="WFG46" s="424"/>
      <c r="WFH46" s="424"/>
      <c r="WFI46" s="424"/>
      <c r="WFJ46" s="424"/>
      <c r="WFK46" s="424"/>
      <c r="WFL46" s="424"/>
      <c r="WFM46" s="424"/>
      <c r="WFN46" s="424"/>
      <c r="WFO46" s="424"/>
      <c r="WFP46" s="424"/>
      <c r="WFQ46" s="424"/>
      <c r="WFR46" s="424"/>
      <c r="WFS46" s="424"/>
      <c r="WFT46" s="424"/>
      <c r="WFU46" s="424"/>
      <c r="WFV46" s="424"/>
      <c r="WFW46" s="424"/>
      <c r="WFX46" s="424"/>
      <c r="WFY46" s="424"/>
      <c r="WFZ46" s="424"/>
      <c r="WGA46" s="424"/>
      <c r="WGB46" s="424"/>
      <c r="WGC46" s="424"/>
      <c r="WGD46" s="424"/>
      <c r="WGE46" s="424"/>
      <c r="WGF46" s="424"/>
      <c r="WGG46" s="424"/>
      <c r="WGH46" s="424"/>
      <c r="WGI46" s="424"/>
      <c r="WGJ46" s="424"/>
      <c r="WGK46" s="424"/>
      <c r="WGL46" s="424"/>
      <c r="WGM46" s="424"/>
      <c r="WGN46" s="424"/>
      <c r="WGO46" s="424"/>
      <c r="WGP46" s="424"/>
      <c r="WGQ46" s="424"/>
      <c r="WGR46" s="424"/>
      <c r="WGS46" s="424"/>
      <c r="WGT46" s="424"/>
      <c r="WGU46" s="424"/>
      <c r="WGV46" s="424"/>
      <c r="WGW46" s="424"/>
      <c r="WGX46" s="424"/>
      <c r="WGY46" s="424"/>
      <c r="WGZ46" s="424"/>
      <c r="WHA46" s="424"/>
      <c r="WHB46" s="424"/>
      <c r="WHC46" s="424"/>
      <c r="WHD46" s="424"/>
      <c r="WHE46" s="424"/>
      <c r="WHF46" s="424"/>
      <c r="WHG46" s="424"/>
      <c r="WHH46" s="424"/>
      <c r="WHI46" s="424"/>
      <c r="WHJ46" s="424"/>
      <c r="WHK46" s="424"/>
      <c r="WHL46" s="424"/>
      <c r="WHM46" s="424"/>
      <c r="WHN46" s="424"/>
      <c r="WHO46" s="424"/>
      <c r="WHP46" s="424"/>
      <c r="WHQ46" s="424"/>
      <c r="WHR46" s="424"/>
      <c r="WHS46" s="424"/>
      <c r="WHT46" s="424"/>
      <c r="WHU46" s="424"/>
      <c r="WHV46" s="424"/>
      <c r="WHW46" s="424"/>
      <c r="WHX46" s="424"/>
      <c r="WHY46" s="424"/>
      <c r="WHZ46" s="424"/>
      <c r="WIA46" s="424"/>
      <c r="WIB46" s="424"/>
      <c r="WIC46" s="424"/>
      <c r="WID46" s="424"/>
      <c r="WIE46" s="424"/>
      <c r="WIF46" s="424"/>
      <c r="WIG46" s="424"/>
      <c r="WIH46" s="424"/>
      <c r="WII46" s="424"/>
      <c r="WIJ46" s="424"/>
      <c r="WIK46" s="424"/>
      <c r="WIL46" s="424"/>
      <c r="WIM46" s="424"/>
      <c r="WIN46" s="424"/>
      <c r="WIO46" s="424"/>
      <c r="WIP46" s="424"/>
      <c r="WIQ46" s="424"/>
      <c r="WIR46" s="424"/>
      <c r="WIS46" s="424"/>
      <c r="WIT46" s="424"/>
      <c r="WIU46" s="424"/>
      <c r="WIV46" s="424"/>
      <c r="WIW46" s="424"/>
      <c r="WIX46" s="424"/>
      <c r="WIY46" s="424"/>
      <c r="WIZ46" s="424"/>
      <c r="WJA46" s="424"/>
      <c r="WJB46" s="424"/>
      <c r="WJC46" s="424"/>
      <c r="WJD46" s="424"/>
      <c r="WJE46" s="424"/>
      <c r="WJF46" s="424"/>
      <c r="WJG46" s="424"/>
      <c r="WJH46" s="424"/>
      <c r="WJI46" s="424"/>
      <c r="WJJ46" s="424"/>
      <c r="WJK46" s="424"/>
      <c r="WJL46" s="424"/>
      <c r="WJM46" s="424"/>
      <c r="WJN46" s="424"/>
      <c r="WJO46" s="424"/>
      <c r="WJP46" s="424"/>
      <c r="WJQ46" s="424"/>
      <c r="WJR46" s="424"/>
      <c r="WJS46" s="424"/>
      <c r="WJT46" s="424"/>
      <c r="WJU46" s="424"/>
      <c r="WJV46" s="424"/>
      <c r="WJW46" s="424"/>
      <c r="WJX46" s="424"/>
      <c r="WJY46" s="424"/>
      <c r="WJZ46" s="424"/>
      <c r="WKA46" s="424"/>
      <c r="WKB46" s="424"/>
      <c r="WKC46" s="424"/>
      <c r="WKD46" s="424"/>
      <c r="WKE46" s="424"/>
      <c r="WKF46" s="424"/>
      <c r="WKG46" s="424"/>
      <c r="WKH46" s="424"/>
      <c r="WKI46" s="424"/>
      <c r="WKJ46" s="424"/>
      <c r="WKK46" s="424"/>
      <c r="WKL46" s="424"/>
      <c r="WKM46" s="424"/>
      <c r="WKN46" s="424"/>
      <c r="WKO46" s="424"/>
      <c r="WKP46" s="424"/>
      <c r="WKQ46" s="424"/>
      <c r="WKR46" s="424"/>
      <c r="WKS46" s="424"/>
      <c r="WKT46" s="424"/>
      <c r="WKU46" s="424"/>
      <c r="WKV46" s="424"/>
      <c r="WKW46" s="424"/>
      <c r="WKX46" s="424"/>
      <c r="WKY46" s="424"/>
      <c r="WKZ46" s="424"/>
      <c r="WLA46" s="424"/>
      <c r="WLB46" s="424"/>
      <c r="WLC46" s="424"/>
      <c r="WLD46" s="424"/>
      <c r="WLE46" s="424"/>
      <c r="WLF46" s="424"/>
      <c r="WLG46" s="424"/>
      <c r="WLH46" s="424"/>
      <c r="WLI46" s="424"/>
      <c r="WLJ46" s="424"/>
      <c r="WLK46" s="424"/>
      <c r="WLL46" s="424"/>
      <c r="WLM46" s="424"/>
      <c r="WLN46" s="424"/>
      <c r="WLO46" s="424"/>
      <c r="WLP46" s="424"/>
      <c r="WLQ46" s="424"/>
      <c r="WLR46" s="424"/>
      <c r="WLS46" s="424"/>
      <c r="WLT46" s="424"/>
      <c r="WLU46" s="424"/>
      <c r="WLV46" s="424"/>
      <c r="WLW46" s="424"/>
      <c r="WLX46" s="424"/>
      <c r="WLY46" s="424"/>
      <c r="WLZ46" s="424"/>
      <c r="WMA46" s="424"/>
      <c r="WMB46" s="424"/>
      <c r="WMC46" s="424"/>
      <c r="WMD46" s="424"/>
      <c r="WME46" s="424"/>
      <c r="WMF46" s="424"/>
      <c r="WMG46" s="424"/>
      <c r="WMH46" s="424"/>
      <c r="WMI46" s="424"/>
      <c r="WMJ46" s="424"/>
      <c r="WMK46" s="424"/>
      <c r="WML46" s="424"/>
      <c r="WMM46" s="424"/>
      <c r="WMN46" s="424"/>
      <c r="WMO46" s="424"/>
      <c r="WMP46" s="424"/>
      <c r="WMQ46" s="424"/>
      <c r="WMR46" s="424"/>
      <c r="WMS46" s="424"/>
      <c r="WMT46" s="424"/>
      <c r="WMU46" s="424"/>
      <c r="WMV46" s="424"/>
      <c r="WMW46" s="424"/>
      <c r="WMX46" s="424"/>
      <c r="WMY46" s="424"/>
      <c r="WMZ46" s="424"/>
      <c r="WNA46" s="424"/>
      <c r="WNB46" s="424"/>
      <c r="WNC46" s="424"/>
      <c r="WND46" s="424"/>
      <c r="WNE46" s="424"/>
      <c r="WNF46" s="424"/>
      <c r="WNG46" s="424"/>
      <c r="WNH46" s="424"/>
      <c r="WNI46" s="424"/>
      <c r="WNJ46" s="424"/>
      <c r="WNK46" s="424"/>
      <c r="WNL46" s="424"/>
      <c r="WNM46" s="424"/>
      <c r="WNN46" s="424"/>
      <c r="WNO46" s="424"/>
      <c r="WNP46" s="424"/>
      <c r="WNQ46" s="424"/>
      <c r="WNR46" s="424"/>
      <c r="WNS46" s="424"/>
      <c r="WNT46" s="424"/>
      <c r="WNU46" s="424"/>
      <c r="WNV46" s="424"/>
      <c r="WNW46" s="424"/>
      <c r="WNX46" s="424"/>
      <c r="WNY46" s="424"/>
      <c r="WNZ46" s="424"/>
      <c r="WOA46" s="424"/>
      <c r="WOB46" s="424"/>
      <c r="WOC46" s="424"/>
      <c r="WOD46" s="424"/>
      <c r="WOE46" s="424"/>
      <c r="WOF46" s="424"/>
      <c r="WOG46" s="424"/>
      <c r="WOH46" s="424"/>
      <c r="WOI46" s="424"/>
      <c r="WOJ46" s="424"/>
      <c r="WOK46" s="424"/>
      <c r="WOL46" s="424"/>
      <c r="WOM46" s="424"/>
      <c r="WON46" s="424"/>
      <c r="WOO46" s="424"/>
      <c r="WOP46" s="424"/>
      <c r="WOQ46" s="424"/>
      <c r="WOR46" s="424"/>
      <c r="WOS46" s="424"/>
      <c r="WOT46" s="424"/>
      <c r="WOU46" s="424"/>
      <c r="WOV46" s="424"/>
      <c r="WOW46" s="424"/>
      <c r="WOX46" s="424"/>
      <c r="WOY46" s="424"/>
      <c r="WOZ46" s="424"/>
      <c r="WPA46" s="424"/>
      <c r="WPB46" s="424"/>
      <c r="WPC46" s="424"/>
      <c r="WPD46" s="424"/>
      <c r="WPE46" s="424"/>
      <c r="WPF46" s="424"/>
      <c r="WPG46" s="424"/>
      <c r="WPH46" s="424"/>
      <c r="WPI46" s="424"/>
      <c r="WPJ46" s="424"/>
      <c r="WPK46" s="424"/>
      <c r="WPL46" s="424"/>
      <c r="WPM46" s="424"/>
      <c r="WPN46" s="424"/>
      <c r="WPO46" s="424"/>
      <c r="WPP46" s="424"/>
      <c r="WPQ46" s="424"/>
      <c r="WPR46" s="424"/>
      <c r="WPS46" s="424"/>
      <c r="WPT46" s="424"/>
      <c r="WPU46" s="424"/>
      <c r="WPV46" s="424"/>
      <c r="WPW46" s="424"/>
      <c r="WPX46" s="424"/>
      <c r="WPY46" s="424"/>
      <c r="WPZ46" s="424"/>
      <c r="WQA46" s="424"/>
      <c r="WQB46" s="424"/>
      <c r="WQC46" s="424"/>
      <c r="WQD46" s="424"/>
      <c r="WQE46" s="424"/>
      <c r="WQF46" s="424"/>
      <c r="WQG46" s="424"/>
      <c r="WQH46" s="424"/>
      <c r="WQI46" s="424"/>
      <c r="WQJ46" s="424"/>
      <c r="WQK46" s="424"/>
      <c r="WQL46" s="424"/>
      <c r="WQM46" s="424"/>
      <c r="WQN46" s="424"/>
      <c r="WQO46" s="424"/>
      <c r="WQP46" s="424"/>
      <c r="WQQ46" s="424"/>
      <c r="WQR46" s="424"/>
      <c r="WQS46" s="424"/>
      <c r="WQT46" s="424"/>
      <c r="WQU46" s="424"/>
      <c r="WQV46" s="424"/>
      <c r="WQW46" s="424"/>
      <c r="WQX46" s="424"/>
      <c r="WQY46" s="424"/>
      <c r="WQZ46" s="424"/>
      <c r="WRA46" s="424"/>
      <c r="WRB46" s="424"/>
      <c r="WRC46" s="424"/>
      <c r="WRD46" s="424"/>
      <c r="WRE46" s="424"/>
      <c r="WRF46" s="424"/>
      <c r="WRG46" s="424"/>
      <c r="WRH46" s="424"/>
      <c r="WRI46" s="424"/>
      <c r="WRJ46" s="424"/>
      <c r="WRK46" s="424"/>
      <c r="WRL46" s="424"/>
      <c r="WRM46" s="424"/>
      <c r="WRN46" s="424"/>
      <c r="WRO46" s="424"/>
      <c r="WRP46" s="424"/>
      <c r="WRQ46" s="424"/>
      <c r="WRR46" s="424"/>
      <c r="WRS46" s="424"/>
      <c r="WRT46" s="424"/>
      <c r="WRU46" s="424"/>
      <c r="WRV46" s="424"/>
      <c r="WRW46" s="424"/>
      <c r="WRX46" s="424"/>
      <c r="WRY46" s="424"/>
      <c r="WRZ46" s="424"/>
      <c r="WSA46" s="424"/>
      <c r="WSB46" s="424"/>
      <c r="WSC46" s="424"/>
      <c r="WSD46" s="424"/>
      <c r="WSE46" s="424"/>
      <c r="WSF46" s="424"/>
      <c r="WSG46" s="424"/>
      <c r="WSH46" s="424"/>
      <c r="WSI46" s="424"/>
      <c r="WSJ46" s="424"/>
      <c r="WSK46" s="424"/>
      <c r="WSL46" s="424"/>
      <c r="WSM46" s="424"/>
      <c r="WSN46" s="424"/>
      <c r="WSO46" s="424"/>
      <c r="WSP46" s="424"/>
      <c r="WSQ46" s="424"/>
      <c r="WSR46" s="424"/>
      <c r="WSS46" s="424"/>
      <c r="WST46" s="424"/>
      <c r="WSU46" s="424"/>
      <c r="WSV46" s="424"/>
      <c r="WSW46" s="424"/>
      <c r="WSX46" s="424"/>
      <c r="WSY46" s="424"/>
      <c r="WSZ46" s="424"/>
      <c r="WTA46" s="424"/>
      <c r="WTB46" s="424"/>
      <c r="WTC46" s="424"/>
      <c r="WTD46" s="424"/>
      <c r="WTE46" s="424"/>
      <c r="WTF46" s="424"/>
      <c r="WTG46" s="424"/>
      <c r="WTH46" s="424"/>
      <c r="WTI46" s="424"/>
      <c r="WTJ46" s="424"/>
      <c r="WTK46" s="424"/>
      <c r="WTL46" s="424"/>
      <c r="WTM46" s="424"/>
      <c r="WTN46" s="424"/>
      <c r="WTO46" s="424"/>
      <c r="WTP46" s="424"/>
      <c r="WTQ46" s="424"/>
      <c r="WTR46" s="424"/>
      <c r="WTS46" s="424"/>
      <c r="WTT46" s="424"/>
      <c r="WTU46" s="424"/>
      <c r="WTV46" s="424"/>
      <c r="WTW46" s="424"/>
      <c r="WTX46" s="424"/>
      <c r="WTY46" s="424"/>
      <c r="WTZ46" s="424"/>
      <c r="WUA46" s="424"/>
      <c r="WUB46" s="424"/>
      <c r="WUC46" s="424"/>
      <c r="WUD46" s="424"/>
      <c r="WUE46" s="424"/>
      <c r="WUF46" s="424"/>
      <c r="WUG46" s="424"/>
      <c r="WUH46" s="424"/>
      <c r="WUI46" s="424"/>
      <c r="WUJ46" s="424"/>
      <c r="WUK46" s="424"/>
      <c r="WUL46" s="424"/>
      <c r="WUM46" s="424"/>
      <c r="WUN46" s="424"/>
      <c r="WUO46" s="424"/>
      <c r="WUP46" s="424"/>
      <c r="WUQ46" s="424"/>
      <c r="WUR46" s="424"/>
      <c r="WUS46" s="424"/>
      <c r="WUT46" s="424"/>
      <c r="WUU46" s="424"/>
      <c r="WUV46" s="424"/>
      <c r="WUW46" s="424"/>
      <c r="WUX46" s="424"/>
      <c r="WUY46" s="424"/>
      <c r="WUZ46" s="424"/>
      <c r="WVA46" s="424"/>
      <c r="WVB46" s="424"/>
      <c r="WVC46" s="424"/>
      <c r="WVD46" s="424"/>
      <c r="WVE46" s="424"/>
      <c r="WVF46" s="424"/>
      <c r="WVG46" s="424"/>
      <c r="WVH46" s="424"/>
      <c r="WVI46" s="424"/>
      <c r="WVJ46" s="424"/>
      <c r="WVK46" s="424"/>
      <c r="WVL46" s="424"/>
      <c r="WVM46" s="424"/>
      <c r="WVN46" s="424"/>
      <c r="WVO46" s="424"/>
      <c r="WVP46" s="424"/>
      <c r="WVQ46" s="424"/>
      <c r="WVR46" s="424"/>
      <c r="WVS46" s="424"/>
      <c r="WVT46" s="424"/>
      <c r="WVU46" s="424"/>
      <c r="WVV46" s="424"/>
      <c r="WVW46" s="424"/>
      <c r="WVX46" s="424"/>
      <c r="WVY46" s="424"/>
      <c r="WVZ46" s="424"/>
      <c r="WWA46" s="424"/>
      <c r="WWB46" s="424"/>
      <c r="WWC46" s="424"/>
      <c r="WWD46" s="424"/>
      <c r="WWE46" s="424"/>
      <c r="WWF46" s="424"/>
      <c r="WWG46" s="424"/>
      <c r="WWH46" s="424"/>
      <c r="WWI46" s="424"/>
      <c r="WWJ46" s="424"/>
      <c r="WWK46" s="424"/>
      <c r="WWL46" s="424"/>
      <c r="WWM46" s="424"/>
      <c r="WWN46" s="424"/>
      <c r="WWO46" s="424"/>
      <c r="WWP46" s="424"/>
      <c r="WWQ46" s="424"/>
      <c r="WWR46" s="424"/>
      <c r="WWS46" s="424"/>
      <c r="WWT46" s="424"/>
      <c r="WWU46" s="424"/>
      <c r="WWV46" s="424"/>
      <c r="WWW46" s="424"/>
      <c r="WWX46" s="424"/>
      <c r="WWY46" s="424"/>
      <c r="WWZ46" s="424"/>
      <c r="WXA46" s="424"/>
      <c r="WXB46" s="424"/>
      <c r="WXC46" s="424"/>
      <c r="WXD46" s="424"/>
      <c r="WXE46" s="424"/>
      <c r="WXF46" s="424"/>
      <c r="WXG46" s="424"/>
      <c r="WXH46" s="424"/>
      <c r="WXI46" s="424"/>
      <c r="WXJ46" s="424"/>
      <c r="WXK46" s="424"/>
      <c r="WXL46" s="424"/>
      <c r="WXM46" s="424"/>
      <c r="WXN46" s="424"/>
      <c r="WXO46" s="424"/>
      <c r="WXP46" s="424"/>
      <c r="WXQ46" s="424"/>
      <c r="WXR46" s="424"/>
      <c r="WXS46" s="424"/>
      <c r="WXT46" s="424"/>
      <c r="WXU46" s="424"/>
      <c r="WXV46" s="424"/>
      <c r="WXW46" s="424"/>
      <c r="WXX46" s="424"/>
      <c r="WXY46" s="424"/>
      <c r="WXZ46" s="424"/>
      <c r="WYA46" s="424"/>
      <c r="WYB46" s="424"/>
      <c r="WYC46" s="424"/>
      <c r="WYD46" s="424"/>
      <c r="WYE46" s="424"/>
      <c r="WYF46" s="424"/>
      <c r="WYG46" s="424"/>
      <c r="WYH46" s="424"/>
      <c r="WYI46" s="424"/>
      <c r="WYJ46" s="424"/>
      <c r="WYK46" s="424"/>
      <c r="WYL46" s="424"/>
      <c r="WYM46" s="424"/>
      <c r="WYN46" s="424"/>
      <c r="WYO46" s="424"/>
      <c r="WYP46" s="424"/>
      <c r="WYQ46" s="424"/>
      <c r="WYR46" s="424"/>
      <c r="WYS46" s="424"/>
      <c r="WYT46" s="424"/>
      <c r="WYU46" s="424"/>
      <c r="WYV46" s="424"/>
      <c r="WYW46" s="424"/>
      <c r="WYX46" s="424"/>
      <c r="WYY46" s="424"/>
      <c r="WYZ46" s="424"/>
      <c r="WZA46" s="424"/>
      <c r="WZB46" s="424"/>
      <c r="WZC46" s="424"/>
      <c r="WZD46" s="424"/>
      <c r="WZE46" s="424"/>
      <c r="WZF46" s="424"/>
      <c r="WZG46" s="424"/>
      <c r="WZH46" s="424"/>
      <c r="WZI46" s="424"/>
      <c r="WZJ46" s="424"/>
      <c r="WZK46" s="424"/>
      <c r="WZL46" s="424"/>
      <c r="WZM46" s="424"/>
      <c r="WZN46" s="424"/>
      <c r="WZO46" s="424"/>
      <c r="WZP46" s="424"/>
      <c r="WZQ46" s="424"/>
      <c r="WZR46" s="424"/>
      <c r="WZS46" s="424"/>
      <c r="WZT46" s="424"/>
      <c r="WZU46" s="424"/>
      <c r="WZV46" s="424"/>
      <c r="WZW46" s="424"/>
      <c r="WZX46" s="424"/>
      <c r="WZY46" s="424"/>
      <c r="WZZ46" s="424"/>
      <c r="XAA46" s="424"/>
      <c r="XAB46" s="424"/>
      <c r="XAC46" s="424"/>
      <c r="XAD46" s="424"/>
      <c r="XAE46" s="424"/>
      <c r="XAF46" s="424"/>
      <c r="XAG46" s="424"/>
      <c r="XAH46" s="424"/>
      <c r="XAI46" s="424"/>
      <c r="XAJ46" s="424"/>
      <c r="XAK46" s="424"/>
      <c r="XAL46" s="424"/>
      <c r="XAM46" s="424"/>
      <c r="XAN46" s="424"/>
      <c r="XAO46" s="424"/>
      <c r="XAP46" s="424"/>
      <c r="XAQ46" s="424"/>
      <c r="XAR46" s="424"/>
      <c r="XAS46" s="424"/>
      <c r="XAT46" s="424"/>
      <c r="XAU46" s="424"/>
      <c r="XAV46" s="424"/>
      <c r="XAW46" s="424"/>
      <c r="XAX46" s="424"/>
      <c r="XAY46" s="424"/>
      <c r="XAZ46" s="424"/>
      <c r="XBA46" s="424"/>
      <c r="XBB46" s="424"/>
      <c r="XBC46" s="424"/>
      <c r="XBD46" s="424"/>
      <c r="XBE46" s="424"/>
      <c r="XBF46" s="424"/>
      <c r="XBG46" s="424"/>
      <c r="XBH46" s="424"/>
      <c r="XBI46" s="424"/>
      <c r="XBJ46" s="424"/>
      <c r="XBK46" s="424"/>
      <c r="XBL46" s="424"/>
      <c r="XBM46" s="424"/>
      <c r="XBN46" s="424"/>
      <c r="XBO46" s="424"/>
      <c r="XBP46" s="424"/>
      <c r="XBQ46" s="424"/>
      <c r="XBR46" s="424"/>
      <c r="XBS46" s="424"/>
      <c r="XBT46" s="424"/>
      <c r="XBU46" s="424"/>
      <c r="XBV46" s="424"/>
      <c r="XBW46" s="424"/>
      <c r="XBX46" s="424"/>
      <c r="XBY46" s="424"/>
      <c r="XBZ46" s="424"/>
      <c r="XCA46" s="424"/>
      <c r="XCB46" s="424"/>
      <c r="XCC46" s="424"/>
      <c r="XCD46" s="424"/>
      <c r="XCE46" s="424"/>
      <c r="XCF46" s="424"/>
      <c r="XCG46" s="424"/>
      <c r="XCH46" s="424"/>
      <c r="XCI46" s="424"/>
      <c r="XCJ46" s="424"/>
      <c r="XCK46" s="424"/>
      <c r="XCL46" s="424"/>
      <c r="XCM46" s="424"/>
      <c r="XCN46" s="424"/>
      <c r="XCO46" s="424"/>
      <c r="XCP46" s="424"/>
      <c r="XCQ46" s="424"/>
      <c r="XCR46" s="424"/>
      <c r="XCS46" s="424"/>
      <c r="XCT46" s="424"/>
      <c r="XCU46" s="424"/>
      <c r="XCV46" s="424"/>
      <c r="XCW46" s="424"/>
      <c r="XCX46" s="424"/>
      <c r="XCY46" s="424"/>
      <c r="XCZ46" s="424"/>
      <c r="XDA46" s="424"/>
      <c r="XDB46" s="424"/>
      <c r="XDC46" s="424"/>
      <c r="XDD46" s="424"/>
      <c r="XDE46" s="424"/>
      <c r="XDF46" s="424"/>
      <c r="XDG46" s="424"/>
      <c r="XDH46" s="424"/>
      <c r="XDI46" s="424"/>
      <c r="XDJ46" s="424"/>
      <c r="XDK46" s="424"/>
      <c r="XDL46" s="424"/>
      <c r="XDM46" s="424"/>
      <c r="XDN46" s="424"/>
      <c r="XDO46" s="424"/>
      <c r="XDP46" s="424"/>
      <c r="XDQ46" s="424"/>
      <c r="XDR46" s="424"/>
      <c r="XDS46" s="424"/>
      <c r="XDT46" s="424"/>
      <c r="XDU46" s="424"/>
      <c r="XDV46" s="424"/>
      <c r="XDW46" s="424"/>
      <c r="XDX46" s="424"/>
      <c r="XDY46" s="424"/>
      <c r="XDZ46" s="424"/>
      <c r="XEA46" s="424"/>
      <c r="XEB46" s="424"/>
      <c r="XEC46" s="424"/>
      <c r="XED46" s="424"/>
      <c r="XEE46" s="424"/>
      <c r="XEF46" s="424"/>
      <c r="XEG46" s="424"/>
      <c r="XEH46" s="424"/>
      <c r="XEI46" s="424"/>
      <c r="XEJ46" s="424"/>
      <c r="XEK46" s="424"/>
      <c r="XEL46" s="424"/>
      <c r="XEM46" s="424"/>
      <c r="XEN46" s="424"/>
      <c r="XEO46" s="424"/>
      <c r="XEP46" s="424"/>
      <c r="XEQ46" s="424"/>
      <c r="XER46" s="424"/>
      <c r="XES46" s="424"/>
      <c r="XET46" s="424"/>
      <c r="XEU46" s="424"/>
      <c r="XEV46" s="424"/>
      <c r="XEW46" s="424"/>
      <c r="XEX46" s="424"/>
      <c r="XEY46" s="424"/>
      <c r="XEZ46" s="424"/>
      <c r="XFA46" s="424"/>
      <c r="XFB46" s="424"/>
      <c r="XFC46" s="424"/>
      <c r="XFD46" s="424"/>
    </row>
    <row r="47" spans="1:16384" ht="13.8">
      <c r="A47" s="423"/>
      <c r="B47" s="423"/>
    </row>
    <row r="48" spans="1:16384" ht="13.8">
      <c r="A48" s="333"/>
      <c r="B48" s="225"/>
      <c r="E48" s="424"/>
      <c r="F48" s="424"/>
      <c r="G48" s="424"/>
      <c r="H48" s="424"/>
      <c r="I48" s="424"/>
      <c r="J48" s="424"/>
      <c r="K48" s="424"/>
      <c r="L48" s="424"/>
      <c r="M48" s="424"/>
      <c r="N48" s="424"/>
      <c r="O48" s="424"/>
      <c r="P48" s="424"/>
      <c r="Q48" s="424"/>
      <c r="R48" s="424"/>
      <c r="S48" s="424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4"/>
      <c r="DF48" s="424"/>
      <c r="DG48" s="424"/>
      <c r="DH48" s="424"/>
      <c r="DI48" s="424"/>
      <c r="DJ48" s="424"/>
      <c r="DK48" s="424"/>
      <c r="DL48" s="424"/>
      <c r="DM48" s="424"/>
      <c r="DN48" s="424"/>
      <c r="DO48" s="424"/>
      <c r="DP48" s="424"/>
      <c r="DQ48" s="424"/>
      <c r="DR48" s="424"/>
      <c r="DS48" s="424"/>
      <c r="DT48" s="424"/>
      <c r="DU48" s="424"/>
      <c r="DV48" s="424"/>
      <c r="DW48" s="424"/>
      <c r="DX48" s="424"/>
      <c r="DY48" s="424"/>
      <c r="DZ48" s="424"/>
      <c r="EA48" s="424"/>
      <c r="EB48" s="424"/>
      <c r="EC48" s="424"/>
      <c r="ED48" s="424"/>
      <c r="EE48" s="424"/>
      <c r="EF48" s="424"/>
      <c r="EG48" s="424"/>
      <c r="EH48" s="424"/>
      <c r="EI48" s="424"/>
      <c r="EJ48" s="424"/>
      <c r="EK48" s="424"/>
      <c r="EL48" s="424"/>
      <c r="EM48" s="424"/>
      <c r="EN48" s="424"/>
      <c r="EO48" s="424"/>
      <c r="EP48" s="424"/>
      <c r="EQ48" s="424"/>
      <c r="ER48" s="424"/>
      <c r="ES48" s="424"/>
      <c r="ET48" s="424"/>
      <c r="EU48" s="424"/>
      <c r="EV48" s="424"/>
      <c r="EW48" s="424"/>
      <c r="EX48" s="424"/>
      <c r="EY48" s="424"/>
      <c r="EZ48" s="424"/>
      <c r="FA48" s="424"/>
      <c r="FB48" s="424"/>
      <c r="FC48" s="424"/>
      <c r="FD48" s="424"/>
      <c r="FE48" s="424"/>
      <c r="FF48" s="424"/>
      <c r="FG48" s="424"/>
      <c r="FH48" s="424"/>
      <c r="FI48" s="424"/>
      <c r="FJ48" s="424"/>
      <c r="FK48" s="424"/>
      <c r="FL48" s="424"/>
      <c r="FM48" s="424"/>
      <c r="FN48" s="424"/>
      <c r="FO48" s="424"/>
      <c r="FP48" s="424"/>
      <c r="FQ48" s="424"/>
      <c r="FR48" s="424"/>
      <c r="FS48" s="424"/>
      <c r="FT48" s="424"/>
      <c r="FU48" s="424"/>
      <c r="FV48" s="424"/>
      <c r="FW48" s="424"/>
      <c r="FX48" s="424"/>
      <c r="FY48" s="424"/>
      <c r="FZ48" s="424"/>
      <c r="GA48" s="424"/>
      <c r="GB48" s="424"/>
      <c r="GC48" s="424"/>
      <c r="GD48" s="424"/>
      <c r="GE48" s="424"/>
      <c r="GF48" s="424"/>
      <c r="GG48" s="424"/>
      <c r="GH48" s="424"/>
      <c r="GI48" s="424"/>
      <c r="GJ48" s="424"/>
      <c r="GK48" s="424"/>
      <c r="GL48" s="424"/>
      <c r="GM48" s="424"/>
      <c r="GN48" s="424"/>
      <c r="GO48" s="424"/>
      <c r="GP48" s="424"/>
      <c r="GQ48" s="424"/>
      <c r="GR48" s="424"/>
      <c r="GS48" s="424"/>
      <c r="GT48" s="424"/>
      <c r="GU48" s="424"/>
      <c r="GV48" s="424"/>
      <c r="GW48" s="424"/>
      <c r="GX48" s="424"/>
      <c r="GY48" s="424"/>
      <c r="GZ48" s="424"/>
      <c r="HA48" s="424"/>
      <c r="HB48" s="424"/>
      <c r="HC48" s="424"/>
      <c r="HD48" s="424"/>
      <c r="HE48" s="424"/>
      <c r="HF48" s="424"/>
      <c r="HG48" s="424"/>
      <c r="HH48" s="424"/>
      <c r="HI48" s="424"/>
      <c r="HJ48" s="424"/>
      <c r="HK48" s="424"/>
      <c r="HL48" s="424"/>
      <c r="HM48" s="424"/>
      <c r="HN48" s="424"/>
      <c r="HO48" s="424"/>
      <c r="HP48" s="424"/>
      <c r="HQ48" s="424"/>
      <c r="HR48" s="424"/>
      <c r="HS48" s="424"/>
      <c r="HT48" s="424"/>
      <c r="HU48" s="424"/>
      <c r="HV48" s="424"/>
      <c r="HW48" s="424"/>
      <c r="HX48" s="424"/>
      <c r="HY48" s="424"/>
      <c r="HZ48" s="424"/>
      <c r="IA48" s="424"/>
      <c r="IB48" s="424"/>
      <c r="IC48" s="424"/>
      <c r="ID48" s="424"/>
      <c r="IE48" s="424"/>
      <c r="IF48" s="424"/>
      <c r="IG48" s="424"/>
      <c r="IH48" s="424"/>
      <c r="II48" s="424"/>
      <c r="IJ48" s="424"/>
      <c r="IK48" s="424"/>
      <c r="IL48" s="424"/>
      <c r="IM48" s="424"/>
      <c r="IN48" s="424"/>
      <c r="IO48" s="424"/>
      <c r="IP48" s="424"/>
      <c r="IQ48" s="424"/>
      <c r="IR48" s="424"/>
      <c r="IS48" s="424"/>
      <c r="IT48" s="424"/>
      <c r="IU48" s="424"/>
      <c r="IV48" s="424"/>
      <c r="IW48" s="424"/>
      <c r="IX48" s="424"/>
      <c r="IY48" s="424"/>
      <c r="IZ48" s="424"/>
      <c r="JA48" s="424"/>
      <c r="JB48" s="424"/>
      <c r="JC48" s="424"/>
      <c r="JD48" s="424"/>
      <c r="JE48" s="424"/>
      <c r="JF48" s="424"/>
      <c r="JG48" s="424"/>
      <c r="JH48" s="424"/>
      <c r="JI48" s="424"/>
      <c r="JJ48" s="424"/>
      <c r="JK48" s="424"/>
      <c r="JL48" s="424"/>
      <c r="JM48" s="424"/>
      <c r="JN48" s="424"/>
      <c r="JO48" s="424"/>
      <c r="JP48" s="424"/>
      <c r="JQ48" s="424"/>
      <c r="JR48" s="424"/>
      <c r="JS48" s="424"/>
      <c r="JT48" s="424"/>
      <c r="JU48" s="424"/>
      <c r="JV48" s="424"/>
      <c r="JW48" s="424"/>
      <c r="JX48" s="424"/>
      <c r="JY48" s="424"/>
      <c r="JZ48" s="424"/>
      <c r="KA48" s="424"/>
      <c r="KB48" s="424"/>
      <c r="KC48" s="424"/>
      <c r="KD48" s="424"/>
      <c r="KE48" s="424"/>
      <c r="KF48" s="424"/>
      <c r="KG48" s="424"/>
      <c r="KH48" s="424"/>
      <c r="KI48" s="424"/>
      <c r="KJ48" s="424"/>
      <c r="KK48" s="424"/>
      <c r="KL48" s="424"/>
      <c r="KM48" s="424"/>
      <c r="KN48" s="424"/>
      <c r="KO48" s="424"/>
      <c r="KP48" s="424"/>
      <c r="KQ48" s="424"/>
      <c r="KR48" s="424"/>
      <c r="KS48" s="424"/>
      <c r="KT48" s="424"/>
      <c r="KU48" s="424"/>
      <c r="KV48" s="424"/>
      <c r="KW48" s="424"/>
      <c r="KX48" s="424"/>
      <c r="KY48" s="424"/>
      <c r="KZ48" s="424"/>
      <c r="LA48" s="424"/>
      <c r="LB48" s="424"/>
      <c r="LC48" s="424"/>
      <c r="LD48" s="424"/>
      <c r="LE48" s="424"/>
      <c r="LF48" s="424"/>
      <c r="LG48" s="424"/>
      <c r="LH48" s="424"/>
      <c r="LI48" s="424"/>
      <c r="LJ48" s="424"/>
      <c r="LK48" s="424"/>
      <c r="LL48" s="424"/>
      <c r="LM48" s="424"/>
      <c r="LN48" s="424"/>
      <c r="LO48" s="424"/>
      <c r="LP48" s="424"/>
      <c r="LQ48" s="424"/>
      <c r="LR48" s="424"/>
      <c r="LS48" s="424"/>
      <c r="LT48" s="424"/>
      <c r="LU48" s="424"/>
      <c r="LV48" s="424"/>
      <c r="LW48" s="424"/>
      <c r="LX48" s="424"/>
      <c r="LY48" s="424"/>
      <c r="LZ48" s="424"/>
      <c r="MA48" s="424"/>
      <c r="MB48" s="424"/>
      <c r="MC48" s="424"/>
      <c r="MD48" s="424"/>
      <c r="ME48" s="424"/>
      <c r="MF48" s="424"/>
      <c r="MG48" s="424"/>
      <c r="MH48" s="424"/>
      <c r="MI48" s="424"/>
      <c r="MJ48" s="424"/>
      <c r="MK48" s="424"/>
      <c r="ML48" s="424"/>
      <c r="MM48" s="424"/>
      <c r="MN48" s="424"/>
      <c r="MO48" s="424"/>
      <c r="MP48" s="424"/>
      <c r="MQ48" s="424"/>
      <c r="MR48" s="424"/>
      <c r="MS48" s="424"/>
      <c r="MT48" s="424"/>
      <c r="MU48" s="424"/>
      <c r="MV48" s="424"/>
      <c r="MW48" s="424"/>
      <c r="MX48" s="424"/>
      <c r="MY48" s="424"/>
      <c r="MZ48" s="424"/>
      <c r="NA48" s="424"/>
      <c r="NB48" s="424"/>
      <c r="NC48" s="424"/>
      <c r="ND48" s="424"/>
      <c r="NE48" s="424"/>
      <c r="NF48" s="424"/>
      <c r="NG48" s="424"/>
      <c r="NH48" s="424"/>
      <c r="NI48" s="424"/>
      <c r="NJ48" s="424"/>
      <c r="NK48" s="424"/>
      <c r="NL48" s="424"/>
      <c r="NM48" s="424"/>
      <c r="NN48" s="424"/>
      <c r="NO48" s="424"/>
      <c r="NP48" s="424"/>
      <c r="NQ48" s="424"/>
      <c r="NR48" s="424"/>
      <c r="NS48" s="424"/>
      <c r="NT48" s="424"/>
      <c r="NU48" s="424"/>
      <c r="NV48" s="424"/>
      <c r="NW48" s="424"/>
      <c r="NX48" s="424"/>
      <c r="NY48" s="424"/>
      <c r="NZ48" s="424"/>
      <c r="OA48" s="424"/>
      <c r="OB48" s="424"/>
      <c r="OC48" s="424"/>
      <c r="OD48" s="424"/>
      <c r="OE48" s="424"/>
      <c r="OF48" s="424"/>
      <c r="OG48" s="424"/>
      <c r="OH48" s="424"/>
      <c r="OI48" s="424"/>
      <c r="OJ48" s="424"/>
      <c r="OK48" s="424"/>
      <c r="OL48" s="424"/>
      <c r="OM48" s="424"/>
      <c r="ON48" s="424"/>
      <c r="OO48" s="424"/>
      <c r="OP48" s="424"/>
      <c r="OQ48" s="424"/>
      <c r="OR48" s="424"/>
      <c r="OS48" s="424"/>
      <c r="OT48" s="424"/>
      <c r="OU48" s="424"/>
      <c r="OV48" s="424"/>
      <c r="OW48" s="424"/>
      <c r="OX48" s="424"/>
      <c r="OY48" s="424"/>
      <c r="OZ48" s="424"/>
      <c r="PA48" s="424"/>
      <c r="PB48" s="424"/>
      <c r="PC48" s="424"/>
      <c r="PD48" s="424"/>
      <c r="PE48" s="424"/>
      <c r="PF48" s="424"/>
      <c r="PG48" s="424"/>
      <c r="PH48" s="424"/>
      <c r="PI48" s="424"/>
      <c r="PJ48" s="424"/>
      <c r="PK48" s="424"/>
      <c r="PL48" s="424"/>
      <c r="PM48" s="424"/>
      <c r="PN48" s="424"/>
      <c r="PO48" s="424"/>
      <c r="PP48" s="424"/>
      <c r="PQ48" s="424"/>
      <c r="PR48" s="424"/>
      <c r="PS48" s="424"/>
      <c r="PT48" s="424"/>
      <c r="PU48" s="424"/>
      <c r="PV48" s="424"/>
      <c r="PW48" s="424"/>
      <c r="PX48" s="424"/>
      <c r="PY48" s="424"/>
      <c r="PZ48" s="424"/>
      <c r="QA48" s="424"/>
      <c r="QB48" s="424"/>
      <c r="QC48" s="424"/>
      <c r="QD48" s="424"/>
      <c r="QE48" s="424"/>
      <c r="QF48" s="424"/>
      <c r="QG48" s="424"/>
      <c r="QH48" s="424"/>
      <c r="QI48" s="424"/>
      <c r="QJ48" s="424"/>
      <c r="QK48" s="424"/>
      <c r="QL48" s="424"/>
      <c r="QM48" s="424"/>
      <c r="QN48" s="424"/>
      <c r="QO48" s="424"/>
      <c r="QP48" s="424"/>
      <c r="QQ48" s="424"/>
      <c r="QR48" s="424"/>
      <c r="QS48" s="424"/>
      <c r="QT48" s="424"/>
      <c r="QU48" s="424"/>
      <c r="QV48" s="424"/>
      <c r="QW48" s="424"/>
      <c r="QX48" s="424"/>
      <c r="QY48" s="424"/>
      <c r="QZ48" s="424"/>
      <c r="RA48" s="424"/>
      <c r="RB48" s="424"/>
      <c r="RC48" s="424"/>
      <c r="RD48" s="424"/>
      <c r="RE48" s="424"/>
      <c r="RF48" s="424"/>
      <c r="RG48" s="424"/>
      <c r="RH48" s="424"/>
      <c r="RI48" s="424"/>
      <c r="RJ48" s="424"/>
      <c r="RK48" s="424"/>
      <c r="RL48" s="424"/>
      <c r="RM48" s="424"/>
      <c r="RN48" s="424"/>
      <c r="RO48" s="424"/>
      <c r="RP48" s="424"/>
      <c r="RQ48" s="424"/>
      <c r="RR48" s="424"/>
      <c r="RS48" s="424"/>
      <c r="RT48" s="424"/>
      <c r="RU48" s="424"/>
      <c r="RV48" s="424"/>
      <c r="RW48" s="424"/>
      <c r="RX48" s="424"/>
      <c r="RY48" s="424"/>
      <c r="RZ48" s="424"/>
      <c r="SA48" s="424"/>
      <c r="SB48" s="424"/>
      <c r="SC48" s="424"/>
      <c r="SD48" s="424"/>
      <c r="SE48" s="424"/>
      <c r="SF48" s="424"/>
      <c r="SG48" s="424"/>
      <c r="SH48" s="424"/>
      <c r="SI48" s="424"/>
      <c r="SJ48" s="424"/>
      <c r="SK48" s="424"/>
      <c r="SL48" s="424"/>
      <c r="SM48" s="424"/>
      <c r="SN48" s="424"/>
      <c r="SO48" s="424"/>
      <c r="SP48" s="424"/>
      <c r="SQ48" s="424"/>
      <c r="SR48" s="424"/>
      <c r="SS48" s="424"/>
      <c r="ST48" s="424"/>
      <c r="SU48" s="424"/>
      <c r="SV48" s="424"/>
      <c r="SW48" s="424"/>
      <c r="SX48" s="424"/>
      <c r="SY48" s="424"/>
      <c r="SZ48" s="424"/>
      <c r="TA48" s="424"/>
      <c r="TB48" s="424"/>
      <c r="TC48" s="424"/>
      <c r="TD48" s="424"/>
      <c r="TE48" s="424"/>
      <c r="TF48" s="424"/>
      <c r="TG48" s="424"/>
      <c r="TH48" s="424"/>
      <c r="TI48" s="424"/>
      <c r="TJ48" s="424"/>
      <c r="TK48" s="424"/>
      <c r="TL48" s="424"/>
      <c r="TM48" s="424"/>
      <c r="TN48" s="424"/>
      <c r="TO48" s="424"/>
      <c r="TP48" s="424"/>
      <c r="TQ48" s="424"/>
      <c r="TR48" s="424"/>
      <c r="TS48" s="424"/>
      <c r="TT48" s="424"/>
      <c r="TU48" s="424"/>
      <c r="TV48" s="424"/>
      <c r="TW48" s="424"/>
      <c r="TX48" s="424"/>
      <c r="TY48" s="424"/>
      <c r="TZ48" s="424"/>
      <c r="UA48" s="424"/>
      <c r="UB48" s="424"/>
      <c r="UC48" s="424"/>
      <c r="UD48" s="424"/>
      <c r="UE48" s="424"/>
      <c r="UF48" s="424"/>
      <c r="UG48" s="424"/>
      <c r="UH48" s="424"/>
      <c r="UI48" s="424"/>
      <c r="UJ48" s="424"/>
      <c r="UK48" s="424"/>
      <c r="UL48" s="424"/>
      <c r="UM48" s="424"/>
      <c r="UN48" s="424"/>
      <c r="UO48" s="424"/>
      <c r="UP48" s="424"/>
      <c r="UQ48" s="424"/>
      <c r="UR48" s="424"/>
      <c r="US48" s="424"/>
      <c r="UT48" s="424"/>
      <c r="UU48" s="424"/>
      <c r="UV48" s="424"/>
      <c r="UW48" s="424"/>
      <c r="UX48" s="424"/>
      <c r="UY48" s="424"/>
      <c r="UZ48" s="424"/>
      <c r="VA48" s="424"/>
      <c r="VB48" s="424"/>
      <c r="VC48" s="424"/>
      <c r="VD48" s="424"/>
      <c r="VE48" s="424"/>
      <c r="VF48" s="424"/>
      <c r="VG48" s="424"/>
      <c r="VH48" s="424"/>
      <c r="VI48" s="424"/>
      <c r="VJ48" s="424"/>
      <c r="VK48" s="424"/>
      <c r="VL48" s="424"/>
      <c r="VM48" s="424"/>
      <c r="VN48" s="424"/>
      <c r="VO48" s="424"/>
      <c r="VP48" s="424"/>
      <c r="VQ48" s="424"/>
      <c r="VR48" s="424"/>
      <c r="VS48" s="424"/>
      <c r="VT48" s="424"/>
      <c r="VU48" s="424"/>
      <c r="VV48" s="424"/>
      <c r="VW48" s="424"/>
      <c r="VX48" s="424"/>
      <c r="VY48" s="424"/>
      <c r="VZ48" s="424"/>
      <c r="WA48" s="424"/>
      <c r="WB48" s="424"/>
      <c r="WC48" s="424"/>
      <c r="WD48" s="424"/>
      <c r="WE48" s="424"/>
      <c r="WF48" s="424"/>
      <c r="WG48" s="424"/>
      <c r="WH48" s="424"/>
      <c r="WI48" s="424"/>
      <c r="WJ48" s="424"/>
      <c r="WK48" s="424"/>
      <c r="WL48" s="424"/>
      <c r="WM48" s="424"/>
      <c r="WN48" s="424"/>
      <c r="WO48" s="424"/>
      <c r="WP48" s="424"/>
      <c r="WQ48" s="424"/>
      <c r="WR48" s="424"/>
      <c r="WS48" s="424"/>
      <c r="WT48" s="424"/>
      <c r="WU48" s="424"/>
      <c r="WV48" s="424"/>
      <c r="WW48" s="424"/>
      <c r="WX48" s="424"/>
      <c r="WY48" s="424"/>
      <c r="WZ48" s="424"/>
      <c r="XA48" s="424"/>
      <c r="XB48" s="424"/>
      <c r="XC48" s="424"/>
      <c r="XD48" s="424"/>
      <c r="XE48" s="424"/>
      <c r="XF48" s="424"/>
      <c r="XG48" s="424"/>
      <c r="XH48" s="424"/>
      <c r="XI48" s="424"/>
      <c r="XJ48" s="424"/>
      <c r="XK48" s="424"/>
      <c r="XL48" s="424"/>
      <c r="XM48" s="424"/>
      <c r="XN48" s="424"/>
      <c r="XO48" s="424"/>
      <c r="XP48" s="424"/>
      <c r="XQ48" s="424"/>
      <c r="XR48" s="424"/>
      <c r="XS48" s="424"/>
      <c r="XT48" s="424"/>
      <c r="XU48" s="424"/>
      <c r="XV48" s="424"/>
      <c r="XW48" s="424"/>
      <c r="XX48" s="424"/>
      <c r="XY48" s="424"/>
      <c r="XZ48" s="424"/>
      <c r="YA48" s="424"/>
      <c r="YB48" s="424"/>
      <c r="YC48" s="424"/>
      <c r="YD48" s="424"/>
      <c r="YE48" s="424"/>
      <c r="YF48" s="424"/>
      <c r="YG48" s="424"/>
      <c r="YH48" s="424"/>
      <c r="YI48" s="424"/>
      <c r="YJ48" s="424"/>
      <c r="YK48" s="424"/>
      <c r="YL48" s="424"/>
      <c r="YM48" s="424"/>
      <c r="YN48" s="424"/>
      <c r="YO48" s="424"/>
      <c r="YP48" s="424"/>
      <c r="YQ48" s="424"/>
      <c r="YR48" s="424"/>
      <c r="YS48" s="424"/>
      <c r="YT48" s="424"/>
      <c r="YU48" s="424"/>
      <c r="YV48" s="424"/>
      <c r="YW48" s="424"/>
      <c r="YX48" s="424"/>
      <c r="YY48" s="424"/>
      <c r="YZ48" s="424"/>
      <c r="ZA48" s="424"/>
      <c r="ZB48" s="424"/>
      <c r="ZC48" s="424"/>
      <c r="ZD48" s="424"/>
      <c r="ZE48" s="424"/>
      <c r="ZF48" s="424"/>
      <c r="ZG48" s="424"/>
      <c r="ZH48" s="424"/>
      <c r="ZI48" s="424"/>
      <c r="ZJ48" s="424"/>
      <c r="ZK48" s="424"/>
      <c r="ZL48" s="424"/>
      <c r="ZM48" s="424"/>
      <c r="ZN48" s="424"/>
      <c r="ZO48" s="424"/>
      <c r="ZP48" s="424"/>
      <c r="ZQ48" s="424"/>
      <c r="ZR48" s="424"/>
      <c r="ZS48" s="424"/>
      <c r="ZT48" s="424"/>
      <c r="ZU48" s="424"/>
      <c r="ZV48" s="424"/>
      <c r="ZW48" s="424"/>
      <c r="ZX48" s="424"/>
      <c r="ZY48" s="424"/>
      <c r="ZZ48" s="424"/>
      <c r="AAA48" s="424"/>
      <c r="AAB48" s="424"/>
      <c r="AAC48" s="424"/>
      <c r="AAD48" s="424"/>
      <c r="AAE48" s="424"/>
      <c r="AAF48" s="424"/>
      <c r="AAG48" s="424"/>
      <c r="AAH48" s="424"/>
      <c r="AAI48" s="424"/>
      <c r="AAJ48" s="424"/>
      <c r="AAK48" s="424"/>
      <c r="AAL48" s="424"/>
      <c r="AAM48" s="424"/>
      <c r="AAN48" s="424"/>
      <c r="AAO48" s="424"/>
      <c r="AAP48" s="424"/>
      <c r="AAQ48" s="424"/>
      <c r="AAR48" s="424"/>
      <c r="AAS48" s="424"/>
      <c r="AAT48" s="424"/>
      <c r="AAU48" s="424"/>
      <c r="AAV48" s="424"/>
      <c r="AAW48" s="424"/>
      <c r="AAX48" s="424"/>
      <c r="AAY48" s="424"/>
      <c r="AAZ48" s="424"/>
      <c r="ABA48" s="424"/>
      <c r="ABB48" s="424"/>
      <c r="ABC48" s="424"/>
      <c r="ABD48" s="424"/>
      <c r="ABE48" s="424"/>
      <c r="ABF48" s="424"/>
      <c r="ABG48" s="424"/>
      <c r="ABH48" s="424"/>
      <c r="ABI48" s="424"/>
      <c r="ABJ48" s="424"/>
      <c r="ABK48" s="424"/>
      <c r="ABL48" s="424"/>
      <c r="ABM48" s="424"/>
      <c r="ABN48" s="424"/>
      <c r="ABO48" s="424"/>
      <c r="ABP48" s="424"/>
      <c r="ABQ48" s="424"/>
      <c r="ABR48" s="424"/>
      <c r="ABS48" s="424"/>
      <c r="ABT48" s="424"/>
      <c r="ABU48" s="424"/>
      <c r="ABV48" s="424"/>
      <c r="ABW48" s="424"/>
      <c r="ABX48" s="424"/>
      <c r="ABY48" s="424"/>
      <c r="ABZ48" s="424"/>
      <c r="ACA48" s="424"/>
      <c r="ACB48" s="424"/>
      <c r="ACC48" s="424"/>
      <c r="ACD48" s="424"/>
      <c r="ACE48" s="424"/>
      <c r="ACF48" s="424"/>
      <c r="ACG48" s="424"/>
      <c r="ACH48" s="424"/>
      <c r="ACI48" s="424"/>
      <c r="ACJ48" s="424"/>
      <c r="ACK48" s="424"/>
      <c r="ACL48" s="424"/>
      <c r="ACM48" s="424"/>
      <c r="ACN48" s="424"/>
      <c r="ACO48" s="424"/>
      <c r="ACP48" s="424"/>
      <c r="ACQ48" s="424"/>
      <c r="ACR48" s="424"/>
      <c r="ACS48" s="424"/>
      <c r="ACT48" s="424"/>
      <c r="ACU48" s="424"/>
      <c r="ACV48" s="424"/>
      <c r="ACW48" s="424"/>
      <c r="ACX48" s="424"/>
      <c r="ACY48" s="424"/>
      <c r="ACZ48" s="424"/>
      <c r="ADA48" s="424"/>
      <c r="ADB48" s="424"/>
      <c r="ADC48" s="424"/>
      <c r="ADD48" s="424"/>
      <c r="ADE48" s="424"/>
      <c r="ADF48" s="424"/>
      <c r="ADG48" s="424"/>
      <c r="ADH48" s="424"/>
      <c r="ADI48" s="424"/>
      <c r="ADJ48" s="424"/>
      <c r="ADK48" s="424"/>
      <c r="ADL48" s="424"/>
      <c r="ADM48" s="424"/>
      <c r="ADN48" s="424"/>
      <c r="ADO48" s="424"/>
      <c r="ADP48" s="424"/>
      <c r="ADQ48" s="424"/>
      <c r="ADR48" s="424"/>
      <c r="ADS48" s="424"/>
      <c r="ADT48" s="424"/>
      <c r="ADU48" s="424"/>
      <c r="ADV48" s="424"/>
      <c r="ADW48" s="424"/>
      <c r="ADX48" s="424"/>
      <c r="ADY48" s="424"/>
      <c r="ADZ48" s="424"/>
      <c r="AEA48" s="424"/>
      <c r="AEB48" s="424"/>
      <c r="AEC48" s="424"/>
      <c r="AED48" s="424"/>
      <c r="AEE48" s="424"/>
      <c r="AEF48" s="424"/>
      <c r="AEG48" s="424"/>
      <c r="AEH48" s="424"/>
      <c r="AEI48" s="424"/>
      <c r="AEJ48" s="424"/>
      <c r="AEK48" s="424"/>
      <c r="AEL48" s="424"/>
      <c r="AEM48" s="424"/>
      <c r="AEN48" s="424"/>
      <c r="AEO48" s="424"/>
      <c r="AEP48" s="424"/>
      <c r="AEQ48" s="424"/>
      <c r="AER48" s="424"/>
      <c r="AES48" s="424"/>
      <c r="AET48" s="424"/>
      <c r="AEU48" s="424"/>
      <c r="AEV48" s="424"/>
      <c r="AEW48" s="424"/>
      <c r="AEX48" s="424"/>
      <c r="AEY48" s="424"/>
      <c r="AEZ48" s="424"/>
      <c r="AFA48" s="424"/>
      <c r="AFB48" s="424"/>
      <c r="AFC48" s="424"/>
      <c r="AFD48" s="424"/>
      <c r="AFE48" s="424"/>
      <c r="AFF48" s="424"/>
      <c r="AFG48" s="424"/>
      <c r="AFH48" s="424"/>
      <c r="AFI48" s="424"/>
      <c r="AFJ48" s="424"/>
      <c r="AFK48" s="424"/>
      <c r="AFL48" s="424"/>
      <c r="AFM48" s="424"/>
      <c r="AFN48" s="424"/>
      <c r="AFO48" s="424"/>
      <c r="AFP48" s="424"/>
      <c r="AFQ48" s="424"/>
      <c r="AFR48" s="424"/>
      <c r="AFS48" s="424"/>
      <c r="AFT48" s="424"/>
      <c r="AFU48" s="424"/>
      <c r="AFV48" s="424"/>
      <c r="AFW48" s="424"/>
      <c r="AFX48" s="424"/>
      <c r="AFY48" s="424"/>
      <c r="AFZ48" s="424"/>
      <c r="AGA48" s="424"/>
      <c r="AGB48" s="424"/>
      <c r="AGC48" s="424"/>
      <c r="AGD48" s="424"/>
      <c r="AGE48" s="424"/>
      <c r="AGF48" s="424"/>
      <c r="AGG48" s="424"/>
      <c r="AGH48" s="424"/>
      <c r="AGI48" s="424"/>
      <c r="AGJ48" s="424"/>
      <c r="AGK48" s="424"/>
      <c r="AGL48" s="424"/>
      <c r="AGM48" s="424"/>
      <c r="AGN48" s="424"/>
      <c r="AGO48" s="424"/>
      <c r="AGP48" s="424"/>
      <c r="AGQ48" s="424"/>
      <c r="AGR48" s="424"/>
      <c r="AGS48" s="424"/>
      <c r="AGT48" s="424"/>
      <c r="AGU48" s="424"/>
      <c r="AGV48" s="424"/>
      <c r="AGW48" s="424"/>
      <c r="AGX48" s="424"/>
      <c r="AGY48" s="424"/>
      <c r="AGZ48" s="424"/>
      <c r="AHA48" s="424"/>
      <c r="AHB48" s="424"/>
      <c r="AHC48" s="424"/>
      <c r="AHD48" s="424"/>
      <c r="AHE48" s="424"/>
      <c r="AHF48" s="424"/>
      <c r="AHG48" s="424"/>
      <c r="AHH48" s="424"/>
      <c r="AHI48" s="424"/>
      <c r="AHJ48" s="424"/>
      <c r="AHK48" s="424"/>
      <c r="AHL48" s="424"/>
      <c r="AHM48" s="424"/>
      <c r="AHN48" s="424"/>
      <c r="AHO48" s="424"/>
      <c r="AHP48" s="424"/>
      <c r="AHQ48" s="424"/>
      <c r="AHR48" s="424"/>
      <c r="AHS48" s="424"/>
      <c r="AHT48" s="424"/>
      <c r="AHU48" s="424"/>
      <c r="AHV48" s="424"/>
      <c r="AHW48" s="424"/>
      <c r="AHX48" s="424"/>
      <c r="AHY48" s="424"/>
      <c r="AHZ48" s="424"/>
      <c r="AIA48" s="424"/>
      <c r="AIB48" s="424"/>
      <c r="AIC48" s="424"/>
      <c r="AID48" s="424"/>
      <c r="AIE48" s="424"/>
      <c r="AIF48" s="424"/>
      <c r="AIG48" s="424"/>
      <c r="AIH48" s="424"/>
      <c r="AII48" s="424"/>
      <c r="AIJ48" s="424"/>
      <c r="AIK48" s="424"/>
      <c r="AIL48" s="424"/>
      <c r="AIM48" s="424"/>
      <c r="AIN48" s="424"/>
      <c r="AIO48" s="424"/>
      <c r="AIP48" s="424"/>
      <c r="AIQ48" s="424"/>
      <c r="AIR48" s="424"/>
      <c r="AIS48" s="424"/>
      <c r="AIT48" s="424"/>
      <c r="AIU48" s="424"/>
      <c r="AIV48" s="424"/>
      <c r="AIW48" s="424"/>
      <c r="AIX48" s="424"/>
      <c r="AIY48" s="424"/>
      <c r="AIZ48" s="424"/>
      <c r="AJA48" s="424"/>
      <c r="AJB48" s="424"/>
      <c r="AJC48" s="424"/>
      <c r="AJD48" s="424"/>
      <c r="AJE48" s="424"/>
      <c r="AJF48" s="424"/>
      <c r="AJG48" s="424"/>
      <c r="AJH48" s="424"/>
      <c r="AJI48" s="424"/>
      <c r="AJJ48" s="424"/>
      <c r="AJK48" s="424"/>
      <c r="AJL48" s="424"/>
      <c r="AJM48" s="424"/>
      <c r="AJN48" s="424"/>
      <c r="AJO48" s="424"/>
      <c r="AJP48" s="424"/>
      <c r="AJQ48" s="424"/>
      <c r="AJR48" s="424"/>
      <c r="AJS48" s="424"/>
      <c r="AJT48" s="424"/>
      <c r="AJU48" s="424"/>
      <c r="AJV48" s="424"/>
      <c r="AJW48" s="424"/>
      <c r="AJX48" s="424"/>
      <c r="AJY48" s="424"/>
      <c r="AJZ48" s="424"/>
      <c r="AKA48" s="424"/>
      <c r="AKB48" s="424"/>
      <c r="AKC48" s="424"/>
      <c r="AKD48" s="424"/>
      <c r="AKE48" s="424"/>
      <c r="AKF48" s="424"/>
      <c r="AKG48" s="424"/>
      <c r="AKH48" s="424"/>
      <c r="AKI48" s="424"/>
      <c r="AKJ48" s="424"/>
      <c r="AKK48" s="424"/>
      <c r="AKL48" s="424"/>
      <c r="AKM48" s="424"/>
      <c r="AKN48" s="424"/>
      <c r="AKO48" s="424"/>
      <c r="AKP48" s="424"/>
      <c r="AKQ48" s="424"/>
      <c r="AKR48" s="424"/>
      <c r="AKS48" s="424"/>
      <c r="AKT48" s="424"/>
      <c r="AKU48" s="424"/>
      <c r="AKV48" s="424"/>
      <c r="AKW48" s="424"/>
      <c r="AKX48" s="424"/>
      <c r="AKY48" s="424"/>
      <c r="AKZ48" s="424"/>
      <c r="ALA48" s="424"/>
      <c r="ALB48" s="424"/>
      <c r="ALC48" s="424"/>
      <c r="ALD48" s="424"/>
      <c r="ALE48" s="424"/>
      <c r="ALF48" s="424"/>
      <c r="ALG48" s="424"/>
      <c r="ALH48" s="424"/>
      <c r="ALI48" s="424"/>
      <c r="ALJ48" s="424"/>
      <c r="ALK48" s="424"/>
      <c r="ALL48" s="424"/>
      <c r="ALM48" s="424"/>
      <c r="ALN48" s="424"/>
      <c r="ALO48" s="424"/>
      <c r="ALP48" s="424"/>
      <c r="ALQ48" s="424"/>
      <c r="ALR48" s="424"/>
      <c r="ALS48" s="424"/>
      <c r="ALT48" s="424"/>
      <c r="ALU48" s="424"/>
      <c r="ALV48" s="424"/>
      <c r="ALW48" s="424"/>
      <c r="ALX48" s="424"/>
      <c r="ALY48" s="424"/>
      <c r="ALZ48" s="424"/>
      <c r="AMA48" s="424"/>
      <c r="AMB48" s="424"/>
      <c r="AMC48" s="424"/>
      <c r="AMD48" s="424"/>
      <c r="AME48" s="424"/>
      <c r="AMF48" s="424"/>
      <c r="AMG48" s="424"/>
      <c r="AMH48" s="424"/>
      <c r="AMI48" s="424"/>
      <c r="AMJ48" s="424"/>
      <c r="AMK48" s="424"/>
      <c r="AML48" s="424"/>
      <c r="AMM48" s="424"/>
      <c r="AMN48" s="424"/>
      <c r="AMO48" s="424"/>
      <c r="AMP48" s="424"/>
      <c r="AMQ48" s="424"/>
      <c r="AMR48" s="424"/>
      <c r="AMS48" s="424"/>
      <c r="AMT48" s="424"/>
      <c r="AMU48" s="424"/>
      <c r="AMV48" s="424"/>
      <c r="AMW48" s="424"/>
      <c r="AMX48" s="424"/>
      <c r="AMY48" s="424"/>
      <c r="AMZ48" s="424"/>
      <c r="ANA48" s="424"/>
      <c r="ANB48" s="424"/>
      <c r="ANC48" s="424"/>
      <c r="AND48" s="424"/>
      <c r="ANE48" s="424"/>
      <c r="ANF48" s="424"/>
      <c r="ANG48" s="424"/>
      <c r="ANH48" s="424"/>
      <c r="ANI48" s="424"/>
      <c r="ANJ48" s="424"/>
      <c r="ANK48" s="424"/>
      <c r="ANL48" s="424"/>
      <c r="ANM48" s="424"/>
      <c r="ANN48" s="424"/>
      <c r="ANO48" s="424"/>
      <c r="ANP48" s="424"/>
      <c r="ANQ48" s="424"/>
      <c r="ANR48" s="424"/>
      <c r="ANS48" s="424"/>
      <c r="ANT48" s="424"/>
      <c r="ANU48" s="424"/>
      <c r="ANV48" s="424"/>
      <c r="ANW48" s="424"/>
      <c r="ANX48" s="424"/>
      <c r="ANY48" s="424"/>
      <c r="ANZ48" s="424"/>
      <c r="AOA48" s="424"/>
      <c r="AOB48" s="424"/>
      <c r="AOC48" s="424"/>
      <c r="AOD48" s="424"/>
      <c r="AOE48" s="424"/>
      <c r="AOF48" s="424"/>
      <c r="AOG48" s="424"/>
      <c r="AOH48" s="424"/>
      <c r="AOI48" s="424"/>
      <c r="AOJ48" s="424"/>
      <c r="AOK48" s="424"/>
      <c r="AOL48" s="424"/>
      <c r="AOM48" s="424"/>
      <c r="AON48" s="424"/>
      <c r="AOO48" s="424"/>
      <c r="AOP48" s="424"/>
      <c r="AOQ48" s="424"/>
      <c r="AOR48" s="424"/>
      <c r="AOS48" s="424"/>
      <c r="AOT48" s="424"/>
      <c r="AOU48" s="424"/>
      <c r="AOV48" s="424"/>
      <c r="AOW48" s="424"/>
      <c r="AOX48" s="424"/>
      <c r="AOY48" s="424"/>
      <c r="AOZ48" s="424"/>
      <c r="APA48" s="424"/>
      <c r="APB48" s="424"/>
      <c r="APC48" s="424"/>
      <c r="APD48" s="424"/>
      <c r="APE48" s="424"/>
      <c r="APF48" s="424"/>
      <c r="APG48" s="424"/>
      <c r="APH48" s="424"/>
      <c r="API48" s="424"/>
      <c r="APJ48" s="424"/>
      <c r="APK48" s="424"/>
      <c r="APL48" s="424"/>
      <c r="APM48" s="424"/>
      <c r="APN48" s="424"/>
      <c r="APO48" s="424"/>
      <c r="APP48" s="424"/>
      <c r="APQ48" s="424"/>
      <c r="APR48" s="424"/>
      <c r="APS48" s="424"/>
      <c r="APT48" s="424"/>
      <c r="APU48" s="424"/>
      <c r="APV48" s="424"/>
      <c r="APW48" s="424"/>
      <c r="APX48" s="424"/>
      <c r="APY48" s="424"/>
      <c r="APZ48" s="424"/>
      <c r="AQA48" s="424"/>
      <c r="AQB48" s="424"/>
      <c r="AQC48" s="424"/>
      <c r="AQD48" s="424"/>
      <c r="AQE48" s="424"/>
      <c r="AQF48" s="424"/>
      <c r="AQG48" s="424"/>
      <c r="AQH48" s="424"/>
      <c r="AQI48" s="424"/>
      <c r="AQJ48" s="424"/>
      <c r="AQK48" s="424"/>
      <c r="AQL48" s="424"/>
      <c r="AQM48" s="424"/>
      <c r="AQN48" s="424"/>
      <c r="AQO48" s="424"/>
      <c r="AQP48" s="424"/>
      <c r="AQQ48" s="424"/>
      <c r="AQR48" s="424"/>
      <c r="AQS48" s="424"/>
      <c r="AQT48" s="424"/>
      <c r="AQU48" s="424"/>
      <c r="AQV48" s="424"/>
      <c r="AQW48" s="424"/>
      <c r="AQX48" s="424"/>
      <c r="AQY48" s="424"/>
      <c r="AQZ48" s="424"/>
      <c r="ARA48" s="424"/>
      <c r="ARB48" s="424"/>
      <c r="ARC48" s="424"/>
      <c r="ARD48" s="424"/>
      <c r="ARE48" s="424"/>
      <c r="ARF48" s="424"/>
      <c r="ARG48" s="424"/>
      <c r="ARH48" s="424"/>
      <c r="ARI48" s="424"/>
      <c r="ARJ48" s="424"/>
      <c r="ARK48" s="424"/>
      <c r="ARL48" s="424"/>
      <c r="ARM48" s="424"/>
      <c r="ARN48" s="424"/>
      <c r="ARO48" s="424"/>
      <c r="ARP48" s="424"/>
      <c r="ARQ48" s="424"/>
      <c r="ARR48" s="424"/>
      <c r="ARS48" s="424"/>
      <c r="ART48" s="424"/>
      <c r="ARU48" s="424"/>
      <c r="ARV48" s="424"/>
      <c r="ARW48" s="424"/>
      <c r="ARX48" s="424"/>
      <c r="ARY48" s="424"/>
      <c r="ARZ48" s="424"/>
      <c r="ASA48" s="424"/>
      <c r="ASB48" s="424"/>
      <c r="ASC48" s="424"/>
      <c r="ASD48" s="424"/>
      <c r="ASE48" s="424"/>
      <c r="ASF48" s="424"/>
      <c r="ASG48" s="424"/>
      <c r="ASH48" s="424"/>
      <c r="ASI48" s="424"/>
      <c r="ASJ48" s="424"/>
      <c r="ASK48" s="424"/>
      <c r="ASL48" s="424"/>
      <c r="ASM48" s="424"/>
      <c r="ASN48" s="424"/>
      <c r="ASO48" s="424"/>
      <c r="ASP48" s="424"/>
      <c r="ASQ48" s="424"/>
      <c r="ASR48" s="424"/>
      <c r="ASS48" s="424"/>
      <c r="AST48" s="424"/>
      <c r="ASU48" s="424"/>
      <c r="ASV48" s="424"/>
      <c r="ASW48" s="424"/>
      <c r="ASX48" s="424"/>
      <c r="ASY48" s="424"/>
      <c r="ASZ48" s="424"/>
      <c r="ATA48" s="424"/>
      <c r="ATB48" s="424"/>
      <c r="ATC48" s="424"/>
      <c r="ATD48" s="424"/>
      <c r="ATE48" s="424"/>
      <c r="ATF48" s="424"/>
      <c r="ATG48" s="424"/>
      <c r="ATH48" s="424"/>
      <c r="ATI48" s="424"/>
      <c r="ATJ48" s="424"/>
      <c r="ATK48" s="424"/>
      <c r="ATL48" s="424"/>
      <c r="ATM48" s="424"/>
      <c r="ATN48" s="424"/>
      <c r="ATO48" s="424"/>
      <c r="ATP48" s="424"/>
      <c r="ATQ48" s="424"/>
      <c r="ATR48" s="424"/>
      <c r="ATS48" s="424"/>
      <c r="ATT48" s="424"/>
      <c r="ATU48" s="424"/>
      <c r="ATV48" s="424"/>
      <c r="ATW48" s="424"/>
      <c r="ATX48" s="424"/>
      <c r="ATY48" s="424"/>
      <c r="ATZ48" s="424"/>
      <c r="AUA48" s="424"/>
      <c r="AUB48" s="424"/>
      <c r="AUC48" s="424"/>
      <c r="AUD48" s="424"/>
      <c r="AUE48" s="424"/>
      <c r="AUF48" s="424"/>
      <c r="AUG48" s="424"/>
      <c r="AUH48" s="424"/>
      <c r="AUI48" s="424"/>
      <c r="AUJ48" s="424"/>
      <c r="AUK48" s="424"/>
      <c r="AUL48" s="424"/>
      <c r="AUM48" s="424"/>
      <c r="AUN48" s="424"/>
      <c r="AUO48" s="424"/>
      <c r="AUP48" s="424"/>
      <c r="AUQ48" s="424"/>
      <c r="AUR48" s="424"/>
      <c r="AUS48" s="424"/>
      <c r="AUT48" s="424"/>
      <c r="AUU48" s="424"/>
      <c r="AUV48" s="424"/>
      <c r="AUW48" s="424"/>
      <c r="AUX48" s="424"/>
      <c r="AUY48" s="424"/>
      <c r="AUZ48" s="424"/>
      <c r="AVA48" s="424"/>
      <c r="AVB48" s="424"/>
      <c r="AVC48" s="424"/>
      <c r="AVD48" s="424"/>
      <c r="AVE48" s="424"/>
      <c r="AVF48" s="424"/>
      <c r="AVG48" s="424"/>
      <c r="AVH48" s="424"/>
      <c r="AVI48" s="424"/>
      <c r="AVJ48" s="424"/>
      <c r="AVK48" s="424"/>
      <c r="AVL48" s="424"/>
      <c r="AVM48" s="424"/>
      <c r="AVN48" s="424"/>
      <c r="AVO48" s="424"/>
      <c r="AVP48" s="424"/>
      <c r="AVQ48" s="424"/>
      <c r="AVR48" s="424"/>
      <c r="AVS48" s="424"/>
      <c r="AVT48" s="424"/>
      <c r="AVU48" s="424"/>
      <c r="AVV48" s="424"/>
      <c r="AVW48" s="424"/>
      <c r="AVX48" s="424"/>
      <c r="AVY48" s="424"/>
      <c r="AVZ48" s="424"/>
      <c r="AWA48" s="424"/>
      <c r="AWB48" s="424"/>
      <c r="AWC48" s="424"/>
      <c r="AWD48" s="424"/>
      <c r="AWE48" s="424"/>
      <c r="AWF48" s="424"/>
      <c r="AWG48" s="424"/>
      <c r="AWH48" s="424"/>
      <c r="AWI48" s="424"/>
      <c r="AWJ48" s="424"/>
      <c r="AWK48" s="424"/>
      <c r="AWL48" s="424"/>
      <c r="AWM48" s="424"/>
      <c r="AWN48" s="424"/>
      <c r="AWO48" s="424"/>
      <c r="AWP48" s="424"/>
      <c r="AWQ48" s="424"/>
      <c r="AWR48" s="424"/>
      <c r="AWS48" s="424"/>
      <c r="AWT48" s="424"/>
      <c r="AWU48" s="424"/>
      <c r="AWV48" s="424"/>
      <c r="AWW48" s="424"/>
      <c r="AWX48" s="424"/>
      <c r="AWY48" s="424"/>
      <c r="AWZ48" s="424"/>
      <c r="AXA48" s="424"/>
      <c r="AXB48" s="424"/>
      <c r="AXC48" s="424"/>
      <c r="AXD48" s="424"/>
      <c r="AXE48" s="424"/>
      <c r="AXF48" s="424"/>
      <c r="AXG48" s="424"/>
      <c r="AXH48" s="424"/>
      <c r="AXI48" s="424"/>
      <c r="AXJ48" s="424"/>
      <c r="AXK48" s="424"/>
      <c r="AXL48" s="424"/>
      <c r="AXM48" s="424"/>
      <c r="AXN48" s="424"/>
      <c r="AXO48" s="424"/>
      <c r="AXP48" s="424"/>
      <c r="AXQ48" s="424"/>
      <c r="AXR48" s="424"/>
      <c r="AXS48" s="424"/>
      <c r="AXT48" s="424"/>
      <c r="AXU48" s="424"/>
      <c r="AXV48" s="424"/>
      <c r="AXW48" s="424"/>
      <c r="AXX48" s="424"/>
      <c r="AXY48" s="424"/>
      <c r="AXZ48" s="424"/>
      <c r="AYA48" s="424"/>
      <c r="AYB48" s="424"/>
      <c r="AYC48" s="424"/>
      <c r="AYD48" s="424"/>
      <c r="AYE48" s="424"/>
      <c r="AYF48" s="424"/>
      <c r="AYG48" s="424"/>
      <c r="AYH48" s="424"/>
      <c r="AYI48" s="424"/>
      <c r="AYJ48" s="424"/>
      <c r="AYK48" s="424"/>
      <c r="AYL48" s="424"/>
      <c r="AYM48" s="424"/>
      <c r="AYN48" s="424"/>
      <c r="AYO48" s="424"/>
      <c r="AYP48" s="424"/>
      <c r="AYQ48" s="424"/>
      <c r="AYR48" s="424"/>
      <c r="AYS48" s="424"/>
      <c r="AYT48" s="424"/>
      <c r="AYU48" s="424"/>
      <c r="AYV48" s="424"/>
      <c r="AYW48" s="424"/>
      <c r="AYX48" s="424"/>
      <c r="AYY48" s="424"/>
      <c r="AYZ48" s="424"/>
      <c r="AZA48" s="424"/>
      <c r="AZB48" s="424"/>
      <c r="AZC48" s="424"/>
      <c r="AZD48" s="424"/>
      <c r="AZE48" s="424"/>
      <c r="AZF48" s="424"/>
      <c r="AZG48" s="424"/>
      <c r="AZH48" s="424"/>
      <c r="AZI48" s="424"/>
      <c r="AZJ48" s="424"/>
      <c r="AZK48" s="424"/>
      <c r="AZL48" s="424"/>
      <c r="AZM48" s="424"/>
      <c r="AZN48" s="424"/>
      <c r="AZO48" s="424"/>
      <c r="AZP48" s="424"/>
      <c r="AZQ48" s="424"/>
      <c r="AZR48" s="424"/>
      <c r="AZS48" s="424"/>
      <c r="AZT48" s="424"/>
      <c r="AZU48" s="424"/>
      <c r="AZV48" s="424"/>
      <c r="AZW48" s="424"/>
      <c r="AZX48" s="424"/>
      <c r="AZY48" s="424"/>
      <c r="AZZ48" s="424"/>
      <c r="BAA48" s="424"/>
      <c r="BAB48" s="424"/>
      <c r="BAC48" s="424"/>
      <c r="BAD48" s="424"/>
      <c r="BAE48" s="424"/>
      <c r="BAF48" s="424"/>
      <c r="BAG48" s="424"/>
      <c r="BAH48" s="424"/>
      <c r="BAI48" s="424"/>
      <c r="BAJ48" s="424"/>
      <c r="BAK48" s="424"/>
      <c r="BAL48" s="424"/>
      <c r="BAM48" s="424"/>
      <c r="BAN48" s="424"/>
      <c r="BAO48" s="424"/>
      <c r="BAP48" s="424"/>
      <c r="BAQ48" s="424"/>
      <c r="BAR48" s="424"/>
      <c r="BAS48" s="424"/>
      <c r="BAT48" s="424"/>
      <c r="BAU48" s="424"/>
      <c r="BAV48" s="424"/>
      <c r="BAW48" s="424"/>
      <c r="BAX48" s="424"/>
      <c r="BAY48" s="424"/>
      <c r="BAZ48" s="424"/>
      <c r="BBA48" s="424"/>
      <c r="BBB48" s="424"/>
      <c r="BBC48" s="424"/>
      <c r="BBD48" s="424"/>
      <c r="BBE48" s="424"/>
      <c r="BBF48" s="424"/>
      <c r="BBG48" s="424"/>
      <c r="BBH48" s="424"/>
      <c r="BBI48" s="424"/>
      <c r="BBJ48" s="424"/>
      <c r="BBK48" s="424"/>
      <c r="BBL48" s="424"/>
      <c r="BBM48" s="424"/>
      <c r="BBN48" s="424"/>
      <c r="BBO48" s="424"/>
      <c r="BBP48" s="424"/>
      <c r="BBQ48" s="424"/>
      <c r="BBR48" s="424"/>
      <c r="BBS48" s="424"/>
      <c r="BBT48" s="424"/>
      <c r="BBU48" s="424"/>
      <c r="BBV48" s="424"/>
      <c r="BBW48" s="424"/>
      <c r="BBX48" s="424"/>
      <c r="BBY48" s="424"/>
      <c r="BBZ48" s="424"/>
      <c r="BCA48" s="424"/>
      <c r="BCB48" s="424"/>
      <c r="BCC48" s="424"/>
      <c r="BCD48" s="424"/>
      <c r="BCE48" s="424"/>
      <c r="BCF48" s="424"/>
      <c r="BCG48" s="424"/>
      <c r="BCH48" s="424"/>
      <c r="BCI48" s="424"/>
      <c r="BCJ48" s="424"/>
      <c r="BCK48" s="424"/>
      <c r="BCL48" s="424"/>
      <c r="BCM48" s="424"/>
      <c r="BCN48" s="424"/>
      <c r="BCO48" s="424"/>
      <c r="BCP48" s="424"/>
      <c r="BCQ48" s="424"/>
      <c r="BCR48" s="424"/>
      <c r="BCS48" s="424"/>
      <c r="BCT48" s="424"/>
      <c r="BCU48" s="424"/>
      <c r="BCV48" s="424"/>
      <c r="BCW48" s="424"/>
      <c r="BCX48" s="424"/>
      <c r="BCY48" s="424"/>
      <c r="BCZ48" s="424"/>
      <c r="BDA48" s="424"/>
      <c r="BDB48" s="424"/>
      <c r="BDC48" s="424"/>
      <c r="BDD48" s="424"/>
      <c r="BDE48" s="424"/>
      <c r="BDF48" s="424"/>
      <c r="BDG48" s="424"/>
      <c r="BDH48" s="424"/>
      <c r="BDI48" s="424"/>
      <c r="BDJ48" s="424"/>
      <c r="BDK48" s="424"/>
      <c r="BDL48" s="424"/>
      <c r="BDM48" s="424"/>
      <c r="BDN48" s="424"/>
      <c r="BDO48" s="424"/>
      <c r="BDP48" s="424"/>
      <c r="BDQ48" s="424"/>
      <c r="BDR48" s="424"/>
      <c r="BDS48" s="424"/>
      <c r="BDT48" s="424"/>
      <c r="BDU48" s="424"/>
      <c r="BDV48" s="424"/>
      <c r="BDW48" s="424"/>
      <c r="BDX48" s="424"/>
      <c r="BDY48" s="424"/>
      <c r="BDZ48" s="424"/>
      <c r="BEA48" s="424"/>
      <c r="BEB48" s="424"/>
      <c r="BEC48" s="424"/>
      <c r="BED48" s="424"/>
      <c r="BEE48" s="424"/>
      <c r="BEF48" s="424"/>
      <c r="BEG48" s="424"/>
      <c r="BEH48" s="424"/>
      <c r="BEI48" s="424"/>
      <c r="BEJ48" s="424"/>
      <c r="BEK48" s="424"/>
      <c r="BEL48" s="424"/>
      <c r="BEM48" s="424"/>
      <c r="BEN48" s="424"/>
      <c r="BEO48" s="424"/>
      <c r="BEP48" s="424"/>
      <c r="BEQ48" s="424"/>
      <c r="BER48" s="424"/>
      <c r="BES48" s="424"/>
      <c r="BET48" s="424"/>
      <c r="BEU48" s="424"/>
      <c r="BEV48" s="424"/>
      <c r="BEW48" s="424"/>
      <c r="BEX48" s="424"/>
      <c r="BEY48" s="424"/>
      <c r="BEZ48" s="424"/>
      <c r="BFA48" s="424"/>
      <c r="BFB48" s="424"/>
      <c r="BFC48" s="424"/>
      <c r="BFD48" s="424"/>
      <c r="BFE48" s="424"/>
      <c r="BFF48" s="424"/>
      <c r="BFG48" s="424"/>
      <c r="BFH48" s="424"/>
      <c r="BFI48" s="424"/>
      <c r="BFJ48" s="424"/>
      <c r="BFK48" s="424"/>
      <c r="BFL48" s="424"/>
      <c r="BFM48" s="424"/>
      <c r="BFN48" s="424"/>
      <c r="BFO48" s="424"/>
      <c r="BFP48" s="424"/>
      <c r="BFQ48" s="424"/>
      <c r="BFR48" s="424"/>
      <c r="BFS48" s="424"/>
      <c r="BFT48" s="424"/>
      <c r="BFU48" s="424"/>
      <c r="BFV48" s="424"/>
      <c r="BFW48" s="424"/>
      <c r="BFX48" s="424"/>
      <c r="BFY48" s="424"/>
      <c r="BFZ48" s="424"/>
      <c r="BGA48" s="424"/>
      <c r="BGB48" s="424"/>
      <c r="BGC48" s="424"/>
      <c r="BGD48" s="424"/>
      <c r="BGE48" s="424"/>
      <c r="BGF48" s="424"/>
      <c r="BGG48" s="424"/>
      <c r="BGH48" s="424"/>
      <c r="BGI48" s="424"/>
      <c r="BGJ48" s="424"/>
      <c r="BGK48" s="424"/>
      <c r="BGL48" s="424"/>
      <c r="BGM48" s="424"/>
      <c r="BGN48" s="424"/>
      <c r="BGO48" s="424"/>
      <c r="BGP48" s="424"/>
      <c r="BGQ48" s="424"/>
      <c r="BGR48" s="424"/>
      <c r="BGS48" s="424"/>
      <c r="BGT48" s="424"/>
      <c r="BGU48" s="424"/>
      <c r="BGV48" s="424"/>
      <c r="BGW48" s="424"/>
      <c r="BGX48" s="424"/>
      <c r="BGY48" s="424"/>
      <c r="BGZ48" s="424"/>
      <c r="BHA48" s="424"/>
      <c r="BHB48" s="424"/>
      <c r="BHC48" s="424"/>
      <c r="BHD48" s="424"/>
      <c r="BHE48" s="424"/>
      <c r="BHF48" s="424"/>
      <c r="BHG48" s="424"/>
      <c r="BHH48" s="424"/>
      <c r="BHI48" s="424"/>
      <c r="BHJ48" s="424"/>
      <c r="BHK48" s="424"/>
      <c r="BHL48" s="424"/>
      <c r="BHM48" s="424"/>
      <c r="BHN48" s="424"/>
      <c r="BHO48" s="424"/>
      <c r="BHP48" s="424"/>
      <c r="BHQ48" s="424"/>
      <c r="BHR48" s="424"/>
      <c r="BHS48" s="424"/>
      <c r="BHT48" s="424"/>
      <c r="BHU48" s="424"/>
      <c r="BHV48" s="424"/>
      <c r="BHW48" s="424"/>
      <c r="BHX48" s="424"/>
      <c r="BHY48" s="424"/>
      <c r="BHZ48" s="424"/>
      <c r="BIA48" s="424"/>
      <c r="BIB48" s="424"/>
      <c r="BIC48" s="424"/>
      <c r="BID48" s="424"/>
      <c r="BIE48" s="424"/>
      <c r="BIF48" s="424"/>
      <c r="BIG48" s="424"/>
      <c r="BIH48" s="424"/>
      <c r="BII48" s="424"/>
      <c r="BIJ48" s="424"/>
      <c r="BIK48" s="424"/>
      <c r="BIL48" s="424"/>
      <c r="BIM48" s="424"/>
      <c r="BIN48" s="424"/>
      <c r="BIO48" s="424"/>
      <c r="BIP48" s="424"/>
      <c r="BIQ48" s="424"/>
      <c r="BIR48" s="424"/>
      <c r="BIS48" s="424"/>
      <c r="BIT48" s="424"/>
      <c r="BIU48" s="424"/>
      <c r="BIV48" s="424"/>
      <c r="BIW48" s="424"/>
      <c r="BIX48" s="424"/>
      <c r="BIY48" s="424"/>
      <c r="BIZ48" s="424"/>
      <c r="BJA48" s="424"/>
      <c r="BJB48" s="424"/>
      <c r="BJC48" s="424"/>
      <c r="BJD48" s="424"/>
      <c r="BJE48" s="424"/>
      <c r="BJF48" s="424"/>
      <c r="BJG48" s="424"/>
      <c r="BJH48" s="424"/>
      <c r="BJI48" s="424"/>
      <c r="BJJ48" s="424"/>
      <c r="BJK48" s="424"/>
      <c r="BJL48" s="424"/>
      <c r="BJM48" s="424"/>
      <c r="BJN48" s="424"/>
      <c r="BJO48" s="424"/>
      <c r="BJP48" s="424"/>
      <c r="BJQ48" s="424"/>
      <c r="BJR48" s="424"/>
      <c r="BJS48" s="424"/>
      <c r="BJT48" s="424"/>
      <c r="BJU48" s="424"/>
      <c r="BJV48" s="424"/>
      <c r="BJW48" s="424"/>
      <c r="BJX48" s="424"/>
      <c r="BJY48" s="424"/>
      <c r="BJZ48" s="424"/>
      <c r="BKA48" s="424"/>
      <c r="BKB48" s="424"/>
      <c r="BKC48" s="424"/>
      <c r="BKD48" s="424"/>
      <c r="BKE48" s="424"/>
      <c r="BKF48" s="424"/>
      <c r="BKG48" s="424"/>
      <c r="BKH48" s="424"/>
      <c r="BKI48" s="424"/>
      <c r="BKJ48" s="424"/>
      <c r="BKK48" s="424"/>
      <c r="BKL48" s="424"/>
      <c r="BKM48" s="424"/>
      <c r="BKN48" s="424"/>
      <c r="BKO48" s="424"/>
      <c r="BKP48" s="424"/>
      <c r="BKQ48" s="424"/>
      <c r="BKR48" s="424"/>
      <c r="BKS48" s="424"/>
      <c r="BKT48" s="424"/>
      <c r="BKU48" s="424"/>
      <c r="BKV48" s="424"/>
      <c r="BKW48" s="424"/>
      <c r="BKX48" s="424"/>
      <c r="BKY48" s="424"/>
      <c r="BKZ48" s="424"/>
      <c r="BLA48" s="424"/>
      <c r="BLB48" s="424"/>
      <c r="BLC48" s="424"/>
      <c r="BLD48" s="424"/>
      <c r="BLE48" s="424"/>
      <c r="BLF48" s="424"/>
      <c r="BLG48" s="424"/>
      <c r="BLH48" s="424"/>
      <c r="BLI48" s="424"/>
      <c r="BLJ48" s="424"/>
      <c r="BLK48" s="424"/>
      <c r="BLL48" s="424"/>
      <c r="BLM48" s="424"/>
      <c r="BLN48" s="424"/>
      <c r="BLO48" s="424"/>
      <c r="BLP48" s="424"/>
      <c r="BLQ48" s="424"/>
      <c r="BLR48" s="424"/>
      <c r="BLS48" s="424"/>
      <c r="BLT48" s="424"/>
      <c r="BLU48" s="424"/>
      <c r="BLV48" s="424"/>
      <c r="BLW48" s="424"/>
      <c r="BLX48" s="424"/>
      <c r="BLY48" s="424"/>
      <c r="BLZ48" s="424"/>
      <c r="BMA48" s="424"/>
      <c r="BMB48" s="424"/>
      <c r="BMC48" s="424"/>
      <c r="BMD48" s="424"/>
      <c r="BME48" s="424"/>
      <c r="BMF48" s="424"/>
      <c r="BMG48" s="424"/>
      <c r="BMH48" s="424"/>
      <c r="BMI48" s="424"/>
      <c r="BMJ48" s="424"/>
      <c r="BMK48" s="424"/>
      <c r="BML48" s="424"/>
      <c r="BMM48" s="424"/>
      <c r="BMN48" s="424"/>
      <c r="BMO48" s="424"/>
      <c r="BMP48" s="424"/>
      <c r="BMQ48" s="424"/>
      <c r="BMR48" s="424"/>
      <c r="BMS48" s="424"/>
      <c r="BMT48" s="424"/>
      <c r="BMU48" s="424"/>
      <c r="BMV48" s="424"/>
      <c r="BMW48" s="424"/>
      <c r="BMX48" s="424"/>
      <c r="BMY48" s="424"/>
      <c r="BMZ48" s="424"/>
      <c r="BNA48" s="424"/>
      <c r="BNB48" s="424"/>
      <c r="BNC48" s="424"/>
      <c r="BND48" s="424"/>
      <c r="BNE48" s="424"/>
      <c r="BNF48" s="424"/>
      <c r="BNG48" s="424"/>
      <c r="BNH48" s="424"/>
      <c r="BNI48" s="424"/>
      <c r="BNJ48" s="424"/>
      <c r="BNK48" s="424"/>
      <c r="BNL48" s="424"/>
      <c r="BNM48" s="424"/>
      <c r="BNN48" s="424"/>
      <c r="BNO48" s="424"/>
      <c r="BNP48" s="424"/>
      <c r="BNQ48" s="424"/>
      <c r="BNR48" s="424"/>
      <c r="BNS48" s="424"/>
      <c r="BNT48" s="424"/>
      <c r="BNU48" s="424"/>
      <c r="BNV48" s="424"/>
      <c r="BNW48" s="424"/>
      <c r="BNX48" s="424"/>
      <c r="BNY48" s="424"/>
      <c r="BNZ48" s="424"/>
      <c r="BOA48" s="424"/>
      <c r="BOB48" s="424"/>
      <c r="BOC48" s="424"/>
      <c r="BOD48" s="424"/>
      <c r="BOE48" s="424"/>
      <c r="BOF48" s="424"/>
      <c r="BOG48" s="424"/>
      <c r="BOH48" s="424"/>
      <c r="BOI48" s="424"/>
      <c r="BOJ48" s="424"/>
      <c r="BOK48" s="424"/>
      <c r="BOL48" s="424"/>
      <c r="BOM48" s="424"/>
      <c r="BON48" s="424"/>
      <c r="BOO48" s="424"/>
      <c r="BOP48" s="424"/>
      <c r="BOQ48" s="424"/>
      <c r="BOR48" s="424"/>
      <c r="BOS48" s="424"/>
      <c r="BOT48" s="424"/>
      <c r="BOU48" s="424"/>
      <c r="BOV48" s="424"/>
      <c r="BOW48" s="424"/>
      <c r="BOX48" s="424"/>
      <c r="BOY48" s="424"/>
      <c r="BOZ48" s="424"/>
      <c r="BPA48" s="424"/>
      <c r="BPB48" s="424"/>
      <c r="BPC48" s="424"/>
      <c r="BPD48" s="424"/>
      <c r="BPE48" s="424"/>
      <c r="BPF48" s="424"/>
      <c r="BPG48" s="424"/>
      <c r="BPH48" s="424"/>
      <c r="BPI48" s="424"/>
      <c r="BPJ48" s="424"/>
      <c r="BPK48" s="424"/>
      <c r="BPL48" s="424"/>
      <c r="BPM48" s="424"/>
      <c r="BPN48" s="424"/>
      <c r="BPO48" s="424"/>
      <c r="BPP48" s="424"/>
      <c r="BPQ48" s="424"/>
      <c r="BPR48" s="424"/>
      <c r="BPS48" s="424"/>
      <c r="BPT48" s="424"/>
      <c r="BPU48" s="424"/>
      <c r="BPV48" s="424"/>
      <c r="BPW48" s="424"/>
      <c r="BPX48" s="424"/>
      <c r="BPY48" s="424"/>
      <c r="BPZ48" s="424"/>
      <c r="BQA48" s="424"/>
      <c r="BQB48" s="424"/>
      <c r="BQC48" s="424"/>
      <c r="BQD48" s="424"/>
      <c r="BQE48" s="424"/>
      <c r="BQF48" s="424"/>
      <c r="BQG48" s="424"/>
      <c r="BQH48" s="424"/>
      <c r="BQI48" s="424"/>
      <c r="BQJ48" s="424"/>
      <c r="BQK48" s="424"/>
      <c r="BQL48" s="424"/>
      <c r="BQM48" s="424"/>
      <c r="BQN48" s="424"/>
      <c r="BQO48" s="424"/>
      <c r="BQP48" s="424"/>
      <c r="BQQ48" s="424"/>
      <c r="BQR48" s="424"/>
      <c r="BQS48" s="424"/>
      <c r="BQT48" s="424"/>
      <c r="BQU48" s="424"/>
      <c r="BQV48" s="424"/>
      <c r="BQW48" s="424"/>
      <c r="BQX48" s="424"/>
      <c r="BQY48" s="424"/>
      <c r="BQZ48" s="424"/>
      <c r="BRA48" s="424"/>
      <c r="BRB48" s="424"/>
      <c r="BRC48" s="424"/>
      <c r="BRD48" s="424"/>
      <c r="BRE48" s="424"/>
      <c r="BRF48" s="424"/>
      <c r="BRG48" s="424"/>
      <c r="BRH48" s="424"/>
      <c r="BRI48" s="424"/>
      <c r="BRJ48" s="424"/>
      <c r="BRK48" s="424"/>
      <c r="BRL48" s="424"/>
      <c r="BRM48" s="424"/>
      <c r="BRN48" s="424"/>
      <c r="BRO48" s="424"/>
      <c r="BRP48" s="424"/>
      <c r="BRQ48" s="424"/>
      <c r="BRR48" s="424"/>
      <c r="BRS48" s="424"/>
      <c r="BRT48" s="424"/>
      <c r="BRU48" s="424"/>
      <c r="BRV48" s="424"/>
      <c r="BRW48" s="424"/>
      <c r="BRX48" s="424"/>
      <c r="BRY48" s="424"/>
      <c r="BRZ48" s="424"/>
      <c r="BSA48" s="424"/>
      <c r="BSB48" s="424"/>
      <c r="BSC48" s="424"/>
      <c r="BSD48" s="424"/>
      <c r="BSE48" s="424"/>
      <c r="BSF48" s="424"/>
      <c r="BSG48" s="424"/>
      <c r="BSH48" s="424"/>
      <c r="BSI48" s="424"/>
      <c r="BSJ48" s="424"/>
      <c r="BSK48" s="424"/>
      <c r="BSL48" s="424"/>
      <c r="BSM48" s="424"/>
      <c r="BSN48" s="424"/>
      <c r="BSO48" s="424"/>
      <c r="BSP48" s="424"/>
      <c r="BSQ48" s="424"/>
      <c r="BSR48" s="424"/>
      <c r="BSS48" s="424"/>
      <c r="BST48" s="424"/>
      <c r="BSU48" s="424"/>
      <c r="BSV48" s="424"/>
      <c r="BSW48" s="424"/>
      <c r="BSX48" s="424"/>
      <c r="BSY48" s="424"/>
      <c r="BSZ48" s="424"/>
      <c r="BTA48" s="424"/>
      <c r="BTB48" s="424"/>
      <c r="BTC48" s="424"/>
      <c r="BTD48" s="424"/>
      <c r="BTE48" s="424"/>
      <c r="BTF48" s="424"/>
      <c r="BTG48" s="424"/>
      <c r="BTH48" s="424"/>
      <c r="BTI48" s="424"/>
      <c r="BTJ48" s="424"/>
      <c r="BTK48" s="424"/>
      <c r="BTL48" s="424"/>
      <c r="BTM48" s="424"/>
      <c r="BTN48" s="424"/>
      <c r="BTO48" s="424"/>
      <c r="BTP48" s="424"/>
      <c r="BTQ48" s="424"/>
      <c r="BTR48" s="424"/>
      <c r="BTS48" s="424"/>
      <c r="BTT48" s="424"/>
      <c r="BTU48" s="424"/>
      <c r="BTV48" s="424"/>
      <c r="BTW48" s="424"/>
      <c r="BTX48" s="424"/>
      <c r="BTY48" s="424"/>
      <c r="BTZ48" s="424"/>
      <c r="BUA48" s="424"/>
      <c r="BUB48" s="424"/>
      <c r="BUC48" s="424"/>
      <c r="BUD48" s="424"/>
      <c r="BUE48" s="424"/>
      <c r="BUF48" s="424"/>
      <c r="BUG48" s="424"/>
      <c r="BUH48" s="424"/>
      <c r="BUI48" s="424"/>
      <c r="BUJ48" s="424"/>
      <c r="BUK48" s="424"/>
      <c r="BUL48" s="424"/>
      <c r="BUM48" s="424"/>
      <c r="BUN48" s="424"/>
      <c r="BUO48" s="424"/>
      <c r="BUP48" s="424"/>
      <c r="BUQ48" s="424"/>
      <c r="BUR48" s="424"/>
      <c r="BUS48" s="424"/>
      <c r="BUT48" s="424"/>
      <c r="BUU48" s="424"/>
      <c r="BUV48" s="424"/>
      <c r="BUW48" s="424"/>
      <c r="BUX48" s="424"/>
      <c r="BUY48" s="424"/>
      <c r="BUZ48" s="424"/>
      <c r="BVA48" s="424"/>
      <c r="BVB48" s="424"/>
      <c r="BVC48" s="424"/>
      <c r="BVD48" s="424"/>
      <c r="BVE48" s="424"/>
      <c r="BVF48" s="424"/>
      <c r="BVG48" s="424"/>
      <c r="BVH48" s="424"/>
      <c r="BVI48" s="424"/>
      <c r="BVJ48" s="424"/>
      <c r="BVK48" s="424"/>
      <c r="BVL48" s="424"/>
      <c r="BVM48" s="424"/>
      <c r="BVN48" s="424"/>
      <c r="BVO48" s="424"/>
      <c r="BVP48" s="424"/>
      <c r="BVQ48" s="424"/>
      <c r="BVR48" s="424"/>
      <c r="BVS48" s="424"/>
      <c r="BVT48" s="424"/>
      <c r="BVU48" s="424"/>
      <c r="BVV48" s="424"/>
      <c r="BVW48" s="424"/>
      <c r="BVX48" s="424"/>
      <c r="BVY48" s="424"/>
      <c r="BVZ48" s="424"/>
      <c r="BWA48" s="424"/>
      <c r="BWB48" s="424"/>
      <c r="BWC48" s="424"/>
      <c r="BWD48" s="424"/>
      <c r="BWE48" s="424"/>
      <c r="BWF48" s="424"/>
      <c r="BWG48" s="424"/>
      <c r="BWH48" s="424"/>
      <c r="BWI48" s="424"/>
      <c r="BWJ48" s="424"/>
      <c r="BWK48" s="424"/>
      <c r="BWL48" s="424"/>
      <c r="BWM48" s="424"/>
      <c r="BWN48" s="424"/>
      <c r="BWO48" s="424"/>
      <c r="BWP48" s="424"/>
      <c r="BWQ48" s="424"/>
      <c r="BWR48" s="424"/>
      <c r="BWS48" s="424"/>
      <c r="BWT48" s="424"/>
      <c r="BWU48" s="424"/>
      <c r="BWV48" s="424"/>
      <c r="BWW48" s="424"/>
      <c r="BWX48" s="424"/>
      <c r="BWY48" s="424"/>
      <c r="BWZ48" s="424"/>
      <c r="BXA48" s="424"/>
      <c r="BXB48" s="424"/>
      <c r="BXC48" s="424"/>
      <c r="BXD48" s="424"/>
      <c r="BXE48" s="424"/>
      <c r="BXF48" s="424"/>
      <c r="BXG48" s="424"/>
      <c r="BXH48" s="424"/>
      <c r="BXI48" s="424"/>
      <c r="BXJ48" s="424"/>
      <c r="BXK48" s="424"/>
      <c r="BXL48" s="424"/>
      <c r="BXM48" s="424"/>
      <c r="BXN48" s="424"/>
      <c r="BXO48" s="424"/>
      <c r="BXP48" s="424"/>
      <c r="BXQ48" s="424"/>
      <c r="BXR48" s="424"/>
      <c r="BXS48" s="424"/>
      <c r="BXT48" s="424"/>
      <c r="BXU48" s="424"/>
      <c r="BXV48" s="424"/>
      <c r="BXW48" s="424"/>
      <c r="BXX48" s="424"/>
      <c r="BXY48" s="424"/>
      <c r="BXZ48" s="424"/>
      <c r="BYA48" s="424"/>
      <c r="BYB48" s="424"/>
      <c r="BYC48" s="424"/>
      <c r="BYD48" s="424"/>
      <c r="BYE48" s="424"/>
      <c r="BYF48" s="424"/>
      <c r="BYG48" s="424"/>
      <c r="BYH48" s="424"/>
      <c r="BYI48" s="424"/>
      <c r="BYJ48" s="424"/>
      <c r="BYK48" s="424"/>
      <c r="BYL48" s="424"/>
      <c r="BYM48" s="424"/>
      <c r="BYN48" s="424"/>
      <c r="BYO48" s="424"/>
      <c r="BYP48" s="424"/>
      <c r="BYQ48" s="424"/>
      <c r="BYR48" s="424"/>
      <c r="BYS48" s="424"/>
      <c r="BYT48" s="424"/>
      <c r="BYU48" s="424"/>
      <c r="BYV48" s="424"/>
      <c r="BYW48" s="424"/>
      <c r="BYX48" s="424"/>
      <c r="BYY48" s="424"/>
      <c r="BYZ48" s="424"/>
      <c r="BZA48" s="424"/>
      <c r="BZB48" s="424"/>
      <c r="BZC48" s="424"/>
      <c r="BZD48" s="424"/>
      <c r="BZE48" s="424"/>
      <c r="BZF48" s="424"/>
      <c r="BZG48" s="424"/>
      <c r="BZH48" s="424"/>
      <c r="BZI48" s="424"/>
      <c r="BZJ48" s="424"/>
      <c r="BZK48" s="424"/>
      <c r="BZL48" s="424"/>
      <c r="BZM48" s="424"/>
      <c r="BZN48" s="424"/>
      <c r="BZO48" s="424"/>
      <c r="BZP48" s="424"/>
      <c r="BZQ48" s="424"/>
      <c r="BZR48" s="424"/>
      <c r="BZS48" s="424"/>
      <c r="BZT48" s="424"/>
      <c r="BZU48" s="424"/>
      <c r="BZV48" s="424"/>
      <c r="BZW48" s="424"/>
      <c r="BZX48" s="424"/>
      <c r="BZY48" s="424"/>
      <c r="BZZ48" s="424"/>
      <c r="CAA48" s="424"/>
      <c r="CAB48" s="424"/>
      <c r="CAC48" s="424"/>
      <c r="CAD48" s="424"/>
      <c r="CAE48" s="424"/>
      <c r="CAF48" s="424"/>
      <c r="CAG48" s="424"/>
      <c r="CAH48" s="424"/>
      <c r="CAI48" s="424"/>
      <c r="CAJ48" s="424"/>
      <c r="CAK48" s="424"/>
      <c r="CAL48" s="424"/>
      <c r="CAM48" s="424"/>
      <c r="CAN48" s="424"/>
      <c r="CAO48" s="424"/>
      <c r="CAP48" s="424"/>
      <c r="CAQ48" s="424"/>
      <c r="CAR48" s="424"/>
      <c r="CAS48" s="424"/>
      <c r="CAT48" s="424"/>
      <c r="CAU48" s="424"/>
      <c r="CAV48" s="424"/>
      <c r="CAW48" s="424"/>
      <c r="CAX48" s="424"/>
      <c r="CAY48" s="424"/>
      <c r="CAZ48" s="424"/>
      <c r="CBA48" s="424"/>
      <c r="CBB48" s="424"/>
      <c r="CBC48" s="424"/>
      <c r="CBD48" s="424"/>
      <c r="CBE48" s="424"/>
      <c r="CBF48" s="424"/>
      <c r="CBG48" s="424"/>
      <c r="CBH48" s="424"/>
      <c r="CBI48" s="424"/>
      <c r="CBJ48" s="424"/>
      <c r="CBK48" s="424"/>
      <c r="CBL48" s="424"/>
      <c r="CBM48" s="424"/>
      <c r="CBN48" s="424"/>
      <c r="CBO48" s="424"/>
      <c r="CBP48" s="424"/>
      <c r="CBQ48" s="424"/>
      <c r="CBR48" s="424"/>
      <c r="CBS48" s="424"/>
      <c r="CBT48" s="424"/>
      <c r="CBU48" s="424"/>
      <c r="CBV48" s="424"/>
      <c r="CBW48" s="424"/>
      <c r="CBX48" s="424"/>
      <c r="CBY48" s="424"/>
      <c r="CBZ48" s="424"/>
      <c r="CCA48" s="424"/>
      <c r="CCB48" s="424"/>
      <c r="CCC48" s="424"/>
      <c r="CCD48" s="424"/>
      <c r="CCE48" s="424"/>
      <c r="CCF48" s="424"/>
      <c r="CCG48" s="424"/>
      <c r="CCH48" s="424"/>
      <c r="CCI48" s="424"/>
      <c r="CCJ48" s="424"/>
      <c r="CCK48" s="424"/>
      <c r="CCL48" s="424"/>
      <c r="CCM48" s="424"/>
      <c r="CCN48" s="424"/>
      <c r="CCO48" s="424"/>
      <c r="CCP48" s="424"/>
      <c r="CCQ48" s="424"/>
      <c r="CCR48" s="424"/>
      <c r="CCS48" s="424"/>
      <c r="CCT48" s="424"/>
      <c r="CCU48" s="424"/>
      <c r="CCV48" s="424"/>
      <c r="CCW48" s="424"/>
      <c r="CCX48" s="424"/>
      <c r="CCY48" s="424"/>
      <c r="CCZ48" s="424"/>
      <c r="CDA48" s="424"/>
      <c r="CDB48" s="424"/>
      <c r="CDC48" s="424"/>
      <c r="CDD48" s="424"/>
      <c r="CDE48" s="424"/>
      <c r="CDF48" s="424"/>
      <c r="CDG48" s="424"/>
      <c r="CDH48" s="424"/>
      <c r="CDI48" s="424"/>
      <c r="CDJ48" s="424"/>
      <c r="CDK48" s="424"/>
      <c r="CDL48" s="424"/>
      <c r="CDM48" s="424"/>
      <c r="CDN48" s="424"/>
      <c r="CDO48" s="424"/>
      <c r="CDP48" s="424"/>
      <c r="CDQ48" s="424"/>
      <c r="CDR48" s="424"/>
      <c r="CDS48" s="424"/>
      <c r="CDT48" s="424"/>
      <c r="CDU48" s="424"/>
      <c r="CDV48" s="424"/>
      <c r="CDW48" s="424"/>
      <c r="CDX48" s="424"/>
      <c r="CDY48" s="424"/>
      <c r="CDZ48" s="424"/>
      <c r="CEA48" s="424"/>
      <c r="CEB48" s="424"/>
      <c r="CEC48" s="424"/>
      <c r="CED48" s="424"/>
      <c r="CEE48" s="424"/>
      <c r="CEF48" s="424"/>
      <c r="CEG48" s="424"/>
      <c r="CEH48" s="424"/>
      <c r="CEI48" s="424"/>
      <c r="CEJ48" s="424"/>
      <c r="CEK48" s="424"/>
      <c r="CEL48" s="424"/>
      <c r="CEM48" s="424"/>
      <c r="CEN48" s="424"/>
      <c r="CEO48" s="424"/>
      <c r="CEP48" s="424"/>
      <c r="CEQ48" s="424"/>
      <c r="CER48" s="424"/>
      <c r="CES48" s="424"/>
      <c r="CET48" s="424"/>
      <c r="CEU48" s="424"/>
      <c r="CEV48" s="424"/>
      <c r="CEW48" s="424"/>
      <c r="CEX48" s="424"/>
      <c r="CEY48" s="424"/>
      <c r="CEZ48" s="424"/>
      <c r="CFA48" s="424"/>
      <c r="CFB48" s="424"/>
      <c r="CFC48" s="424"/>
      <c r="CFD48" s="424"/>
      <c r="CFE48" s="424"/>
      <c r="CFF48" s="424"/>
      <c r="CFG48" s="424"/>
      <c r="CFH48" s="424"/>
      <c r="CFI48" s="424"/>
      <c r="CFJ48" s="424"/>
      <c r="CFK48" s="424"/>
      <c r="CFL48" s="424"/>
      <c r="CFM48" s="424"/>
      <c r="CFN48" s="424"/>
      <c r="CFO48" s="424"/>
      <c r="CFP48" s="424"/>
      <c r="CFQ48" s="424"/>
      <c r="CFR48" s="424"/>
      <c r="CFS48" s="424"/>
      <c r="CFT48" s="424"/>
      <c r="CFU48" s="424"/>
      <c r="CFV48" s="424"/>
      <c r="CFW48" s="424"/>
      <c r="CFX48" s="424"/>
      <c r="CFY48" s="424"/>
      <c r="CFZ48" s="424"/>
      <c r="CGA48" s="424"/>
      <c r="CGB48" s="424"/>
      <c r="CGC48" s="424"/>
      <c r="CGD48" s="424"/>
      <c r="CGE48" s="424"/>
      <c r="CGF48" s="424"/>
      <c r="CGG48" s="424"/>
      <c r="CGH48" s="424"/>
      <c r="CGI48" s="424"/>
      <c r="CGJ48" s="424"/>
      <c r="CGK48" s="424"/>
      <c r="CGL48" s="424"/>
      <c r="CGM48" s="424"/>
      <c r="CGN48" s="424"/>
      <c r="CGO48" s="424"/>
      <c r="CGP48" s="424"/>
      <c r="CGQ48" s="424"/>
      <c r="CGR48" s="424"/>
      <c r="CGS48" s="424"/>
      <c r="CGT48" s="424"/>
      <c r="CGU48" s="424"/>
      <c r="CGV48" s="424"/>
      <c r="CGW48" s="424"/>
      <c r="CGX48" s="424"/>
      <c r="CGY48" s="424"/>
      <c r="CGZ48" s="424"/>
      <c r="CHA48" s="424"/>
      <c r="CHB48" s="424"/>
      <c r="CHC48" s="424"/>
      <c r="CHD48" s="424"/>
      <c r="CHE48" s="424"/>
      <c r="CHF48" s="424"/>
      <c r="CHG48" s="424"/>
      <c r="CHH48" s="424"/>
      <c r="CHI48" s="424"/>
      <c r="CHJ48" s="424"/>
      <c r="CHK48" s="424"/>
      <c r="CHL48" s="424"/>
      <c r="CHM48" s="424"/>
      <c r="CHN48" s="424"/>
      <c r="CHO48" s="424"/>
      <c r="CHP48" s="424"/>
      <c r="CHQ48" s="424"/>
      <c r="CHR48" s="424"/>
      <c r="CHS48" s="424"/>
      <c r="CHT48" s="424"/>
      <c r="CHU48" s="424"/>
      <c r="CHV48" s="424"/>
      <c r="CHW48" s="424"/>
      <c r="CHX48" s="424"/>
      <c r="CHY48" s="424"/>
      <c r="CHZ48" s="424"/>
      <c r="CIA48" s="424"/>
      <c r="CIB48" s="424"/>
      <c r="CIC48" s="424"/>
      <c r="CID48" s="424"/>
      <c r="CIE48" s="424"/>
      <c r="CIF48" s="424"/>
      <c r="CIG48" s="424"/>
      <c r="CIH48" s="424"/>
      <c r="CII48" s="424"/>
      <c r="CIJ48" s="424"/>
      <c r="CIK48" s="424"/>
      <c r="CIL48" s="424"/>
      <c r="CIM48" s="424"/>
      <c r="CIN48" s="424"/>
      <c r="CIO48" s="424"/>
      <c r="CIP48" s="424"/>
      <c r="CIQ48" s="424"/>
      <c r="CIR48" s="424"/>
      <c r="CIS48" s="424"/>
      <c r="CIT48" s="424"/>
      <c r="CIU48" s="424"/>
      <c r="CIV48" s="424"/>
      <c r="CIW48" s="424"/>
      <c r="CIX48" s="424"/>
      <c r="CIY48" s="424"/>
      <c r="CIZ48" s="424"/>
      <c r="CJA48" s="424"/>
      <c r="CJB48" s="424"/>
      <c r="CJC48" s="424"/>
      <c r="CJD48" s="424"/>
      <c r="CJE48" s="424"/>
      <c r="CJF48" s="424"/>
      <c r="CJG48" s="424"/>
      <c r="CJH48" s="424"/>
      <c r="CJI48" s="424"/>
      <c r="CJJ48" s="424"/>
      <c r="CJK48" s="424"/>
      <c r="CJL48" s="424"/>
      <c r="CJM48" s="424"/>
      <c r="CJN48" s="424"/>
      <c r="CJO48" s="424"/>
      <c r="CJP48" s="424"/>
      <c r="CJQ48" s="424"/>
      <c r="CJR48" s="424"/>
      <c r="CJS48" s="424"/>
      <c r="CJT48" s="424"/>
      <c r="CJU48" s="424"/>
      <c r="CJV48" s="424"/>
      <c r="CJW48" s="424"/>
      <c r="CJX48" s="424"/>
      <c r="CJY48" s="424"/>
      <c r="CJZ48" s="424"/>
      <c r="CKA48" s="424"/>
      <c r="CKB48" s="424"/>
      <c r="CKC48" s="424"/>
      <c r="CKD48" s="424"/>
      <c r="CKE48" s="424"/>
      <c r="CKF48" s="424"/>
      <c r="CKG48" s="424"/>
      <c r="CKH48" s="424"/>
      <c r="CKI48" s="424"/>
      <c r="CKJ48" s="424"/>
      <c r="CKK48" s="424"/>
      <c r="CKL48" s="424"/>
      <c r="CKM48" s="424"/>
      <c r="CKN48" s="424"/>
      <c r="CKO48" s="424"/>
      <c r="CKP48" s="424"/>
      <c r="CKQ48" s="424"/>
      <c r="CKR48" s="424"/>
      <c r="CKS48" s="424"/>
      <c r="CKT48" s="424"/>
      <c r="CKU48" s="424"/>
      <c r="CKV48" s="424"/>
      <c r="CKW48" s="424"/>
      <c r="CKX48" s="424"/>
      <c r="CKY48" s="424"/>
      <c r="CKZ48" s="424"/>
      <c r="CLA48" s="424"/>
      <c r="CLB48" s="424"/>
      <c r="CLC48" s="424"/>
      <c r="CLD48" s="424"/>
      <c r="CLE48" s="424"/>
      <c r="CLF48" s="424"/>
      <c r="CLG48" s="424"/>
      <c r="CLH48" s="424"/>
      <c r="CLI48" s="424"/>
      <c r="CLJ48" s="424"/>
      <c r="CLK48" s="424"/>
      <c r="CLL48" s="424"/>
      <c r="CLM48" s="424"/>
      <c r="CLN48" s="424"/>
      <c r="CLO48" s="424"/>
      <c r="CLP48" s="424"/>
      <c r="CLQ48" s="424"/>
      <c r="CLR48" s="424"/>
      <c r="CLS48" s="424"/>
      <c r="CLT48" s="424"/>
      <c r="CLU48" s="424"/>
      <c r="CLV48" s="424"/>
      <c r="CLW48" s="424"/>
      <c r="CLX48" s="424"/>
      <c r="CLY48" s="424"/>
      <c r="CLZ48" s="424"/>
      <c r="CMA48" s="424"/>
      <c r="CMB48" s="424"/>
      <c r="CMC48" s="424"/>
      <c r="CMD48" s="424"/>
      <c r="CME48" s="424"/>
      <c r="CMF48" s="424"/>
      <c r="CMG48" s="424"/>
      <c r="CMH48" s="424"/>
      <c r="CMI48" s="424"/>
      <c r="CMJ48" s="424"/>
      <c r="CMK48" s="424"/>
      <c r="CML48" s="424"/>
      <c r="CMM48" s="424"/>
      <c r="CMN48" s="424"/>
      <c r="CMO48" s="424"/>
      <c r="CMP48" s="424"/>
      <c r="CMQ48" s="424"/>
      <c r="CMR48" s="424"/>
      <c r="CMS48" s="424"/>
      <c r="CMT48" s="424"/>
      <c r="CMU48" s="424"/>
      <c r="CMV48" s="424"/>
      <c r="CMW48" s="424"/>
      <c r="CMX48" s="424"/>
      <c r="CMY48" s="424"/>
      <c r="CMZ48" s="424"/>
      <c r="CNA48" s="424"/>
      <c r="CNB48" s="424"/>
      <c r="CNC48" s="424"/>
      <c r="CND48" s="424"/>
      <c r="CNE48" s="424"/>
      <c r="CNF48" s="424"/>
      <c r="CNG48" s="424"/>
      <c r="CNH48" s="424"/>
      <c r="CNI48" s="424"/>
      <c r="CNJ48" s="424"/>
      <c r="CNK48" s="424"/>
      <c r="CNL48" s="424"/>
      <c r="CNM48" s="424"/>
      <c r="CNN48" s="424"/>
      <c r="CNO48" s="424"/>
      <c r="CNP48" s="424"/>
      <c r="CNQ48" s="424"/>
      <c r="CNR48" s="424"/>
      <c r="CNS48" s="424"/>
      <c r="CNT48" s="424"/>
      <c r="CNU48" s="424"/>
      <c r="CNV48" s="424"/>
      <c r="CNW48" s="424"/>
      <c r="CNX48" s="424"/>
      <c r="CNY48" s="424"/>
      <c r="CNZ48" s="424"/>
      <c r="COA48" s="424"/>
      <c r="COB48" s="424"/>
      <c r="COC48" s="424"/>
      <c r="COD48" s="424"/>
      <c r="COE48" s="424"/>
      <c r="COF48" s="424"/>
      <c r="COG48" s="424"/>
      <c r="COH48" s="424"/>
      <c r="COI48" s="424"/>
      <c r="COJ48" s="424"/>
      <c r="COK48" s="424"/>
      <c r="COL48" s="424"/>
      <c r="COM48" s="424"/>
      <c r="CON48" s="424"/>
      <c r="COO48" s="424"/>
      <c r="COP48" s="424"/>
      <c r="COQ48" s="424"/>
      <c r="COR48" s="424"/>
      <c r="COS48" s="424"/>
      <c r="COT48" s="424"/>
      <c r="COU48" s="424"/>
      <c r="COV48" s="424"/>
      <c r="COW48" s="424"/>
      <c r="COX48" s="424"/>
      <c r="COY48" s="424"/>
      <c r="COZ48" s="424"/>
      <c r="CPA48" s="424"/>
      <c r="CPB48" s="424"/>
      <c r="CPC48" s="424"/>
      <c r="CPD48" s="424"/>
      <c r="CPE48" s="424"/>
      <c r="CPF48" s="424"/>
      <c r="CPG48" s="424"/>
      <c r="CPH48" s="424"/>
      <c r="CPI48" s="424"/>
      <c r="CPJ48" s="424"/>
      <c r="CPK48" s="424"/>
      <c r="CPL48" s="424"/>
      <c r="CPM48" s="424"/>
      <c r="CPN48" s="424"/>
      <c r="CPO48" s="424"/>
      <c r="CPP48" s="424"/>
      <c r="CPQ48" s="424"/>
      <c r="CPR48" s="424"/>
      <c r="CPS48" s="424"/>
      <c r="CPT48" s="424"/>
      <c r="CPU48" s="424"/>
      <c r="CPV48" s="424"/>
      <c r="CPW48" s="424"/>
      <c r="CPX48" s="424"/>
      <c r="CPY48" s="424"/>
      <c r="CPZ48" s="424"/>
      <c r="CQA48" s="424"/>
      <c r="CQB48" s="424"/>
      <c r="CQC48" s="424"/>
      <c r="CQD48" s="424"/>
      <c r="CQE48" s="424"/>
      <c r="CQF48" s="424"/>
      <c r="CQG48" s="424"/>
      <c r="CQH48" s="424"/>
      <c r="CQI48" s="424"/>
      <c r="CQJ48" s="424"/>
      <c r="CQK48" s="424"/>
      <c r="CQL48" s="424"/>
      <c r="CQM48" s="424"/>
      <c r="CQN48" s="424"/>
      <c r="CQO48" s="424"/>
      <c r="CQP48" s="424"/>
      <c r="CQQ48" s="424"/>
      <c r="CQR48" s="424"/>
      <c r="CQS48" s="424"/>
      <c r="CQT48" s="424"/>
      <c r="CQU48" s="424"/>
      <c r="CQV48" s="424"/>
      <c r="CQW48" s="424"/>
      <c r="CQX48" s="424"/>
      <c r="CQY48" s="424"/>
      <c r="CQZ48" s="424"/>
      <c r="CRA48" s="424"/>
      <c r="CRB48" s="424"/>
      <c r="CRC48" s="424"/>
      <c r="CRD48" s="424"/>
      <c r="CRE48" s="424"/>
      <c r="CRF48" s="424"/>
      <c r="CRG48" s="424"/>
      <c r="CRH48" s="424"/>
      <c r="CRI48" s="424"/>
      <c r="CRJ48" s="424"/>
      <c r="CRK48" s="424"/>
      <c r="CRL48" s="424"/>
      <c r="CRM48" s="424"/>
      <c r="CRN48" s="424"/>
      <c r="CRO48" s="424"/>
      <c r="CRP48" s="424"/>
      <c r="CRQ48" s="424"/>
      <c r="CRR48" s="424"/>
      <c r="CRS48" s="424"/>
      <c r="CRT48" s="424"/>
      <c r="CRU48" s="424"/>
      <c r="CRV48" s="424"/>
      <c r="CRW48" s="424"/>
      <c r="CRX48" s="424"/>
      <c r="CRY48" s="424"/>
      <c r="CRZ48" s="424"/>
      <c r="CSA48" s="424"/>
      <c r="CSB48" s="424"/>
      <c r="CSC48" s="424"/>
      <c r="CSD48" s="424"/>
      <c r="CSE48" s="424"/>
      <c r="CSF48" s="424"/>
      <c r="CSG48" s="424"/>
      <c r="CSH48" s="424"/>
      <c r="CSI48" s="424"/>
      <c r="CSJ48" s="424"/>
      <c r="CSK48" s="424"/>
      <c r="CSL48" s="424"/>
      <c r="CSM48" s="424"/>
      <c r="CSN48" s="424"/>
      <c r="CSO48" s="424"/>
      <c r="CSP48" s="424"/>
      <c r="CSQ48" s="424"/>
      <c r="CSR48" s="424"/>
      <c r="CSS48" s="424"/>
      <c r="CST48" s="424"/>
      <c r="CSU48" s="424"/>
      <c r="CSV48" s="424"/>
      <c r="CSW48" s="424"/>
      <c r="CSX48" s="424"/>
      <c r="CSY48" s="424"/>
      <c r="CSZ48" s="424"/>
      <c r="CTA48" s="424"/>
      <c r="CTB48" s="424"/>
      <c r="CTC48" s="424"/>
      <c r="CTD48" s="424"/>
      <c r="CTE48" s="424"/>
      <c r="CTF48" s="424"/>
      <c r="CTG48" s="424"/>
      <c r="CTH48" s="424"/>
      <c r="CTI48" s="424"/>
      <c r="CTJ48" s="424"/>
      <c r="CTK48" s="424"/>
      <c r="CTL48" s="424"/>
      <c r="CTM48" s="424"/>
      <c r="CTN48" s="424"/>
      <c r="CTO48" s="424"/>
      <c r="CTP48" s="424"/>
      <c r="CTQ48" s="424"/>
      <c r="CTR48" s="424"/>
      <c r="CTS48" s="424"/>
      <c r="CTT48" s="424"/>
      <c r="CTU48" s="424"/>
      <c r="CTV48" s="424"/>
      <c r="CTW48" s="424"/>
      <c r="CTX48" s="424"/>
      <c r="CTY48" s="424"/>
      <c r="CTZ48" s="424"/>
      <c r="CUA48" s="424"/>
      <c r="CUB48" s="424"/>
      <c r="CUC48" s="424"/>
      <c r="CUD48" s="424"/>
      <c r="CUE48" s="424"/>
      <c r="CUF48" s="424"/>
      <c r="CUG48" s="424"/>
      <c r="CUH48" s="424"/>
      <c r="CUI48" s="424"/>
      <c r="CUJ48" s="424"/>
      <c r="CUK48" s="424"/>
      <c r="CUL48" s="424"/>
      <c r="CUM48" s="424"/>
      <c r="CUN48" s="424"/>
      <c r="CUO48" s="424"/>
      <c r="CUP48" s="424"/>
      <c r="CUQ48" s="424"/>
      <c r="CUR48" s="424"/>
      <c r="CUS48" s="424"/>
      <c r="CUT48" s="424"/>
      <c r="CUU48" s="424"/>
      <c r="CUV48" s="424"/>
      <c r="CUW48" s="424"/>
      <c r="CUX48" s="424"/>
      <c r="CUY48" s="424"/>
      <c r="CUZ48" s="424"/>
      <c r="CVA48" s="424"/>
      <c r="CVB48" s="424"/>
      <c r="CVC48" s="424"/>
      <c r="CVD48" s="424"/>
      <c r="CVE48" s="424"/>
      <c r="CVF48" s="424"/>
      <c r="CVG48" s="424"/>
      <c r="CVH48" s="424"/>
      <c r="CVI48" s="424"/>
      <c r="CVJ48" s="424"/>
      <c r="CVK48" s="424"/>
      <c r="CVL48" s="424"/>
      <c r="CVM48" s="424"/>
      <c r="CVN48" s="424"/>
      <c r="CVO48" s="424"/>
      <c r="CVP48" s="424"/>
      <c r="CVQ48" s="424"/>
      <c r="CVR48" s="424"/>
      <c r="CVS48" s="424"/>
      <c r="CVT48" s="424"/>
      <c r="CVU48" s="424"/>
      <c r="CVV48" s="424"/>
      <c r="CVW48" s="424"/>
      <c r="CVX48" s="424"/>
      <c r="CVY48" s="424"/>
      <c r="CVZ48" s="424"/>
      <c r="CWA48" s="424"/>
      <c r="CWB48" s="424"/>
      <c r="CWC48" s="424"/>
      <c r="CWD48" s="424"/>
      <c r="CWE48" s="424"/>
      <c r="CWF48" s="424"/>
      <c r="CWG48" s="424"/>
      <c r="CWH48" s="424"/>
      <c r="CWI48" s="424"/>
      <c r="CWJ48" s="424"/>
      <c r="CWK48" s="424"/>
      <c r="CWL48" s="424"/>
      <c r="CWM48" s="424"/>
      <c r="CWN48" s="424"/>
      <c r="CWO48" s="424"/>
      <c r="CWP48" s="424"/>
      <c r="CWQ48" s="424"/>
      <c r="CWR48" s="424"/>
      <c r="CWS48" s="424"/>
      <c r="CWT48" s="424"/>
      <c r="CWU48" s="424"/>
      <c r="CWV48" s="424"/>
      <c r="CWW48" s="424"/>
      <c r="CWX48" s="424"/>
      <c r="CWY48" s="424"/>
      <c r="CWZ48" s="424"/>
      <c r="CXA48" s="424"/>
      <c r="CXB48" s="424"/>
      <c r="CXC48" s="424"/>
      <c r="CXD48" s="424"/>
      <c r="CXE48" s="424"/>
      <c r="CXF48" s="424"/>
      <c r="CXG48" s="424"/>
      <c r="CXH48" s="424"/>
      <c r="CXI48" s="424"/>
      <c r="CXJ48" s="424"/>
      <c r="CXK48" s="424"/>
      <c r="CXL48" s="424"/>
      <c r="CXM48" s="424"/>
      <c r="CXN48" s="424"/>
      <c r="CXO48" s="424"/>
      <c r="CXP48" s="424"/>
      <c r="CXQ48" s="424"/>
      <c r="CXR48" s="424"/>
      <c r="CXS48" s="424"/>
      <c r="CXT48" s="424"/>
      <c r="CXU48" s="424"/>
      <c r="CXV48" s="424"/>
      <c r="CXW48" s="424"/>
      <c r="CXX48" s="424"/>
      <c r="CXY48" s="424"/>
      <c r="CXZ48" s="424"/>
      <c r="CYA48" s="424"/>
      <c r="CYB48" s="424"/>
      <c r="CYC48" s="424"/>
      <c r="CYD48" s="424"/>
      <c r="CYE48" s="424"/>
      <c r="CYF48" s="424"/>
      <c r="CYG48" s="424"/>
      <c r="CYH48" s="424"/>
      <c r="CYI48" s="424"/>
      <c r="CYJ48" s="424"/>
      <c r="CYK48" s="424"/>
      <c r="CYL48" s="424"/>
      <c r="CYM48" s="424"/>
      <c r="CYN48" s="424"/>
      <c r="CYO48" s="424"/>
      <c r="CYP48" s="424"/>
      <c r="CYQ48" s="424"/>
      <c r="CYR48" s="424"/>
      <c r="CYS48" s="424"/>
      <c r="CYT48" s="424"/>
      <c r="CYU48" s="424"/>
      <c r="CYV48" s="424"/>
      <c r="CYW48" s="424"/>
      <c r="CYX48" s="424"/>
      <c r="CYY48" s="424"/>
      <c r="CYZ48" s="424"/>
      <c r="CZA48" s="424"/>
      <c r="CZB48" s="424"/>
      <c r="CZC48" s="424"/>
      <c r="CZD48" s="424"/>
      <c r="CZE48" s="424"/>
      <c r="CZF48" s="424"/>
      <c r="CZG48" s="424"/>
      <c r="CZH48" s="424"/>
      <c r="CZI48" s="424"/>
      <c r="CZJ48" s="424"/>
      <c r="CZK48" s="424"/>
      <c r="CZL48" s="424"/>
      <c r="CZM48" s="424"/>
      <c r="CZN48" s="424"/>
      <c r="CZO48" s="424"/>
      <c r="CZP48" s="424"/>
      <c r="CZQ48" s="424"/>
      <c r="CZR48" s="424"/>
      <c r="CZS48" s="424"/>
      <c r="CZT48" s="424"/>
      <c r="CZU48" s="424"/>
      <c r="CZV48" s="424"/>
      <c r="CZW48" s="424"/>
      <c r="CZX48" s="424"/>
      <c r="CZY48" s="424"/>
      <c r="CZZ48" s="424"/>
      <c r="DAA48" s="424"/>
      <c r="DAB48" s="424"/>
      <c r="DAC48" s="424"/>
      <c r="DAD48" s="424"/>
      <c r="DAE48" s="424"/>
      <c r="DAF48" s="424"/>
      <c r="DAG48" s="424"/>
      <c r="DAH48" s="424"/>
      <c r="DAI48" s="424"/>
      <c r="DAJ48" s="424"/>
      <c r="DAK48" s="424"/>
      <c r="DAL48" s="424"/>
      <c r="DAM48" s="424"/>
      <c r="DAN48" s="424"/>
      <c r="DAO48" s="424"/>
      <c r="DAP48" s="424"/>
      <c r="DAQ48" s="424"/>
      <c r="DAR48" s="424"/>
      <c r="DAS48" s="424"/>
      <c r="DAT48" s="424"/>
      <c r="DAU48" s="424"/>
      <c r="DAV48" s="424"/>
      <c r="DAW48" s="424"/>
      <c r="DAX48" s="424"/>
      <c r="DAY48" s="424"/>
      <c r="DAZ48" s="424"/>
      <c r="DBA48" s="424"/>
      <c r="DBB48" s="424"/>
      <c r="DBC48" s="424"/>
      <c r="DBD48" s="424"/>
      <c r="DBE48" s="424"/>
      <c r="DBF48" s="424"/>
      <c r="DBG48" s="424"/>
      <c r="DBH48" s="424"/>
      <c r="DBI48" s="424"/>
      <c r="DBJ48" s="424"/>
      <c r="DBK48" s="424"/>
      <c r="DBL48" s="424"/>
      <c r="DBM48" s="424"/>
      <c r="DBN48" s="424"/>
      <c r="DBO48" s="424"/>
      <c r="DBP48" s="424"/>
      <c r="DBQ48" s="424"/>
      <c r="DBR48" s="424"/>
      <c r="DBS48" s="424"/>
      <c r="DBT48" s="424"/>
      <c r="DBU48" s="424"/>
      <c r="DBV48" s="424"/>
      <c r="DBW48" s="424"/>
      <c r="DBX48" s="424"/>
      <c r="DBY48" s="424"/>
      <c r="DBZ48" s="424"/>
      <c r="DCA48" s="424"/>
      <c r="DCB48" s="424"/>
      <c r="DCC48" s="424"/>
      <c r="DCD48" s="424"/>
      <c r="DCE48" s="424"/>
      <c r="DCF48" s="424"/>
      <c r="DCG48" s="424"/>
      <c r="DCH48" s="424"/>
      <c r="DCI48" s="424"/>
      <c r="DCJ48" s="424"/>
      <c r="DCK48" s="424"/>
      <c r="DCL48" s="424"/>
      <c r="DCM48" s="424"/>
      <c r="DCN48" s="424"/>
      <c r="DCO48" s="424"/>
      <c r="DCP48" s="424"/>
      <c r="DCQ48" s="424"/>
      <c r="DCR48" s="424"/>
      <c r="DCS48" s="424"/>
      <c r="DCT48" s="424"/>
      <c r="DCU48" s="424"/>
      <c r="DCV48" s="424"/>
      <c r="DCW48" s="424"/>
      <c r="DCX48" s="424"/>
      <c r="DCY48" s="424"/>
      <c r="DCZ48" s="424"/>
      <c r="DDA48" s="424"/>
      <c r="DDB48" s="424"/>
      <c r="DDC48" s="424"/>
      <c r="DDD48" s="424"/>
      <c r="DDE48" s="424"/>
      <c r="DDF48" s="424"/>
      <c r="DDG48" s="424"/>
      <c r="DDH48" s="424"/>
      <c r="DDI48" s="424"/>
      <c r="DDJ48" s="424"/>
      <c r="DDK48" s="424"/>
      <c r="DDL48" s="424"/>
      <c r="DDM48" s="424"/>
      <c r="DDN48" s="424"/>
      <c r="DDO48" s="424"/>
      <c r="DDP48" s="424"/>
      <c r="DDQ48" s="424"/>
      <c r="DDR48" s="424"/>
      <c r="DDS48" s="424"/>
      <c r="DDT48" s="424"/>
      <c r="DDU48" s="424"/>
      <c r="DDV48" s="424"/>
      <c r="DDW48" s="424"/>
      <c r="DDX48" s="424"/>
      <c r="DDY48" s="424"/>
      <c r="DDZ48" s="424"/>
      <c r="DEA48" s="424"/>
      <c r="DEB48" s="424"/>
      <c r="DEC48" s="424"/>
      <c r="DED48" s="424"/>
      <c r="DEE48" s="424"/>
      <c r="DEF48" s="424"/>
      <c r="DEG48" s="424"/>
      <c r="DEH48" s="424"/>
      <c r="DEI48" s="424"/>
      <c r="DEJ48" s="424"/>
      <c r="DEK48" s="424"/>
      <c r="DEL48" s="424"/>
      <c r="DEM48" s="424"/>
      <c r="DEN48" s="424"/>
      <c r="DEO48" s="424"/>
      <c r="DEP48" s="424"/>
      <c r="DEQ48" s="424"/>
      <c r="DER48" s="424"/>
      <c r="DES48" s="424"/>
      <c r="DET48" s="424"/>
      <c r="DEU48" s="424"/>
      <c r="DEV48" s="424"/>
      <c r="DEW48" s="424"/>
      <c r="DEX48" s="424"/>
      <c r="DEY48" s="424"/>
      <c r="DEZ48" s="424"/>
      <c r="DFA48" s="424"/>
      <c r="DFB48" s="424"/>
      <c r="DFC48" s="424"/>
      <c r="DFD48" s="424"/>
      <c r="DFE48" s="424"/>
      <c r="DFF48" s="424"/>
      <c r="DFG48" s="424"/>
      <c r="DFH48" s="424"/>
      <c r="DFI48" s="424"/>
      <c r="DFJ48" s="424"/>
      <c r="DFK48" s="424"/>
      <c r="DFL48" s="424"/>
      <c r="DFM48" s="424"/>
      <c r="DFN48" s="424"/>
      <c r="DFO48" s="424"/>
      <c r="DFP48" s="424"/>
      <c r="DFQ48" s="424"/>
      <c r="DFR48" s="424"/>
      <c r="DFS48" s="424"/>
      <c r="DFT48" s="424"/>
      <c r="DFU48" s="424"/>
      <c r="DFV48" s="424"/>
      <c r="DFW48" s="424"/>
      <c r="DFX48" s="424"/>
      <c r="DFY48" s="424"/>
      <c r="DFZ48" s="424"/>
      <c r="DGA48" s="424"/>
      <c r="DGB48" s="424"/>
      <c r="DGC48" s="424"/>
      <c r="DGD48" s="424"/>
      <c r="DGE48" s="424"/>
      <c r="DGF48" s="424"/>
      <c r="DGG48" s="424"/>
      <c r="DGH48" s="424"/>
      <c r="DGI48" s="424"/>
      <c r="DGJ48" s="424"/>
      <c r="DGK48" s="424"/>
      <c r="DGL48" s="424"/>
      <c r="DGM48" s="424"/>
      <c r="DGN48" s="424"/>
      <c r="DGO48" s="424"/>
      <c r="DGP48" s="424"/>
      <c r="DGQ48" s="424"/>
      <c r="DGR48" s="424"/>
      <c r="DGS48" s="424"/>
      <c r="DGT48" s="424"/>
      <c r="DGU48" s="424"/>
      <c r="DGV48" s="424"/>
      <c r="DGW48" s="424"/>
      <c r="DGX48" s="424"/>
      <c r="DGY48" s="424"/>
      <c r="DGZ48" s="424"/>
      <c r="DHA48" s="424"/>
      <c r="DHB48" s="424"/>
      <c r="DHC48" s="424"/>
      <c r="DHD48" s="424"/>
      <c r="DHE48" s="424"/>
      <c r="DHF48" s="424"/>
      <c r="DHG48" s="424"/>
      <c r="DHH48" s="424"/>
      <c r="DHI48" s="424"/>
      <c r="DHJ48" s="424"/>
      <c r="DHK48" s="424"/>
      <c r="DHL48" s="424"/>
      <c r="DHM48" s="424"/>
      <c r="DHN48" s="424"/>
      <c r="DHO48" s="424"/>
      <c r="DHP48" s="424"/>
      <c r="DHQ48" s="424"/>
      <c r="DHR48" s="424"/>
      <c r="DHS48" s="424"/>
      <c r="DHT48" s="424"/>
      <c r="DHU48" s="424"/>
      <c r="DHV48" s="424"/>
      <c r="DHW48" s="424"/>
      <c r="DHX48" s="424"/>
      <c r="DHY48" s="424"/>
      <c r="DHZ48" s="424"/>
      <c r="DIA48" s="424"/>
      <c r="DIB48" s="424"/>
      <c r="DIC48" s="424"/>
      <c r="DID48" s="424"/>
      <c r="DIE48" s="424"/>
      <c r="DIF48" s="424"/>
      <c r="DIG48" s="424"/>
      <c r="DIH48" s="424"/>
      <c r="DII48" s="424"/>
      <c r="DIJ48" s="424"/>
      <c r="DIK48" s="424"/>
      <c r="DIL48" s="424"/>
      <c r="DIM48" s="424"/>
      <c r="DIN48" s="424"/>
      <c r="DIO48" s="424"/>
      <c r="DIP48" s="424"/>
      <c r="DIQ48" s="424"/>
      <c r="DIR48" s="424"/>
      <c r="DIS48" s="424"/>
      <c r="DIT48" s="424"/>
      <c r="DIU48" s="424"/>
      <c r="DIV48" s="424"/>
      <c r="DIW48" s="424"/>
      <c r="DIX48" s="424"/>
      <c r="DIY48" s="424"/>
      <c r="DIZ48" s="424"/>
      <c r="DJA48" s="424"/>
      <c r="DJB48" s="424"/>
      <c r="DJC48" s="424"/>
      <c r="DJD48" s="424"/>
      <c r="DJE48" s="424"/>
      <c r="DJF48" s="424"/>
      <c r="DJG48" s="424"/>
      <c r="DJH48" s="424"/>
      <c r="DJI48" s="424"/>
      <c r="DJJ48" s="424"/>
      <c r="DJK48" s="424"/>
      <c r="DJL48" s="424"/>
      <c r="DJM48" s="424"/>
      <c r="DJN48" s="424"/>
      <c r="DJO48" s="424"/>
      <c r="DJP48" s="424"/>
      <c r="DJQ48" s="424"/>
      <c r="DJR48" s="424"/>
      <c r="DJS48" s="424"/>
      <c r="DJT48" s="424"/>
      <c r="DJU48" s="424"/>
      <c r="DJV48" s="424"/>
      <c r="DJW48" s="424"/>
      <c r="DJX48" s="424"/>
      <c r="DJY48" s="424"/>
      <c r="DJZ48" s="424"/>
      <c r="DKA48" s="424"/>
      <c r="DKB48" s="424"/>
      <c r="DKC48" s="424"/>
      <c r="DKD48" s="424"/>
      <c r="DKE48" s="424"/>
      <c r="DKF48" s="424"/>
      <c r="DKG48" s="424"/>
      <c r="DKH48" s="424"/>
      <c r="DKI48" s="424"/>
      <c r="DKJ48" s="424"/>
      <c r="DKK48" s="424"/>
      <c r="DKL48" s="424"/>
      <c r="DKM48" s="424"/>
      <c r="DKN48" s="424"/>
      <c r="DKO48" s="424"/>
      <c r="DKP48" s="424"/>
      <c r="DKQ48" s="424"/>
      <c r="DKR48" s="424"/>
      <c r="DKS48" s="424"/>
      <c r="DKT48" s="424"/>
      <c r="DKU48" s="424"/>
      <c r="DKV48" s="424"/>
      <c r="DKW48" s="424"/>
      <c r="DKX48" s="424"/>
      <c r="DKY48" s="424"/>
      <c r="DKZ48" s="424"/>
      <c r="DLA48" s="424"/>
      <c r="DLB48" s="424"/>
      <c r="DLC48" s="424"/>
      <c r="DLD48" s="424"/>
      <c r="DLE48" s="424"/>
      <c r="DLF48" s="424"/>
      <c r="DLG48" s="424"/>
      <c r="DLH48" s="424"/>
      <c r="DLI48" s="424"/>
      <c r="DLJ48" s="424"/>
      <c r="DLK48" s="424"/>
      <c r="DLL48" s="424"/>
      <c r="DLM48" s="424"/>
      <c r="DLN48" s="424"/>
      <c r="DLO48" s="424"/>
      <c r="DLP48" s="424"/>
      <c r="DLQ48" s="424"/>
      <c r="DLR48" s="424"/>
      <c r="DLS48" s="424"/>
      <c r="DLT48" s="424"/>
      <c r="DLU48" s="424"/>
      <c r="DLV48" s="424"/>
      <c r="DLW48" s="424"/>
      <c r="DLX48" s="424"/>
      <c r="DLY48" s="424"/>
      <c r="DLZ48" s="424"/>
      <c r="DMA48" s="424"/>
      <c r="DMB48" s="424"/>
      <c r="DMC48" s="424"/>
      <c r="DMD48" s="424"/>
      <c r="DME48" s="424"/>
      <c r="DMF48" s="424"/>
      <c r="DMG48" s="424"/>
      <c r="DMH48" s="424"/>
      <c r="DMI48" s="424"/>
      <c r="DMJ48" s="424"/>
      <c r="DMK48" s="424"/>
      <c r="DML48" s="424"/>
      <c r="DMM48" s="424"/>
      <c r="DMN48" s="424"/>
      <c r="DMO48" s="424"/>
      <c r="DMP48" s="424"/>
      <c r="DMQ48" s="424"/>
      <c r="DMR48" s="424"/>
      <c r="DMS48" s="424"/>
      <c r="DMT48" s="424"/>
      <c r="DMU48" s="424"/>
      <c r="DMV48" s="424"/>
      <c r="DMW48" s="424"/>
      <c r="DMX48" s="424"/>
      <c r="DMY48" s="424"/>
      <c r="DMZ48" s="424"/>
      <c r="DNA48" s="424"/>
      <c r="DNB48" s="424"/>
      <c r="DNC48" s="424"/>
      <c r="DND48" s="424"/>
      <c r="DNE48" s="424"/>
      <c r="DNF48" s="424"/>
      <c r="DNG48" s="424"/>
      <c r="DNH48" s="424"/>
      <c r="DNI48" s="424"/>
      <c r="DNJ48" s="424"/>
      <c r="DNK48" s="424"/>
      <c r="DNL48" s="424"/>
      <c r="DNM48" s="424"/>
      <c r="DNN48" s="424"/>
      <c r="DNO48" s="424"/>
      <c r="DNP48" s="424"/>
      <c r="DNQ48" s="424"/>
      <c r="DNR48" s="424"/>
      <c r="DNS48" s="424"/>
      <c r="DNT48" s="424"/>
      <c r="DNU48" s="424"/>
      <c r="DNV48" s="424"/>
      <c r="DNW48" s="424"/>
      <c r="DNX48" s="424"/>
      <c r="DNY48" s="424"/>
      <c r="DNZ48" s="424"/>
      <c r="DOA48" s="424"/>
      <c r="DOB48" s="424"/>
      <c r="DOC48" s="424"/>
      <c r="DOD48" s="424"/>
      <c r="DOE48" s="424"/>
      <c r="DOF48" s="424"/>
      <c r="DOG48" s="424"/>
      <c r="DOH48" s="424"/>
      <c r="DOI48" s="424"/>
      <c r="DOJ48" s="424"/>
      <c r="DOK48" s="424"/>
      <c r="DOL48" s="424"/>
      <c r="DOM48" s="424"/>
      <c r="DON48" s="424"/>
      <c r="DOO48" s="424"/>
      <c r="DOP48" s="424"/>
      <c r="DOQ48" s="424"/>
      <c r="DOR48" s="424"/>
      <c r="DOS48" s="424"/>
      <c r="DOT48" s="424"/>
      <c r="DOU48" s="424"/>
      <c r="DOV48" s="424"/>
      <c r="DOW48" s="424"/>
      <c r="DOX48" s="424"/>
      <c r="DOY48" s="424"/>
      <c r="DOZ48" s="424"/>
      <c r="DPA48" s="424"/>
      <c r="DPB48" s="424"/>
      <c r="DPC48" s="424"/>
      <c r="DPD48" s="424"/>
      <c r="DPE48" s="424"/>
      <c r="DPF48" s="424"/>
      <c r="DPG48" s="424"/>
      <c r="DPH48" s="424"/>
      <c r="DPI48" s="424"/>
      <c r="DPJ48" s="424"/>
      <c r="DPK48" s="424"/>
      <c r="DPL48" s="424"/>
      <c r="DPM48" s="424"/>
      <c r="DPN48" s="424"/>
      <c r="DPO48" s="424"/>
      <c r="DPP48" s="424"/>
      <c r="DPQ48" s="424"/>
      <c r="DPR48" s="424"/>
      <c r="DPS48" s="424"/>
      <c r="DPT48" s="424"/>
      <c r="DPU48" s="424"/>
      <c r="DPV48" s="424"/>
      <c r="DPW48" s="424"/>
      <c r="DPX48" s="424"/>
      <c r="DPY48" s="424"/>
      <c r="DPZ48" s="424"/>
      <c r="DQA48" s="424"/>
      <c r="DQB48" s="424"/>
      <c r="DQC48" s="424"/>
      <c r="DQD48" s="424"/>
      <c r="DQE48" s="424"/>
      <c r="DQF48" s="424"/>
      <c r="DQG48" s="424"/>
      <c r="DQH48" s="424"/>
      <c r="DQI48" s="424"/>
      <c r="DQJ48" s="424"/>
      <c r="DQK48" s="424"/>
      <c r="DQL48" s="424"/>
      <c r="DQM48" s="424"/>
      <c r="DQN48" s="424"/>
      <c r="DQO48" s="424"/>
      <c r="DQP48" s="424"/>
      <c r="DQQ48" s="424"/>
      <c r="DQR48" s="424"/>
      <c r="DQS48" s="424"/>
      <c r="DQT48" s="424"/>
      <c r="DQU48" s="424"/>
      <c r="DQV48" s="424"/>
      <c r="DQW48" s="424"/>
      <c r="DQX48" s="424"/>
      <c r="DQY48" s="424"/>
      <c r="DQZ48" s="424"/>
      <c r="DRA48" s="424"/>
      <c r="DRB48" s="424"/>
      <c r="DRC48" s="424"/>
      <c r="DRD48" s="424"/>
      <c r="DRE48" s="424"/>
      <c r="DRF48" s="424"/>
      <c r="DRG48" s="424"/>
      <c r="DRH48" s="424"/>
      <c r="DRI48" s="424"/>
      <c r="DRJ48" s="424"/>
      <c r="DRK48" s="424"/>
      <c r="DRL48" s="424"/>
      <c r="DRM48" s="424"/>
      <c r="DRN48" s="424"/>
      <c r="DRO48" s="424"/>
      <c r="DRP48" s="424"/>
      <c r="DRQ48" s="424"/>
      <c r="DRR48" s="424"/>
      <c r="DRS48" s="424"/>
      <c r="DRT48" s="424"/>
      <c r="DRU48" s="424"/>
      <c r="DRV48" s="424"/>
      <c r="DRW48" s="424"/>
      <c r="DRX48" s="424"/>
      <c r="DRY48" s="424"/>
      <c r="DRZ48" s="424"/>
      <c r="DSA48" s="424"/>
      <c r="DSB48" s="424"/>
      <c r="DSC48" s="424"/>
      <c r="DSD48" s="424"/>
      <c r="DSE48" s="424"/>
      <c r="DSF48" s="424"/>
      <c r="DSG48" s="424"/>
      <c r="DSH48" s="424"/>
      <c r="DSI48" s="424"/>
      <c r="DSJ48" s="424"/>
      <c r="DSK48" s="424"/>
      <c r="DSL48" s="424"/>
      <c r="DSM48" s="424"/>
      <c r="DSN48" s="424"/>
      <c r="DSO48" s="424"/>
      <c r="DSP48" s="424"/>
      <c r="DSQ48" s="424"/>
      <c r="DSR48" s="424"/>
      <c r="DSS48" s="424"/>
      <c r="DST48" s="424"/>
      <c r="DSU48" s="424"/>
      <c r="DSV48" s="424"/>
      <c r="DSW48" s="424"/>
      <c r="DSX48" s="424"/>
      <c r="DSY48" s="424"/>
      <c r="DSZ48" s="424"/>
      <c r="DTA48" s="424"/>
      <c r="DTB48" s="424"/>
      <c r="DTC48" s="424"/>
      <c r="DTD48" s="424"/>
      <c r="DTE48" s="424"/>
      <c r="DTF48" s="424"/>
      <c r="DTG48" s="424"/>
      <c r="DTH48" s="424"/>
      <c r="DTI48" s="424"/>
      <c r="DTJ48" s="424"/>
      <c r="DTK48" s="424"/>
      <c r="DTL48" s="424"/>
      <c r="DTM48" s="424"/>
      <c r="DTN48" s="424"/>
      <c r="DTO48" s="424"/>
      <c r="DTP48" s="424"/>
      <c r="DTQ48" s="424"/>
      <c r="DTR48" s="424"/>
      <c r="DTS48" s="424"/>
      <c r="DTT48" s="424"/>
      <c r="DTU48" s="424"/>
      <c r="DTV48" s="424"/>
      <c r="DTW48" s="424"/>
      <c r="DTX48" s="424"/>
      <c r="DTY48" s="424"/>
      <c r="DTZ48" s="424"/>
      <c r="DUA48" s="424"/>
      <c r="DUB48" s="424"/>
      <c r="DUC48" s="424"/>
      <c r="DUD48" s="424"/>
      <c r="DUE48" s="424"/>
      <c r="DUF48" s="424"/>
      <c r="DUG48" s="424"/>
      <c r="DUH48" s="424"/>
      <c r="DUI48" s="424"/>
      <c r="DUJ48" s="424"/>
      <c r="DUK48" s="424"/>
      <c r="DUL48" s="424"/>
      <c r="DUM48" s="424"/>
      <c r="DUN48" s="424"/>
      <c r="DUO48" s="424"/>
      <c r="DUP48" s="424"/>
      <c r="DUQ48" s="424"/>
      <c r="DUR48" s="424"/>
      <c r="DUS48" s="424"/>
      <c r="DUT48" s="424"/>
      <c r="DUU48" s="424"/>
      <c r="DUV48" s="424"/>
      <c r="DUW48" s="424"/>
      <c r="DUX48" s="424"/>
      <c r="DUY48" s="424"/>
      <c r="DUZ48" s="424"/>
      <c r="DVA48" s="424"/>
      <c r="DVB48" s="424"/>
      <c r="DVC48" s="424"/>
      <c r="DVD48" s="424"/>
      <c r="DVE48" s="424"/>
      <c r="DVF48" s="424"/>
      <c r="DVG48" s="424"/>
      <c r="DVH48" s="424"/>
      <c r="DVI48" s="424"/>
      <c r="DVJ48" s="424"/>
      <c r="DVK48" s="424"/>
      <c r="DVL48" s="424"/>
      <c r="DVM48" s="424"/>
      <c r="DVN48" s="424"/>
      <c r="DVO48" s="424"/>
      <c r="DVP48" s="424"/>
      <c r="DVQ48" s="424"/>
      <c r="DVR48" s="424"/>
      <c r="DVS48" s="424"/>
      <c r="DVT48" s="424"/>
      <c r="DVU48" s="424"/>
      <c r="DVV48" s="424"/>
      <c r="DVW48" s="424"/>
      <c r="DVX48" s="424"/>
      <c r="DVY48" s="424"/>
      <c r="DVZ48" s="424"/>
      <c r="DWA48" s="424"/>
      <c r="DWB48" s="424"/>
      <c r="DWC48" s="424"/>
      <c r="DWD48" s="424"/>
      <c r="DWE48" s="424"/>
      <c r="DWF48" s="424"/>
      <c r="DWG48" s="424"/>
      <c r="DWH48" s="424"/>
      <c r="DWI48" s="424"/>
      <c r="DWJ48" s="424"/>
      <c r="DWK48" s="424"/>
      <c r="DWL48" s="424"/>
      <c r="DWM48" s="424"/>
      <c r="DWN48" s="424"/>
      <c r="DWO48" s="424"/>
      <c r="DWP48" s="424"/>
      <c r="DWQ48" s="424"/>
      <c r="DWR48" s="424"/>
      <c r="DWS48" s="424"/>
      <c r="DWT48" s="424"/>
      <c r="DWU48" s="424"/>
      <c r="DWV48" s="424"/>
      <c r="DWW48" s="424"/>
      <c r="DWX48" s="424"/>
      <c r="DWY48" s="424"/>
      <c r="DWZ48" s="424"/>
      <c r="DXA48" s="424"/>
      <c r="DXB48" s="424"/>
      <c r="DXC48" s="424"/>
      <c r="DXD48" s="424"/>
      <c r="DXE48" s="424"/>
      <c r="DXF48" s="424"/>
      <c r="DXG48" s="424"/>
      <c r="DXH48" s="424"/>
      <c r="DXI48" s="424"/>
      <c r="DXJ48" s="424"/>
      <c r="DXK48" s="424"/>
      <c r="DXL48" s="424"/>
      <c r="DXM48" s="424"/>
      <c r="DXN48" s="424"/>
      <c r="DXO48" s="424"/>
      <c r="DXP48" s="424"/>
      <c r="DXQ48" s="424"/>
      <c r="DXR48" s="424"/>
      <c r="DXS48" s="424"/>
      <c r="DXT48" s="424"/>
      <c r="DXU48" s="424"/>
      <c r="DXV48" s="424"/>
      <c r="DXW48" s="424"/>
      <c r="DXX48" s="424"/>
      <c r="DXY48" s="424"/>
      <c r="DXZ48" s="424"/>
      <c r="DYA48" s="424"/>
      <c r="DYB48" s="424"/>
      <c r="DYC48" s="424"/>
      <c r="DYD48" s="424"/>
      <c r="DYE48" s="424"/>
      <c r="DYF48" s="424"/>
      <c r="DYG48" s="424"/>
      <c r="DYH48" s="424"/>
      <c r="DYI48" s="424"/>
      <c r="DYJ48" s="424"/>
      <c r="DYK48" s="424"/>
      <c r="DYL48" s="424"/>
      <c r="DYM48" s="424"/>
      <c r="DYN48" s="424"/>
      <c r="DYO48" s="424"/>
      <c r="DYP48" s="424"/>
      <c r="DYQ48" s="424"/>
      <c r="DYR48" s="424"/>
      <c r="DYS48" s="424"/>
      <c r="DYT48" s="424"/>
      <c r="DYU48" s="424"/>
      <c r="DYV48" s="424"/>
      <c r="DYW48" s="424"/>
      <c r="DYX48" s="424"/>
      <c r="DYY48" s="424"/>
      <c r="DYZ48" s="424"/>
      <c r="DZA48" s="424"/>
      <c r="DZB48" s="424"/>
      <c r="DZC48" s="424"/>
      <c r="DZD48" s="424"/>
      <c r="DZE48" s="424"/>
      <c r="DZF48" s="424"/>
      <c r="DZG48" s="424"/>
      <c r="DZH48" s="424"/>
      <c r="DZI48" s="424"/>
      <c r="DZJ48" s="424"/>
      <c r="DZK48" s="424"/>
      <c r="DZL48" s="424"/>
      <c r="DZM48" s="424"/>
      <c r="DZN48" s="424"/>
      <c r="DZO48" s="424"/>
      <c r="DZP48" s="424"/>
      <c r="DZQ48" s="424"/>
      <c r="DZR48" s="424"/>
      <c r="DZS48" s="424"/>
      <c r="DZT48" s="424"/>
      <c r="DZU48" s="424"/>
      <c r="DZV48" s="424"/>
      <c r="DZW48" s="424"/>
      <c r="DZX48" s="424"/>
      <c r="DZY48" s="424"/>
      <c r="DZZ48" s="424"/>
      <c r="EAA48" s="424"/>
      <c r="EAB48" s="424"/>
      <c r="EAC48" s="424"/>
      <c r="EAD48" s="424"/>
      <c r="EAE48" s="424"/>
      <c r="EAF48" s="424"/>
      <c r="EAG48" s="424"/>
      <c r="EAH48" s="424"/>
      <c r="EAI48" s="424"/>
      <c r="EAJ48" s="424"/>
      <c r="EAK48" s="424"/>
      <c r="EAL48" s="424"/>
      <c r="EAM48" s="424"/>
      <c r="EAN48" s="424"/>
      <c r="EAO48" s="424"/>
      <c r="EAP48" s="424"/>
      <c r="EAQ48" s="424"/>
      <c r="EAR48" s="424"/>
      <c r="EAS48" s="424"/>
      <c r="EAT48" s="424"/>
      <c r="EAU48" s="424"/>
      <c r="EAV48" s="424"/>
      <c r="EAW48" s="424"/>
      <c r="EAX48" s="424"/>
      <c r="EAY48" s="424"/>
      <c r="EAZ48" s="424"/>
      <c r="EBA48" s="424"/>
      <c r="EBB48" s="424"/>
      <c r="EBC48" s="424"/>
      <c r="EBD48" s="424"/>
      <c r="EBE48" s="424"/>
      <c r="EBF48" s="424"/>
      <c r="EBG48" s="424"/>
      <c r="EBH48" s="424"/>
      <c r="EBI48" s="424"/>
      <c r="EBJ48" s="424"/>
      <c r="EBK48" s="424"/>
      <c r="EBL48" s="424"/>
      <c r="EBM48" s="424"/>
      <c r="EBN48" s="424"/>
      <c r="EBO48" s="424"/>
      <c r="EBP48" s="424"/>
      <c r="EBQ48" s="424"/>
      <c r="EBR48" s="424"/>
      <c r="EBS48" s="424"/>
      <c r="EBT48" s="424"/>
      <c r="EBU48" s="424"/>
      <c r="EBV48" s="424"/>
      <c r="EBW48" s="424"/>
      <c r="EBX48" s="424"/>
      <c r="EBY48" s="424"/>
      <c r="EBZ48" s="424"/>
      <c r="ECA48" s="424"/>
      <c r="ECB48" s="424"/>
      <c r="ECC48" s="424"/>
      <c r="ECD48" s="424"/>
      <c r="ECE48" s="424"/>
      <c r="ECF48" s="424"/>
      <c r="ECG48" s="424"/>
      <c r="ECH48" s="424"/>
      <c r="ECI48" s="424"/>
      <c r="ECJ48" s="424"/>
      <c r="ECK48" s="424"/>
      <c r="ECL48" s="424"/>
      <c r="ECM48" s="424"/>
      <c r="ECN48" s="424"/>
      <c r="ECO48" s="424"/>
      <c r="ECP48" s="424"/>
      <c r="ECQ48" s="424"/>
      <c r="ECR48" s="424"/>
      <c r="ECS48" s="424"/>
      <c r="ECT48" s="424"/>
      <c r="ECU48" s="424"/>
      <c r="ECV48" s="424"/>
      <c r="ECW48" s="424"/>
      <c r="ECX48" s="424"/>
      <c r="ECY48" s="424"/>
      <c r="ECZ48" s="424"/>
      <c r="EDA48" s="424"/>
      <c r="EDB48" s="424"/>
      <c r="EDC48" s="424"/>
      <c r="EDD48" s="424"/>
      <c r="EDE48" s="424"/>
      <c r="EDF48" s="424"/>
      <c r="EDG48" s="424"/>
      <c r="EDH48" s="424"/>
      <c r="EDI48" s="424"/>
      <c r="EDJ48" s="424"/>
      <c r="EDK48" s="424"/>
      <c r="EDL48" s="424"/>
      <c r="EDM48" s="424"/>
      <c r="EDN48" s="424"/>
      <c r="EDO48" s="424"/>
      <c r="EDP48" s="424"/>
      <c r="EDQ48" s="424"/>
      <c r="EDR48" s="424"/>
      <c r="EDS48" s="424"/>
      <c r="EDT48" s="424"/>
      <c r="EDU48" s="424"/>
      <c r="EDV48" s="424"/>
      <c r="EDW48" s="424"/>
      <c r="EDX48" s="424"/>
      <c r="EDY48" s="424"/>
      <c r="EDZ48" s="424"/>
      <c r="EEA48" s="424"/>
      <c r="EEB48" s="424"/>
      <c r="EEC48" s="424"/>
      <c r="EED48" s="424"/>
      <c r="EEE48" s="424"/>
      <c r="EEF48" s="424"/>
      <c r="EEG48" s="424"/>
      <c r="EEH48" s="424"/>
      <c r="EEI48" s="424"/>
      <c r="EEJ48" s="424"/>
      <c r="EEK48" s="424"/>
      <c r="EEL48" s="424"/>
      <c r="EEM48" s="424"/>
      <c r="EEN48" s="424"/>
      <c r="EEO48" s="424"/>
      <c r="EEP48" s="424"/>
      <c r="EEQ48" s="424"/>
      <c r="EER48" s="424"/>
      <c r="EES48" s="424"/>
      <c r="EET48" s="424"/>
      <c r="EEU48" s="424"/>
      <c r="EEV48" s="424"/>
      <c r="EEW48" s="424"/>
      <c r="EEX48" s="424"/>
      <c r="EEY48" s="424"/>
      <c r="EEZ48" s="424"/>
      <c r="EFA48" s="424"/>
      <c r="EFB48" s="424"/>
      <c r="EFC48" s="424"/>
      <c r="EFD48" s="424"/>
      <c r="EFE48" s="424"/>
      <c r="EFF48" s="424"/>
      <c r="EFG48" s="424"/>
      <c r="EFH48" s="424"/>
      <c r="EFI48" s="424"/>
      <c r="EFJ48" s="424"/>
      <c r="EFK48" s="424"/>
      <c r="EFL48" s="424"/>
      <c r="EFM48" s="424"/>
      <c r="EFN48" s="424"/>
      <c r="EFO48" s="424"/>
      <c r="EFP48" s="424"/>
      <c r="EFQ48" s="424"/>
      <c r="EFR48" s="424"/>
      <c r="EFS48" s="424"/>
      <c r="EFT48" s="424"/>
      <c r="EFU48" s="424"/>
      <c r="EFV48" s="424"/>
      <c r="EFW48" s="424"/>
      <c r="EFX48" s="424"/>
      <c r="EFY48" s="424"/>
      <c r="EFZ48" s="424"/>
      <c r="EGA48" s="424"/>
      <c r="EGB48" s="424"/>
      <c r="EGC48" s="424"/>
      <c r="EGD48" s="424"/>
      <c r="EGE48" s="424"/>
      <c r="EGF48" s="424"/>
      <c r="EGG48" s="424"/>
      <c r="EGH48" s="424"/>
      <c r="EGI48" s="424"/>
      <c r="EGJ48" s="424"/>
      <c r="EGK48" s="424"/>
      <c r="EGL48" s="424"/>
      <c r="EGM48" s="424"/>
      <c r="EGN48" s="424"/>
      <c r="EGO48" s="424"/>
      <c r="EGP48" s="424"/>
      <c r="EGQ48" s="424"/>
      <c r="EGR48" s="424"/>
      <c r="EGS48" s="424"/>
      <c r="EGT48" s="424"/>
      <c r="EGU48" s="424"/>
      <c r="EGV48" s="424"/>
      <c r="EGW48" s="424"/>
      <c r="EGX48" s="424"/>
      <c r="EGY48" s="424"/>
      <c r="EGZ48" s="424"/>
      <c r="EHA48" s="424"/>
      <c r="EHB48" s="424"/>
      <c r="EHC48" s="424"/>
      <c r="EHD48" s="424"/>
      <c r="EHE48" s="424"/>
      <c r="EHF48" s="424"/>
      <c r="EHG48" s="424"/>
      <c r="EHH48" s="424"/>
      <c r="EHI48" s="424"/>
      <c r="EHJ48" s="424"/>
      <c r="EHK48" s="424"/>
      <c r="EHL48" s="424"/>
      <c r="EHM48" s="424"/>
      <c r="EHN48" s="424"/>
      <c r="EHO48" s="424"/>
      <c r="EHP48" s="424"/>
      <c r="EHQ48" s="424"/>
      <c r="EHR48" s="424"/>
      <c r="EHS48" s="424"/>
      <c r="EHT48" s="424"/>
      <c r="EHU48" s="424"/>
      <c r="EHV48" s="424"/>
      <c r="EHW48" s="424"/>
      <c r="EHX48" s="424"/>
      <c r="EHY48" s="424"/>
      <c r="EHZ48" s="424"/>
      <c r="EIA48" s="424"/>
      <c r="EIB48" s="424"/>
      <c r="EIC48" s="424"/>
      <c r="EID48" s="424"/>
      <c r="EIE48" s="424"/>
      <c r="EIF48" s="424"/>
      <c r="EIG48" s="424"/>
      <c r="EIH48" s="424"/>
      <c r="EII48" s="424"/>
      <c r="EIJ48" s="424"/>
      <c r="EIK48" s="424"/>
      <c r="EIL48" s="424"/>
      <c r="EIM48" s="424"/>
      <c r="EIN48" s="424"/>
      <c r="EIO48" s="424"/>
      <c r="EIP48" s="424"/>
      <c r="EIQ48" s="424"/>
      <c r="EIR48" s="424"/>
      <c r="EIS48" s="424"/>
      <c r="EIT48" s="424"/>
      <c r="EIU48" s="424"/>
      <c r="EIV48" s="424"/>
      <c r="EIW48" s="424"/>
      <c r="EIX48" s="424"/>
      <c r="EIY48" s="424"/>
      <c r="EIZ48" s="424"/>
      <c r="EJA48" s="424"/>
      <c r="EJB48" s="424"/>
      <c r="EJC48" s="424"/>
      <c r="EJD48" s="424"/>
      <c r="EJE48" s="424"/>
      <c r="EJF48" s="424"/>
      <c r="EJG48" s="424"/>
      <c r="EJH48" s="424"/>
      <c r="EJI48" s="424"/>
      <c r="EJJ48" s="424"/>
      <c r="EJK48" s="424"/>
      <c r="EJL48" s="424"/>
      <c r="EJM48" s="424"/>
      <c r="EJN48" s="424"/>
      <c r="EJO48" s="424"/>
      <c r="EJP48" s="424"/>
      <c r="EJQ48" s="424"/>
      <c r="EJR48" s="424"/>
      <c r="EJS48" s="424"/>
      <c r="EJT48" s="424"/>
      <c r="EJU48" s="424"/>
      <c r="EJV48" s="424"/>
      <c r="EJW48" s="424"/>
      <c r="EJX48" s="424"/>
      <c r="EJY48" s="424"/>
      <c r="EJZ48" s="424"/>
      <c r="EKA48" s="424"/>
      <c r="EKB48" s="424"/>
      <c r="EKC48" s="424"/>
      <c r="EKD48" s="424"/>
      <c r="EKE48" s="424"/>
      <c r="EKF48" s="424"/>
      <c r="EKG48" s="424"/>
      <c r="EKH48" s="424"/>
      <c r="EKI48" s="424"/>
      <c r="EKJ48" s="424"/>
      <c r="EKK48" s="424"/>
      <c r="EKL48" s="424"/>
      <c r="EKM48" s="424"/>
      <c r="EKN48" s="424"/>
      <c r="EKO48" s="424"/>
      <c r="EKP48" s="424"/>
      <c r="EKQ48" s="424"/>
      <c r="EKR48" s="424"/>
      <c r="EKS48" s="424"/>
      <c r="EKT48" s="424"/>
      <c r="EKU48" s="424"/>
      <c r="EKV48" s="424"/>
      <c r="EKW48" s="424"/>
      <c r="EKX48" s="424"/>
      <c r="EKY48" s="424"/>
      <c r="EKZ48" s="424"/>
      <c r="ELA48" s="424"/>
      <c r="ELB48" s="424"/>
      <c r="ELC48" s="424"/>
      <c r="ELD48" s="424"/>
      <c r="ELE48" s="424"/>
      <c r="ELF48" s="424"/>
      <c r="ELG48" s="424"/>
      <c r="ELH48" s="424"/>
      <c r="ELI48" s="424"/>
      <c r="ELJ48" s="424"/>
      <c r="ELK48" s="424"/>
      <c r="ELL48" s="424"/>
      <c r="ELM48" s="424"/>
      <c r="ELN48" s="424"/>
      <c r="ELO48" s="424"/>
      <c r="ELP48" s="424"/>
      <c r="ELQ48" s="424"/>
      <c r="ELR48" s="424"/>
      <c r="ELS48" s="424"/>
      <c r="ELT48" s="424"/>
      <c r="ELU48" s="424"/>
      <c r="ELV48" s="424"/>
      <c r="ELW48" s="424"/>
      <c r="ELX48" s="424"/>
      <c r="ELY48" s="424"/>
      <c r="ELZ48" s="424"/>
      <c r="EMA48" s="424"/>
      <c r="EMB48" s="424"/>
      <c r="EMC48" s="424"/>
      <c r="EMD48" s="424"/>
      <c r="EME48" s="424"/>
      <c r="EMF48" s="424"/>
      <c r="EMG48" s="424"/>
      <c r="EMH48" s="424"/>
      <c r="EMI48" s="424"/>
      <c r="EMJ48" s="424"/>
      <c r="EMK48" s="424"/>
      <c r="EML48" s="424"/>
      <c r="EMM48" s="424"/>
      <c r="EMN48" s="424"/>
      <c r="EMO48" s="424"/>
      <c r="EMP48" s="424"/>
      <c r="EMQ48" s="424"/>
      <c r="EMR48" s="424"/>
      <c r="EMS48" s="424"/>
      <c r="EMT48" s="424"/>
      <c r="EMU48" s="424"/>
      <c r="EMV48" s="424"/>
      <c r="EMW48" s="424"/>
      <c r="EMX48" s="424"/>
      <c r="EMY48" s="424"/>
      <c r="EMZ48" s="424"/>
      <c r="ENA48" s="424"/>
      <c r="ENB48" s="424"/>
      <c r="ENC48" s="424"/>
      <c r="END48" s="424"/>
      <c r="ENE48" s="424"/>
      <c r="ENF48" s="424"/>
      <c r="ENG48" s="424"/>
      <c r="ENH48" s="424"/>
      <c r="ENI48" s="424"/>
      <c r="ENJ48" s="424"/>
      <c r="ENK48" s="424"/>
      <c r="ENL48" s="424"/>
      <c r="ENM48" s="424"/>
      <c r="ENN48" s="424"/>
      <c r="ENO48" s="424"/>
      <c r="ENP48" s="424"/>
      <c r="ENQ48" s="424"/>
      <c r="ENR48" s="424"/>
      <c r="ENS48" s="424"/>
      <c r="ENT48" s="424"/>
      <c r="ENU48" s="424"/>
      <c r="ENV48" s="424"/>
      <c r="ENW48" s="424"/>
      <c r="ENX48" s="424"/>
      <c r="ENY48" s="424"/>
      <c r="ENZ48" s="424"/>
      <c r="EOA48" s="424"/>
      <c r="EOB48" s="424"/>
      <c r="EOC48" s="424"/>
      <c r="EOD48" s="424"/>
      <c r="EOE48" s="424"/>
      <c r="EOF48" s="424"/>
      <c r="EOG48" s="424"/>
      <c r="EOH48" s="424"/>
      <c r="EOI48" s="424"/>
      <c r="EOJ48" s="424"/>
      <c r="EOK48" s="424"/>
      <c r="EOL48" s="424"/>
      <c r="EOM48" s="424"/>
      <c r="EON48" s="424"/>
      <c r="EOO48" s="424"/>
      <c r="EOP48" s="424"/>
      <c r="EOQ48" s="424"/>
      <c r="EOR48" s="424"/>
      <c r="EOS48" s="424"/>
      <c r="EOT48" s="424"/>
      <c r="EOU48" s="424"/>
      <c r="EOV48" s="424"/>
      <c r="EOW48" s="424"/>
      <c r="EOX48" s="424"/>
      <c r="EOY48" s="424"/>
      <c r="EOZ48" s="424"/>
      <c r="EPA48" s="424"/>
      <c r="EPB48" s="424"/>
      <c r="EPC48" s="424"/>
      <c r="EPD48" s="424"/>
      <c r="EPE48" s="424"/>
      <c r="EPF48" s="424"/>
      <c r="EPG48" s="424"/>
      <c r="EPH48" s="424"/>
      <c r="EPI48" s="424"/>
      <c r="EPJ48" s="424"/>
      <c r="EPK48" s="424"/>
      <c r="EPL48" s="424"/>
      <c r="EPM48" s="424"/>
      <c r="EPN48" s="424"/>
      <c r="EPO48" s="424"/>
      <c r="EPP48" s="424"/>
      <c r="EPQ48" s="424"/>
      <c r="EPR48" s="424"/>
      <c r="EPS48" s="424"/>
      <c r="EPT48" s="424"/>
      <c r="EPU48" s="424"/>
      <c r="EPV48" s="424"/>
      <c r="EPW48" s="424"/>
      <c r="EPX48" s="424"/>
      <c r="EPY48" s="424"/>
      <c r="EPZ48" s="424"/>
      <c r="EQA48" s="424"/>
      <c r="EQB48" s="424"/>
      <c r="EQC48" s="424"/>
      <c r="EQD48" s="424"/>
      <c r="EQE48" s="424"/>
      <c r="EQF48" s="424"/>
      <c r="EQG48" s="424"/>
      <c r="EQH48" s="424"/>
      <c r="EQI48" s="424"/>
      <c r="EQJ48" s="424"/>
      <c r="EQK48" s="424"/>
      <c r="EQL48" s="424"/>
      <c r="EQM48" s="424"/>
      <c r="EQN48" s="424"/>
      <c r="EQO48" s="424"/>
      <c r="EQP48" s="424"/>
      <c r="EQQ48" s="424"/>
      <c r="EQR48" s="424"/>
      <c r="EQS48" s="424"/>
      <c r="EQT48" s="424"/>
      <c r="EQU48" s="424"/>
      <c r="EQV48" s="424"/>
      <c r="EQW48" s="424"/>
      <c r="EQX48" s="424"/>
      <c r="EQY48" s="424"/>
      <c r="EQZ48" s="424"/>
      <c r="ERA48" s="424"/>
      <c r="ERB48" s="424"/>
      <c r="ERC48" s="424"/>
      <c r="ERD48" s="424"/>
      <c r="ERE48" s="424"/>
      <c r="ERF48" s="424"/>
      <c r="ERG48" s="424"/>
      <c r="ERH48" s="424"/>
      <c r="ERI48" s="424"/>
      <c r="ERJ48" s="424"/>
      <c r="ERK48" s="424"/>
      <c r="ERL48" s="424"/>
      <c r="ERM48" s="424"/>
      <c r="ERN48" s="424"/>
      <c r="ERO48" s="424"/>
      <c r="ERP48" s="424"/>
      <c r="ERQ48" s="424"/>
      <c r="ERR48" s="424"/>
      <c r="ERS48" s="424"/>
      <c r="ERT48" s="424"/>
      <c r="ERU48" s="424"/>
      <c r="ERV48" s="424"/>
      <c r="ERW48" s="424"/>
      <c r="ERX48" s="424"/>
      <c r="ERY48" s="424"/>
      <c r="ERZ48" s="424"/>
      <c r="ESA48" s="424"/>
      <c r="ESB48" s="424"/>
      <c r="ESC48" s="424"/>
      <c r="ESD48" s="424"/>
      <c r="ESE48" s="424"/>
      <c r="ESF48" s="424"/>
      <c r="ESG48" s="424"/>
      <c r="ESH48" s="424"/>
      <c r="ESI48" s="424"/>
      <c r="ESJ48" s="424"/>
      <c r="ESK48" s="424"/>
      <c r="ESL48" s="424"/>
      <c r="ESM48" s="424"/>
      <c r="ESN48" s="424"/>
      <c r="ESO48" s="424"/>
      <c r="ESP48" s="424"/>
      <c r="ESQ48" s="424"/>
      <c r="ESR48" s="424"/>
      <c r="ESS48" s="424"/>
      <c r="EST48" s="424"/>
      <c r="ESU48" s="424"/>
      <c r="ESV48" s="424"/>
      <c r="ESW48" s="424"/>
      <c r="ESX48" s="424"/>
      <c r="ESY48" s="424"/>
      <c r="ESZ48" s="424"/>
      <c r="ETA48" s="424"/>
      <c r="ETB48" s="424"/>
      <c r="ETC48" s="424"/>
      <c r="ETD48" s="424"/>
      <c r="ETE48" s="424"/>
      <c r="ETF48" s="424"/>
      <c r="ETG48" s="424"/>
      <c r="ETH48" s="424"/>
      <c r="ETI48" s="424"/>
      <c r="ETJ48" s="424"/>
      <c r="ETK48" s="424"/>
      <c r="ETL48" s="424"/>
      <c r="ETM48" s="424"/>
      <c r="ETN48" s="424"/>
      <c r="ETO48" s="424"/>
      <c r="ETP48" s="424"/>
      <c r="ETQ48" s="424"/>
      <c r="ETR48" s="424"/>
      <c r="ETS48" s="424"/>
      <c r="ETT48" s="424"/>
      <c r="ETU48" s="424"/>
      <c r="ETV48" s="424"/>
      <c r="ETW48" s="424"/>
      <c r="ETX48" s="424"/>
      <c r="ETY48" s="424"/>
      <c r="ETZ48" s="424"/>
      <c r="EUA48" s="424"/>
      <c r="EUB48" s="424"/>
      <c r="EUC48" s="424"/>
      <c r="EUD48" s="424"/>
      <c r="EUE48" s="424"/>
      <c r="EUF48" s="424"/>
      <c r="EUG48" s="424"/>
      <c r="EUH48" s="424"/>
      <c r="EUI48" s="424"/>
      <c r="EUJ48" s="424"/>
      <c r="EUK48" s="424"/>
      <c r="EUL48" s="424"/>
      <c r="EUM48" s="424"/>
      <c r="EUN48" s="424"/>
      <c r="EUO48" s="424"/>
      <c r="EUP48" s="424"/>
      <c r="EUQ48" s="424"/>
      <c r="EUR48" s="424"/>
      <c r="EUS48" s="424"/>
      <c r="EUT48" s="424"/>
      <c r="EUU48" s="424"/>
      <c r="EUV48" s="424"/>
      <c r="EUW48" s="424"/>
      <c r="EUX48" s="424"/>
      <c r="EUY48" s="424"/>
      <c r="EUZ48" s="424"/>
      <c r="EVA48" s="424"/>
      <c r="EVB48" s="424"/>
      <c r="EVC48" s="424"/>
      <c r="EVD48" s="424"/>
      <c r="EVE48" s="424"/>
      <c r="EVF48" s="424"/>
      <c r="EVG48" s="424"/>
      <c r="EVH48" s="424"/>
      <c r="EVI48" s="424"/>
      <c r="EVJ48" s="424"/>
      <c r="EVK48" s="424"/>
      <c r="EVL48" s="424"/>
      <c r="EVM48" s="424"/>
      <c r="EVN48" s="424"/>
      <c r="EVO48" s="424"/>
      <c r="EVP48" s="424"/>
      <c r="EVQ48" s="424"/>
      <c r="EVR48" s="424"/>
      <c r="EVS48" s="424"/>
      <c r="EVT48" s="424"/>
      <c r="EVU48" s="424"/>
      <c r="EVV48" s="424"/>
      <c r="EVW48" s="424"/>
      <c r="EVX48" s="424"/>
      <c r="EVY48" s="424"/>
      <c r="EVZ48" s="424"/>
      <c r="EWA48" s="424"/>
      <c r="EWB48" s="424"/>
      <c r="EWC48" s="424"/>
      <c r="EWD48" s="424"/>
      <c r="EWE48" s="424"/>
      <c r="EWF48" s="424"/>
      <c r="EWG48" s="424"/>
      <c r="EWH48" s="424"/>
      <c r="EWI48" s="424"/>
      <c r="EWJ48" s="424"/>
      <c r="EWK48" s="424"/>
      <c r="EWL48" s="424"/>
      <c r="EWM48" s="424"/>
      <c r="EWN48" s="424"/>
      <c r="EWO48" s="424"/>
      <c r="EWP48" s="424"/>
      <c r="EWQ48" s="424"/>
      <c r="EWR48" s="424"/>
      <c r="EWS48" s="424"/>
      <c r="EWT48" s="424"/>
      <c r="EWU48" s="424"/>
      <c r="EWV48" s="424"/>
      <c r="EWW48" s="424"/>
      <c r="EWX48" s="424"/>
      <c r="EWY48" s="424"/>
      <c r="EWZ48" s="424"/>
      <c r="EXA48" s="424"/>
      <c r="EXB48" s="424"/>
      <c r="EXC48" s="424"/>
      <c r="EXD48" s="424"/>
      <c r="EXE48" s="424"/>
      <c r="EXF48" s="424"/>
      <c r="EXG48" s="424"/>
      <c r="EXH48" s="424"/>
      <c r="EXI48" s="424"/>
      <c r="EXJ48" s="424"/>
      <c r="EXK48" s="424"/>
      <c r="EXL48" s="424"/>
      <c r="EXM48" s="424"/>
      <c r="EXN48" s="424"/>
      <c r="EXO48" s="424"/>
      <c r="EXP48" s="424"/>
      <c r="EXQ48" s="424"/>
      <c r="EXR48" s="424"/>
      <c r="EXS48" s="424"/>
      <c r="EXT48" s="424"/>
      <c r="EXU48" s="424"/>
      <c r="EXV48" s="424"/>
      <c r="EXW48" s="424"/>
      <c r="EXX48" s="424"/>
      <c r="EXY48" s="424"/>
      <c r="EXZ48" s="424"/>
      <c r="EYA48" s="424"/>
      <c r="EYB48" s="424"/>
      <c r="EYC48" s="424"/>
      <c r="EYD48" s="424"/>
      <c r="EYE48" s="424"/>
      <c r="EYF48" s="424"/>
      <c r="EYG48" s="424"/>
      <c r="EYH48" s="424"/>
      <c r="EYI48" s="424"/>
      <c r="EYJ48" s="424"/>
      <c r="EYK48" s="424"/>
      <c r="EYL48" s="424"/>
      <c r="EYM48" s="424"/>
      <c r="EYN48" s="424"/>
      <c r="EYO48" s="424"/>
      <c r="EYP48" s="424"/>
      <c r="EYQ48" s="424"/>
      <c r="EYR48" s="424"/>
      <c r="EYS48" s="424"/>
      <c r="EYT48" s="424"/>
      <c r="EYU48" s="424"/>
      <c r="EYV48" s="424"/>
      <c r="EYW48" s="424"/>
      <c r="EYX48" s="424"/>
      <c r="EYY48" s="424"/>
      <c r="EYZ48" s="424"/>
      <c r="EZA48" s="424"/>
      <c r="EZB48" s="424"/>
      <c r="EZC48" s="424"/>
      <c r="EZD48" s="424"/>
      <c r="EZE48" s="424"/>
      <c r="EZF48" s="424"/>
      <c r="EZG48" s="424"/>
      <c r="EZH48" s="424"/>
      <c r="EZI48" s="424"/>
      <c r="EZJ48" s="424"/>
      <c r="EZK48" s="424"/>
      <c r="EZL48" s="424"/>
      <c r="EZM48" s="424"/>
      <c r="EZN48" s="424"/>
      <c r="EZO48" s="424"/>
      <c r="EZP48" s="424"/>
      <c r="EZQ48" s="424"/>
      <c r="EZR48" s="424"/>
      <c r="EZS48" s="424"/>
      <c r="EZT48" s="424"/>
      <c r="EZU48" s="424"/>
      <c r="EZV48" s="424"/>
      <c r="EZW48" s="424"/>
      <c r="EZX48" s="424"/>
      <c r="EZY48" s="424"/>
      <c r="EZZ48" s="424"/>
      <c r="FAA48" s="424"/>
      <c r="FAB48" s="424"/>
      <c r="FAC48" s="424"/>
      <c r="FAD48" s="424"/>
      <c r="FAE48" s="424"/>
      <c r="FAF48" s="424"/>
      <c r="FAG48" s="424"/>
      <c r="FAH48" s="424"/>
      <c r="FAI48" s="424"/>
      <c r="FAJ48" s="424"/>
      <c r="FAK48" s="424"/>
      <c r="FAL48" s="424"/>
      <c r="FAM48" s="424"/>
      <c r="FAN48" s="424"/>
      <c r="FAO48" s="424"/>
      <c r="FAP48" s="424"/>
      <c r="FAQ48" s="424"/>
      <c r="FAR48" s="424"/>
      <c r="FAS48" s="424"/>
      <c r="FAT48" s="424"/>
      <c r="FAU48" s="424"/>
      <c r="FAV48" s="424"/>
      <c r="FAW48" s="424"/>
      <c r="FAX48" s="424"/>
      <c r="FAY48" s="424"/>
      <c r="FAZ48" s="424"/>
      <c r="FBA48" s="424"/>
      <c r="FBB48" s="424"/>
      <c r="FBC48" s="424"/>
      <c r="FBD48" s="424"/>
      <c r="FBE48" s="424"/>
      <c r="FBF48" s="424"/>
      <c r="FBG48" s="424"/>
      <c r="FBH48" s="424"/>
      <c r="FBI48" s="424"/>
      <c r="FBJ48" s="424"/>
      <c r="FBK48" s="424"/>
      <c r="FBL48" s="424"/>
      <c r="FBM48" s="424"/>
      <c r="FBN48" s="424"/>
      <c r="FBO48" s="424"/>
      <c r="FBP48" s="424"/>
      <c r="FBQ48" s="424"/>
      <c r="FBR48" s="424"/>
      <c r="FBS48" s="424"/>
      <c r="FBT48" s="424"/>
      <c r="FBU48" s="424"/>
      <c r="FBV48" s="424"/>
      <c r="FBW48" s="424"/>
      <c r="FBX48" s="424"/>
      <c r="FBY48" s="424"/>
      <c r="FBZ48" s="424"/>
      <c r="FCA48" s="424"/>
      <c r="FCB48" s="424"/>
      <c r="FCC48" s="424"/>
      <c r="FCD48" s="424"/>
      <c r="FCE48" s="424"/>
      <c r="FCF48" s="424"/>
      <c r="FCG48" s="424"/>
      <c r="FCH48" s="424"/>
      <c r="FCI48" s="424"/>
      <c r="FCJ48" s="424"/>
      <c r="FCK48" s="424"/>
      <c r="FCL48" s="424"/>
      <c r="FCM48" s="424"/>
      <c r="FCN48" s="424"/>
      <c r="FCO48" s="424"/>
      <c r="FCP48" s="424"/>
      <c r="FCQ48" s="424"/>
      <c r="FCR48" s="424"/>
      <c r="FCS48" s="424"/>
      <c r="FCT48" s="424"/>
      <c r="FCU48" s="424"/>
      <c r="FCV48" s="424"/>
      <c r="FCW48" s="424"/>
      <c r="FCX48" s="424"/>
      <c r="FCY48" s="424"/>
      <c r="FCZ48" s="424"/>
      <c r="FDA48" s="424"/>
      <c r="FDB48" s="424"/>
      <c r="FDC48" s="424"/>
      <c r="FDD48" s="424"/>
      <c r="FDE48" s="424"/>
      <c r="FDF48" s="424"/>
      <c r="FDG48" s="424"/>
      <c r="FDH48" s="424"/>
      <c r="FDI48" s="424"/>
      <c r="FDJ48" s="424"/>
      <c r="FDK48" s="424"/>
      <c r="FDL48" s="424"/>
      <c r="FDM48" s="424"/>
      <c r="FDN48" s="424"/>
      <c r="FDO48" s="424"/>
      <c r="FDP48" s="424"/>
      <c r="FDQ48" s="424"/>
      <c r="FDR48" s="424"/>
      <c r="FDS48" s="424"/>
      <c r="FDT48" s="424"/>
      <c r="FDU48" s="424"/>
      <c r="FDV48" s="424"/>
      <c r="FDW48" s="424"/>
      <c r="FDX48" s="424"/>
      <c r="FDY48" s="424"/>
      <c r="FDZ48" s="424"/>
      <c r="FEA48" s="424"/>
      <c r="FEB48" s="424"/>
      <c r="FEC48" s="424"/>
      <c r="FED48" s="424"/>
      <c r="FEE48" s="424"/>
      <c r="FEF48" s="424"/>
      <c r="FEG48" s="424"/>
      <c r="FEH48" s="424"/>
      <c r="FEI48" s="424"/>
      <c r="FEJ48" s="424"/>
      <c r="FEK48" s="424"/>
      <c r="FEL48" s="424"/>
      <c r="FEM48" s="424"/>
      <c r="FEN48" s="424"/>
      <c r="FEO48" s="424"/>
      <c r="FEP48" s="424"/>
      <c r="FEQ48" s="424"/>
      <c r="FER48" s="424"/>
      <c r="FES48" s="424"/>
      <c r="FET48" s="424"/>
      <c r="FEU48" s="424"/>
      <c r="FEV48" s="424"/>
      <c r="FEW48" s="424"/>
      <c r="FEX48" s="424"/>
      <c r="FEY48" s="424"/>
      <c r="FEZ48" s="424"/>
      <c r="FFA48" s="424"/>
      <c r="FFB48" s="424"/>
      <c r="FFC48" s="424"/>
      <c r="FFD48" s="424"/>
      <c r="FFE48" s="424"/>
      <c r="FFF48" s="424"/>
      <c r="FFG48" s="424"/>
      <c r="FFH48" s="424"/>
      <c r="FFI48" s="424"/>
      <c r="FFJ48" s="424"/>
      <c r="FFK48" s="424"/>
      <c r="FFL48" s="424"/>
      <c r="FFM48" s="424"/>
      <c r="FFN48" s="424"/>
      <c r="FFO48" s="424"/>
      <c r="FFP48" s="424"/>
      <c r="FFQ48" s="424"/>
      <c r="FFR48" s="424"/>
      <c r="FFS48" s="424"/>
      <c r="FFT48" s="424"/>
      <c r="FFU48" s="424"/>
      <c r="FFV48" s="424"/>
      <c r="FFW48" s="424"/>
      <c r="FFX48" s="424"/>
      <c r="FFY48" s="424"/>
      <c r="FFZ48" s="424"/>
      <c r="FGA48" s="424"/>
      <c r="FGB48" s="424"/>
      <c r="FGC48" s="424"/>
      <c r="FGD48" s="424"/>
      <c r="FGE48" s="424"/>
      <c r="FGF48" s="424"/>
      <c r="FGG48" s="424"/>
      <c r="FGH48" s="424"/>
      <c r="FGI48" s="424"/>
      <c r="FGJ48" s="424"/>
      <c r="FGK48" s="424"/>
      <c r="FGL48" s="424"/>
      <c r="FGM48" s="424"/>
      <c r="FGN48" s="424"/>
      <c r="FGO48" s="424"/>
      <c r="FGP48" s="424"/>
      <c r="FGQ48" s="424"/>
      <c r="FGR48" s="424"/>
      <c r="FGS48" s="424"/>
      <c r="FGT48" s="424"/>
      <c r="FGU48" s="424"/>
      <c r="FGV48" s="424"/>
      <c r="FGW48" s="424"/>
      <c r="FGX48" s="424"/>
      <c r="FGY48" s="424"/>
      <c r="FGZ48" s="424"/>
      <c r="FHA48" s="424"/>
      <c r="FHB48" s="424"/>
      <c r="FHC48" s="424"/>
      <c r="FHD48" s="424"/>
      <c r="FHE48" s="424"/>
      <c r="FHF48" s="424"/>
      <c r="FHG48" s="424"/>
      <c r="FHH48" s="424"/>
      <c r="FHI48" s="424"/>
      <c r="FHJ48" s="424"/>
      <c r="FHK48" s="424"/>
      <c r="FHL48" s="424"/>
      <c r="FHM48" s="424"/>
      <c r="FHN48" s="424"/>
      <c r="FHO48" s="424"/>
      <c r="FHP48" s="424"/>
      <c r="FHQ48" s="424"/>
      <c r="FHR48" s="424"/>
      <c r="FHS48" s="424"/>
      <c r="FHT48" s="424"/>
      <c r="FHU48" s="424"/>
      <c r="FHV48" s="424"/>
      <c r="FHW48" s="424"/>
      <c r="FHX48" s="424"/>
      <c r="FHY48" s="424"/>
      <c r="FHZ48" s="424"/>
      <c r="FIA48" s="424"/>
      <c r="FIB48" s="424"/>
      <c r="FIC48" s="424"/>
      <c r="FID48" s="424"/>
      <c r="FIE48" s="424"/>
      <c r="FIF48" s="424"/>
      <c r="FIG48" s="424"/>
      <c r="FIH48" s="424"/>
      <c r="FII48" s="424"/>
      <c r="FIJ48" s="424"/>
      <c r="FIK48" s="424"/>
      <c r="FIL48" s="424"/>
      <c r="FIM48" s="424"/>
      <c r="FIN48" s="424"/>
      <c r="FIO48" s="424"/>
      <c r="FIP48" s="424"/>
      <c r="FIQ48" s="424"/>
      <c r="FIR48" s="424"/>
      <c r="FIS48" s="424"/>
      <c r="FIT48" s="424"/>
      <c r="FIU48" s="424"/>
      <c r="FIV48" s="424"/>
      <c r="FIW48" s="424"/>
      <c r="FIX48" s="424"/>
      <c r="FIY48" s="424"/>
      <c r="FIZ48" s="424"/>
      <c r="FJA48" s="424"/>
      <c r="FJB48" s="424"/>
      <c r="FJC48" s="424"/>
      <c r="FJD48" s="424"/>
      <c r="FJE48" s="424"/>
      <c r="FJF48" s="424"/>
      <c r="FJG48" s="424"/>
      <c r="FJH48" s="424"/>
      <c r="FJI48" s="424"/>
      <c r="FJJ48" s="424"/>
      <c r="FJK48" s="424"/>
      <c r="FJL48" s="424"/>
      <c r="FJM48" s="424"/>
      <c r="FJN48" s="424"/>
      <c r="FJO48" s="424"/>
      <c r="FJP48" s="424"/>
      <c r="FJQ48" s="424"/>
      <c r="FJR48" s="424"/>
      <c r="FJS48" s="424"/>
      <c r="FJT48" s="424"/>
      <c r="FJU48" s="424"/>
      <c r="FJV48" s="424"/>
      <c r="FJW48" s="424"/>
      <c r="FJX48" s="424"/>
      <c r="FJY48" s="424"/>
      <c r="FJZ48" s="424"/>
      <c r="FKA48" s="424"/>
      <c r="FKB48" s="424"/>
      <c r="FKC48" s="424"/>
      <c r="FKD48" s="424"/>
      <c r="FKE48" s="424"/>
      <c r="FKF48" s="424"/>
      <c r="FKG48" s="424"/>
      <c r="FKH48" s="424"/>
      <c r="FKI48" s="424"/>
      <c r="FKJ48" s="424"/>
      <c r="FKK48" s="424"/>
      <c r="FKL48" s="424"/>
      <c r="FKM48" s="424"/>
      <c r="FKN48" s="424"/>
      <c r="FKO48" s="424"/>
      <c r="FKP48" s="424"/>
      <c r="FKQ48" s="424"/>
      <c r="FKR48" s="424"/>
      <c r="FKS48" s="424"/>
      <c r="FKT48" s="424"/>
      <c r="FKU48" s="424"/>
      <c r="FKV48" s="424"/>
      <c r="FKW48" s="424"/>
      <c r="FKX48" s="424"/>
      <c r="FKY48" s="424"/>
      <c r="FKZ48" s="424"/>
      <c r="FLA48" s="424"/>
      <c r="FLB48" s="424"/>
      <c r="FLC48" s="424"/>
      <c r="FLD48" s="424"/>
      <c r="FLE48" s="424"/>
      <c r="FLF48" s="424"/>
      <c r="FLG48" s="424"/>
      <c r="FLH48" s="424"/>
      <c r="FLI48" s="424"/>
      <c r="FLJ48" s="424"/>
      <c r="FLK48" s="424"/>
      <c r="FLL48" s="424"/>
      <c r="FLM48" s="424"/>
      <c r="FLN48" s="424"/>
      <c r="FLO48" s="424"/>
      <c r="FLP48" s="424"/>
      <c r="FLQ48" s="424"/>
      <c r="FLR48" s="424"/>
      <c r="FLS48" s="424"/>
      <c r="FLT48" s="424"/>
      <c r="FLU48" s="424"/>
      <c r="FLV48" s="424"/>
      <c r="FLW48" s="424"/>
      <c r="FLX48" s="424"/>
      <c r="FLY48" s="424"/>
      <c r="FLZ48" s="424"/>
      <c r="FMA48" s="424"/>
      <c r="FMB48" s="424"/>
      <c r="FMC48" s="424"/>
      <c r="FMD48" s="424"/>
      <c r="FME48" s="424"/>
      <c r="FMF48" s="424"/>
      <c r="FMG48" s="424"/>
      <c r="FMH48" s="424"/>
      <c r="FMI48" s="424"/>
      <c r="FMJ48" s="424"/>
      <c r="FMK48" s="424"/>
      <c r="FML48" s="424"/>
      <c r="FMM48" s="424"/>
      <c r="FMN48" s="424"/>
      <c r="FMO48" s="424"/>
      <c r="FMP48" s="424"/>
      <c r="FMQ48" s="424"/>
      <c r="FMR48" s="424"/>
      <c r="FMS48" s="424"/>
      <c r="FMT48" s="424"/>
      <c r="FMU48" s="424"/>
      <c r="FMV48" s="424"/>
      <c r="FMW48" s="424"/>
      <c r="FMX48" s="424"/>
      <c r="FMY48" s="424"/>
      <c r="FMZ48" s="424"/>
      <c r="FNA48" s="424"/>
      <c r="FNB48" s="424"/>
      <c r="FNC48" s="424"/>
      <c r="FND48" s="424"/>
      <c r="FNE48" s="424"/>
      <c r="FNF48" s="424"/>
      <c r="FNG48" s="424"/>
      <c r="FNH48" s="424"/>
      <c r="FNI48" s="424"/>
      <c r="FNJ48" s="424"/>
      <c r="FNK48" s="424"/>
      <c r="FNL48" s="424"/>
      <c r="FNM48" s="424"/>
      <c r="FNN48" s="424"/>
      <c r="FNO48" s="424"/>
      <c r="FNP48" s="424"/>
      <c r="FNQ48" s="424"/>
      <c r="FNR48" s="424"/>
      <c r="FNS48" s="424"/>
      <c r="FNT48" s="424"/>
      <c r="FNU48" s="424"/>
      <c r="FNV48" s="424"/>
      <c r="FNW48" s="424"/>
      <c r="FNX48" s="424"/>
      <c r="FNY48" s="424"/>
      <c r="FNZ48" s="424"/>
      <c r="FOA48" s="424"/>
      <c r="FOB48" s="424"/>
      <c r="FOC48" s="424"/>
      <c r="FOD48" s="424"/>
      <c r="FOE48" s="424"/>
      <c r="FOF48" s="424"/>
      <c r="FOG48" s="424"/>
      <c r="FOH48" s="424"/>
      <c r="FOI48" s="424"/>
      <c r="FOJ48" s="424"/>
      <c r="FOK48" s="424"/>
      <c r="FOL48" s="424"/>
      <c r="FOM48" s="424"/>
      <c r="FON48" s="424"/>
      <c r="FOO48" s="424"/>
      <c r="FOP48" s="424"/>
      <c r="FOQ48" s="424"/>
      <c r="FOR48" s="424"/>
      <c r="FOS48" s="424"/>
      <c r="FOT48" s="424"/>
      <c r="FOU48" s="424"/>
      <c r="FOV48" s="424"/>
      <c r="FOW48" s="424"/>
      <c r="FOX48" s="424"/>
      <c r="FOY48" s="424"/>
      <c r="FOZ48" s="424"/>
      <c r="FPA48" s="424"/>
      <c r="FPB48" s="424"/>
      <c r="FPC48" s="424"/>
      <c r="FPD48" s="424"/>
      <c r="FPE48" s="424"/>
      <c r="FPF48" s="424"/>
      <c r="FPG48" s="424"/>
      <c r="FPH48" s="424"/>
      <c r="FPI48" s="424"/>
      <c r="FPJ48" s="424"/>
      <c r="FPK48" s="424"/>
      <c r="FPL48" s="424"/>
      <c r="FPM48" s="424"/>
      <c r="FPN48" s="424"/>
      <c r="FPO48" s="424"/>
      <c r="FPP48" s="424"/>
      <c r="FPQ48" s="424"/>
      <c r="FPR48" s="424"/>
      <c r="FPS48" s="424"/>
      <c r="FPT48" s="424"/>
      <c r="FPU48" s="424"/>
      <c r="FPV48" s="424"/>
      <c r="FPW48" s="424"/>
      <c r="FPX48" s="424"/>
      <c r="FPY48" s="424"/>
      <c r="FPZ48" s="424"/>
      <c r="FQA48" s="424"/>
      <c r="FQB48" s="424"/>
      <c r="FQC48" s="424"/>
      <c r="FQD48" s="424"/>
      <c r="FQE48" s="424"/>
      <c r="FQF48" s="424"/>
      <c r="FQG48" s="424"/>
      <c r="FQH48" s="424"/>
      <c r="FQI48" s="424"/>
      <c r="FQJ48" s="424"/>
      <c r="FQK48" s="424"/>
      <c r="FQL48" s="424"/>
      <c r="FQM48" s="424"/>
      <c r="FQN48" s="424"/>
      <c r="FQO48" s="424"/>
      <c r="FQP48" s="424"/>
      <c r="FQQ48" s="424"/>
      <c r="FQR48" s="424"/>
      <c r="FQS48" s="424"/>
      <c r="FQT48" s="424"/>
      <c r="FQU48" s="424"/>
      <c r="FQV48" s="424"/>
      <c r="FQW48" s="424"/>
      <c r="FQX48" s="424"/>
      <c r="FQY48" s="424"/>
      <c r="FQZ48" s="424"/>
      <c r="FRA48" s="424"/>
      <c r="FRB48" s="424"/>
      <c r="FRC48" s="424"/>
      <c r="FRD48" s="424"/>
      <c r="FRE48" s="424"/>
      <c r="FRF48" s="424"/>
      <c r="FRG48" s="424"/>
      <c r="FRH48" s="424"/>
      <c r="FRI48" s="424"/>
      <c r="FRJ48" s="424"/>
      <c r="FRK48" s="424"/>
      <c r="FRL48" s="424"/>
      <c r="FRM48" s="424"/>
      <c r="FRN48" s="424"/>
      <c r="FRO48" s="424"/>
      <c r="FRP48" s="424"/>
      <c r="FRQ48" s="424"/>
      <c r="FRR48" s="424"/>
      <c r="FRS48" s="424"/>
      <c r="FRT48" s="424"/>
      <c r="FRU48" s="424"/>
      <c r="FRV48" s="424"/>
      <c r="FRW48" s="424"/>
      <c r="FRX48" s="424"/>
      <c r="FRY48" s="424"/>
      <c r="FRZ48" s="424"/>
      <c r="FSA48" s="424"/>
      <c r="FSB48" s="424"/>
      <c r="FSC48" s="424"/>
      <c r="FSD48" s="424"/>
      <c r="FSE48" s="424"/>
      <c r="FSF48" s="424"/>
      <c r="FSG48" s="424"/>
      <c r="FSH48" s="424"/>
      <c r="FSI48" s="424"/>
      <c r="FSJ48" s="424"/>
      <c r="FSK48" s="424"/>
      <c r="FSL48" s="424"/>
      <c r="FSM48" s="424"/>
      <c r="FSN48" s="424"/>
      <c r="FSO48" s="424"/>
      <c r="FSP48" s="424"/>
      <c r="FSQ48" s="424"/>
      <c r="FSR48" s="424"/>
      <c r="FSS48" s="424"/>
      <c r="FST48" s="424"/>
      <c r="FSU48" s="424"/>
      <c r="FSV48" s="424"/>
      <c r="FSW48" s="424"/>
      <c r="FSX48" s="424"/>
      <c r="FSY48" s="424"/>
      <c r="FSZ48" s="424"/>
      <c r="FTA48" s="424"/>
      <c r="FTB48" s="424"/>
      <c r="FTC48" s="424"/>
      <c r="FTD48" s="424"/>
      <c r="FTE48" s="424"/>
      <c r="FTF48" s="424"/>
      <c r="FTG48" s="424"/>
      <c r="FTH48" s="424"/>
      <c r="FTI48" s="424"/>
      <c r="FTJ48" s="424"/>
      <c r="FTK48" s="424"/>
      <c r="FTL48" s="424"/>
      <c r="FTM48" s="424"/>
      <c r="FTN48" s="424"/>
      <c r="FTO48" s="424"/>
      <c r="FTP48" s="424"/>
      <c r="FTQ48" s="424"/>
      <c r="FTR48" s="424"/>
      <c r="FTS48" s="424"/>
      <c r="FTT48" s="424"/>
      <c r="FTU48" s="424"/>
      <c r="FTV48" s="424"/>
      <c r="FTW48" s="424"/>
      <c r="FTX48" s="424"/>
      <c r="FTY48" s="424"/>
      <c r="FTZ48" s="424"/>
      <c r="FUA48" s="424"/>
      <c r="FUB48" s="424"/>
      <c r="FUC48" s="424"/>
      <c r="FUD48" s="424"/>
      <c r="FUE48" s="424"/>
      <c r="FUF48" s="424"/>
      <c r="FUG48" s="424"/>
      <c r="FUH48" s="424"/>
      <c r="FUI48" s="424"/>
      <c r="FUJ48" s="424"/>
      <c r="FUK48" s="424"/>
      <c r="FUL48" s="424"/>
      <c r="FUM48" s="424"/>
      <c r="FUN48" s="424"/>
      <c r="FUO48" s="424"/>
      <c r="FUP48" s="424"/>
      <c r="FUQ48" s="424"/>
      <c r="FUR48" s="424"/>
      <c r="FUS48" s="424"/>
      <c r="FUT48" s="424"/>
      <c r="FUU48" s="424"/>
      <c r="FUV48" s="424"/>
      <c r="FUW48" s="424"/>
      <c r="FUX48" s="424"/>
      <c r="FUY48" s="424"/>
      <c r="FUZ48" s="424"/>
      <c r="FVA48" s="424"/>
      <c r="FVB48" s="424"/>
      <c r="FVC48" s="424"/>
      <c r="FVD48" s="424"/>
      <c r="FVE48" s="424"/>
      <c r="FVF48" s="424"/>
      <c r="FVG48" s="424"/>
      <c r="FVH48" s="424"/>
      <c r="FVI48" s="424"/>
      <c r="FVJ48" s="424"/>
      <c r="FVK48" s="424"/>
      <c r="FVL48" s="424"/>
      <c r="FVM48" s="424"/>
      <c r="FVN48" s="424"/>
      <c r="FVO48" s="424"/>
      <c r="FVP48" s="424"/>
      <c r="FVQ48" s="424"/>
      <c r="FVR48" s="424"/>
      <c r="FVS48" s="424"/>
      <c r="FVT48" s="424"/>
      <c r="FVU48" s="424"/>
      <c r="FVV48" s="424"/>
      <c r="FVW48" s="424"/>
      <c r="FVX48" s="424"/>
      <c r="FVY48" s="424"/>
      <c r="FVZ48" s="424"/>
      <c r="FWA48" s="424"/>
      <c r="FWB48" s="424"/>
      <c r="FWC48" s="424"/>
      <c r="FWD48" s="424"/>
      <c r="FWE48" s="424"/>
      <c r="FWF48" s="424"/>
      <c r="FWG48" s="424"/>
      <c r="FWH48" s="424"/>
      <c r="FWI48" s="424"/>
      <c r="FWJ48" s="424"/>
      <c r="FWK48" s="424"/>
      <c r="FWL48" s="424"/>
      <c r="FWM48" s="424"/>
      <c r="FWN48" s="424"/>
      <c r="FWO48" s="424"/>
      <c r="FWP48" s="424"/>
      <c r="FWQ48" s="424"/>
      <c r="FWR48" s="424"/>
      <c r="FWS48" s="424"/>
      <c r="FWT48" s="424"/>
      <c r="FWU48" s="424"/>
      <c r="FWV48" s="424"/>
      <c r="FWW48" s="424"/>
      <c r="FWX48" s="424"/>
      <c r="FWY48" s="424"/>
      <c r="FWZ48" s="424"/>
      <c r="FXA48" s="424"/>
      <c r="FXB48" s="424"/>
      <c r="FXC48" s="424"/>
      <c r="FXD48" s="424"/>
      <c r="FXE48" s="424"/>
      <c r="FXF48" s="424"/>
      <c r="FXG48" s="424"/>
      <c r="FXH48" s="424"/>
      <c r="FXI48" s="424"/>
      <c r="FXJ48" s="424"/>
      <c r="FXK48" s="424"/>
      <c r="FXL48" s="424"/>
      <c r="FXM48" s="424"/>
      <c r="FXN48" s="424"/>
      <c r="FXO48" s="424"/>
      <c r="FXP48" s="424"/>
      <c r="FXQ48" s="424"/>
      <c r="FXR48" s="424"/>
      <c r="FXS48" s="424"/>
      <c r="FXT48" s="424"/>
      <c r="FXU48" s="424"/>
      <c r="FXV48" s="424"/>
      <c r="FXW48" s="424"/>
      <c r="FXX48" s="424"/>
      <c r="FXY48" s="424"/>
      <c r="FXZ48" s="424"/>
      <c r="FYA48" s="424"/>
      <c r="FYB48" s="424"/>
      <c r="FYC48" s="424"/>
      <c r="FYD48" s="424"/>
      <c r="FYE48" s="424"/>
      <c r="FYF48" s="424"/>
      <c r="FYG48" s="424"/>
      <c r="FYH48" s="424"/>
      <c r="FYI48" s="424"/>
      <c r="FYJ48" s="424"/>
      <c r="FYK48" s="424"/>
      <c r="FYL48" s="424"/>
      <c r="FYM48" s="424"/>
      <c r="FYN48" s="424"/>
      <c r="FYO48" s="424"/>
      <c r="FYP48" s="424"/>
      <c r="FYQ48" s="424"/>
      <c r="FYR48" s="424"/>
      <c r="FYS48" s="424"/>
      <c r="FYT48" s="424"/>
      <c r="FYU48" s="424"/>
      <c r="FYV48" s="424"/>
      <c r="FYW48" s="424"/>
      <c r="FYX48" s="424"/>
      <c r="FYY48" s="424"/>
      <c r="FYZ48" s="424"/>
      <c r="FZA48" s="424"/>
      <c r="FZB48" s="424"/>
      <c r="FZC48" s="424"/>
      <c r="FZD48" s="424"/>
      <c r="FZE48" s="424"/>
      <c r="FZF48" s="424"/>
      <c r="FZG48" s="424"/>
      <c r="FZH48" s="424"/>
      <c r="FZI48" s="424"/>
      <c r="FZJ48" s="424"/>
      <c r="FZK48" s="424"/>
      <c r="FZL48" s="424"/>
      <c r="FZM48" s="424"/>
      <c r="FZN48" s="424"/>
      <c r="FZO48" s="424"/>
      <c r="FZP48" s="424"/>
      <c r="FZQ48" s="424"/>
      <c r="FZR48" s="424"/>
      <c r="FZS48" s="424"/>
      <c r="FZT48" s="424"/>
      <c r="FZU48" s="424"/>
      <c r="FZV48" s="424"/>
      <c r="FZW48" s="424"/>
      <c r="FZX48" s="424"/>
      <c r="FZY48" s="424"/>
      <c r="FZZ48" s="424"/>
      <c r="GAA48" s="424"/>
      <c r="GAB48" s="424"/>
      <c r="GAC48" s="424"/>
      <c r="GAD48" s="424"/>
      <c r="GAE48" s="424"/>
      <c r="GAF48" s="424"/>
      <c r="GAG48" s="424"/>
      <c r="GAH48" s="424"/>
      <c r="GAI48" s="424"/>
      <c r="GAJ48" s="424"/>
      <c r="GAK48" s="424"/>
      <c r="GAL48" s="424"/>
      <c r="GAM48" s="424"/>
      <c r="GAN48" s="424"/>
      <c r="GAO48" s="424"/>
      <c r="GAP48" s="424"/>
      <c r="GAQ48" s="424"/>
      <c r="GAR48" s="424"/>
      <c r="GAS48" s="424"/>
      <c r="GAT48" s="424"/>
      <c r="GAU48" s="424"/>
      <c r="GAV48" s="424"/>
      <c r="GAW48" s="424"/>
      <c r="GAX48" s="424"/>
      <c r="GAY48" s="424"/>
      <c r="GAZ48" s="424"/>
      <c r="GBA48" s="424"/>
      <c r="GBB48" s="424"/>
      <c r="GBC48" s="424"/>
      <c r="GBD48" s="424"/>
      <c r="GBE48" s="424"/>
      <c r="GBF48" s="424"/>
      <c r="GBG48" s="424"/>
      <c r="GBH48" s="424"/>
      <c r="GBI48" s="424"/>
      <c r="GBJ48" s="424"/>
      <c r="GBK48" s="424"/>
      <c r="GBL48" s="424"/>
      <c r="GBM48" s="424"/>
      <c r="GBN48" s="424"/>
      <c r="GBO48" s="424"/>
      <c r="GBP48" s="424"/>
      <c r="GBQ48" s="424"/>
      <c r="GBR48" s="424"/>
      <c r="GBS48" s="424"/>
      <c r="GBT48" s="424"/>
      <c r="GBU48" s="424"/>
      <c r="GBV48" s="424"/>
      <c r="GBW48" s="424"/>
      <c r="GBX48" s="424"/>
      <c r="GBY48" s="424"/>
      <c r="GBZ48" s="424"/>
      <c r="GCA48" s="424"/>
      <c r="GCB48" s="424"/>
      <c r="GCC48" s="424"/>
      <c r="GCD48" s="424"/>
      <c r="GCE48" s="424"/>
      <c r="GCF48" s="424"/>
      <c r="GCG48" s="424"/>
      <c r="GCH48" s="424"/>
      <c r="GCI48" s="424"/>
      <c r="GCJ48" s="424"/>
      <c r="GCK48" s="424"/>
      <c r="GCL48" s="424"/>
      <c r="GCM48" s="424"/>
      <c r="GCN48" s="424"/>
      <c r="GCO48" s="424"/>
      <c r="GCP48" s="424"/>
      <c r="GCQ48" s="424"/>
      <c r="GCR48" s="424"/>
      <c r="GCS48" s="424"/>
      <c r="GCT48" s="424"/>
      <c r="GCU48" s="424"/>
      <c r="GCV48" s="424"/>
      <c r="GCW48" s="424"/>
      <c r="GCX48" s="424"/>
      <c r="GCY48" s="424"/>
      <c r="GCZ48" s="424"/>
      <c r="GDA48" s="424"/>
      <c r="GDB48" s="424"/>
      <c r="GDC48" s="424"/>
      <c r="GDD48" s="424"/>
      <c r="GDE48" s="424"/>
      <c r="GDF48" s="424"/>
      <c r="GDG48" s="424"/>
      <c r="GDH48" s="424"/>
      <c r="GDI48" s="424"/>
      <c r="GDJ48" s="424"/>
      <c r="GDK48" s="424"/>
      <c r="GDL48" s="424"/>
      <c r="GDM48" s="424"/>
      <c r="GDN48" s="424"/>
      <c r="GDO48" s="424"/>
      <c r="GDP48" s="424"/>
      <c r="GDQ48" s="424"/>
      <c r="GDR48" s="424"/>
      <c r="GDS48" s="424"/>
      <c r="GDT48" s="424"/>
      <c r="GDU48" s="424"/>
      <c r="GDV48" s="424"/>
      <c r="GDW48" s="424"/>
      <c r="GDX48" s="424"/>
      <c r="GDY48" s="424"/>
      <c r="GDZ48" s="424"/>
      <c r="GEA48" s="424"/>
      <c r="GEB48" s="424"/>
      <c r="GEC48" s="424"/>
      <c r="GED48" s="424"/>
      <c r="GEE48" s="424"/>
      <c r="GEF48" s="424"/>
      <c r="GEG48" s="424"/>
      <c r="GEH48" s="424"/>
      <c r="GEI48" s="424"/>
      <c r="GEJ48" s="424"/>
      <c r="GEK48" s="424"/>
      <c r="GEL48" s="424"/>
      <c r="GEM48" s="424"/>
      <c r="GEN48" s="424"/>
      <c r="GEO48" s="424"/>
      <c r="GEP48" s="424"/>
      <c r="GEQ48" s="424"/>
      <c r="GER48" s="424"/>
      <c r="GES48" s="424"/>
      <c r="GET48" s="424"/>
      <c r="GEU48" s="424"/>
      <c r="GEV48" s="424"/>
      <c r="GEW48" s="424"/>
      <c r="GEX48" s="424"/>
      <c r="GEY48" s="424"/>
      <c r="GEZ48" s="424"/>
      <c r="GFA48" s="424"/>
      <c r="GFB48" s="424"/>
      <c r="GFC48" s="424"/>
      <c r="GFD48" s="424"/>
      <c r="GFE48" s="424"/>
      <c r="GFF48" s="424"/>
      <c r="GFG48" s="424"/>
      <c r="GFH48" s="424"/>
      <c r="GFI48" s="424"/>
      <c r="GFJ48" s="424"/>
      <c r="GFK48" s="424"/>
      <c r="GFL48" s="424"/>
      <c r="GFM48" s="424"/>
      <c r="GFN48" s="424"/>
      <c r="GFO48" s="424"/>
      <c r="GFP48" s="424"/>
      <c r="GFQ48" s="424"/>
      <c r="GFR48" s="424"/>
      <c r="GFS48" s="424"/>
      <c r="GFT48" s="424"/>
      <c r="GFU48" s="424"/>
      <c r="GFV48" s="424"/>
      <c r="GFW48" s="424"/>
      <c r="GFX48" s="424"/>
      <c r="GFY48" s="424"/>
      <c r="GFZ48" s="424"/>
      <c r="GGA48" s="424"/>
      <c r="GGB48" s="424"/>
      <c r="GGC48" s="424"/>
      <c r="GGD48" s="424"/>
      <c r="GGE48" s="424"/>
      <c r="GGF48" s="424"/>
      <c r="GGG48" s="424"/>
      <c r="GGH48" s="424"/>
      <c r="GGI48" s="424"/>
      <c r="GGJ48" s="424"/>
      <c r="GGK48" s="424"/>
      <c r="GGL48" s="424"/>
      <c r="GGM48" s="424"/>
      <c r="GGN48" s="424"/>
      <c r="GGO48" s="424"/>
      <c r="GGP48" s="424"/>
      <c r="GGQ48" s="424"/>
      <c r="GGR48" s="424"/>
      <c r="GGS48" s="424"/>
      <c r="GGT48" s="424"/>
      <c r="GGU48" s="424"/>
      <c r="GGV48" s="424"/>
      <c r="GGW48" s="424"/>
      <c r="GGX48" s="424"/>
      <c r="GGY48" s="424"/>
      <c r="GGZ48" s="424"/>
      <c r="GHA48" s="424"/>
      <c r="GHB48" s="424"/>
      <c r="GHC48" s="424"/>
      <c r="GHD48" s="424"/>
      <c r="GHE48" s="424"/>
      <c r="GHF48" s="424"/>
      <c r="GHG48" s="424"/>
      <c r="GHH48" s="424"/>
      <c r="GHI48" s="424"/>
      <c r="GHJ48" s="424"/>
      <c r="GHK48" s="424"/>
      <c r="GHL48" s="424"/>
      <c r="GHM48" s="424"/>
      <c r="GHN48" s="424"/>
      <c r="GHO48" s="424"/>
      <c r="GHP48" s="424"/>
      <c r="GHQ48" s="424"/>
      <c r="GHR48" s="424"/>
      <c r="GHS48" s="424"/>
      <c r="GHT48" s="424"/>
      <c r="GHU48" s="424"/>
      <c r="GHV48" s="424"/>
      <c r="GHW48" s="424"/>
      <c r="GHX48" s="424"/>
      <c r="GHY48" s="424"/>
      <c r="GHZ48" s="424"/>
      <c r="GIA48" s="424"/>
      <c r="GIB48" s="424"/>
      <c r="GIC48" s="424"/>
      <c r="GID48" s="424"/>
      <c r="GIE48" s="424"/>
      <c r="GIF48" s="424"/>
      <c r="GIG48" s="424"/>
      <c r="GIH48" s="424"/>
      <c r="GII48" s="424"/>
      <c r="GIJ48" s="424"/>
      <c r="GIK48" s="424"/>
      <c r="GIL48" s="424"/>
      <c r="GIM48" s="424"/>
      <c r="GIN48" s="424"/>
      <c r="GIO48" s="424"/>
      <c r="GIP48" s="424"/>
      <c r="GIQ48" s="424"/>
      <c r="GIR48" s="424"/>
      <c r="GIS48" s="424"/>
      <c r="GIT48" s="424"/>
      <c r="GIU48" s="424"/>
      <c r="GIV48" s="424"/>
      <c r="GIW48" s="424"/>
      <c r="GIX48" s="424"/>
      <c r="GIY48" s="424"/>
      <c r="GIZ48" s="424"/>
      <c r="GJA48" s="424"/>
      <c r="GJB48" s="424"/>
      <c r="GJC48" s="424"/>
      <c r="GJD48" s="424"/>
      <c r="GJE48" s="424"/>
      <c r="GJF48" s="424"/>
      <c r="GJG48" s="424"/>
      <c r="GJH48" s="424"/>
      <c r="GJI48" s="424"/>
      <c r="GJJ48" s="424"/>
      <c r="GJK48" s="424"/>
      <c r="GJL48" s="424"/>
      <c r="GJM48" s="424"/>
      <c r="GJN48" s="424"/>
      <c r="GJO48" s="424"/>
      <c r="GJP48" s="424"/>
      <c r="GJQ48" s="424"/>
      <c r="GJR48" s="424"/>
      <c r="GJS48" s="424"/>
      <c r="GJT48" s="424"/>
      <c r="GJU48" s="424"/>
      <c r="GJV48" s="424"/>
      <c r="GJW48" s="424"/>
      <c r="GJX48" s="424"/>
      <c r="GJY48" s="424"/>
      <c r="GJZ48" s="424"/>
      <c r="GKA48" s="424"/>
      <c r="GKB48" s="424"/>
      <c r="GKC48" s="424"/>
      <c r="GKD48" s="424"/>
      <c r="GKE48" s="424"/>
      <c r="GKF48" s="424"/>
      <c r="GKG48" s="424"/>
      <c r="GKH48" s="424"/>
      <c r="GKI48" s="424"/>
      <c r="GKJ48" s="424"/>
      <c r="GKK48" s="424"/>
      <c r="GKL48" s="424"/>
      <c r="GKM48" s="424"/>
      <c r="GKN48" s="424"/>
      <c r="GKO48" s="424"/>
      <c r="GKP48" s="424"/>
      <c r="GKQ48" s="424"/>
      <c r="GKR48" s="424"/>
      <c r="GKS48" s="424"/>
      <c r="GKT48" s="424"/>
      <c r="GKU48" s="424"/>
      <c r="GKV48" s="424"/>
      <c r="GKW48" s="424"/>
      <c r="GKX48" s="424"/>
      <c r="GKY48" s="424"/>
      <c r="GKZ48" s="424"/>
      <c r="GLA48" s="424"/>
      <c r="GLB48" s="424"/>
      <c r="GLC48" s="424"/>
      <c r="GLD48" s="424"/>
      <c r="GLE48" s="424"/>
      <c r="GLF48" s="424"/>
      <c r="GLG48" s="424"/>
      <c r="GLH48" s="424"/>
      <c r="GLI48" s="424"/>
      <c r="GLJ48" s="424"/>
      <c r="GLK48" s="424"/>
      <c r="GLL48" s="424"/>
      <c r="GLM48" s="424"/>
      <c r="GLN48" s="424"/>
      <c r="GLO48" s="424"/>
      <c r="GLP48" s="424"/>
      <c r="GLQ48" s="424"/>
      <c r="GLR48" s="424"/>
      <c r="GLS48" s="424"/>
      <c r="GLT48" s="424"/>
      <c r="GLU48" s="424"/>
      <c r="GLV48" s="424"/>
      <c r="GLW48" s="424"/>
      <c r="GLX48" s="424"/>
      <c r="GLY48" s="424"/>
      <c r="GLZ48" s="424"/>
      <c r="GMA48" s="424"/>
      <c r="GMB48" s="424"/>
      <c r="GMC48" s="424"/>
      <c r="GMD48" s="424"/>
      <c r="GME48" s="424"/>
      <c r="GMF48" s="424"/>
      <c r="GMG48" s="424"/>
      <c r="GMH48" s="424"/>
      <c r="GMI48" s="424"/>
      <c r="GMJ48" s="424"/>
      <c r="GMK48" s="424"/>
      <c r="GML48" s="424"/>
      <c r="GMM48" s="424"/>
      <c r="GMN48" s="424"/>
      <c r="GMO48" s="424"/>
      <c r="GMP48" s="424"/>
      <c r="GMQ48" s="424"/>
      <c r="GMR48" s="424"/>
      <c r="GMS48" s="424"/>
      <c r="GMT48" s="424"/>
      <c r="GMU48" s="424"/>
      <c r="GMV48" s="424"/>
      <c r="GMW48" s="424"/>
      <c r="GMX48" s="424"/>
      <c r="GMY48" s="424"/>
      <c r="GMZ48" s="424"/>
      <c r="GNA48" s="424"/>
      <c r="GNB48" s="424"/>
      <c r="GNC48" s="424"/>
      <c r="GND48" s="424"/>
      <c r="GNE48" s="424"/>
      <c r="GNF48" s="424"/>
      <c r="GNG48" s="424"/>
      <c r="GNH48" s="424"/>
      <c r="GNI48" s="424"/>
      <c r="GNJ48" s="424"/>
      <c r="GNK48" s="424"/>
      <c r="GNL48" s="424"/>
      <c r="GNM48" s="424"/>
      <c r="GNN48" s="424"/>
      <c r="GNO48" s="424"/>
      <c r="GNP48" s="424"/>
      <c r="GNQ48" s="424"/>
      <c r="GNR48" s="424"/>
      <c r="GNS48" s="424"/>
      <c r="GNT48" s="424"/>
      <c r="GNU48" s="424"/>
      <c r="GNV48" s="424"/>
      <c r="GNW48" s="424"/>
      <c r="GNX48" s="424"/>
      <c r="GNY48" s="424"/>
      <c r="GNZ48" s="424"/>
      <c r="GOA48" s="424"/>
      <c r="GOB48" s="424"/>
      <c r="GOC48" s="424"/>
      <c r="GOD48" s="424"/>
      <c r="GOE48" s="424"/>
      <c r="GOF48" s="424"/>
      <c r="GOG48" s="424"/>
      <c r="GOH48" s="424"/>
      <c r="GOI48" s="424"/>
      <c r="GOJ48" s="424"/>
      <c r="GOK48" s="424"/>
      <c r="GOL48" s="424"/>
      <c r="GOM48" s="424"/>
      <c r="GON48" s="424"/>
      <c r="GOO48" s="424"/>
      <c r="GOP48" s="424"/>
      <c r="GOQ48" s="424"/>
      <c r="GOR48" s="424"/>
      <c r="GOS48" s="424"/>
      <c r="GOT48" s="424"/>
      <c r="GOU48" s="424"/>
      <c r="GOV48" s="424"/>
      <c r="GOW48" s="424"/>
      <c r="GOX48" s="424"/>
      <c r="GOY48" s="424"/>
      <c r="GOZ48" s="424"/>
      <c r="GPA48" s="424"/>
      <c r="GPB48" s="424"/>
      <c r="GPC48" s="424"/>
      <c r="GPD48" s="424"/>
      <c r="GPE48" s="424"/>
      <c r="GPF48" s="424"/>
      <c r="GPG48" s="424"/>
      <c r="GPH48" s="424"/>
      <c r="GPI48" s="424"/>
      <c r="GPJ48" s="424"/>
      <c r="GPK48" s="424"/>
      <c r="GPL48" s="424"/>
      <c r="GPM48" s="424"/>
      <c r="GPN48" s="424"/>
      <c r="GPO48" s="424"/>
      <c r="GPP48" s="424"/>
      <c r="GPQ48" s="424"/>
      <c r="GPR48" s="424"/>
      <c r="GPS48" s="424"/>
      <c r="GPT48" s="424"/>
      <c r="GPU48" s="424"/>
      <c r="GPV48" s="424"/>
      <c r="GPW48" s="424"/>
      <c r="GPX48" s="424"/>
      <c r="GPY48" s="424"/>
      <c r="GPZ48" s="424"/>
      <c r="GQA48" s="424"/>
      <c r="GQB48" s="424"/>
      <c r="GQC48" s="424"/>
      <c r="GQD48" s="424"/>
      <c r="GQE48" s="424"/>
      <c r="GQF48" s="424"/>
      <c r="GQG48" s="424"/>
      <c r="GQH48" s="424"/>
      <c r="GQI48" s="424"/>
      <c r="GQJ48" s="424"/>
      <c r="GQK48" s="424"/>
      <c r="GQL48" s="424"/>
      <c r="GQM48" s="424"/>
      <c r="GQN48" s="424"/>
      <c r="GQO48" s="424"/>
      <c r="GQP48" s="424"/>
      <c r="GQQ48" s="424"/>
      <c r="GQR48" s="424"/>
      <c r="GQS48" s="424"/>
      <c r="GQT48" s="424"/>
      <c r="GQU48" s="424"/>
      <c r="GQV48" s="424"/>
      <c r="GQW48" s="424"/>
      <c r="GQX48" s="424"/>
      <c r="GQY48" s="424"/>
      <c r="GQZ48" s="424"/>
      <c r="GRA48" s="424"/>
      <c r="GRB48" s="424"/>
      <c r="GRC48" s="424"/>
      <c r="GRD48" s="424"/>
      <c r="GRE48" s="424"/>
      <c r="GRF48" s="424"/>
      <c r="GRG48" s="424"/>
      <c r="GRH48" s="424"/>
      <c r="GRI48" s="424"/>
      <c r="GRJ48" s="424"/>
      <c r="GRK48" s="424"/>
      <c r="GRL48" s="424"/>
      <c r="GRM48" s="424"/>
      <c r="GRN48" s="424"/>
      <c r="GRO48" s="424"/>
      <c r="GRP48" s="424"/>
      <c r="GRQ48" s="424"/>
      <c r="GRR48" s="424"/>
      <c r="GRS48" s="424"/>
      <c r="GRT48" s="424"/>
      <c r="GRU48" s="424"/>
      <c r="GRV48" s="424"/>
      <c r="GRW48" s="424"/>
      <c r="GRX48" s="424"/>
      <c r="GRY48" s="424"/>
      <c r="GRZ48" s="424"/>
      <c r="GSA48" s="424"/>
      <c r="GSB48" s="424"/>
      <c r="GSC48" s="424"/>
      <c r="GSD48" s="424"/>
      <c r="GSE48" s="424"/>
      <c r="GSF48" s="424"/>
      <c r="GSG48" s="424"/>
      <c r="GSH48" s="424"/>
      <c r="GSI48" s="424"/>
      <c r="GSJ48" s="424"/>
      <c r="GSK48" s="424"/>
      <c r="GSL48" s="424"/>
      <c r="GSM48" s="424"/>
      <c r="GSN48" s="424"/>
      <c r="GSO48" s="424"/>
      <c r="GSP48" s="424"/>
      <c r="GSQ48" s="424"/>
      <c r="GSR48" s="424"/>
      <c r="GSS48" s="424"/>
      <c r="GST48" s="424"/>
      <c r="GSU48" s="424"/>
      <c r="GSV48" s="424"/>
      <c r="GSW48" s="424"/>
      <c r="GSX48" s="424"/>
      <c r="GSY48" s="424"/>
      <c r="GSZ48" s="424"/>
      <c r="GTA48" s="424"/>
      <c r="GTB48" s="424"/>
      <c r="GTC48" s="424"/>
      <c r="GTD48" s="424"/>
      <c r="GTE48" s="424"/>
      <c r="GTF48" s="424"/>
      <c r="GTG48" s="424"/>
      <c r="GTH48" s="424"/>
      <c r="GTI48" s="424"/>
      <c r="GTJ48" s="424"/>
      <c r="GTK48" s="424"/>
      <c r="GTL48" s="424"/>
      <c r="GTM48" s="424"/>
      <c r="GTN48" s="424"/>
      <c r="GTO48" s="424"/>
      <c r="GTP48" s="424"/>
      <c r="GTQ48" s="424"/>
      <c r="GTR48" s="424"/>
      <c r="GTS48" s="424"/>
      <c r="GTT48" s="424"/>
      <c r="GTU48" s="424"/>
      <c r="GTV48" s="424"/>
      <c r="GTW48" s="424"/>
      <c r="GTX48" s="424"/>
      <c r="GTY48" s="424"/>
      <c r="GTZ48" s="424"/>
      <c r="GUA48" s="424"/>
      <c r="GUB48" s="424"/>
      <c r="GUC48" s="424"/>
      <c r="GUD48" s="424"/>
      <c r="GUE48" s="424"/>
      <c r="GUF48" s="424"/>
      <c r="GUG48" s="424"/>
      <c r="GUH48" s="424"/>
      <c r="GUI48" s="424"/>
      <c r="GUJ48" s="424"/>
      <c r="GUK48" s="424"/>
      <c r="GUL48" s="424"/>
      <c r="GUM48" s="424"/>
      <c r="GUN48" s="424"/>
      <c r="GUO48" s="424"/>
      <c r="GUP48" s="424"/>
      <c r="GUQ48" s="424"/>
      <c r="GUR48" s="424"/>
      <c r="GUS48" s="424"/>
      <c r="GUT48" s="424"/>
      <c r="GUU48" s="424"/>
      <c r="GUV48" s="424"/>
      <c r="GUW48" s="424"/>
      <c r="GUX48" s="424"/>
      <c r="GUY48" s="424"/>
      <c r="GUZ48" s="424"/>
      <c r="GVA48" s="424"/>
      <c r="GVB48" s="424"/>
      <c r="GVC48" s="424"/>
      <c r="GVD48" s="424"/>
      <c r="GVE48" s="424"/>
      <c r="GVF48" s="424"/>
      <c r="GVG48" s="424"/>
      <c r="GVH48" s="424"/>
      <c r="GVI48" s="424"/>
      <c r="GVJ48" s="424"/>
      <c r="GVK48" s="424"/>
      <c r="GVL48" s="424"/>
      <c r="GVM48" s="424"/>
      <c r="GVN48" s="424"/>
      <c r="GVO48" s="424"/>
      <c r="GVP48" s="424"/>
      <c r="GVQ48" s="424"/>
      <c r="GVR48" s="424"/>
      <c r="GVS48" s="424"/>
      <c r="GVT48" s="424"/>
      <c r="GVU48" s="424"/>
      <c r="GVV48" s="424"/>
      <c r="GVW48" s="424"/>
      <c r="GVX48" s="424"/>
      <c r="GVY48" s="424"/>
      <c r="GVZ48" s="424"/>
      <c r="GWA48" s="424"/>
      <c r="GWB48" s="424"/>
      <c r="GWC48" s="424"/>
      <c r="GWD48" s="424"/>
      <c r="GWE48" s="424"/>
      <c r="GWF48" s="424"/>
      <c r="GWG48" s="424"/>
      <c r="GWH48" s="424"/>
      <c r="GWI48" s="424"/>
      <c r="GWJ48" s="424"/>
      <c r="GWK48" s="424"/>
      <c r="GWL48" s="424"/>
      <c r="GWM48" s="424"/>
      <c r="GWN48" s="424"/>
      <c r="GWO48" s="424"/>
      <c r="GWP48" s="424"/>
      <c r="GWQ48" s="424"/>
      <c r="GWR48" s="424"/>
      <c r="GWS48" s="424"/>
      <c r="GWT48" s="424"/>
      <c r="GWU48" s="424"/>
      <c r="GWV48" s="424"/>
      <c r="GWW48" s="424"/>
      <c r="GWX48" s="424"/>
      <c r="GWY48" s="424"/>
      <c r="GWZ48" s="424"/>
      <c r="GXA48" s="424"/>
      <c r="GXB48" s="424"/>
      <c r="GXC48" s="424"/>
      <c r="GXD48" s="424"/>
      <c r="GXE48" s="424"/>
      <c r="GXF48" s="424"/>
      <c r="GXG48" s="424"/>
      <c r="GXH48" s="424"/>
      <c r="GXI48" s="424"/>
      <c r="GXJ48" s="424"/>
      <c r="GXK48" s="424"/>
      <c r="GXL48" s="424"/>
      <c r="GXM48" s="424"/>
      <c r="GXN48" s="424"/>
      <c r="GXO48" s="424"/>
      <c r="GXP48" s="424"/>
      <c r="GXQ48" s="424"/>
      <c r="GXR48" s="424"/>
      <c r="GXS48" s="424"/>
      <c r="GXT48" s="424"/>
      <c r="GXU48" s="424"/>
      <c r="GXV48" s="424"/>
      <c r="GXW48" s="424"/>
      <c r="GXX48" s="424"/>
      <c r="GXY48" s="424"/>
      <c r="GXZ48" s="424"/>
      <c r="GYA48" s="424"/>
      <c r="GYB48" s="424"/>
      <c r="GYC48" s="424"/>
      <c r="GYD48" s="424"/>
      <c r="GYE48" s="424"/>
      <c r="GYF48" s="424"/>
      <c r="GYG48" s="424"/>
      <c r="GYH48" s="424"/>
      <c r="GYI48" s="424"/>
      <c r="GYJ48" s="424"/>
      <c r="GYK48" s="424"/>
      <c r="GYL48" s="424"/>
      <c r="GYM48" s="424"/>
      <c r="GYN48" s="424"/>
      <c r="GYO48" s="424"/>
      <c r="GYP48" s="424"/>
      <c r="GYQ48" s="424"/>
      <c r="GYR48" s="424"/>
      <c r="GYS48" s="424"/>
      <c r="GYT48" s="424"/>
      <c r="GYU48" s="424"/>
      <c r="GYV48" s="424"/>
      <c r="GYW48" s="424"/>
      <c r="GYX48" s="424"/>
      <c r="GYY48" s="424"/>
      <c r="GYZ48" s="424"/>
      <c r="GZA48" s="424"/>
      <c r="GZB48" s="424"/>
      <c r="GZC48" s="424"/>
      <c r="GZD48" s="424"/>
      <c r="GZE48" s="424"/>
      <c r="GZF48" s="424"/>
      <c r="GZG48" s="424"/>
      <c r="GZH48" s="424"/>
      <c r="GZI48" s="424"/>
      <c r="GZJ48" s="424"/>
      <c r="GZK48" s="424"/>
      <c r="GZL48" s="424"/>
      <c r="GZM48" s="424"/>
      <c r="GZN48" s="424"/>
      <c r="GZO48" s="424"/>
      <c r="GZP48" s="424"/>
      <c r="GZQ48" s="424"/>
      <c r="GZR48" s="424"/>
      <c r="GZS48" s="424"/>
      <c r="GZT48" s="424"/>
      <c r="GZU48" s="424"/>
      <c r="GZV48" s="424"/>
      <c r="GZW48" s="424"/>
      <c r="GZX48" s="424"/>
      <c r="GZY48" s="424"/>
      <c r="GZZ48" s="424"/>
      <c r="HAA48" s="424"/>
      <c r="HAB48" s="424"/>
      <c r="HAC48" s="424"/>
      <c r="HAD48" s="424"/>
      <c r="HAE48" s="424"/>
      <c r="HAF48" s="424"/>
      <c r="HAG48" s="424"/>
      <c r="HAH48" s="424"/>
      <c r="HAI48" s="424"/>
      <c r="HAJ48" s="424"/>
      <c r="HAK48" s="424"/>
      <c r="HAL48" s="424"/>
      <c r="HAM48" s="424"/>
      <c r="HAN48" s="424"/>
      <c r="HAO48" s="424"/>
      <c r="HAP48" s="424"/>
      <c r="HAQ48" s="424"/>
      <c r="HAR48" s="424"/>
      <c r="HAS48" s="424"/>
      <c r="HAT48" s="424"/>
      <c r="HAU48" s="424"/>
      <c r="HAV48" s="424"/>
      <c r="HAW48" s="424"/>
      <c r="HAX48" s="424"/>
      <c r="HAY48" s="424"/>
      <c r="HAZ48" s="424"/>
      <c r="HBA48" s="424"/>
      <c r="HBB48" s="424"/>
      <c r="HBC48" s="424"/>
      <c r="HBD48" s="424"/>
      <c r="HBE48" s="424"/>
      <c r="HBF48" s="424"/>
      <c r="HBG48" s="424"/>
      <c r="HBH48" s="424"/>
      <c r="HBI48" s="424"/>
      <c r="HBJ48" s="424"/>
      <c r="HBK48" s="424"/>
      <c r="HBL48" s="424"/>
      <c r="HBM48" s="424"/>
      <c r="HBN48" s="424"/>
      <c r="HBO48" s="424"/>
      <c r="HBP48" s="424"/>
      <c r="HBQ48" s="424"/>
      <c r="HBR48" s="424"/>
      <c r="HBS48" s="424"/>
      <c r="HBT48" s="424"/>
      <c r="HBU48" s="424"/>
      <c r="HBV48" s="424"/>
      <c r="HBW48" s="424"/>
      <c r="HBX48" s="424"/>
      <c r="HBY48" s="424"/>
      <c r="HBZ48" s="424"/>
      <c r="HCA48" s="424"/>
      <c r="HCB48" s="424"/>
      <c r="HCC48" s="424"/>
      <c r="HCD48" s="424"/>
      <c r="HCE48" s="424"/>
      <c r="HCF48" s="424"/>
      <c r="HCG48" s="424"/>
      <c r="HCH48" s="424"/>
      <c r="HCI48" s="424"/>
      <c r="HCJ48" s="424"/>
      <c r="HCK48" s="424"/>
      <c r="HCL48" s="424"/>
      <c r="HCM48" s="424"/>
      <c r="HCN48" s="424"/>
      <c r="HCO48" s="424"/>
      <c r="HCP48" s="424"/>
      <c r="HCQ48" s="424"/>
      <c r="HCR48" s="424"/>
      <c r="HCS48" s="424"/>
      <c r="HCT48" s="424"/>
      <c r="HCU48" s="424"/>
      <c r="HCV48" s="424"/>
      <c r="HCW48" s="424"/>
      <c r="HCX48" s="424"/>
      <c r="HCY48" s="424"/>
      <c r="HCZ48" s="424"/>
      <c r="HDA48" s="424"/>
      <c r="HDB48" s="424"/>
      <c r="HDC48" s="424"/>
      <c r="HDD48" s="424"/>
      <c r="HDE48" s="424"/>
      <c r="HDF48" s="424"/>
      <c r="HDG48" s="424"/>
      <c r="HDH48" s="424"/>
      <c r="HDI48" s="424"/>
      <c r="HDJ48" s="424"/>
      <c r="HDK48" s="424"/>
      <c r="HDL48" s="424"/>
      <c r="HDM48" s="424"/>
      <c r="HDN48" s="424"/>
      <c r="HDO48" s="424"/>
      <c r="HDP48" s="424"/>
      <c r="HDQ48" s="424"/>
      <c r="HDR48" s="424"/>
      <c r="HDS48" s="424"/>
      <c r="HDT48" s="424"/>
      <c r="HDU48" s="424"/>
      <c r="HDV48" s="424"/>
      <c r="HDW48" s="424"/>
      <c r="HDX48" s="424"/>
      <c r="HDY48" s="424"/>
      <c r="HDZ48" s="424"/>
      <c r="HEA48" s="424"/>
      <c r="HEB48" s="424"/>
      <c r="HEC48" s="424"/>
      <c r="HED48" s="424"/>
      <c r="HEE48" s="424"/>
      <c r="HEF48" s="424"/>
      <c r="HEG48" s="424"/>
      <c r="HEH48" s="424"/>
      <c r="HEI48" s="424"/>
      <c r="HEJ48" s="424"/>
      <c r="HEK48" s="424"/>
      <c r="HEL48" s="424"/>
      <c r="HEM48" s="424"/>
      <c r="HEN48" s="424"/>
      <c r="HEO48" s="424"/>
      <c r="HEP48" s="424"/>
      <c r="HEQ48" s="424"/>
      <c r="HER48" s="424"/>
      <c r="HES48" s="424"/>
      <c r="HET48" s="424"/>
      <c r="HEU48" s="424"/>
      <c r="HEV48" s="424"/>
      <c r="HEW48" s="424"/>
      <c r="HEX48" s="424"/>
      <c r="HEY48" s="424"/>
      <c r="HEZ48" s="424"/>
      <c r="HFA48" s="424"/>
      <c r="HFB48" s="424"/>
      <c r="HFC48" s="424"/>
      <c r="HFD48" s="424"/>
      <c r="HFE48" s="424"/>
      <c r="HFF48" s="424"/>
      <c r="HFG48" s="424"/>
      <c r="HFH48" s="424"/>
      <c r="HFI48" s="424"/>
      <c r="HFJ48" s="424"/>
      <c r="HFK48" s="424"/>
      <c r="HFL48" s="424"/>
      <c r="HFM48" s="424"/>
      <c r="HFN48" s="424"/>
      <c r="HFO48" s="424"/>
      <c r="HFP48" s="424"/>
      <c r="HFQ48" s="424"/>
      <c r="HFR48" s="424"/>
      <c r="HFS48" s="424"/>
      <c r="HFT48" s="424"/>
      <c r="HFU48" s="424"/>
      <c r="HFV48" s="424"/>
      <c r="HFW48" s="424"/>
      <c r="HFX48" s="424"/>
      <c r="HFY48" s="424"/>
      <c r="HFZ48" s="424"/>
      <c r="HGA48" s="424"/>
      <c r="HGB48" s="424"/>
      <c r="HGC48" s="424"/>
      <c r="HGD48" s="424"/>
      <c r="HGE48" s="424"/>
      <c r="HGF48" s="424"/>
      <c r="HGG48" s="424"/>
      <c r="HGH48" s="424"/>
      <c r="HGI48" s="424"/>
      <c r="HGJ48" s="424"/>
      <c r="HGK48" s="424"/>
      <c r="HGL48" s="424"/>
      <c r="HGM48" s="424"/>
      <c r="HGN48" s="424"/>
      <c r="HGO48" s="424"/>
      <c r="HGP48" s="424"/>
      <c r="HGQ48" s="424"/>
      <c r="HGR48" s="424"/>
      <c r="HGS48" s="424"/>
      <c r="HGT48" s="424"/>
      <c r="HGU48" s="424"/>
      <c r="HGV48" s="424"/>
      <c r="HGW48" s="424"/>
      <c r="HGX48" s="424"/>
      <c r="HGY48" s="424"/>
      <c r="HGZ48" s="424"/>
      <c r="HHA48" s="424"/>
      <c r="HHB48" s="424"/>
      <c r="HHC48" s="424"/>
      <c r="HHD48" s="424"/>
      <c r="HHE48" s="424"/>
      <c r="HHF48" s="424"/>
      <c r="HHG48" s="424"/>
      <c r="HHH48" s="424"/>
      <c r="HHI48" s="424"/>
      <c r="HHJ48" s="424"/>
      <c r="HHK48" s="424"/>
      <c r="HHL48" s="424"/>
      <c r="HHM48" s="424"/>
      <c r="HHN48" s="424"/>
      <c r="HHO48" s="424"/>
      <c r="HHP48" s="424"/>
      <c r="HHQ48" s="424"/>
      <c r="HHR48" s="424"/>
      <c r="HHS48" s="424"/>
      <c r="HHT48" s="424"/>
      <c r="HHU48" s="424"/>
      <c r="HHV48" s="424"/>
      <c r="HHW48" s="424"/>
      <c r="HHX48" s="424"/>
      <c r="HHY48" s="424"/>
      <c r="HHZ48" s="424"/>
      <c r="HIA48" s="424"/>
      <c r="HIB48" s="424"/>
      <c r="HIC48" s="424"/>
      <c r="HID48" s="424"/>
      <c r="HIE48" s="424"/>
      <c r="HIF48" s="424"/>
      <c r="HIG48" s="424"/>
      <c r="HIH48" s="424"/>
      <c r="HII48" s="424"/>
      <c r="HIJ48" s="424"/>
      <c r="HIK48" s="424"/>
      <c r="HIL48" s="424"/>
      <c r="HIM48" s="424"/>
      <c r="HIN48" s="424"/>
      <c r="HIO48" s="424"/>
      <c r="HIP48" s="424"/>
      <c r="HIQ48" s="424"/>
      <c r="HIR48" s="424"/>
      <c r="HIS48" s="424"/>
      <c r="HIT48" s="424"/>
      <c r="HIU48" s="424"/>
      <c r="HIV48" s="424"/>
      <c r="HIW48" s="424"/>
      <c r="HIX48" s="424"/>
      <c r="HIY48" s="424"/>
      <c r="HIZ48" s="424"/>
      <c r="HJA48" s="424"/>
      <c r="HJB48" s="424"/>
      <c r="HJC48" s="424"/>
      <c r="HJD48" s="424"/>
      <c r="HJE48" s="424"/>
      <c r="HJF48" s="424"/>
      <c r="HJG48" s="424"/>
      <c r="HJH48" s="424"/>
      <c r="HJI48" s="424"/>
      <c r="HJJ48" s="424"/>
      <c r="HJK48" s="424"/>
      <c r="HJL48" s="424"/>
      <c r="HJM48" s="424"/>
      <c r="HJN48" s="424"/>
      <c r="HJO48" s="424"/>
      <c r="HJP48" s="424"/>
      <c r="HJQ48" s="424"/>
      <c r="HJR48" s="424"/>
      <c r="HJS48" s="424"/>
      <c r="HJT48" s="424"/>
      <c r="HJU48" s="424"/>
      <c r="HJV48" s="424"/>
      <c r="HJW48" s="424"/>
      <c r="HJX48" s="424"/>
      <c r="HJY48" s="424"/>
      <c r="HJZ48" s="424"/>
      <c r="HKA48" s="424"/>
      <c r="HKB48" s="424"/>
      <c r="HKC48" s="424"/>
      <c r="HKD48" s="424"/>
      <c r="HKE48" s="424"/>
      <c r="HKF48" s="424"/>
      <c r="HKG48" s="424"/>
      <c r="HKH48" s="424"/>
      <c r="HKI48" s="424"/>
      <c r="HKJ48" s="424"/>
      <c r="HKK48" s="424"/>
      <c r="HKL48" s="424"/>
      <c r="HKM48" s="424"/>
      <c r="HKN48" s="424"/>
      <c r="HKO48" s="424"/>
      <c r="HKP48" s="424"/>
      <c r="HKQ48" s="424"/>
      <c r="HKR48" s="424"/>
      <c r="HKS48" s="424"/>
      <c r="HKT48" s="424"/>
      <c r="HKU48" s="424"/>
      <c r="HKV48" s="424"/>
      <c r="HKW48" s="424"/>
      <c r="HKX48" s="424"/>
      <c r="HKY48" s="424"/>
      <c r="HKZ48" s="424"/>
      <c r="HLA48" s="424"/>
      <c r="HLB48" s="424"/>
      <c r="HLC48" s="424"/>
      <c r="HLD48" s="424"/>
      <c r="HLE48" s="424"/>
      <c r="HLF48" s="424"/>
      <c r="HLG48" s="424"/>
      <c r="HLH48" s="424"/>
      <c r="HLI48" s="424"/>
      <c r="HLJ48" s="424"/>
      <c r="HLK48" s="424"/>
      <c r="HLL48" s="424"/>
      <c r="HLM48" s="424"/>
      <c r="HLN48" s="424"/>
      <c r="HLO48" s="424"/>
      <c r="HLP48" s="424"/>
      <c r="HLQ48" s="424"/>
      <c r="HLR48" s="424"/>
      <c r="HLS48" s="424"/>
      <c r="HLT48" s="424"/>
      <c r="HLU48" s="424"/>
      <c r="HLV48" s="424"/>
      <c r="HLW48" s="424"/>
      <c r="HLX48" s="424"/>
      <c r="HLY48" s="424"/>
      <c r="HLZ48" s="424"/>
      <c r="HMA48" s="424"/>
      <c r="HMB48" s="424"/>
      <c r="HMC48" s="424"/>
      <c r="HMD48" s="424"/>
      <c r="HME48" s="424"/>
      <c r="HMF48" s="424"/>
      <c r="HMG48" s="424"/>
      <c r="HMH48" s="424"/>
      <c r="HMI48" s="424"/>
      <c r="HMJ48" s="424"/>
      <c r="HMK48" s="424"/>
      <c r="HML48" s="424"/>
      <c r="HMM48" s="424"/>
      <c r="HMN48" s="424"/>
      <c r="HMO48" s="424"/>
      <c r="HMP48" s="424"/>
      <c r="HMQ48" s="424"/>
      <c r="HMR48" s="424"/>
      <c r="HMS48" s="424"/>
      <c r="HMT48" s="424"/>
      <c r="HMU48" s="424"/>
      <c r="HMV48" s="424"/>
      <c r="HMW48" s="424"/>
      <c r="HMX48" s="424"/>
      <c r="HMY48" s="424"/>
      <c r="HMZ48" s="424"/>
      <c r="HNA48" s="424"/>
      <c r="HNB48" s="424"/>
      <c r="HNC48" s="424"/>
      <c r="HND48" s="424"/>
      <c r="HNE48" s="424"/>
      <c r="HNF48" s="424"/>
      <c r="HNG48" s="424"/>
      <c r="HNH48" s="424"/>
      <c r="HNI48" s="424"/>
      <c r="HNJ48" s="424"/>
      <c r="HNK48" s="424"/>
      <c r="HNL48" s="424"/>
      <c r="HNM48" s="424"/>
      <c r="HNN48" s="424"/>
      <c r="HNO48" s="424"/>
      <c r="HNP48" s="424"/>
      <c r="HNQ48" s="424"/>
      <c r="HNR48" s="424"/>
      <c r="HNS48" s="424"/>
      <c r="HNT48" s="424"/>
      <c r="HNU48" s="424"/>
      <c r="HNV48" s="424"/>
      <c r="HNW48" s="424"/>
      <c r="HNX48" s="424"/>
      <c r="HNY48" s="424"/>
      <c r="HNZ48" s="424"/>
      <c r="HOA48" s="424"/>
      <c r="HOB48" s="424"/>
      <c r="HOC48" s="424"/>
      <c r="HOD48" s="424"/>
      <c r="HOE48" s="424"/>
      <c r="HOF48" s="424"/>
      <c r="HOG48" s="424"/>
      <c r="HOH48" s="424"/>
      <c r="HOI48" s="424"/>
      <c r="HOJ48" s="424"/>
      <c r="HOK48" s="424"/>
      <c r="HOL48" s="424"/>
      <c r="HOM48" s="424"/>
      <c r="HON48" s="424"/>
      <c r="HOO48" s="424"/>
      <c r="HOP48" s="424"/>
      <c r="HOQ48" s="424"/>
      <c r="HOR48" s="424"/>
      <c r="HOS48" s="424"/>
      <c r="HOT48" s="424"/>
      <c r="HOU48" s="424"/>
      <c r="HOV48" s="424"/>
      <c r="HOW48" s="424"/>
      <c r="HOX48" s="424"/>
      <c r="HOY48" s="424"/>
      <c r="HOZ48" s="424"/>
      <c r="HPA48" s="424"/>
      <c r="HPB48" s="424"/>
      <c r="HPC48" s="424"/>
      <c r="HPD48" s="424"/>
      <c r="HPE48" s="424"/>
      <c r="HPF48" s="424"/>
      <c r="HPG48" s="424"/>
      <c r="HPH48" s="424"/>
      <c r="HPI48" s="424"/>
      <c r="HPJ48" s="424"/>
      <c r="HPK48" s="424"/>
      <c r="HPL48" s="424"/>
      <c r="HPM48" s="424"/>
      <c r="HPN48" s="424"/>
      <c r="HPO48" s="424"/>
      <c r="HPP48" s="424"/>
      <c r="HPQ48" s="424"/>
      <c r="HPR48" s="424"/>
      <c r="HPS48" s="424"/>
      <c r="HPT48" s="424"/>
      <c r="HPU48" s="424"/>
      <c r="HPV48" s="424"/>
      <c r="HPW48" s="424"/>
      <c r="HPX48" s="424"/>
      <c r="HPY48" s="424"/>
      <c r="HPZ48" s="424"/>
      <c r="HQA48" s="424"/>
      <c r="HQB48" s="424"/>
      <c r="HQC48" s="424"/>
      <c r="HQD48" s="424"/>
      <c r="HQE48" s="424"/>
      <c r="HQF48" s="424"/>
      <c r="HQG48" s="424"/>
      <c r="HQH48" s="424"/>
      <c r="HQI48" s="424"/>
      <c r="HQJ48" s="424"/>
      <c r="HQK48" s="424"/>
      <c r="HQL48" s="424"/>
      <c r="HQM48" s="424"/>
      <c r="HQN48" s="424"/>
      <c r="HQO48" s="424"/>
      <c r="HQP48" s="424"/>
      <c r="HQQ48" s="424"/>
      <c r="HQR48" s="424"/>
      <c r="HQS48" s="424"/>
      <c r="HQT48" s="424"/>
      <c r="HQU48" s="424"/>
      <c r="HQV48" s="424"/>
      <c r="HQW48" s="424"/>
      <c r="HQX48" s="424"/>
      <c r="HQY48" s="424"/>
      <c r="HQZ48" s="424"/>
      <c r="HRA48" s="424"/>
      <c r="HRB48" s="424"/>
      <c r="HRC48" s="424"/>
      <c r="HRD48" s="424"/>
      <c r="HRE48" s="424"/>
      <c r="HRF48" s="424"/>
      <c r="HRG48" s="424"/>
      <c r="HRH48" s="424"/>
      <c r="HRI48" s="424"/>
      <c r="HRJ48" s="424"/>
      <c r="HRK48" s="424"/>
      <c r="HRL48" s="424"/>
      <c r="HRM48" s="424"/>
      <c r="HRN48" s="424"/>
      <c r="HRO48" s="424"/>
      <c r="HRP48" s="424"/>
      <c r="HRQ48" s="424"/>
      <c r="HRR48" s="424"/>
      <c r="HRS48" s="424"/>
      <c r="HRT48" s="424"/>
      <c r="HRU48" s="424"/>
      <c r="HRV48" s="424"/>
      <c r="HRW48" s="424"/>
      <c r="HRX48" s="424"/>
      <c r="HRY48" s="424"/>
      <c r="HRZ48" s="424"/>
      <c r="HSA48" s="424"/>
      <c r="HSB48" s="424"/>
      <c r="HSC48" s="424"/>
      <c r="HSD48" s="424"/>
      <c r="HSE48" s="424"/>
      <c r="HSF48" s="424"/>
      <c r="HSG48" s="424"/>
      <c r="HSH48" s="424"/>
      <c r="HSI48" s="424"/>
      <c r="HSJ48" s="424"/>
      <c r="HSK48" s="424"/>
      <c r="HSL48" s="424"/>
      <c r="HSM48" s="424"/>
      <c r="HSN48" s="424"/>
      <c r="HSO48" s="424"/>
      <c r="HSP48" s="424"/>
      <c r="HSQ48" s="424"/>
      <c r="HSR48" s="424"/>
      <c r="HSS48" s="424"/>
      <c r="HST48" s="424"/>
      <c r="HSU48" s="424"/>
      <c r="HSV48" s="424"/>
      <c r="HSW48" s="424"/>
      <c r="HSX48" s="424"/>
      <c r="HSY48" s="424"/>
      <c r="HSZ48" s="424"/>
      <c r="HTA48" s="424"/>
      <c r="HTB48" s="424"/>
      <c r="HTC48" s="424"/>
      <c r="HTD48" s="424"/>
      <c r="HTE48" s="424"/>
      <c r="HTF48" s="424"/>
      <c r="HTG48" s="424"/>
      <c r="HTH48" s="424"/>
      <c r="HTI48" s="424"/>
      <c r="HTJ48" s="424"/>
      <c r="HTK48" s="424"/>
      <c r="HTL48" s="424"/>
      <c r="HTM48" s="424"/>
      <c r="HTN48" s="424"/>
      <c r="HTO48" s="424"/>
      <c r="HTP48" s="424"/>
      <c r="HTQ48" s="424"/>
      <c r="HTR48" s="424"/>
      <c r="HTS48" s="424"/>
      <c r="HTT48" s="424"/>
      <c r="HTU48" s="424"/>
      <c r="HTV48" s="424"/>
      <c r="HTW48" s="424"/>
      <c r="HTX48" s="424"/>
      <c r="HTY48" s="424"/>
      <c r="HTZ48" s="424"/>
      <c r="HUA48" s="424"/>
      <c r="HUB48" s="424"/>
      <c r="HUC48" s="424"/>
      <c r="HUD48" s="424"/>
      <c r="HUE48" s="424"/>
      <c r="HUF48" s="424"/>
      <c r="HUG48" s="424"/>
      <c r="HUH48" s="424"/>
      <c r="HUI48" s="424"/>
      <c r="HUJ48" s="424"/>
      <c r="HUK48" s="424"/>
      <c r="HUL48" s="424"/>
      <c r="HUM48" s="424"/>
      <c r="HUN48" s="424"/>
      <c r="HUO48" s="424"/>
      <c r="HUP48" s="424"/>
      <c r="HUQ48" s="424"/>
      <c r="HUR48" s="424"/>
      <c r="HUS48" s="424"/>
      <c r="HUT48" s="424"/>
      <c r="HUU48" s="424"/>
      <c r="HUV48" s="424"/>
      <c r="HUW48" s="424"/>
      <c r="HUX48" s="424"/>
      <c r="HUY48" s="424"/>
      <c r="HUZ48" s="424"/>
      <c r="HVA48" s="424"/>
      <c r="HVB48" s="424"/>
      <c r="HVC48" s="424"/>
      <c r="HVD48" s="424"/>
      <c r="HVE48" s="424"/>
      <c r="HVF48" s="424"/>
      <c r="HVG48" s="424"/>
      <c r="HVH48" s="424"/>
      <c r="HVI48" s="424"/>
      <c r="HVJ48" s="424"/>
      <c r="HVK48" s="424"/>
      <c r="HVL48" s="424"/>
      <c r="HVM48" s="424"/>
      <c r="HVN48" s="424"/>
      <c r="HVO48" s="424"/>
      <c r="HVP48" s="424"/>
      <c r="HVQ48" s="424"/>
      <c r="HVR48" s="424"/>
      <c r="HVS48" s="424"/>
      <c r="HVT48" s="424"/>
      <c r="HVU48" s="424"/>
      <c r="HVV48" s="424"/>
      <c r="HVW48" s="424"/>
      <c r="HVX48" s="424"/>
      <c r="HVY48" s="424"/>
      <c r="HVZ48" s="424"/>
      <c r="HWA48" s="424"/>
      <c r="HWB48" s="424"/>
      <c r="HWC48" s="424"/>
      <c r="HWD48" s="424"/>
      <c r="HWE48" s="424"/>
      <c r="HWF48" s="424"/>
      <c r="HWG48" s="424"/>
      <c r="HWH48" s="424"/>
      <c r="HWI48" s="424"/>
      <c r="HWJ48" s="424"/>
      <c r="HWK48" s="424"/>
      <c r="HWL48" s="424"/>
      <c r="HWM48" s="424"/>
      <c r="HWN48" s="424"/>
      <c r="HWO48" s="424"/>
      <c r="HWP48" s="424"/>
      <c r="HWQ48" s="424"/>
      <c r="HWR48" s="424"/>
      <c r="HWS48" s="424"/>
      <c r="HWT48" s="424"/>
      <c r="HWU48" s="424"/>
      <c r="HWV48" s="424"/>
      <c r="HWW48" s="424"/>
      <c r="HWX48" s="424"/>
      <c r="HWY48" s="424"/>
      <c r="HWZ48" s="424"/>
      <c r="HXA48" s="424"/>
      <c r="HXB48" s="424"/>
      <c r="HXC48" s="424"/>
      <c r="HXD48" s="424"/>
      <c r="HXE48" s="424"/>
      <c r="HXF48" s="424"/>
      <c r="HXG48" s="424"/>
      <c r="HXH48" s="424"/>
      <c r="HXI48" s="424"/>
      <c r="HXJ48" s="424"/>
      <c r="HXK48" s="424"/>
      <c r="HXL48" s="424"/>
      <c r="HXM48" s="424"/>
      <c r="HXN48" s="424"/>
      <c r="HXO48" s="424"/>
      <c r="HXP48" s="424"/>
      <c r="HXQ48" s="424"/>
      <c r="HXR48" s="424"/>
      <c r="HXS48" s="424"/>
      <c r="HXT48" s="424"/>
      <c r="HXU48" s="424"/>
      <c r="HXV48" s="424"/>
      <c r="HXW48" s="424"/>
      <c r="HXX48" s="424"/>
      <c r="HXY48" s="424"/>
      <c r="HXZ48" s="424"/>
      <c r="HYA48" s="424"/>
      <c r="HYB48" s="424"/>
      <c r="HYC48" s="424"/>
      <c r="HYD48" s="424"/>
      <c r="HYE48" s="424"/>
      <c r="HYF48" s="424"/>
      <c r="HYG48" s="424"/>
      <c r="HYH48" s="424"/>
      <c r="HYI48" s="424"/>
      <c r="HYJ48" s="424"/>
      <c r="HYK48" s="424"/>
      <c r="HYL48" s="424"/>
      <c r="HYM48" s="424"/>
      <c r="HYN48" s="424"/>
      <c r="HYO48" s="424"/>
      <c r="HYP48" s="424"/>
      <c r="HYQ48" s="424"/>
      <c r="HYR48" s="424"/>
      <c r="HYS48" s="424"/>
      <c r="HYT48" s="424"/>
      <c r="HYU48" s="424"/>
      <c r="HYV48" s="424"/>
      <c r="HYW48" s="424"/>
      <c r="HYX48" s="424"/>
      <c r="HYY48" s="424"/>
      <c r="HYZ48" s="424"/>
      <c r="HZA48" s="424"/>
      <c r="HZB48" s="424"/>
      <c r="HZC48" s="424"/>
      <c r="HZD48" s="424"/>
      <c r="HZE48" s="424"/>
      <c r="HZF48" s="424"/>
      <c r="HZG48" s="424"/>
      <c r="HZH48" s="424"/>
      <c r="HZI48" s="424"/>
      <c r="HZJ48" s="424"/>
      <c r="HZK48" s="424"/>
      <c r="HZL48" s="424"/>
      <c r="HZM48" s="424"/>
      <c r="HZN48" s="424"/>
      <c r="HZO48" s="424"/>
      <c r="HZP48" s="424"/>
      <c r="HZQ48" s="424"/>
      <c r="HZR48" s="424"/>
      <c r="HZS48" s="424"/>
      <c r="HZT48" s="424"/>
      <c r="HZU48" s="424"/>
      <c r="HZV48" s="424"/>
      <c r="HZW48" s="424"/>
      <c r="HZX48" s="424"/>
      <c r="HZY48" s="424"/>
      <c r="HZZ48" s="424"/>
      <c r="IAA48" s="424"/>
      <c r="IAB48" s="424"/>
      <c r="IAC48" s="424"/>
      <c r="IAD48" s="424"/>
      <c r="IAE48" s="424"/>
      <c r="IAF48" s="424"/>
      <c r="IAG48" s="424"/>
      <c r="IAH48" s="424"/>
      <c r="IAI48" s="424"/>
      <c r="IAJ48" s="424"/>
      <c r="IAK48" s="424"/>
      <c r="IAL48" s="424"/>
      <c r="IAM48" s="424"/>
      <c r="IAN48" s="424"/>
      <c r="IAO48" s="424"/>
      <c r="IAP48" s="424"/>
      <c r="IAQ48" s="424"/>
      <c r="IAR48" s="424"/>
      <c r="IAS48" s="424"/>
      <c r="IAT48" s="424"/>
      <c r="IAU48" s="424"/>
      <c r="IAV48" s="424"/>
      <c r="IAW48" s="424"/>
      <c r="IAX48" s="424"/>
      <c r="IAY48" s="424"/>
      <c r="IAZ48" s="424"/>
      <c r="IBA48" s="424"/>
      <c r="IBB48" s="424"/>
      <c r="IBC48" s="424"/>
      <c r="IBD48" s="424"/>
      <c r="IBE48" s="424"/>
      <c r="IBF48" s="424"/>
      <c r="IBG48" s="424"/>
      <c r="IBH48" s="424"/>
      <c r="IBI48" s="424"/>
      <c r="IBJ48" s="424"/>
      <c r="IBK48" s="424"/>
      <c r="IBL48" s="424"/>
      <c r="IBM48" s="424"/>
      <c r="IBN48" s="424"/>
      <c r="IBO48" s="424"/>
      <c r="IBP48" s="424"/>
      <c r="IBQ48" s="424"/>
      <c r="IBR48" s="424"/>
      <c r="IBS48" s="424"/>
      <c r="IBT48" s="424"/>
      <c r="IBU48" s="424"/>
      <c r="IBV48" s="424"/>
      <c r="IBW48" s="424"/>
      <c r="IBX48" s="424"/>
      <c r="IBY48" s="424"/>
      <c r="IBZ48" s="424"/>
      <c r="ICA48" s="424"/>
      <c r="ICB48" s="424"/>
      <c r="ICC48" s="424"/>
      <c r="ICD48" s="424"/>
      <c r="ICE48" s="424"/>
      <c r="ICF48" s="424"/>
      <c r="ICG48" s="424"/>
      <c r="ICH48" s="424"/>
      <c r="ICI48" s="424"/>
      <c r="ICJ48" s="424"/>
      <c r="ICK48" s="424"/>
      <c r="ICL48" s="424"/>
      <c r="ICM48" s="424"/>
      <c r="ICN48" s="424"/>
      <c r="ICO48" s="424"/>
      <c r="ICP48" s="424"/>
      <c r="ICQ48" s="424"/>
      <c r="ICR48" s="424"/>
      <c r="ICS48" s="424"/>
      <c r="ICT48" s="424"/>
      <c r="ICU48" s="424"/>
      <c r="ICV48" s="424"/>
      <c r="ICW48" s="424"/>
      <c r="ICX48" s="424"/>
      <c r="ICY48" s="424"/>
      <c r="ICZ48" s="424"/>
      <c r="IDA48" s="424"/>
      <c r="IDB48" s="424"/>
      <c r="IDC48" s="424"/>
      <c r="IDD48" s="424"/>
      <c r="IDE48" s="424"/>
      <c r="IDF48" s="424"/>
      <c r="IDG48" s="424"/>
      <c r="IDH48" s="424"/>
      <c r="IDI48" s="424"/>
      <c r="IDJ48" s="424"/>
      <c r="IDK48" s="424"/>
      <c r="IDL48" s="424"/>
      <c r="IDM48" s="424"/>
      <c r="IDN48" s="424"/>
      <c r="IDO48" s="424"/>
      <c r="IDP48" s="424"/>
      <c r="IDQ48" s="424"/>
      <c r="IDR48" s="424"/>
      <c r="IDS48" s="424"/>
      <c r="IDT48" s="424"/>
      <c r="IDU48" s="424"/>
      <c r="IDV48" s="424"/>
      <c r="IDW48" s="424"/>
      <c r="IDX48" s="424"/>
      <c r="IDY48" s="424"/>
      <c r="IDZ48" s="424"/>
      <c r="IEA48" s="424"/>
      <c r="IEB48" s="424"/>
      <c r="IEC48" s="424"/>
      <c r="IED48" s="424"/>
      <c r="IEE48" s="424"/>
      <c r="IEF48" s="424"/>
      <c r="IEG48" s="424"/>
      <c r="IEH48" s="424"/>
      <c r="IEI48" s="424"/>
      <c r="IEJ48" s="424"/>
      <c r="IEK48" s="424"/>
      <c r="IEL48" s="424"/>
      <c r="IEM48" s="424"/>
      <c r="IEN48" s="424"/>
      <c r="IEO48" s="424"/>
      <c r="IEP48" s="424"/>
      <c r="IEQ48" s="424"/>
      <c r="IER48" s="424"/>
      <c r="IES48" s="424"/>
      <c r="IET48" s="424"/>
      <c r="IEU48" s="424"/>
      <c r="IEV48" s="424"/>
      <c r="IEW48" s="424"/>
      <c r="IEX48" s="424"/>
      <c r="IEY48" s="424"/>
      <c r="IEZ48" s="424"/>
      <c r="IFA48" s="424"/>
      <c r="IFB48" s="424"/>
      <c r="IFC48" s="424"/>
      <c r="IFD48" s="424"/>
      <c r="IFE48" s="424"/>
      <c r="IFF48" s="424"/>
      <c r="IFG48" s="424"/>
      <c r="IFH48" s="424"/>
      <c r="IFI48" s="424"/>
      <c r="IFJ48" s="424"/>
      <c r="IFK48" s="424"/>
      <c r="IFL48" s="424"/>
      <c r="IFM48" s="424"/>
      <c r="IFN48" s="424"/>
      <c r="IFO48" s="424"/>
      <c r="IFP48" s="424"/>
      <c r="IFQ48" s="424"/>
      <c r="IFR48" s="424"/>
      <c r="IFS48" s="424"/>
      <c r="IFT48" s="424"/>
      <c r="IFU48" s="424"/>
      <c r="IFV48" s="424"/>
      <c r="IFW48" s="424"/>
      <c r="IFX48" s="424"/>
      <c r="IFY48" s="424"/>
      <c r="IFZ48" s="424"/>
      <c r="IGA48" s="424"/>
      <c r="IGB48" s="424"/>
      <c r="IGC48" s="424"/>
      <c r="IGD48" s="424"/>
      <c r="IGE48" s="424"/>
      <c r="IGF48" s="424"/>
      <c r="IGG48" s="424"/>
      <c r="IGH48" s="424"/>
      <c r="IGI48" s="424"/>
      <c r="IGJ48" s="424"/>
      <c r="IGK48" s="424"/>
      <c r="IGL48" s="424"/>
      <c r="IGM48" s="424"/>
      <c r="IGN48" s="424"/>
      <c r="IGO48" s="424"/>
      <c r="IGP48" s="424"/>
      <c r="IGQ48" s="424"/>
      <c r="IGR48" s="424"/>
      <c r="IGS48" s="424"/>
      <c r="IGT48" s="424"/>
      <c r="IGU48" s="424"/>
      <c r="IGV48" s="424"/>
      <c r="IGW48" s="424"/>
      <c r="IGX48" s="424"/>
      <c r="IGY48" s="424"/>
      <c r="IGZ48" s="424"/>
      <c r="IHA48" s="424"/>
      <c r="IHB48" s="424"/>
      <c r="IHC48" s="424"/>
      <c r="IHD48" s="424"/>
      <c r="IHE48" s="424"/>
      <c r="IHF48" s="424"/>
      <c r="IHG48" s="424"/>
      <c r="IHH48" s="424"/>
      <c r="IHI48" s="424"/>
      <c r="IHJ48" s="424"/>
      <c r="IHK48" s="424"/>
      <c r="IHL48" s="424"/>
      <c r="IHM48" s="424"/>
      <c r="IHN48" s="424"/>
      <c r="IHO48" s="424"/>
      <c r="IHP48" s="424"/>
      <c r="IHQ48" s="424"/>
      <c r="IHR48" s="424"/>
      <c r="IHS48" s="424"/>
      <c r="IHT48" s="424"/>
      <c r="IHU48" s="424"/>
      <c r="IHV48" s="424"/>
      <c r="IHW48" s="424"/>
      <c r="IHX48" s="424"/>
      <c r="IHY48" s="424"/>
      <c r="IHZ48" s="424"/>
      <c r="IIA48" s="424"/>
      <c r="IIB48" s="424"/>
      <c r="IIC48" s="424"/>
      <c r="IID48" s="424"/>
      <c r="IIE48" s="424"/>
      <c r="IIF48" s="424"/>
      <c r="IIG48" s="424"/>
      <c r="IIH48" s="424"/>
      <c r="III48" s="424"/>
      <c r="IIJ48" s="424"/>
      <c r="IIK48" s="424"/>
      <c r="IIL48" s="424"/>
      <c r="IIM48" s="424"/>
      <c r="IIN48" s="424"/>
      <c r="IIO48" s="424"/>
      <c r="IIP48" s="424"/>
      <c r="IIQ48" s="424"/>
      <c r="IIR48" s="424"/>
      <c r="IIS48" s="424"/>
      <c r="IIT48" s="424"/>
      <c r="IIU48" s="424"/>
      <c r="IIV48" s="424"/>
      <c r="IIW48" s="424"/>
      <c r="IIX48" s="424"/>
      <c r="IIY48" s="424"/>
      <c r="IIZ48" s="424"/>
      <c r="IJA48" s="424"/>
      <c r="IJB48" s="424"/>
      <c r="IJC48" s="424"/>
      <c r="IJD48" s="424"/>
      <c r="IJE48" s="424"/>
      <c r="IJF48" s="424"/>
      <c r="IJG48" s="424"/>
      <c r="IJH48" s="424"/>
      <c r="IJI48" s="424"/>
      <c r="IJJ48" s="424"/>
      <c r="IJK48" s="424"/>
      <c r="IJL48" s="424"/>
      <c r="IJM48" s="424"/>
      <c r="IJN48" s="424"/>
      <c r="IJO48" s="424"/>
      <c r="IJP48" s="424"/>
      <c r="IJQ48" s="424"/>
      <c r="IJR48" s="424"/>
      <c r="IJS48" s="424"/>
      <c r="IJT48" s="424"/>
      <c r="IJU48" s="424"/>
      <c r="IJV48" s="424"/>
      <c r="IJW48" s="424"/>
      <c r="IJX48" s="424"/>
      <c r="IJY48" s="424"/>
      <c r="IJZ48" s="424"/>
      <c r="IKA48" s="424"/>
      <c r="IKB48" s="424"/>
      <c r="IKC48" s="424"/>
      <c r="IKD48" s="424"/>
      <c r="IKE48" s="424"/>
      <c r="IKF48" s="424"/>
      <c r="IKG48" s="424"/>
      <c r="IKH48" s="424"/>
      <c r="IKI48" s="424"/>
      <c r="IKJ48" s="424"/>
      <c r="IKK48" s="424"/>
      <c r="IKL48" s="424"/>
      <c r="IKM48" s="424"/>
      <c r="IKN48" s="424"/>
      <c r="IKO48" s="424"/>
      <c r="IKP48" s="424"/>
      <c r="IKQ48" s="424"/>
      <c r="IKR48" s="424"/>
      <c r="IKS48" s="424"/>
      <c r="IKT48" s="424"/>
      <c r="IKU48" s="424"/>
      <c r="IKV48" s="424"/>
      <c r="IKW48" s="424"/>
      <c r="IKX48" s="424"/>
      <c r="IKY48" s="424"/>
      <c r="IKZ48" s="424"/>
      <c r="ILA48" s="424"/>
      <c r="ILB48" s="424"/>
      <c r="ILC48" s="424"/>
      <c r="ILD48" s="424"/>
      <c r="ILE48" s="424"/>
      <c r="ILF48" s="424"/>
      <c r="ILG48" s="424"/>
      <c r="ILH48" s="424"/>
      <c r="ILI48" s="424"/>
      <c r="ILJ48" s="424"/>
      <c r="ILK48" s="424"/>
      <c r="ILL48" s="424"/>
      <c r="ILM48" s="424"/>
      <c r="ILN48" s="424"/>
      <c r="ILO48" s="424"/>
      <c r="ILP48" s="424"/>
      <c r="ILQ48" s="424"/>
      <c r="ILR48" s="424"/>
      <c r="ILS48" s="424"/>
      <c r="ILT48" s="424"/>
      <c r="ILU48" s="424"/>
      <c r="ILV48" s="424"/>
      <c r="ILW48" s="424"/>
      <c r="ILX48" s="424"/>
      <c r="ILY48" s="424"/>
      <c r="ILZ48" s="424"/>
      <c r="IMA48" s="424"/>
      <c r="IMB48" s="424"/>
      <c r="IMC48" s="424"/>
      <c r="IMD48" s="424"/>
      <c r="IME48" s="424"/>
      <c r="IMF48" s="424"/>
      <c r="IMG48" s="424"/>
      <c r="IMH48" s="424"/>
      <c r="IMI48" s="424"/>
      <c r="IMJ48" s="424"/>
      <c r="IMK48" s="424"/>
      <c r="IML48" s="424"/>
      <c r="IMM48" s="424"/>
      <c r="IMN48" s="424"/>
      <c r="IMO48" s="424"/>
      <c r="IMP48" s="424"/>
      <c r="IMQ48" s="424"/>
      <c r="IMR48" s="424"/>
      <c r="IMS48" s="424"/>
      <c r="IMT48" s="424"/>
      <c r="IMU48" s="424"/>
      <c r="IMV48" s="424"/>
      <c r="IMW48" s="424"/>
      <c r="IMX48" s="424"/>
      <c r="IMY48" s="424"/>
      <c r="IMZ48" s="424"/>
      <c r="INA48" s="424"/>
      <c r="INB48" s="424"/>
      <c r="INC48" s="424"/>
      <c r="IND48" s="424"/>
      <c r="INE48" s="424"/>
      <c r="INF48" s="424"/>
      <c r="ING48" s="424"/>
      <c r="INH48" s="424"/>
      <c r="INI48" s="424"/>
      <c r="INJ48" s="424"/>
      <c r="INK48" s="424"/>
      <c r="INL48" s="424"/>
      <c r="INM48" s="424"/>
      <c r="INN48" s="424"/>
      <c r="INO48" s="424"/>
      <c r="INP48" s="424"/>
      <c r="INQ48" s="424"/>
      <c r="INR48" s="424"/>
      <c r="INS48" s="424"/>
      <c r="INT48" s="424"/>
      <c r="INU48" s="424"/>
      <c r="INV48" s="424"/>
      <c r="INW48" s="424"/>
      <c r="INX48" s="424"/>
      <c r="INY48" s="424"/>
      <c r="INZ48" s="424"/>
      <c r="IOA48" s="424"/>
      <c r="IOB48" s="424"/>
      <c r="IOC48" s="424"/>
      <c r="IOD48" s="424"/>
      <c r="IOE48" s="424"/>
      <c r="IOF48" s="424"/>
      <c r="IOG48" s="424"/>
      <c r="IOH48" s="424"/>
      <c r="IOI48" s="424"/>
      <c r="IOJ48" s="424"/>
      <c r="IOK48" s="424"/>
      <c r="IOL48" s="424"/>
      <c r="IOM48" s="424"/>
      <c r="ION48" s="424"/>
      <c r="IOO48" s="424"/>
      <c r="IOP48" s="424"/>
      <c r="IOQ48" s="424"/>
      <c r="IOR48" s="424"/>
      <c r="IOS48" s="424"/>
      <c r="IOT48" s="424"/>
      <c r="IOU48" s="424"/>
      <c r="IOV48" s="424"/>
      <c r="IOW48" s="424"/>
      <c r="IOX48" s="424"/>
      <c r="IOY48" s="424"/>
      <c r="IOZ48" s="424"/>
      <c r="IPA48" s="424"/>
      <c r="IPB48" s="424"/>
      <c r="IPC48" s="424"/>
      <c r="IPD48" s="424"/>
      <c r="IPE48" s="424"/>
      <c r="IPF48" s="424"/>
      <c r="IPG48" s="424"/>
      <c r="IPH48" s="424"/>
      <c r="IPI48" s="424"/>
      <c r="IPJ48" s="424"/>
      <c r="IPK48" s="424"/>
      <c r="IPL48" s="424"/>
      <c r="IPM48" s="424"/>
      <c r="IPN48" s="424"/>
      <c r="IPO48" s="424"/>
      <c r="IPP48" s="424"/>
      <c r="IPQ48" s="424"/>
      <c r="IPR48" s="424"/>
      <c r="IPS48" s="424"/>
      <c r="IPT48" s="424"/>
      <c r="IPU48" s="424"/>
      <c r="IPV48" s="424"/>
      <c r="IPW48" s="424"/>
      <c r="IPX48" s="424"/>
      <c r="IPY48" s="424"/>
      <c r="IPZ48" s="424"/>
      <c r="IQA48" s="424"/>
      <c r="IQB48" s="424"/>
      <c r="IQC48" s="424"/>
      <c r="IQD48" s="424"/>
      <c r="IQE48" s="424"/>
      <c r="IQF48" s="424"/>
      <c r="IQG48" s="424"/>
      <c r="IQH48" s="424"/>
      <c r="IQI48" s="424"/>
      <c r="IQJ48" s="424"/>
      <c r="IQK48" s="424"/>
      <c r="IQL48" s="424"/>
      <c r="IQM48" s="424"/>
      <c r="IQN48" s="424"/>
      <c r="IQO48" s="424"/>
      <c r="IQP48" s="424"/>
      <c r="IQQ48" s="424"/>
      <c r="IQR48" s="424"/>
      <c r="IQS48" s="424"/>
      <c r="IQT48" s="424"/>
      <c r="IQU48" s="424"/>
      <c r="IQV48" s="424"/>
      <c r="IQW48" s="424"/>
      <c r="IQX48" s="424"/>
      <c r="IQY48" s="424"/>
      <c r="IQZ48" s="424"/>
      <c r="IRA48" s="424"/>
      <c r="IRB48" s="424"/>
      <c r="IRC48" s="424"/>
      <c r="IRD48" s="424"/>
      <c r="IRE48" s="424"/>
      <c r="IRF48" s="424"/>
      <c r="IRG48" s="424"/>
      <c r="IRH48" s="424"/>
      <c r="IRI48" s="424"/>
      <c r="IRJ48" s="424"/>
      <c r="IRK48" s="424"/>
      <c r="IRL48" s="424"/>
      <c r="IRM48" s="424"/>
      <c r="IRN48" s="424"/>
      <c r="IRO48" s="424"/>
      <c r="IRP48" s="424"/>
      <c r="IRQ48" s="424"/>
      <c r="IRR48" s="424"/>
      <c r="IRS48" s="424"/>
      <c r="IRT48" s="424"/>
      <c r="IRU48" s="424"/>
      <c r="IRV48" s="424"/>
      <c r="IRW48" s="424"/>
      <c r="IRX48" s="424"/>
      <c r="IRY48" s="424"/>
      <c r="IRZ48" s="424"/>
      <c r="ISA48" s="424"/>
      <c r="ISB48" s="424"/>
      <c r="ISC48" s="424"/>
      <c r="ISD48" s="424"/>
      <c r="ISE48" s="424"/>
      <c r="ISF48" s="424"/>
      <c r="ISG48" s="424"/>
      <c r="ISH48" s="424"/>
      <c r="ISI48" s="424"/>
      <c r="ISJ48" s="424"/>
      <c r="ISK48" s="424"/>
      <c r="ISL48" s="424"/>
      <c r="ISM48" s="424"/>
      <c r="ISN48" s="424"/>
      <c r="ISO48" s="424"/>
      <c r="ISP48" s="424"/>
      <c r="ISQ48" s="424"/>
      <c r="ISR48" s="424"/>
      <c r="ISS48" s="424"/>
      <c r="IST48" s="424"/>
      <c r="ISU48" s="424"/>
      <c r="ISV48" s="424"/>
      <c r="ISW48" s="424"/>
      <c r="ISX48" s="424"/>
      <c r="ISY48" s="424"/>
      <c r="ISZ48" s="424"/>
      <c r="ITA48" s="424"/>
      <c r="ITB48" s="424"/>
      <c r="ITC48" s="424"/>
      <c r="ITD48" s="424"/>
      <c r="ITE48" s="424"/>
      <c r="ITF48" s="424"/>
      <c r="ITG48" s="424"/>
      <c r="ITH48" s="424"/>
      <c r="ITI48" s="424"/>
      <c r="ITJ48" s="424"/>
      <c r="ITK48" s="424"/>
      <c r="ITL48" s="424"/>
      <c r="ITM48" s="424"/>
      <c r="ITN48" s="424"/>
      <c r="ITO48" s="424"/>
      <c r="ITP48" s="424"/>
      <c r="ITQ48" s="424"/>
      <c r="ITR48" s="424"/>
      <c r="ITS48" s="424"/>
      <c r="ITT48" s="424"/>
      <c r="ITU48" s="424"/>
      <c r="ITV48" s="424"/>
      <c r="ITW48" s="424"/>
      <c r="ITX48" s="424"/>
      <c r="ITY48" s="424"/>
      <c r="ITZ48" s="424"/>
      <c r="IUA48" s="424"/>
      <c r="IUB48" s="424"/>
      <c r="IUC48" s="424"/>
      <c r="IUD48" s="424"/>
      <c r="IUE48" s="424"/>
      <c r="IUF48" s="424"/>
      <c r="IUG48" s="424"/>
      <c r="IUH48" s="424"/>
      <c r="IUI48" s="424"/>
      <c r="IUJ48" s="424"/>
      <c r="IUK48" s="424"/>
      <c r="IUL48" s="424"/>
      <c r="IUM48" s="424"/>
      <c r="IUN48" s="424"/>
      <c r="IUO48" s="424"/>
      <c r="IUP48" s="424"/>
      <c r="IUQ48" s="424"/>
      <c r="IUR48" s="424"/>
      <c r="IUS48" s="424"/>
      <c r="IUT48" s="424"/>
      <c r="IUU48" s="424"/>
      <c r="IUV48" s="424"/>
      <c r="IUW48" s="424"/>
      <c r="IUX48" s="424"/>
      <c r="IUY48" s="424"/>
      <c r="IUZ48" s="424"/>
      <c r="IVA48" s="424"/>
      <c r="IVB48" s="424"/>
      <c r="IVC48" s="424"/>
      <c r="IVD48" s="424"/>
      <c r="IVE48" s="424"/>
      <c r="IVF48" s="424"/>
      <c r="IVG48" s="424"/>
      <c r="IVH48" s="424"/>
      <c r="IVI48" s="424"/>
      <c r="IVJ48" s="424"/>
      <c r="IVK48" s="424"/>
      <c r="IVL48" s="424"/>
      <c r="IVM48" s="424"/>
      <c r="IVN48" s="424"/>
      <c r="IVO48" s="424"/>
      <c r="IVP48" s="424"/>
      <c r="IVQ48" s="424"/>
      <c r="IVR48" s="424"/>
      <c r="IVS48" s="424"/>
      <c r="IVT48" s="424"/>
      <c r="IVU48" s="424"/>
      <c r="IVV48" s="424"/>
      <c r="IVW48" s="424"/>
      <c r="IVX48" s="424"/>
      <c r="IVY48" s="424"/>
      <c r="IVZ48" s="424"/>
      <c r="IWA48" s="424"/>
      <c r="IWB48" s="424"/>
      <c r="IWC48" s="424"/>
      <c r="IWD48" s="424"/>
      <c r="IWE48" s="424"/>
      <c r="IWF48" s="424"/>
      <c r="IWG48" s="424"/>
      <c r="IWH48" s="424"/>
      <c r="IWI48" s="424"/>
      <c r="IWJ48" s="424"/>
      <c r="IWK48" s="424"/>
      <c r="IWL48" s="424"/>
      <c r="IWM48" s="424"/>
      <c r="IWN48" s="424"/>
      <c r="IWO48" s="424"/>
      <c r="IWP48" s="424"/>
      <c r="IWQ48" s="424"/>
      <c r="IWR48" s="424"/>
      <c r="IWS48" s="424"/>
      <c r="IWT48" s="424"/>
      <c r="IWU48" s="424"/>
      <c r="IWV48" s="424"/>
      <c r="IWW48" s="424"/>
      <c r="IWX48" s="424"/>
      <c r="IWY48" s="424"/>
      <c r="IWZ48" s="424"/>
      <c r="IXA48" s="424"/>
      <c r="IXB48" s="424"/>
      <c r="IXC48" s="424"/>
      <c r="IXD48" s="424"/>
      <c r="IXE48" s="424"/>
      <c r="IXF48" s="424"/>
      <c r="IXG48" s="424"/>
      <c r="IXH48" s="424"/>
      <c r="IXI48" s="424"/>
      <c r="IXJ48" s="424"/>
      <c r="IXK48" s="424"/>
      <c r="IXL48" s="424"/>
      <c r="IXM48" s="424"/>
      <c r="IXN48" s="424"/>
      <c r="IXO48" s="424"/>
      <c r="IXP48" s="424"/>
      <c r="IXQ48" s="424"/>
      <c r="IXR48" s="424"/>
      <c r="IXS48" s="424"/>
      <c r="IXT48" s="424"/>
      <c r="IXU48" s="424"/>
      <c r="IXV48" s="424"/>
      <c r="IXW48" s="424"/>
      <c r="IXX48" s="424"/>
      <c r="IXY48" s="424"/>
      <c r="IXZ48" s="424"/>
      <c r="IYA48" s="424"/>
      <c r="IYB48" s="424"/>
      <c r="IYC48" s="424"/>
      <c r="IYD48" s="424"/>
      <c r="IYE48" s="424"/>
      <c r="IYF48" s="424"/>
      <c r="IYG48" s="424"/>
      <c r="IYH48" s="424"/>
      <c r="IYI48" s="424"/>
      <c r="IYJ48" s="424"/>
      <c r="IYK48" s="424"/>
      <c r="IYL48" s="424"/>
      <c r="IYM48" s="424"/>
      <c r="IYN48" s="424"/>
      <c r="IYO48" s="424"/>
      <c r="IYP48" s="424"/>
      <c r="IYQ48" s="424"/>
      <c r="IYR48" s="424"/>
      <c r="IYS48" s="424"/>
      <c r="IYT48" s="424"/>
      <c r="IYU48" s="424"/>
      <c r="IYV48" s="424"/>
      <c r="IYW48" s="424"/>
      <c r="IYX48" s="424"/>
      <c r="IYY48" s="424"/>
      <c r="IYZ48" s="424"/>
      <c r="IZA48" s="424"/>
      <c r="IZB48" s="424"/>
      <c r="IZC48" s="424"/>
      <c r="IZD48" s="424"/>
      <c r="IZE48" s="424"/>
      <c r="IZF48" s="424"/>
      <c r="IZG48" s="424"/>
      <c r="IZH48" s="424"/>
      <c r="IZI48" s="424"/>
      <c r="IZJ48" s="424"/>
      <c r="IZK48" s="424"/>
      <c r="IZL48" s="424"/>
      <c r="IZM48" s="424"/>
      <c r="IZN48" s="424"/>
      <c r="IZO48" s="424"/>
      <c r="IZP48" s="424"/>
      <c r="IZQ48" s="424"/>
      <c r="IZR48" s="424"/>
      <c r="IZS48" s="424"/>
      <c r="IZT48" s="424"/>
      <c r="IZU48" s="424"/>
      <c r="IZV48" s="424"/>
      <c r="IZW48" s="424"/>
      <c r="IZX48" s="424"/>
      <c r="IZY48" s="424"/>
      <c r="IZZ48" s="424"/>
      <c r="JAA48" s="424"/>
      <c r="JAB48" s="424"/>
      <c r="JAC48" s="424"/>
      <c r="JAD48" s="424"/>
      <c r="JAE48" s="424"/>
      <c r="JAF48" s="424"/>
      <c r="JAG48" s="424"/>
      <c r="JAH48" s="424"/>
      <c r="JAI48" s="424"/>
      <c r="JAJ48" s="424"/>
      <c r="JAK48" s="424"/>
      <c r="JAL48" s="424"/>
      <c r="JAM48" s="424"/>
      <c r="JAN48" s="424"/>
      <c r="JAO48" s="424"/>
      <c r="JAP48" s="424"/>
      <c r="JAQ48" s="424"/>
      <c r="JAR48" s="424"/>
      <c r="JAS48" s="424"/>
      <c r="JAT48" s="424"/>
      <c r="JAU48" s="424"/>
      <c r="JAV48" s="424"/>
      <c r="JAW48" s="424"/>
      <c r="JAX48" s="424"/>
      <c r="JAY48" s="424"/>
      <c r="JAZ48" s="424"/>
      <c r="JBA48" s="424"/>
      <c r="JBB48" s="424"/>
      <c r="JBC48" s="424"/>
      <c r="JBD48" s="424"/>
      <c r="JBE48" s="424"/>
      <c r="JBF48" s="424"/>
      <c r="JBG48" s="424"/>
      <c r="JBH48" s="424"/>
      <c r="JBI48" s="424"/>
      <c r="JBJ48" s="424"/>
      <c r="JBK48" s="424"/>
      <c r="JBL48" s="424"/>
      <c r="JBM48" s="424"/>
      <c r="JBN48" s="424"/>
      <c r="JBO48" s="424"/>
      <c r="JBP48" s="424"/>
      <c r="JBQ48" s="424"/>
      <c r="JBR48" s="424"/>
      <c r="JBS48" s="424"/>
      <c r="JBT48" s="424"/>
      <c r="JBU48" s="424"/>
      <c r="JBV48" s="424"/>
      <c r="JBW48" s="424"/>
      <c r="JBX48" s="424"/>
      <c r="JBY48" s="424"/>
      <c r="JBZ48" s="424"/>
      <c r="JCA48" s="424"/>
      <c r="JCB48" s="424"/>
      <c r="JCC48" s="424"/>
      <c r="JCD48" s="424"/>
      <c r="JCE48" s="424"/>
      <c r="JCF48" s="424"/>
      <c r="JCG48" s="424"/>
      <c r="JCH48" s="424"/>
      <c r="JCI48" s="424"/>
      <c r="JCJ48" s="424"/>
      <c r="JCK48" s="424"/>
      <c r="JCL48" s="424"/>
      <c r="JCM48" s="424"/>
      <c r="JCN48" s="424"/>
      <c r="JCO48" s="424"/>
      <c r="JCP48" s="424"/>
      <c r="JCQ48" s="424"/>
      <c r="JCR48" s="424"/>
      <c r="JCS48" s="424"/>
      <c r="JCT48" s="424"/>
      <c r="JCU48" s="424"/>
      <c r="JCV48" s="424"/>
      <c r="JCW48" s="424"/>
      <c r="JCX48" s="424"/>
      <c r="JCY48" s="424"/>
      <c r="JCZ48" s="424"/>
      <c r="JDA48" s="424"/>
      <c r="JDB48" s="424"/>
      <c r="JDC48" s="424"/>
      <c r="JDD48" s="424"/>
      <c r="JDE48" s="424"/>
      <c r="JDF48" s="424"/>
      <c r="JDG48" s="424"/>
      <c r="JDH48" s="424"/>
      <c r="JDI48" s="424"/>
      <c r="JDJ48" s="424"/>
      <c r="JDK48" s="424"/>
      <c r="JDL48" s="424"/>
      <c r="JDM48" s="424"/>
      <c r="JDN48" s="424"/>
      <c r="JDO48" s="424"/>
      <c r="JDP48" s="424"/>
      <c r="JDQ48" s="424"/>
      <c r="JDR48" s="424"/>
      <c r="JDS48" s="424"/>
      <c r="JDT48" s="424"/>
      <c r="JDU48" s="424"/>
      <c r="JDV48" s="424"/>
      <c r="JDW48" s="424"/>
      <c r="JDX48" s="424"/>
      <c r="JDY48" s="424"/>
      <c r="JDZ48" s="424"/>
      <c r="JEA48" s="424"/>
      <c r="JEB48" s="424"/>
      <c r="JEC48" s="424"/>
      <c r="JED48" s="424"/>
      <c r="JEE48" s="424"/>
      <c r="JEF48" s="424"/>
      <c r="JEG48" s="424"/>
      <c r="JEH48" s="424"/>
      <c r="JEI48" s="424"/>
      <c r="JEJ48" s="424"/>
      <c r="JEK48" s="424"/>
      <c r="JEL48" s="424"/>
      <c r="JEM48" s="424"/>
      <c r="JEN48" s="424"/>
      <c r="JEO48" s="424"/>
      <c r="JEP48" s="424"/>
      <c r="JEQ48" s="424"/>
      <c r="JER48" s="424"/>
      <c r="JES48" s="424"/>
      <c r="JET48" s="424"/>
      <c r="JEU48" s="424"/>
      <c r="JEV48" s="424"/>
      <c r="JEW48" s="424"/>
      <c r="JEX48" s="424"/>
      <c r="JEY48" s="424"/>
      <c r="JEZ48" s="424"/>
      <c r="JFA48" s="424"/>
      <c r="JFB48" s="424"/>
      <c r="JFC48" s="424"/>
      <c r="JFD48" s="424"/>
      <c r="JFE48" s="424"/>
      <c r="JFF48" s="424"/>
      <c r="JFG48" s="424"/>
      <c r="JFH48" s="424"/>
      <c r="JFI48" s="424"/>
      <c r="JFJ48" s="424"/>
      <c r="JFK48" s="424"/>
      <c r="JFL48" s="424"/>
      <c r="JFM48" s="424"/>
      <c r="JFN48" s="424"/>
      <c r="JFO48" s="424"/>
      <c r="JFP48" s="424"/>
      <c r="JFQ48" s="424"/>
      <c r="JFR48" s="424"/>
      <c r="JFS48" s="424"/>
      <c r="JFT48" s="424"/>
      <c r="JFU48" s="424"/>
      <c r="JFV48" s="424"/>
      <c r="JFW48" s="424"/>
      <c r="JFX48" s="424"/>
      <c r="JFY48" s="424"/>
      <c r="JFZ48" s="424"/>
      <c r="JGA48" s="424"/>
      <c r="JGB48" s="424"/>
      <c r="JGC48" s="424"/>
      <c r="JGD48" s="424"/>
      <c r="JGE48" s="424"/>
      <c r="JGF48" s="424"/>
      <c r="JGG48" s="424"/>
      <c r="JGH48" s="424"/>
      <c r="JGI48" s="424"/>
      <c r="JGJ48" s="424"/>
      <c r="JGK48" s="424"/>
      <c r="JGL48" s="424"/>
      <c r="JGM48" s="424"/>
      <c r="JGN48" s="424"/>
      <c r="JGO48" s="424"/>
      <c r="JGP48" s="424"/>
      <c r="JGQ48" s="424"/>
      <c r="JGR48" s="424"/>
      <c r="JGS48" s="424"/>
      <c r="JGT48" s="424"/>
      <c r="JGU48" s="424"/>
      <c r="JGV48" s="424"/>
      <c r="JGW48" s="424"/>
      <c r="JGX48" s="424"/>
      <c r="JGY48" s="424"/>
      <c r="JGZ48" s="424"/>
      <c r="JHA48" s="424"/>
      <c r="JHB48" s="424"/>
      <c r="JHC48" s="424"/>
      <c r="JHD48" s="424"/>
      <c r="JHE48" s="424"/>
      <c r="JHF48" s="424"/>
      <c r="JHG48" s="424"/>
      <c r="JHH48" s="424"/>
      <c r="JHI48" s="424"/>
      <c r="JHJ48" s="424"/>
      <c r="JHK48" s="424"/>
      <c r="JHL48" s="424"/>
      <c r="JHM48" s="424"/>
      <c r="JHN48" s="424"/>
      <c r="JHO48" s="424"/>
      <c r="JHP48" s="424"/>
      <c r="JHQ48" s="424"/>
      <c r="JHR48" s="424"/>
      <c r="JHS48" s="424"/>
      <c r="JHT48" s="424"/>
      <c r="JHU48" s="424"/>
      <c r="JHV48" s="424"/>
      <c r="JHW48" s="424"/>
      <c r="JHX48" s="424"/>
      <c r="JHY48" s="424"/>
      <c r="JHZ48" s="424"/>
      <c r="JIA48" s="424"/>
      <c r="JIB48" s="424"/>
      <c r="JIC48" s="424"/>
      <c r="JID48" s="424"/>
      <c r="JIE48" s="424"/>
      <c r="JIF48" s="424"/>
      <c r="JIG48" s="424"/>
      <c r="JIH48" s="424"/>
      <c r="JII48" s="424"/>
      <c r="JIJ48" s="424"/>
      <c r="JIK48" s="424"/>
      <c r="JIL48" s="424"/>
      <c r="JIM48" s="424"/>
      <c r="JIN48" s="424"/>
      <c r="JIO48" s="424"/>
      <c r="JIP48" s="424"/>
      <c r="JIQ48" s="424"/>
      <c r="JIR48" s="424"/>
      <c r="JIS48" s="424"/>
      <c r="JIT48" s="424"/>
      <c r="JIU48" s="424"/>
      <c r="JIV48" s="424"/>
      <c r="JIW48" s="424"/>
      <c r="JIX48" s="424"/>
      <c r="JIY48" s="424"/>
      <c r="JIZ48" s="424"/>
      <c r="JJA48" s="424"/>
      <c r="JJB48" s="424"/>
      <c r="JJC48" s="424"/>
      <c r="JJD48" s="424"/>
      <c r="JJE48" s="424"/>
      <c r="JJF48" s="424"/>
      <c r="JJG48" s="424"/>
      <c r="JJH48" s="424"/>
      <c r="JJI48" s="424"/>
      <c r="JJJ48" s="424"/>
      <c r="JJK48" s="424"/>
      <c r="JJL48" s="424"/>
      <c r="JJM48" s="424"/>
      <c r="JJN48" s="424"/>
      <c r="JJO48" s="424"/>
      <c r="JJP48" s="424"/>
      <c r="JJQ48" s="424"/>
      <c r="JJR48" s="424"/>
      <c r="JJS48" s="424"/>
      <c r="JJT48" s="424"/>
      <c r="JJU48" s="424"/>
      <c r="JJV48" s="424"/>
      <c r="JJW48" s="424"/>
      <c r="JJX48" s="424"/>
      <c r="JJY48" s="424"/>
      <c r="JJZ48" s="424"/>
      <c r="JKA48" s="424"/>
      <c r="JKB48" s="424"/>
      <c r="JKC48" s="424"/>
      <c r="JKD48" s="424"/>
      <c r="JKE48" s="424"/>
      <c r="JKF48" s="424"/>
      <c r="JKG48" s="424"/>
      <c r="JKH48" s="424"/>
      <c r="JKI48" s="424"/>
      <c r="JKJ48" s="424"/>
      <c r="JKK48" s="424"/>
      <c r="JKL48" s="424"/>
      <c r="JKM48" s="424"/>
      <c r="JKN48" s="424"/>
      <c r="JKO48" s="424"/>
      <c r="JKP48" s="424"/>
      <c r="JKQ48" s="424"/>
      <c r="JKR48" s="424"/>
      <c r="JKS48" s="424"/>
      <c r="JKT48" s="424"/>
      <c r="JKU48" s="424"/>
      <c r="JKV48" s="424"/>
      <c r="JKW48" s="424"/>
      <c r="JKX48" s="424"/>
      <c r="JKY48" s="424"/>
      <c r="JKZ48" s="424"/>
      <c r="JLA48" s="424"/>
      <c r="JLB48" s="424"/>
      <c r="JLC48" s="424"/>
      <c r="JLD48" s="424"/>
      <c r="JLE48" s="424"/>
      <c r="JLF48" s="424"/>
      <c r="JLG48" s="424"/>
      <c r="JLH48" s="424"/>
      <c r="JLI48" s="424"/>
      <c r="JLJ48" s="424"/>
      <c r="JLK48" s="424"/>
      <c r="JLL48" s="424"/>
      <c r="JLM48" s="424"/>
      <c r="JLN48" s="424"/>
      <c r="JLO48" s="424"/>
      <c r="JLP48" s="424"/>
      <c r="JLQ48" s="424"/>
      <c r="JLR48" s="424"/>
      <c r="JLS48" s="424"/>
      <c r="JLT48" s="424"/>
      <c r="JLU48" s="424"/>
      <c r="JLV48" s="424"/>
      <c r="JLW48" s="424"/>
      <c r="JLX48" s="424"/>
      <c r="JLY48" s="424"/>
      <c r="JLZ48" s="424"/>
      <c r="JMA48" s="424"/>
      <c r="JMB48" s="424"/>
      <c r="JMC48" s="424"/>
      <c r="JMD48" s="424"/>
      <c r="JME48" s="424"/>
      <c r="JMF48" s="424"/>
      <c r="JMG48" s="424"/>
      <c r="JMH48" s="424"/>
      <c r="JMI48" s="424"/>
      <c r="JMJ48" s="424"/>
      <c r="JMK48" s="424"/>
      <c r="JML48" s="424"/>
      <c r="JMM48" s="424"/>
      <c r="JMN48" s="424"/>
      <c r="JMO48" s="424"/>
      <c r="JMP48" s="424"/>
      <c r="JMQ48" s="424"/>
      <c r="JMR48" s="424"/>
      <c r="JMS48" s="424"/>
      <c r="JMT48" s="424"/>
      <c r="JMU48" s="424"/>
      <c r="JMV48" s="424"/>
      <c r="JMW48" s="424"/>
      <c r="JMX48" s="424"/>
      <c r="JMY48" s="424"/>
      <c r="JMZ48" s="424"/>
      <c r="JNA48" s="424"/>
      <c r="JNB48" s="424"/>
      <c r="JNC48" s="424"/>
      <c r="JND48" s="424"/>
      <c r="JNE48" s="424"/>
      <c r="JNF48" s="424"/>
      <c r="JNG48" s="424"/>
      <c r="JNH48" s="424"/>
      <c r="JNI48" s="424"/>
      <c r="JNJ48" s="424"/>
      <c r="JNK48" s="424"/>
      <c r="JNL48" s="424"/>
      <c r="JNM48" s="424"/>
      <c r="JNN48" s="424"/>
      <c r="JNO48" s="424"/>
      <c r="JNP48" s="424"/>
      <c r="JNQ48" s="424"/>
      <c r="JNR48" s="424"/>
      <c r="JNS48" s="424"/>
      <c r="JNT48" s="424"/>
      <c r="JNU48" s="424"/>
      <c r="JNV48" s="424"/>
      <c r="JNW48" s="424"/>
      <c r="JNX48" s="424"/>
      <c r="JNY48" s="424"/>
      <c r="JNZ48" s="424"/>
      <c r="JOA48" s="424"/>
      <c r="JOB48" s="424"/>
      <c r="JOC48" s="424"/>
      <c r="JOD48" s="424"/>
      <c r="JOE48" s="424"/>
      <c r="JOF48" s="424"/>
      <c r="JOG48" s="424"/>
      <c r="JOH48" s="424"/>
      <c r="JOI48" s="424"/>
      <c r="JOJ48" s="424"/>
      <c r="JOK48" s="424"/>
      <c r="JOL48" s="424"/>
      <c r="JOM48" s="424"/>
      <c r="JON48" s="424"/>
      <c r="JOO48" s="424"/>
      <c r="JOP48" s="424"/>
      <c r="JOQ48" s="424"/>
      <c r="JOR48" s="424"/>
      <c r="JOS48" s="424"/>
      <c r="JOT48" s="424"/>
      <c r="JOU48" s="424"/>
      <c r="JOV48" s="424"/>
      <c r="JOW48" s="424"/>
      <c r="JOX48" s="424"/>
      <c r="JOY48" s="424"/>
      <c r="JOZ48" s="424"/>
      <c r="JPA48" s="424"/>
      <c r="JPB48" s="424"/>
      <c r="JPC48" s="424"/>
      <c r="JPD48" s="424"/>
      <c r="JPE48" s="424"/>
      <c r="JPF48" s="424"/>
      <c r="JPG48" s="424"/>
      <c r="JPH48" s="424"/>
      <c r="JPI48" s="424"/>
      <c r="JPJ48" s="424"/>
      <c r="JPK48" s="424"/>
      <c r="JPL48" s="424"/>
      <c r="JPM48" s="424"/>
      <c r="JPN48" s="424"/>
      <c r="JPO48" s="424"/>
      <c r="JPP48" s="424"/>
      <c r="JPQ48" s="424"/>
      <c r="JPR48" s="424"/>
      <c r="JPS48" s="424"/>
      <c r="JPT48" s="424"/>
      <c r="JPU48" s="424"/>
      <c r="JPV48" s="424"/>
      <c r="JPW48" s="424"/>
      <c r="JPX48" s="424"/>
      <c r="JPY48" s="424"/>
      <c r="JPZ48" s="424"/>
      <c r="JQA48" s="424"/>
      <c r="JQB48" s="424"/>
      <c r="JQC48" s="424"/>
      <c r="JQD48" s="424"/>
      <c r="JQE48" s="424"/>
      <c r="JQF48" s="424"/>
      <c r="JQG48" s="424"/>
      <c r="JQH48" s="424"/>
      <c r="JQI48" s="424"/>
      <c r="JQJ48" s="424"/>
      <c r="JQK48" s="424"/>
      <c r="JQL48" s="424"/>
      <c r="JQM48" s="424"/>
      <c r="JQN48" s="424"/>
      <c r="JQO48" s="424"/>
      <c r="JQP48" s="424"/>
      <c r="JQQ48" s="424"/>
      <c r="JQR48" s="424"/>
      <c r="JQS48" s="424"/>
      <c r="JQT48" s="424"/>
      <c r="JQU48" s="424"/>
      <c r="JQV48" s="424"/>
      <c r="JQW48" s="424"/>
      <c r="JQX48" s="424"/>
      <c r="JQY48" s="424"/>
      <c r="JQZ48" s="424"/>
      <c r="JRA48" s="424"/>
      <c r="JRB48" s="424"/>
      <c r="JRC48" s="424"/>
      <c r="JRD48" s="424"/>
      <c r="JRE48" s="424"/>
      <c r="JRF48" s="424"/>
      <c r="JRG48" s="424"/>
      <c r="JRH48" s="424"/>
      <c r="JRI48" s="424"/>
      <c r="JRJ48" s="424"/>
      <c r="JRK48" s="424"/>
      <c r="JRL48" s="424"/>
      <c r="JRM48" s="424"/>
      <c r="JRN48" s="424"/>
      <c r="JRO48" s="424"/>
      <c r="JRP48" s="424"/>
      <c r="JRQ48" s="424"/>
      <c r="JRR48" s="424"/>
      <c r="JRS48" s="424"/>
      <c r="JRT48" s="424"/>
      <c r="JRU48" s="424"/>
      <c r="JRV48" s="424"/>
      <c r="JRW48" s="424"/>
      <c r="JRX48" s="424"/>
      <c r="JRY48" s="424"/>
      <c r="JRZ48" s="424"/>
      <c r="JSA48" s="424"/>
      <c r="JSB48" s="424"/>
      <c r="JSC48" s="424"/>
      <c r="JSD48" s="424"/>
      <c r="JSE48" s="424"/>
      <c r="JSF48" s="424"/>
      <c r="JSG48" s="424"/>
      <c r="JSH48" s="424"/>
      <c r="JSI48" s="424"/>
      <c r="JSJ48" s="424"/>
      <c r="JSK48" s="424"/>
      <c r="JSL48" s="424"/>
      <c r="JSM48" s="424"/>
      <c r="JSN48" s="424"/>
      <c r="JSO48" s="424"/>
      <c r="JSP48" s="424"/>
      <c r="JSQ48" s="424"/>
      <c r="JSR48" s="424"/>
      <c r="JSS48" s="424"/>
      <c r="JST48" s="424"/>
      <c r="JSU48" s="424"/>
      <c r="JSV48" s="424"/>
      <c r="JSW48" s="424"/>
      <c r="JSX48" s="424"/>
      <c r="JSY48" s="424"/>
      <c r="JSZ48" s="424"/>
      <c r="JTA48" s="424"/>
      <c r="JTB48" s="424"/>
      <c r="JTC48" s="424"/>
      <c r="JTD48" s="424"/>
      <c r="JTE48" s="424"/>
      <c r="JTF48" s="424"/>
      <c r="JTG48" s="424"/>
      <c r="JTH48" s="424"/>
      <c r="JTI48" s="424"/>
      <c r="JTJ48" s="424"/>
      <c r="JTK48" s="424"/>
      <c r="JTL48" s="424"/>
      <c r="JTM48" s="424"/>
      <c r="JTN48" s="424"/>
      <c r="JTO48" s="424"/>
      <c r="JTP48" s="424"/>
      <c r="JTQ48" s="424"/>
      <c r="JTR48" s="424"/>
      <c r="JTS48" s="424"/>
      <c r="JTT48" s="424"/>
      <c r="JTU48" s="424"/>
      <c r="JTV48" s="424"/>
      <c r="JTW48" s="424"/>
      <c r="JTX48" s="424"/>
      <c r="JTY48" s="424"/>
      <c r="JTZ48" s="424"/>
      <c r="JUA48" s="424"/>
      <c r="JUB48" s="424"/>
      <c r="JUC48" s="424"/>
      <c r="JUD48" s="424"/>
      <c r="JUE48" s="424"/>
      <c r="JUF48" s="424"/>
      <c r="JUG48" s="424"/>
      <c r="JUH48" s="424"/>
      <c r="JUI48" s="424"/>
      <c r="JUJ48" s="424"/>
      <c r="JUK48" s="424"/>
      <c r="JUL48" s="424"/>
      <c r="JUM48" s="424"/>
      <c r="JUN48" s="424"/>
      <c r="JUO48" s="424"/>
      <c r="JUP48" s="424"/>
      <c r="JUQ48" s="424"/>
      <c r="JUR48" s="424"/>
      <c r="JUS48" s="424"/>
      <c r="JUT48" s="424"/>
      <c r="JUU48" s="424"/>
      <c r="JUV48" s="424"/>
      <c r="JUW48" s="424"/>
      <c r="JUX48" s="424"/>
      <c r="JUY48" s="424"/>
      <c r="JUZ48" s="424"/>
      <c r="JVA48" s="424"/>
      <c r="JVB48" s="424"/>
      <c r="JVC48" s="424"/>
      <c r="JVD48" s="424"/>
      <c r="JVE48" s="424"/>
      <c r="JVF48" s="424"/>
      <c r="JVG48" s="424"/>
      <c r="JVH48" s="424"/>
      <c r="JVI48" s="424"/>
      <c r="JVJ48" s="424"/>
      <c r="JVK48" s="424"/>
      <c r="JVL48" s="424"/>
      <c r="JVM48" s="424"/>
      <c r="JVN48" s="424"/>
      <c r="JVO48" s="424"/>
      <c r="JVP48" s="424"/>
      <c r="JVQ48" s="424"/>
      <c r="JVR48" s="424"/>
      <c r="JVS48" s="424"/>
      <c r="JVT48" s="424"/>
      <c r="JVU48" s="424"/>
      <c r="JVV48" s="424"/>
      <c r="JVW48" s="424"/>
      <c r="JVX48" s="424"/>
      <c r="JVY48" s="424"/>
      <c r="JVZ48" s="424"/>
      <c r="JWA48" s="424"/>
      <c r="JWB48" s="424"/>
      <c r="JWC48" s="424"/>
      <c r="JWD48" s="424"/>
      <c r="JWE48" s="424"/>
      <c r="JWF48" s="424"/>
      <c r="JWG48" s="424"/>
      <c r="JWH48" s="424"/>
      <c r="JWI48" s="424"/>
      <c r="JWJ48" s="424"/>
      <c r="JWK48" s="424"/>
      <c r="JWL48" s="424"/>
      <c r="JWM48" s="424"/>
      <c r="JWN48" s="424"/>
      <c r="JWO48" s="424"/>
      <c r="JWP48" s="424"/>
      <c r="JWQ48" s="424"/>
      <c r="JWR48" s="424"/>
      <c r="JWS48" s="424"/>
      <c r="JWT48" s="424"/>
      <c r="JWU48" s="424"/>
      <c r="JWV48" s="424"/>
      <c r="JWW48" s="424"/>
      <c r="JWX48" s="424"/>
      <c r="JWY48" s="424"/>
      <c r="JWZ48" s="424"/>
      <c r="JXA48" s="424"/>
      <c r="JXB48" s="424"/>
      <c r="JXC48" s="424"/>
      <c r="JXD48" s="424"/>
      <c r="JXE48" s="424"/>
      <c r="JXF48" s="424"/>
      <c r="JXG48" s="424"/>
      <c r="JXH48" s="424"/>
      <c r="JXI48" s="424"/>
      <c r="JXJ48" s="424"/>
      <c r="JXK48" s="424"/>
      <c r="JXL48" s="424"/>
      <c r="JXM48" s="424"/>
      <c r="JXN48" s="424"/>
      <c r="JXO48" s="424"/>
      <c r="JXP48" s="424"/>
      <c r="JXQ48" s="424"/>
      <c r="JXR48" s="424"/>
      <c r="JXS48" s="424"/>
      <c r="JXT48" s="424"/>
      <c r="JXU48" s="424"/>
      <c r="JXV48" s="424"/>
      <c r="JXW48" s="424"/>
      <c r="JXX48" s="424"/>
      <c r="JXY48" s="424"/>
      <c r="JXZ48" s="424"/>
      <c r="JYA48" s="424"/>
      <c r="JYB48" s="424"/>
      <c r="JYC48" s="424"/>
      <c r="JYD48" s="424"/>
      <c r="JYE48" s="424"/>
      <c r="JYF48" s="424"/>
      <c r="JYG48" s="424"/>
      <c r="JYH48" s="424"/>
      <c r="JYI48" s="424"/>
      <c r="JYJ48" s="424"/>
      <c r="JYK48" s="424"/>
      <c r="JYL48" s="424"/>
      <c r="JYM48" s="424"/>
      <c r="JYN48" s="424"/>
      <c r="JYO48" s="424"/>
      <c r="JYP48" s="424"/>
      <c r="JYQ48" s="424"/>
      <c r="JYR48" s="424"/>
      <c r="JYS48" s="424"/>
      <c r="JYT48" s="424"/>
      <c r="JYU48" s="424"/>
      <c r="JYV48" s="424"/>
      <c r="JYW48" s="424"/>
      <c r="JYX48" s="424"/>
      <c r="JYY48" s="424"/>
      <c r="JYZ48" s="424"/>
      <c r="JZA48" s="424"/>
      <c r="JZB48" s="424"/>
      <c r="JZC48" s="424"/>
      <c r="JZD48" s="424"/>
      <c r="JZE48" s="424"/>
      <c r="JZF48" s="424"/>
      <c r="JZG48" s="424"/>
      <c r="JZH48" s="424"/>
      <c r="JZI48" s="424"/>
      <c r="JZJ48" s="424"/>
      <c r="JZK48" s="424"/>
      <c r="JZL48" s="424"/>
      <c r="JZM48" s="424"/>
      <c r="JZN48" s="424"/>
      <c r="JZO48" s="424"/>
      <c r="JZP48" s="424"/>
      <c r="JZQ48" s="424"/>
      <c r="JZR48" s="424"/>
      <c r="JZS48" s="424"/>
      <c r="JZT48" s="424"/>
      <c r="JZU48" s="424"/>
      <c r="JZV48" s="424"/>
      <c r="JZW48" s="424"/>
      <c r="JZX48" s="424"/>
      <c r="JZY48" s="424"/>
      <c r="JZZ48" s="424"/>
      <c r="KAA48" s="424"/>
      <c r="KAB48" s="424"/>
      <c r="KAC48" s="424"/>
      <c r="KAD48" s="424"/>
      <c r="KAE48" s="424"/>
      <c r="KAF48" s="424"/>
      <c r="KAG48" s="424"/>
      <c r="KAH48" s="424"/>
      <c r="KAI48" s="424"/>
      <c r="KAJ48" s="424"/>
      <c r="KAK48" s="424"/>
      <c r="KAL48" s="424"/>
      <c r="KAM48" s="424"/>
      <c r="KAN48" s="424"/>
      <c r="KAO48" s="424"/>
      <c r="KAP48" s="424"/>
      <c r="KAQ48" s="424"/>
      <c r="KAR48" s="424"/>
      <c r="KAS48" s="424"/>
      <c r="KAT48" s="424"/>
      <c r="KAU48" s="424"/>
      <c r="KAV48" s="424"/>
      <c r="KAW48" s="424"/>
      <c r="KAX48" s="424"/>
      <c r="KAY48" s="424"/>
      <c r="KAZ48" s="424"/>
      <c r="KBA48" s="424"/>
      <c r="KBB48" s="424"/>
      <c r="KBC48" s="424"/>
      <c r="KBD48" s="424"/>
      <c r="KBE48" s="424"/>
      <c r="KBF48" s="424"/>
      <c r="KBG48" s="424"/>
      <c r="KBH48" s="424"/>
      <c r="KBI48" s="424"/>
      <c r="KBJ48" s="424"/>
      <c r="KBK48" s="424"/>
      <c r="KBL48" s="424"/>
      <c r="KBM48" s="424"/>
      <c r="KBN48" s="424"/>
      <c r="KBO48" s="424"/>
      <c r="KBP48" s="424"/>
      <c r="KBQ48" s="424"/>
      <c r="KBR48" s="424"/>
      <c r="KBS48" s="424"/>
      <c r="KBT48" s="424"/>
      <c r="KBU48" s="424"/>
      <c r="KBV48" s="424"/>
      <c r="KBW48" s="424"/>
      <c r="KBX48" s="424"/>
      <c r="KBY48" s="424"/>
      <c r="KBZ48" s="424"/>
      <c r="KCA48" s="424"/>
      <c r="KCB48" s="424"/>
      <c r="KCC48" s="424"/>
      <c r="KCD48" s="424"/>
      <c r="KCE48" s="424"/>
      <c r="KCF48" s="424"/>
      <c r="KCG48" s="424"/>
      <c r="KCH48" s="424"/>
      <c r="KCI48" s="424"/>
      <c r="KCJ48" s="424"/>
      <c r="KCK48" s="424"/>
      <c r="KCL48" s="424"/>
      <c r="KCM48" s="424"/>
      <c r="KCN48" s="424"/>
      <c r="KCO48" s="424"/>
      <c r="KCP48" s="424"/>
      <c r="KCQ48" s="424"/>
      <c r="KCR48" s="424"/>
      <c r="KCS48" s="424"/>
      <c r="KCT48" s="424"/>
      <c r="KCU48" s="424"/>
      <c r="KCV48" s="424"/>
      <c r="KCW48" s="424"/>
      <c r="KCX48" s="424"/>
      <c r="KCY48" s="424"/>
      <c r="KCZ48" s="424"/>
      <c r="KDA48" s="424"/>
      <c r="KDB48" s="424"/>
      <c r="KDC48" s="424"/>
      <c r="KDD48" s="424"/>
      <c r="KDE48" s="424"/>
      <c r="KDF48" s="424"/>
      <c r="KDG48" s="424"/>
      <c r="KDH48" s="424"/>
      <c r="KDI48" s="424"/>
      <c r="KDJ48" s="424"/>
      <c r="KDK48" s="424"/>
      <c r="KDL48" s="424"/>
      <c r="KDM48" s="424"/>
      <c r="KDN48" s="424"/>
      <c r="KDO48" s="424"/>
      <c r="KDP48" s="424"/>
      <c r="KDQ48" s="424"/>
      <c r="KDR48" s="424"/>
      <c r="KDS48" s="424"/>
      <c r="KDT48" s="424"/>
      <c r="KDU48" s="424"/>
      <c r="KDV48" s="424"/>
      <c r="KDW48" s="424"/>
      <c r="KDX48" s="424"/>
      <c r="KDY48" s="424"/>
      <c r="KDZ48" s="424"/>
      <c r="KEA48" s="424"/>
      <c r="KEB48" s="424"/>
      <c r="KEC48" s="424"/>
      <c r="KED48" s="424"/>
      <c r="KEE48" s="424"/>
      <c r="KEF48" s="424"/>
      <c r="KEG48" s="424"/>
      <c r="KEH48" s="424"/>
      <c r="KEI48" s="424"/>
      <c r="KEJ48" s="424"/>
      <c r="KEK48" s="424"/>
      <c r="KEL48" s="424"/>
      <c r="KEM48" s="424"/>
      <c r="KEN48" s="424"/>
      <c r="KEO48" s="424"/>
      <c r="KEP48" s="424"/>
      <c r="KEQ48" s="424"/>
      <c r="KER48" s="424"/>
      <c r="KES48" s="424"/>
      <c r="KET48" s="424"/>
      <c r="KEU48" s="424"/>
      <c r="KEV48" s="424"/>
      <c r="KEW48" s="424"/>
      <c r="KEX48" s="424"/>
      <c r="KEY48" s="424"/>
      <c r="KEZ48" s="424"/>
      <c r="KFA48" s="424"/>
      <c r="KFB48" s="424"/>
      <c r="KFC48" s="424"/>
      <c r="KFD48" s="424"/>
      <c r="KFE48" s="424"/>
      <c r="KFF48" s="424"/>
      <c r="KFG48" s="424"/>
      <c r="KFH48" s="424"/>
      <c r="KFI48" s="424"/>
      <c r="KFJ48" s="424"/>
      <c r="KFK48" s="424"/>
      <c r="KFL48" s="424"/>
      <c r="KFM48" s="424"/>
      <c r="KFN48" s="424"/>
      <c r="KFO48" s="424"/>
      <c r="KFP48" s="424"/>
      <c r="KFQ48" s="424"/>
      <c r="KFR48" s="424"/>
      <c r="KFS48" s="424"/>
      <c r="KFT48" s="424"/>
      <c r="KFU48" s="424"/>
      <c r="KFV48" s="424"/>
      <c r="KFW48" s="424"/>
      <c r="KFX48" s="424"/>
      <c r="KFY48" s="424"/>
      <c r="KFZ48" s="424"/>
      <c r="KGA48" s="424"/>
      <c r="KGB48" s="424"/>
      <c r="KGC48" s="424"/>
      <c r="KGD48" s="424"/>
      <c r="KGE48" s="424"/>
      <c r="KGF48" s="424"/>
      <c r="KGG48" s="424"/>
      <c r="KGH48" s="424"/>
      <c r="KGI48" s="424"/>
      <c r="KGJ48" s="424"/>
      <c r="KGK48" s="424"/>
      <c r="KGL48" s="424"/>
      <c r="KGM48" s="424"/>
      <c r="KGN48" s="424"/>
      <c r="KGO48" s="424"/>
      <c r="KGP48" s="424"/>
      <c r="KGQ48" s="424"/>
      <c r="KGR48" s="424"/>
      <c r="KGS48" s="424"/>
      <c r="KGT48" s="424"/>
      <c r="KGU48" s="424"/>
      <c r="KGV48" s="424"/>
      <c r="KGW48" s="424"/>
      <c r="KGX48" s="424"/>
      <c r="KGY48" s="424"/>
      <c r="KGZ48" s="424"/>
      <c r="KHA48" s="424"/>
      <c r="KHB48" s="424"/>
      <c r="KHC48" s="424"/>
      <c r="KHD48" s="424"/>
      <c r="KHE48" s="424"/>
      <c r="KHF48" s="424"/>
      <c r="KHG48" s="424"/>
      <c r="KHH48" s="424"/>
      <c r="KHI48" s="424"/>
      <c r="KHJ48" s="424"/>
      <c r="KHK48" s="424"/>
      <c r="KHL48" s="424"/>
      <c r="KHM48" s="424"/>
      <c r="KHN48" s="424"/>
      <c r="KHO48" s="424"/>
      <c r="KHP48" s="424"/>
      <c r="KHQ48" s="424"/>
      <c r="KHR48" s="424"/>
      <c r="KHS48" s="424"/>
      <c r="KHT48" s="424"/>
      <c r="KHU48" s="424"/>
      <c r="KHV48" s="424"/>
      <c r="KHW48" s="424"/>
      <c r="KHX48" s="424"/>
      <c r="KHY48" s="424"/>
      <c r="KHZ48" s="424"/>
      <c r="KIA48" s="424"/>
      <c r="KIB48" s="424"/>
      <c r="KIC48" s="424"/>
      <c r="KID48" s="424"/>
      <c r="KIE48" s="424"/>
      <c r="KIF48" s="424"/>
      <c r="KIG48" s="424"/>
      <c r="KIH48" s="424"/>
      <c r="KII48" s="424"/>
      <c r="KIJ48" s="424"/>
      <c r="KIK48" s="424"/>
      <c r="KIL48" s="424"/>
      <c r="KIM48" s="424"/>
      <c r="KIN48" s="424"/>
      <c r="KIO48" s="424"/>
      <c r="KIP48" s="424"/>
      <c r="KIQ48" s="424"/>
      <c r="KIR48" s="424"/>
      <c r="KIS48" s="424"/>
      <c r="KIT48" s="424"/>
      <c r="KIU48" s="424"/>
      <c r="KIV48" s="424"/>
      <c r="KIW48" s="424"/>
      <c r="KIX48" s="424"/>
      <c r="KIY48" s="424"/>
      <c r="KIZ48" s="424"/>
      <c r="KJA48" s="424"/>
      <c r="KJB48" s="424"/>
      <c r="KJC48" s="424"/>
      <c r="KJD48" s="424"/>
      <c r="KJE48" s="424"/>
      <c r="KJF48" s="424"/>
      <c r="KJG48" s="424"/>
      <c r="KJH48" s="424"/>
      <c r="KJI48" s="424"/>
      <c r="KJJ48" s="424"/>
      <c r="KJK48" s="424"/>
      <c r="KJL48" s="424"/>
      <c r="KJM48" s="424"/>
      <c r="KJN48" s="424"/>
      <c r="KJO48" s="424"/>
      <c r="KJP48" s="424"/>
      <c r="KJQ48" s="424"/>
      <c r="KJR48" s="424"/>
      <c r="KJS48" s="424"/>
      <c r="KJT48" s="424"/>
      <c r="KJU48" s="424"/>
      <c r="KJV48" s="424"/>
      <c r="KJW48" s="424"/>
      <c r="KJX48" s="424"/>
      <c r="KJY48" s="424"/>
      <c r="KJZ48" s="424"/>
      <c r="KKA48" s="424"/>
      <c r="KKB48" s="424"/>
      <c r="KKC48" s="424"/>
      <c r="KKD48" s="424"/>
      <c r="KKE48" s="424"/>
      <c r="KKF48" s="424"/>
      <c r="KKG48" s="424"/>
      <c r="KKH48" s="424"/>
      <c r="KKI48" s="424"/>
      <c r="KKJ48" s="424"/>
      <c r="KKK48" s="424"/>
      <c r="KKL48" s="424"/>
      <c r="KKM48" s="424"/>
      <c r="KKN48" s="424"/>
      <c r="KKO48" s="424"/>
      <c r="KKP48" s="424"/>
      <c r="KKQ48" s="424"/>
      <c r="KKR48" s="424"/>
      <c r="KKS48" s="424"/>
      <c r="KKT48" s="424"/>
      <c r="KKU48" s="424"/>
      <c r="KKV48" s="424"/>
      <c r="KKW48" s="424"/>
      <c r="KKX48" s="424"/>
      <c r="KKY48" s="424"/>
      <c r="KKZ48" s="424"/>
      <c r="KLA48" s="424"/>
      <c r="KLB48" s="424"/>
      <c r="KLC48" s="424"/>
      <c r="KLD48" s="424"/>
      <c r="KLE48" s="424"/>
      <c r="KLF48" s="424"/>
      <c r="KLG48" s="424"/>
      <c r="KLH48" s="424"/>
      <c r="KLI48" s="424"/>
      <c r="KLJ48" s="424"/>
      <c r="KLK48" s="424"/>
      <c r="KLL48" s="424"/>
      <c r="KLM48" s="424"/>
      <c r="KLN48" s="424"/>
      <c r="KLO48" s="424"/>
      <c r="KLP48" s="424"/>
      <c r="KLQ48" s="424"/>
      <c r="KLR48" s="424"/>
      <c r="KLS48" s="424"/>
      <c r="KLT48" s="424"/>
      <c r="KLU48" s="424"/>
      <c r="KLV48" s="424"/>
      <c r="KLW48" s="424"/>
      <c r="KLX48" s="424"/>
      <c r="KLY48" s="424"/>
      <c r="KLZ48" s="424"/>
      <c r="KMA48" s="424"/>
      <c r="KMB48" s="424"/>
      <c r="KMC48" s="424"/>
      <c r="KMD48" s="424"/>
      <c r="KME48" s="424"/>
      <c r="KMF48" s="424"/>
      <c r="KMG48" s="424"/>
      <c r="KMH48" s="424"/>
      <c r="KMI48" s="424"/>
      <c r="KMJ48" s="424"/>
      <c r="KMK48" s="424"/>
      <c r="KML48" s="424"/>
      <c r="KMM48" s="424"/>
      <c r="KMN48" s="424"/>
      <c r="KMO48" s="424"/>
      <c r="KMP48" s="424"/>
      <c r="KMQ48" s="424"/>
      <c r="KMR48" s="424"/>
      <c r="KMS48" s="424"/>
      <c r="KMT48" s="424"/>
      <c r="KMU48" s="424"/>
      <c r="KMV48" s="424"/>
      <c r="KMW48" s="424"/>
      <c r="KMX48" s="424"/>
      <c r="KMY48" s="424"/>
      <c r="KMZ48" s="424"/>
      <c r="KNA48" s="424"/>
      <c r="KNB48" s="424"/>
      <c r="KNC48" s="424"/>
      <c r="KND48" s="424"/>
      <c r="KNE48" s="424"/>
      <c r="KNF48" s="424"/>
      <c r="KNG48" s="424"/>
      <c r="KNH48" s="424"/>
      <c r="KNI48" s="424"/>
      <c r="KNJ48" s="424"/>
      <c r="KNK48" s="424"/>
      <c r="KNL48" s="424"/>
      <c r="KNM48" s="424"/>
      <c r="KNN48" s="424"/>
      <c r="KNO48" s="424"/>
      <c r="KNP48" s="424"/>
      <c r="KNQ48" s="424"/>
      <c r="KNR48" s="424"/>
      <c r="KNS48" s="424"/>
      <c r="KNT48" s="424"/>
      <c r="KNU48" s="424"/>
      <c r="KNV48" s="424"/>
      <c r="KNW48" s="424"/>
      <c r="KNX48" s="424"/>
      <c r="KNY48" s="424"/>
      <c r="KNZ48" s="424"/>
      <c r="KOA48" s="424"/>
      <c r="KOB48" s="424"/>
      <c r="KOC48" s="424"/>
      <c r="KOD48" s="424"/>
      <c r="KOE48" s="424"/>
      <c r="KOF48" s="424"/>
      <c r="KOG48" s="424"/>
      <c r="KOH48" s="424"/>
      <c r="KOI48" s="424"/>
      <c r="KOJ48" s="424"/>
      <c r="KOK48" s="424"/>
      <c r="KOL48" s="424"/>
      <c r="KOM48" s="424"/>
      <c r="KON48" s="424"/>
      <c r="KOO48" s="424"/>
      <c r="KOP48" s="424"/>
      <c r="KOQ48" s="424"/>
      <c r="KOR48" s="424"/>
      <c r="KOS48" s="424"/>
      <c r="KOT48" s="424"/>
      <c r="KOU48" s="424"/>
      <c r="KOV48" s="424"/>
      <c r="KOW48" s="424"/>
      <c r="KOX48" s="424"/>
      <c r="KOY48" s="424"/>
      <c r="KOZ48" s="424"/>
      <c r="KPA48" s="424"/>
      <c r="KPB48" s="424"/>
      <c r="KPC48" s="424"/>
      <c r="KPD48" s="424"/>
      <c r="KPE48" s="424"/>
      <c r="KPF48" s="424"/>
      <c r="KPG48" s="424"/>
      <c r="KPH48" s="424"/>
      <c r="KPI48" s="424"/>
      <c r="KPJ48" s="424"/>
      <c r="KPK48" s="424"/>
      <c r="KPL48" s="424"/>
      <c r="KPM48" s="424"/>
      <c r="KPN48" s="424"/>
      <c r="KPO48" s="424"/>
      <c r="KPP48" s="424"/>
      <c r="KPQ48" s="424"/>
      <c r="KPR48" s="424"/>
      <c r="KPS48" s="424"/>
      <c r="KPT48" s="424"/>
      <c r="KPU48" s="424"/>
      <c r="KPV48" s="424"/>
      <c r="KPW48" s="424"/>
      <c r="KPX48" s="424"/>
      <c r="KPY48" s="424"/>
      <c r="KPZ48" s="424"/>
      <c r="KQA48" s="424"/>
      <c r="KQB48" s="424"/>
      <c r="KQC48" s="424"/>
      <c r="KQD48" s="424"/>
      <c r="KQE48" s="424"/>
      <c r="KQF48" s="424"/>
      <c r="KQG48" s="424"/>
      <c r="KQH48" s="424"/>
      <c r="KQI48" s="424"/>
      <c r="KQJ48" s="424"/>
      <c r="KQK48" s="424"/>
      <c r="KQL48" s="424"/>
      <c r="KQM48" s="424"/>
      <c r="KQN48" s="424"/>
      <c r="KQO48" s="424"/>
      <c r="KQP48" s="424"/>
      <c r="KQQ48" s="424"/>
      <c r="KQR48" s="424"/>
      <c r="KQS48" s="424"/>
      <c r="KQT48" s="424"/>
      <c r="KQU48" s="424"/>
      <c r="KQV48" s="424"/>
      <c r="KQW48" s="424"/>
      <c r="KQX48" s="424"/>
      <c r="KQY48" s="424"/>
      <c r="KQZ48" s="424"/>
      <c r="KRA48" s="424"/>
      <c r="KRB48" s="424"/>
      <c r="KRC48" s="424"/>
      <c r="KRD48" s="424"/>
      <c r="KRE48" s="424"/>
      <c r="KRF48" s="424"/>
      <c r="KRG48" s="424"/>
      <c r="KRH48" s="424"/>
      <c r="KRI48" s="424"/>
      <c r="KRJ48" s="424"/>
      <c r="KRK48" s="424"/>
      <c r="KRL48" s="424"/>
      <c r="KRM48" s="424"/>
      <c r="KRN48" s="424"/>
      <c r="KRO48" s="424"/>
      <c r="KRP48" s="424"/>
      <c r="KRQ48" s="424"/>
      <c r="KRR48" s="424"/>
      <c r="KRS48" s="424"/>
      <c r="KRT48" s="424"/>
      <c r="KRU48" s="424"/>
      <c r="KRV48" s="424"/>
      <c r="KRW48" s="424"/>
      <c r="KRX48" s="424"/>
      <c r="KRY48" s="424"/>
      <c r="KRZ48" s="424"/>
      <c r="KSA48" s="424"/>
      <c r="KSB48" s="424"/>
      <c r="KSC48" s="424"/>
      <c r="KSD48" s="424"/>
      <c r="KSE48" s="424"/>
      <c r="KSF48" s="424"/>
      <c r="KSG48" s="424"/>
      <c r="KSH48" s="424"/>
      <c r="KSI48" s="424"/>
      <c r="KSJ48" s="424"/>
      <c r="KSK48" s="424"/>
      <c r="KSL48" s="424"/>
      <c r="KSM48" s="424"/>
      <c r="KSN48" s="424"/>
      <c r="KSO48" s="424"/>
      <c r="KSP48" s="424"/>
      <c r="KSQ48" s="424"/>
      <c r="KSR48" s="424"/>
      <c r="KSS48" s="424"/>
      <c r="KST48" s="424"/>
      <c r="KSU48" s="424"/>
      <c r="KSV48" s="424"/>
      <c r="KSW48" s="424"/>
      <c r="KSX48" s="424"/>
      <c r="KSY48" s="424"/>
      <c r="KSZ48" s="424"/>
      <c r="KTA48" s="424"/>
      <c r="KTB48" s="424"/>
      <c r="KTC48" s="424"/>
      <c r="KTD48" s="424"/>
      <c r="KTE48" s="424"/>
      <c r="KTF48" s="424"/>
      <c r="KTG48" s="424"/>
      <c r="KTH48" s="424"/>
      <c r="KTI48" s="424"/>
      <c r="KTJ48" s="424"/>
      <c r="KTK48" s="424"/>
      <c r="KTL48" s="424"/>
      <c r="KTM48" s="424"/>
      <c r="KTN48" s="424"/>
      <c r="KTO48" s="424"/>
      <c r="KTP48" s="424"/>
      <c r="KTQ48" s="424"/>
      <c r="KTR48" s="424"/>
      <c r="KTS48" s="424"/>
      <c r="KTT48" s="424"/>
      <c r="KTU48" s="424"/>
      <c r="KTV48" s="424"/>
      <c r="KTW48" s="424"/>
      <c r="KTX48" s="424"/>
      <c r="KTY48" s="424"/>
      <c r="KTZ48" s="424"/>
      <c r="KUA48" s="424"/>
      <c r="KUB48" s="424"/>
      <c r="KUC48" s="424"/>
      <c r="KUD48" s="424"/>
      <c r="KUE48" s="424"/>
      <c r="KUF48" s="424"/>
      <c r="KUG48" s="424"/>
      <c r="KUH48" s="424"/>
      <c r="KUI48" s="424"/>
      <c r="KUJ48" s="424"/>
      <c r="KUK48" s="424"/>
      <c r="KUL48" s="424"/>
      <c r="KUM48" s="424"/>
      <c r="KUN48" s="424"/>
      <c r="KUO48" s="424"/>
      <c r="KUP48" s="424"/>
      <c r="KUQ48" s="424"/>
      <c r="KUR48" s="424"/>
      <c r="KUS48" s="424"/>
      <c r="KUT48" s="424"/>
      <c r="KUU48" s="424"/>
      <c r="KUV48" s="424"/>
      <c r="KUW48" s="424"/>
      <c r="KUX48" s="424"/>
      <c r="KUY48" s="424"/>
      <c r="KUZ48" s="424"/>
      <c r="KVA48" s="424"/>
      <c r="KVB48" s="424"/>
      <c r="KVC48" s="424"/>
      <c r="KVD48" s="424"/>
      <c r="KVE48" s="424"/>
      <c r="KVF48" s="424"/>
      <c r="KVG48" s="424"/>
      <c r="KVH48" s="424"/>
      <c r="KVI48" s="424"/>
      <c r="KVJ48" s="424"/>
      <c r="KVK48" s="424"/>
      <c r="KVL48" s="424"/>
      <c r="KVM48" s="424"/>
      <c r="KVN48" s="424"/>
      <c r="KVO48" s="424"/>
      <c r="KVP48" s="424"/>
      <c r="KVQ48" s="424"/>
      <c r="KVR48" s="424"/>
      <c r="KVS48" s="424"/>
      <c r="KVT48" s="424"/>
      <c r="KVU48" s="424"/>
      <c r="KVV48" s="424"/>
      <c r="KVW48" s="424"/>
      <c r="KVX48" s="424"/>
      <c r="KVY48" s="424"/>
      <c r="KVZ48" s="424"/>
      <c r="KWA48" s="424"/>
      <c r="KWB48" s="424"/>
      <c r="KWC48" s="424"/>
      <c r="KWD48" s="424"/>
      <c r="KWE48" s="424"/>
      <c r="KWF48" s="424"/>
      <c r="KWG48" s="424"/>
      <c r="KWH48" s="424"/>
      <c r="KWI48" s="424"/>
      <c r="KWJ48" s="424"/>
      <c r="KWK48" s="424"/>
      <c r="KWL48" s="424"/>
      <c r="KWM48" s="424"/>
      <c r="KWN48" s="424"/>
      <c r="KWO48" s="424"/>
      <c r="KWP48" s="424"/>
      <c r="KWQ48" s="424"/>
      <c r="KWR48" s="424"/>
      <c r="KWS48" s="424"/>
      <c r="KWT48" s="424"/>
      <c r="KWU48" s="424"/>
      <c r="KWV48" s="424"/>
      <c r="KWW48" s="424"/>
      <c r="KWX48" s="424"/>
      <c r="KWY48" s="424"/>
      <c r="KWZ48" s="424"/>
      <c r="KXA48" s="424"/>
      <c r="KXB48" s="424"/>
      <c r="KXC48" s="424"/>
      <c r="KXD48" s="424"/>
      <c r="KXE48" s="424"/>
      <c r="KXF48" s="424"/>
      <c r="KXG48" s="424"/>
      <c r="KXH48" s="424"/>
      <c r="KXI48" s="424"/>
      <c r="KXJ48" s="424"/>
      <c r="KXK48" s="424"/>
      <c r="KXL48" s="424"/>
      <c r="KXM48" s="424"/>
      <c r="KXN48" s="424"/>
      <c r="KXO48" s="424"/>
      <c r="KXP48" s="424"/>
      <c r="KXQ48" s="424"/>
      <c r="KXR48" s="424"/>
      <c r="KXS48" s="424"/>
      <c r="KXT48" s="424"/>
      <c r="KXU48" s="424"/>
      <c r="KXV48" s="424"/>
      <c r="KXW48" s="424"/>
      <c r="KXX48" s="424"/>
      <c r="KXY48" s="424"/>
      <c r="KXZ48" s="424"/>
      <c r="KYA48" s="424"/>
      <c r="KYB48" s="424"/>
      <c r="KYC48" s="424"/>
      <c r="KYD48" s="424"/>
      <c r="KYE48" s="424"/>
      <c r="KYF48" s="424"/>
      <c r="KYG48" s="424"/>
      <c r="KYH48" s="424"/>
      <c r="KYI48" s="424"/>
      <c r="KYJ48" s="424"/>
      <c r="KYK48" s="424"/>
      <c r="KYL48" s="424"/>
      <c r="KYM48" s="424"/>
      <c r="KYN48" s="424"/>
      <c r="KYO48" s="424"/>
      <c r="KYP48" s="424"/>
      <c r="KYQ48" s="424"/>
      <c r="KYR48" s="424"/>
      <c r="KYS48" s="424"/>
      <c r="KYT48" s="424"/>
      <c r="KYU48" s="424"/>
      <c r="KYV48" s="424"/>
      <c r="KYW48" s="424"/>
      <c r="KYX48" s="424"/>
      <c r="KYY48" s="424"/>
      <c r="KYZ48" s="424"/>
      <c r="KZA48" s="424"/>
      <c r="KZB48" s="424"/>
      <c r="KZC48" s="424"/>
      <c r="KZD48" s="424"/>
      <c r="KZE48" s="424"/>
      <c r="KZF48" s="424"/>
      <c r="KZG48" s="424"/>
      <c r="KZH48" s="424"/>
      <c r="KZI48" s="424"/>
      <c r="KZJ48" s="424"/>
      <c r="KZK48" s="424"/>
      <c r="KZL48" s="424"/>
      <c r="KZM48" s="424"/>
      <c r="KZN48" s="424"/>
      <c r="KZO48" s="424"/>
      <c r="KZP48" s="424"/>
      <c r="KZQ48" s="424"/>
      <c r="KZR48" s="424"/>
      <c r="KZS48" s="424"/>
      <c r="KZT48" s="424"/>
      <c r="KZU48" s="424"/>
      <c r="KZV48" s="424"/>
      <c r="KZW48" s="424"/>
      <c r="KZX48" s="424"/>
      <c r="KZY48" s="424"/>
      <c r="KZZ48" s="424"/>
      <c r="LAA48" s="424"/>
      <c r="LAB48" s="424"/>
      <c r="LAC48" s="424"/>
      <c r="LAD48" s="424"/>
      <c r="LAE48" s="424"/>
      <c r="LAF48" s="424"/>
      <c r="LAG48" s="424"/>
      <c r="LAH48" s="424"/>
      <c r="LAI48" s="424"/>
      <c r="LAJ48" s="424"/>
      <c r="LAK48" s="424"/>
      <c r="LAL48" s="424"/>
      <c r="LAM48" s="424"/>
      <c r="LAN48" s="424"/>
      <c r="LAO48" s="424"/>
      <c r="LAP48" s="424"/>
      <c r="LAQ48" s="424"/>
      <c r="LAR48" s="424"/>
      <c r="LAS48" s="424"/>
      <c r="LAT48" s="424"/>
      <c r="LAU48" s="424"/>
      <c r="LAV48" s="424"/>
      <c r="LAW48" s="424"/>
      <c r="LAX48" s="424"/>
      <c r="LAY48" s="424"/>
      <c r="LAZ48" s="424"/>
      <c r="LBA48" s="424"/>
      <c r="LBB48" s="424"/>
      <c r="LBC48" s="424"/>
      <c r="LBD48" s="424"/>
      <c r="LBE48" s="424"/>
      <c r="LBF48" s="424"/>
      <c r="LBG48" s="424"/>
      <c r="LBH48" s="424"/>
      <c r="LBI48" s="424"/>
      <c r="LBJ48" s="424"/>
      <c r="LBK48" s="424"/>
      <c r="LBL48" s="424"/>
      <c r="LBM48" s="424"/>
      <c r="LBN48" s="424"/>
      <c r="LBO48" s="424"/>
      <c r="LBP48" s="424"/>
      <c r="LBQ48" s="424"/>
      <c r="LBR48" s="424"/>
      <c r="LBS48" s="424"/>
      <c r="LBT48" s="424"/>
      <c r="LBU48" s="424"/>
      <c r="LBV48" s="424"/>
      <c r="LBW48" s="424"/>
      <c r="LBX48" s="424"/>
      <c r="LBY48" s="424"/>
      <c r="LBZ48" s="424"/>
      <c r="LCA48" s="424"/>
      <c r="LCB48" s="424"/>
      <c r="LCC48" s="424"/>
      <c r="LCD48" s="424"/>
      <c r="LCE48" s="424"/>
      <c r="LCF48" s="424"/>
      <c r="LCG48" s="424"/>
      <c r="LCH48" s="424"/>
      <c r="LCI48" s="424"/>
      <c r="LCJ48" s="424"/>
      <c r="LCK48" s="424"/>
      <c r="LCL48" s="424"/>
      <c r="LCM48" s="424"/>
      <c r="LCN48" s="424"/>
      <c r="LCO48" s="424"/>
      <c r="LCP48" s="424"/>
      <c r="LCQ48" s="424"/>
      <c r="LCR48" s="424"/>
      <c r="LCS48" s="424"/>
      <c r="LCT48" s="424"/>
      <c r="LCU48" s="424"/>
      <c r="LCV48" s="424"/>
      <c r="LCW48" s="424"/>
      <c r="LCX48" s="424"/>
      <c r="LCY48" s="424"/>
      <c r="LCZ48" s="424"/>
      <c r="LDA48" s="424"/>
      <c r="LDB48" s="424"/>
      <c r="LDC48" s="424"/>
      <c r="LDD48" s="424"/>
      <c r="LDE48" s="424"/>
      <c r="LDF48" s="424"/>
      <c r="LDG48" s="424"/>
      <c r="LDH48" s="424"/>
      <c r="LDI48" s="424"/>
      <c r="LDJ48" s="424"/>
      <c r="LDK48" s="424"/>
      <c r="LDL48" s="424"/>
      <c r="LDM48" s="424"/>
      <c r="LDN48" s="424"/>
      <c r="LDO48" s="424"/>
      <c r="LDP48" s="424"/>
      <c r="LDQ48" s="424"/>
      <c r="LDR48" s="424"/>
      <c r="LDS48" s="424"/>
      <c r="LDT48" s="424"/>
      <c r="LDU48" s="424"/>
      <c r="LDV48" s="424"/>
      <c r="LDW48" s="424"/>
      <c r="LDX48" s="424"/>
      <c r="LDY48" s="424"/>
      <c r="LDZ48" s="424"/>
      <c r="LEA48" s="424"/>
      <c r="LEB48" s="424"/>
      <c r="LEC48" s="424"/>
      <c r="LED48" s="424"/>
      <c r="LEE48" s="424"/>
      <c r="LEF48" s="424"/>
      <c r="LEG48" s="424"/>
      <c r="LEH48" s="424"/>
      <c r="LEI48" s="424"/>
      <c r="LEJ48" s="424"/>
      <c r="LEK48" s="424"/>
      <c r="LEL48" s="424"/>
      <c r="LEM48" s="424"/>
      <c r="LEN48" s="424"/>
      <c r="LEO48" s="424"/>
      <c r="LEP48" s="424"/>
      <c r="LEQ48" s="424"/>
      <c r="LER48" s="424"/>
      <c r="LES48" s="424"/>
      <c r="LET48" s="424"/>
      <c r="LEU48" s="424"/>
      <c r="LEV48" s="424"/>
      <c r="LEW48" s="424"/>
      <c r="LEX48" s="424"/>
      <c r="LEY48" s="424"/>
      <c r="LEZ48" s="424"/>
      <c r="LFA48" s="424"/>
      <c r="LFB48" s="424"/>
      <c r="LFC48" s="424"/>
      <c r="LFD48" s="424"/>
      <c r="LFE48" s="424"/>
      <c r="LFF48" s="424"/>
      <c r="LFG48" s="424"/>
      <c r="LFH48" s="424"/>
      <c r="LFI48" s="424"/>
      <c r="LFJ48" s="424"/>
      <c r="LFK48" s="424"/>
      <c r="LFL48" s="424"/>
      <c r="LFM48" s="424"/>
      <c r="LFN48" s="424"/>
      <c r="LFO48" s="424"/>
      <c r="LFP48" s="424"/>
      <c r="LFQ48" s="424"/>
      <c r="LFR48" s="424"/>
      <c r="LFS48" s="424"/>
      <c r="LFT48" s="424"/>
      <c r="LFU48" s="424"/>
      <c r="LFV48" s="424"/>
      <c r="LFW48" s="424"/>
      <c r="LFX48" s="424"/>
      <c r="LFY48" s="424"/>
      <c r="LFZ48" s="424"/>
      <c r="LGA48" s="424"/>
      <c r="LGB48" s="424"/>
      <c r="LGC48" s="424"/>
      <c r="LGD48" s="424"/>
      <c r="LGE48" s="424"/>
      <c r="LGF48" s="424"/>
      <c r="LGG48" s="424"/>
      <c r="LGH48" s="424"/>
      <c r="LGI48" s="424"/>
      <c r="LGJ48" s="424"/>
      <c r="LGK48" s="424"/>
      <c r="LGL48" s="424"/>
      <c r="LGM48" s="424"/>
      <c r="LGN48" s="424"/>
      <c r="LGO48" s="424"/>
      <c r="LGP48" s="424"/>
      <c r="LGQ48" s="424"/>
      <c r="LGR48" s="424"/>
      <c r="LGS48" s="424"/>
      <c r="LGT48" s="424"/>
      <c r="LGU48" s="424"/>
      <c r="LGV48" s="424"/>
      <c r="LGW48" s="424"/>
      <c r="LGX48" s="424"/>
      <c r="LGY48" s="424"/>
      <c r="LGZ48" s="424"/>
      <c r="LHA48" s="424"/>
      <c r="LHB48" s="424"/>
      <c r="LHC48" s="424"/>
      <c r="LHD48" s="424"/>
      <c r="LHE48" s="424"/>
      <c r="LHF48" s="424"/>
      <c r="LHG48" s="424"/>
      <c r="LHH48" s="424"/>
      <c r="LHI48" s="424"/>
      <c r="LHJ48" s="424"/>
      <c r="LHK48" s="424"/>
      <c r="LHL48" s="424"/>
      <c r="LHM48" s="424"/>
      <c r="LHN48" s="424"/>
      <c r="LHO48" s="424"/>
      <c r="LHP48" s="424"/>
      <c r="LHQ48" s="424"/>
      <c r="LHR48" s="424"/>
      <c r="LHS48" s="424"/>
      <c r="LHT48" s="424"/>
      <c r="LHU48" s="424"/>
      <c r="LHV48" s="424"/>
      <c r="LHW48" s="424"/>
      <c r="LHX48" s="424"/>
      <c r="LHY48" s="424"/>
      <c r="LHZ48" s="424"/>
      <c r="LIA48" s="424"/>
      <c r="LIB48" s="424"/>
      <c r="LIC48" s="424"/>
      <c r="LID48" s="424"/>
      <c r="LIE48" s="424"/>
      <c r="LIF48" s="424"/>
      <c r="LIG48" s="424"/>
      <c r="LIH48" s="424"/>
      <c r="LII48" s="424"/>
      <c r="LIJ48" s="424"/>
      <c r="LIK48" s="424"/>
      <c r="LIL48" s="424"/>
      <c r="LIM48" s="424"/>
      <c r="LIN48" s="424"/>
      <c r="LIO48" s="424"/>
      <c r="LIP48" s="424"/>
      <c r="LIQ48" s="424"/>
      <c r="LIR48" s="424"/>
      <c r="LIS48" s="424"/>
      <c r="LIT48" s="424"/>
      <c r="LIU48" s="424"/>
      <c r="LIV48" s="424"/>
      <c r="LIW48" s="424"/>
      <c r="LIX48" s="424"/>
      <c r="LIY48" s="424"/>
      <c r="LIZ48" s="424"/>
      <c r="LJA48" s="424"/>
      <c r="LJB48" s="424"/>
      <c r="LJC48" s="424"/>
      <c r="LJD48" s="424"/>
      <c r="LJE48" s="424"/>
      <c r="LJF48" s="424"/>
      <c r="LJG48" s="424"/>
      <c r="LJH48" s="424"/>
      <c r="LJI48" s="424"/>
      <c r="LJJ48" s="424"/>
      <c r="LJK48" s="424"/>
      <c r="LJL48" s="424"/>
      <c r="LJM48" s="424"/>
      <c r="LJN48" s="424"/>
      <c r="LJO48" s="424"/>
      <c r="LJP48" s="424"/>
      <c r="LJQ48" s="424"/>
      <c r="LJR48" s="424"/>
      <c r="LJS48" s="424"/>
      <c r="LJT48" s="424"/>
      <c r="LJU48" s="424"/>
      <c r="LJV48" s="424"/>
      <c r="LJW48" s="424"/>
      <c r="LJX48" s="424"/>
      <c r="LJY48" s="424"/>
      <c r="LJZ48" s="424"/>
      <c r="LKA48" s="424"/>
      <c r="LKB48" s="424"/>
      <c r="LKC48" s="424"/>
      <c r="LKD48" s="424"/>
      <c r="LKE48" s="424"/>
      <c r="LKF48" s="424"/>
      <c r="LKG48" s="424"/>
      <c r="LKH48" s="424"/>
      <c r="LKI48" s="424"/>
      <c r="LKJ48" s="424"/>
      <c r="LKK48" s="424"/>
      <c r="LKL48" s="424"/>
      <c r="LKM48" s="424"/>
      <c r="LKN48" s="424"/>
      <c r="LKO48" s="424"/>
      <c r="LKP48" s="424"/>
      <c r="LKQ48" s="424"/>
      <c r="LKR48" s="424"/>
      <c r="LKS48" s="424"/>
      <c r="LKT48" s="424"/>
      <c r="LKU48" s="424"/>
      <c r="LKV48" s="424"/>
      <c r="LKW48" s="424"/>
      <c r="LKX48" s="424"/>
      <c r="LKY48" s="424"/>
      <c r="LKZ48" s="424"/>
      <c r="LLA48" s="424"/>
      <c r="LLB48" s="424"/>
      <c r="LLC48" s="424"/>
      <c r="LLD48" s="424"/>
      <c r="LLE48" s="424"/>
      <c r="LLF48" s="424"/>
      <c r="LLG48" s="424"/>
      <c r="LLH48" s="424"/>
      <c r="LLI48" s="424"/>
      <c r="LLJ48" s="424"/>
      <c r="LLK48" s="424"/>
      <c r="LLL48" s="424"/>
      <c r="LLM48" s="424"/>
      <c r="LLN48" s="424"/>
      <c r="LLO48" s="424"/>
      <c r="LLP48" s="424"/>
      <c r="LLQ48" s="424"/>
      <c r="LLR48" s="424"/>
      <c r="LLS48" s="424"/>
      <c r="LLT48" s="424"/>
      <c r="LLU48" s="424"/>
      <c r="LLV48" s="424"/>
      <c r="LLW48" s="424"/>
      <c r="LLX48" s="424"/>
      <c r="LLY48" s="424"/>
      <c r="LLZ48" s="424"/>
      <c r="LMA48" s="424"/>
      <c r="LMB48" s="424"/>
      <c r="LMC48" s="424"/>
      <c r="LMD48" s="424"/>
      <c r="LME48" s="424"/>
      <c r="LMF48" s="424"/>
      <c r="LMG48" s="424"/>
      <c r="LMH48" s="424"/>
      <c r="LMI48" s="424"/>
      <c r="LMJ48" s="424"/>
      <c r="LMK48" s="424"/>
      <c r="LML48" s="424"/>
      <c r="LMM48" s="424"/>
      <c r="LMN48" s="424"/>
      <c r="LMO48" s="424"/>
      <c r="LMP48" s="424"/>
      <c r="LMQ48" s="424"/>
      <c r="LMR48" s="424"/>
      <c r="LMS48" s="424"/>
      <c r="LMT48" s="424"/>
      <c r="LMU48" s="424"/>
      <c r="LMV48" s="424"/>
      <c r="LMW48" s="424"/>
      <c r="LMX48" s="424"/>
      <c r="LMY48" s="424"/>
      <c r="LMZ48" s="424"/>
      <c r="LNA48" s="424"/>
      <c r="LNB48" s="424"/>
      <c r="LNC48" s="424"/>
      <c r="LND48" s="424"/>
      <c r="LNE48" s="424"/>
      <c r="LNF48" s="424"/>
      <c r="LNG48" s="424"/>
      <c r="LNH48" s="424"/>
      <c r="LNI48" s="424"/>
      <c r="LNJ48" s="424"/>
      <c r="LNK48" s="424"/>
      <c r="LNL48" s="424"/>
      <c r="LNM48" s="424"/>
      <c r="LNN48" s="424"/>
      <c r="LNO48" s="424"/>
      <c r="LNP48" s="424"/>
      <c r="LNQ48" s="424"/>
      <c r="LNR48" s="424"/>
      <c r="LNS48" s="424"/>
      <c r="LNT48" s="424"/>
      <c r="LNU48" s="424"/>
      <c r="LNV48" s="424"/>
      <c r="LNW48" s="424"/>
      <c r="LNX48" s="424"/>
      <c r="LNY48" s="424"/>
      <c r="LNZ48" s="424"/>
      <c r="LOA48" s="424"/>
      <c r="LOB48" s="424"/>
      <c r="LOC48" s="424"/>
      <c r="LOD48" s="424"/>
      <c r="LOE48" s="424"/>
      <c r="LOF48" s="424"/>
      <c r="LOG48" s="424"/>
      <c r="LOH48" s="424"/>
      <c r="LOI48" s="424"/>
      <c r="LOJ48" s="424"/>
      <c r="LOK48" s="424"/>
      <c r="LOL48" s="424"/>
      <c r="LOM48" s="424"/>
      <c r="LON48" s="424"/>
      <c r="LOO48" s="424"/>
      <c r="LOP48" s="424"/>
      <c r="LOQ48" s="424"/>
      <c r="LOR48" s="424"/>
      <c r="LOS48" s="424"/>
      <c r="LOT48" s="424"/>
      <c r="LOU48" s="424"/>
      <c r="LOV48" s="424"/>
      <c r="LOW48" s="424"/>
      <c r="LOX48" s="424"/>
      <c r="LOY48" s="424"/>
      <c r="LOZ48" s="424"/>
      <c r="LPA48" s="424"/>
      <c r="LPB48" s="424"/>
      <c r="LPC48" s="424"/>
      <c r="LPD48" s="424"/>
      <c r="LPE48" s="424"/>
      <c r="LPF48" s="424"/>
      <c r="LPG48" s="424"/>
      <c r="LPH48" s="424"/>
      <c r="LPI48" s="424"/>
      <c r="LPJ48" s="424"/>
      <c r="LPK48" s="424"/>
      <c r="LPL48" s="424"/>
      <c r="LPM48" s="424"/>
      <c r="LPN48" s="424"/>
      <c r="LPO48" s="424"/>
      <c r="LPP48" s="424"/>
      <c r="LPQ48" s="424"/>
      <c r="LPR48" s="424"/>
      <c r="LPS48" s="424"/>
      <c r="LPT48" s="424"/>
      <c r="LPU48" s="424"/>
      <c r="LPV48" s="424"/>
      <c r="LPW48" s="424"/>
      <c r="LPX48" s="424"/>
      <c r="LPY48" s="424"/>
      <c r="LPZ48" s="424"/>
      <c r="LQA48" s="424"/>
      <c r="LQB48" s="424"/>
      <c r="LQC48" s="424"/>
      <c r="LQD48" s="424"/>
      <c r="LQE48" s="424"/>
      <c r="LQF48" s="424"/>
      <c r="LQG48" s="424"/>
      <c r="LQH48" s="424"/>
      <c r="LQI48" s="424"/>
      <c r="LQJ48" s="424"/>
      <c r="LQK48" s="424"/>
      <c r="LQL48" s="424"/>
      <c r="LQM48" s="424"/>
      <c r="LQN48" s="424"/>
      <c r="LQO48" s="424"/>
      <c r="LQP48" s="424"/>
      <c r="LQQ48" s="424"/>
      <c r="LQR48" s="424"/>
      <c r="LQS48" s="424"/>
      <c r="LQT48" s="424"/>
      <c r="LQU48" s="424"/>
      <c r="LQV48" s="424"/>
      <c r="LQW48" s="424"/>
      <c r="LQX48" s="424"/>
      <c r="LQY48" s="424"/>
      <c r="LQZ48" s="424"/>
      <c r="LRA48" s="424"/>
      <c r="LRB48" s="424"/>
      <c r="LRC48" s="424"/>
      <c r="LRD48" s="424"/>
      <c r="LRE48" s="424"/>
      <c r="LRF48" s="424"/>
      <c r="LRG48" s="424"/>
      <c r="LRH48" s="424"/>
      <c r="LRI48" s="424"/>
      <c r="LRJ48" s="424"/>
      <c r="LRK48" s="424"/>
      <c r="LRL48" s="424"/>
      <c r="LRM48" s="424"/>
      <c r="LRN48" s="424"/>
      <c r="LRO48" s="424"/>
      <c r="LRP48" s="424"/>
      <c r="LRQ48" s="424"/>
      <c r="LRR48" s="424"/>
      <c r="LRS48" s="424"/>
      <c r="LRT48" s="424"/>
      <c r="LRU48" s="424"/>
      <c r="LRV48" s="424"/>
      <c r="LRW48" s="424"/>
      <c r="LRX48" s="424"/>
      <c r="LRY48" s="424"/>
      <c r="LRZ48" s="424"/>
      <c r="LSA48" s="424"/>
      <c r="LSB48" s="424"/>
      <c r="LSC48" s="424"/>
      <c r="LSD48" s="424"/>
      <c r="LSE48" s="424"/>
      <c r="LSF48" s="424"/>
      <c r="LSG48" s="424"/>
      <c r="LSH48" s="424"/>
      <c r="LSI48" s="424"/>
      <c r="LSJ48" s="424"/>
      <c r="LSK48" s="424"/>
      <c r="LSL48" s="424"/>
      <c r="LSM48" s="424"/>
      <c r="LSN48" s="424"/>
      <c r="LSO48" s="424"/>
      <c r="LSP48" s="424"/>
      <c r="LSQ48" s="424"/>
      <c r="LSR48" s="424"/>
      <c r="LSS48" s="424"/>
      <c r="LST48" s="424"/>
      <c r="LSU48" s="424"/>
      <c r="LSV48" s="424"/>
      <c r="LSW48" s="424"/>
      <c r="LSX48" s="424"/>
      <c r="LSY48" s="424"/>
      <c r="LSZ48" s="424"/>
      <c r="LTA48" s="424"/>
      <c r="LTB48" s="424"/>
      <c r="LTC48" s="424"/>
      <c r="LTD48" s="424"/>
      <c r="LTE48" s="424"/>
      <c r="LTF48" s="424"/>
      <c r="LTG48" s="424"/>
      <c r="LTH48" s="424"/>
      <c r="LTI48" s="424"/>
      <c r="LTJ48" s="424"/>
      <c r="LTK48" s="424"/>
      <c r="LTL48" s="424"/>
      <c r="LTM48" s="424"/>
      <c r="LTN48" s="424"/>
      <c r="LTO48" s="424"/>
      <c r="LTP48" s="424"/>
      <c r="LTQ48" s="424"/>
      <c r="LTR48" s="424"/>
      <c r="LTS48" s="424"/>
      <c r="LTT48" s="424"/>
      <c r="LTU48" s="424"/>
      <c r="LTV48" s="424"/>
      <c r="LTW48" s="424"/>
      <c r="LTX48" s="424"/>
      <c r="LTY48" s="424"/>
      <c r="LTZ48" s="424"/>
      <c r="LUA48" s="424"/>
      <c r="LUB48" s="424"/>
      <c r="LUC48" s="424"/>
      <c r="LUD48" s="424"/>
      <c r="LUE48" s="424"/>
      <c r="LUF48" s="424"/>
      <c r="LUG48" s="424"/>
      <c r="LUH48" s="424"/>
      <c r="LUI48" s="424"/>
      <c r="LUJ48" s="424"/>
      <c r="LUK48" s="424"/>
      <c r="LUL48" s="424"/>
      <c r="LUM48" s="424"/>
      <c r="LUN48" s="424"/>
      <c r="LUO48" s="424"/>
      <c r="LUP48" s="424"/>
      <c r="LUQ48" s="424"/>
      <c r="LUR48" s="424"/>
      <c r="LUS48" s="424"/>
      <c r="LUT48" s="424"/>
      <c r="LUU48" s="424"/>
      <c r="LUV48" s="424"/>
      <c r="LUW48" s="424"/>
      <c r="LUX48" s="424"/>
      <c r="LUY48" s="424"/>
      <c r="LUZ48" s="424"/>
      <c r="LVA48" s="424"/>
      <c r="LVB48" s="424"/>
      <c r="LVC48" s="424"/>
      <c r="LVD48" s="424"/>
      <c r="LVE48" s="424"/>
      <c r="LVF48" s="424"/>
      <c r="LVG48" s="424"/>
      <c r="LVH48" s="424"/>
      <c r="LVI48" s="424"/>
      <c r="LVJ48" s="424"/>
      <c r="LVK48" s="424"/>
      <c r="LVL48" s="424"/>
      <c r="LVM48" s="424"/>
      <c r="LVN48" s="424"/>
      <c r="LVO48" s="424"/>
      <c r="LVP48" s="424"/>
      <c r="LVQ48" s="424"/>
      <c r="LVR48" s="424"/>
      <c r="LVS48" s="424"/>
      <c r="LVT48" s="424"/>
      <c r="LVU48" s="424"/>
      <c r="LVV48" s="424"/>
      <c r="LVW48" s="424"/>
      <c r="LVX48" s="424"/>
      <c r="LVY48" s="424"/>
      <c r="LVZ48" s="424"/>
      <c r="LWA48" s="424"/>
      <c r="LWB48" s="424"/>
      <c r="LWC48" s="424"/>
      <c r="LWD48" s="424"/>
      <c r="LWE48" s="424"/>
      <c r="LWF48" s="424"/>
      <c r="LWG48" s="424"/>
      <c r="LWH48" s="424"/>
      <c r="LWI48" s="424"/>
      <c r="LWJ48" s="424"/>
      <c r="LWK48" s="424"/>
      <c r="LWL48" s="424"/>
      <c r="LWM48" s="424"/>
      <c r="LWN48" s="424"/>
      <c r="LWO48" s="424"/>
      <c r="LWP48" s="424"/>
      <c r="LWQ48" s="424"/>
      <c r="LWR48" s="424"/>
      <c r="LWS48" s="424"/>
      <c r="LWT48" s="424"/>
      <c r="LWU48" s="424"/>
      <c r="LWV48" s="424"/>
      <c r="LWW48" s="424"/>
      <c r="LWX48" s="424"/>
      <c r="LWY48" s="424"/>
      <c r="LWZ48" s="424"/>
      <c r="LXA48" s="424"/>
      <c r="LXB48" s="424"/>
      <c r="LXC48" s="424"/>
      <c r="LXD48" s="424"/>
      <c r="LXE48" s="424"/>
      <c r="LXF48" s="424"/>
      <c r="LXG48" s="424"/>
      <c r="LXH48" s="424"/>
      <c r="LXI48" s="424"/>
      <c r="LXJ48" s="424"/>
      <c r="LXK48" s="424"/>
      <c r="LXL48" s="424"/>
      <c r="LXM48" s="424"/>
      <c r="LXN48" s="424"/>
      <c r="LXO48" s="424"/>
      <c r="LXP48" s="424"/>
      <c r="LXQ48" s="424"/>
      <c r="LXR48" s="424"/>
      <c r="LXS48" s="424"/>
      <c r="LXT48" s="424"/>
      <c r="LXU48" s="424"/>
      <c r="LXV48" s="424"/>
      <c r="LXW48" s="424"/>
      <c r="LXX48" s="424"/>
      <c r="LXY48" s="424"/>
      <c r="LXZ48" s="424"/>
      <c r="LYA48" s="424"/>
      <c r="LYB48" s="424"/>
      <c r="LYC48" s="424"/>
      <c r="LYD48" s="424"/>
      <c r="LYE48" s="424"/>
      <c r="LYF48" s="424"/>
      <c r="LYG48" s="424"/>
      <c r="LYH48" s="424"/>
      <c r="LYI48" s="424"/>
      <c r="LYJ48" s="424"/>
      <c r="LYK48" s="424"/>
      <c r="LYL48" s="424"/>
      <c r="LYM48" s="424"/>
      <c r="LYN48" s="424"/>
      <c r="LYO48" s="424"/>
      <c r="LYP48" s="424"/>
      <c r="LYQ48" s="424"/>
      <c r="LYR48" s="424"/>
      <c r="LYS48" s="424"/>
      <c r="LYT48" s="424"/>
      <c r="LYU48" s="424"/>
      <c r="LYV48" s="424"/>
      <c r="LYW48" s="424"/>
      <c r="LYX48" s="424"/>
      <c r="LYY48" s="424"/>
      <c r="LYZ48" s="424"/>
      <c r="LZA48" s="424"/>
      <c r="LZB48" s="424"/>
      <c r="LZC48" s="424"/>
      <c r="LZD48" s="424"/>
      <c r="LZE48" s="424"/>
      <c r="LZF48" s="424"/>
      <c r="LZG48" s="424"/>
      <c r="LZH48" s="424"/>
      <c r="LZI48" s="424"/>
      <c r="LZJ48" s="424"/>
      <c r="LZK48" s="424"/>
      <c r="LZL48" s="424"/>
      <c r="LZM48" s="424"/>
      <c r="LZN48" s="424"/>
      <c r="LZO48" s="424"/>
      <c r="LZP48" s="424"/>
      <c r="LZQ48" s="424"/>
      <c r="LZR48" s="424"/>
      <c r="LZS48" s="424"/>
      <c r="LZT48" s="424"/>
      <c r="LZU48" s="424"/>
      <c r="LZV48" s="424"/>
      <c r="LZW48" s="424"/>
      <c r="LZX48" s="424"/>
      <c r="LZY48" s="424"/>
      <c r="LZZ48" s="424"/>
      <c r="MAA48" s="424"/>
      <c r="MAB48" s="424"/>
      <c r="MAC48" s="424"/>
      <c r="MAD48" s="424"/>
      <c r="MAE48" s="424"/>
      <c r="MAF48" s="424"/>
      <c r="MAG48" s="424"/>
      <c r="MAH48" s="424"/>
      <c r="MAI48" s="424"/>
      <c r="MAJ48" s="424"/>
      <c r="MAK48" s="424"/>
      <c r="MAL48" s="424"/>
      <c r="MAM48" s="424"/>
      <c r="MAN48" s="424"/>
      <c r="MAO48" s="424"/>
      <c r="MAP48" s="424"/>
      <c r="MAQ48" s="424"/>
      <c r="MAR48" s="424"/>
      <c r="MAS48" s="424"/>
      <c r="MAT48" s="424"/>
      <c r="MAU48" s="424"/>
      <c r="MAV48" s="424"/>
      <c r="MAW48" s="424"/>
      <c r="MAX48" s="424"/>
      <c r="MAY48" s="424"/>
      <c r="MAZ48" s="424"/>
      <c r="MBA48" s="424"/>
      <c r="MBB48" s="424"/>
      <c r="MBC48" s="424"/>
      <c r="MBD48" s="424"/>
      <c r="MBE48" s="424"/>
      <c r="MBF48" s="424"/>
      <c r="MBG48" s="424"/>
      <c r="MBH48" s="424"/>
      <c r="MBI48" s="424"/>
      <c r="MBJ48" s="424"/>
      <c r="MBK48" s="424"/>
      <c r="MBL48" s="424"/>
      <c r="MBM48" s="424"/>
      <c r="MBN48" s="424"/>
      <c r="MBO48" s="424"/>
      <c r="MBP48" s="424"/>
      <c r="MBQ48" s="424"/>
      <c r="MBR48" s="424"/>
      <c r="MBS48" s="424"/>
      <c r="MBT48" s="424"/>
      <c r="MBU48" s="424"/>
      <c r="MBV48" s="424"/>
      <c r="MBW48" s="424"/>
      <c r="MBX48" s="424"/>
      <c r="MBY48" s="424"/>
      <c r="MBZ48" s="424"/>
      <c r="MCA48" s="424"/>
      <c r="MCB48" s="424"/>
      <c r="MCC48" s="424"/>
      <c r="MCD48" s="424"/>
      <c r="MCE48" s="424"/>
      <c r="MCF48" s="424"/>
      <c r="MCG48" s="424"/>
      <c r="MCH48" s="424"/>
      <c r="MCI48" s="424"/>
      <c r="MCJ48" s="424"/>
      <c r="MCK48" s="424"/>
      <c r="MCL48" s="424"/>
      <c r="MCM48" s="424"/>
      <c r="MCN48" s="424"/>
      <c r="MCO48" s="424"/>
      <c r="MCP48" s="424"/>
      <c r="MCQ48" s="424"/>
      <c r="MCR48" s="424"/>
      <c r="MCS48" s="424"/>
      <c r="MCT48" s="424"/>
      <c r="MCU48" s="424"/>
      <c r="MCV48" s="424"/>
      <c r="MCW48" s="424"/>
      <c r="MCX48" s="424"/>
      <c r="MCY48" s="424"/>
      <c r="MCZ48" s="424"/>
      <c r="MDA48" s="424"/>
      <c r="MDB48" s="424"/>
      <c r="MDC48" s="424"/>
      <c r="MDD48" s="424"/>
      <c r="MDE48" s="424"/>
      <c r="MDF48" s="424"/>
      <c r="MDG48" s="424"/>
      <c r="MDH48" s="424"/>
      <c r="MDI48" s="424"/>
      <c r="MDJ48" s="424"/>
      <c r="MDK48" s="424"/>
      <c r="MDL48" s="424"/>
      <c r="MDM48" s="424"/>
      <c r="MDN48" s="424"/>
      <c r="MDO48" s="424"/>
      <c r="MDP48" s="424"/>
      <c r="MDQ48" s="424"/>
      <c r="MDR48" s="424"/>
      <c r="MDS48" s="424"/>
      <c r="MDT48" s="424"/>
      <c r="MDU48" s="424"/>
      <c r="MDV48" s="424"/>
      <c r="MDW48" s="424"/>
      <c r="MDX48" s="424"/>
      <c r="MDY48" s="424"/>
      <c r="MDZ48" s="424"/>
      <c r="MEA48" s="424"/>
      <c r="MEB48" s="424"/>
      <c r="MEC48" s="424"/>
      <c r="MED48" s="424"/>
      <c r="MEE48" s="424"/>
      <c r="MEF48" s="424"/>
      <c r="MEG48" s="424"/>
      <c r="MEH48" s="424"/>
      <c r="MEI48" s="424"/>
      <c r="MEJ48" s="424"/>
      <c r="MEK48" s="424"/>
      <c r="MEL48" s="424"/>
      <c r="MEM48" s="424"/>
      <c r="MEN48" s="424"/>
      <c r="MEO48" s="424"/>
      <c r="MEP48" s="424"/>
      <c r="MEQ48" s="424"/>
      <c r="MER48" s="424"/>
      <c r="MES48" s="424"/>
      <c r="MET48" s="424"/>
      <c r="MEU48" s="424"/>
      <c r="MEV48" s="424"/>
      <c r="MEW48" s="424"/>
      <c r="MEX48" s="424"/>
      <c r="MEY48" s="424"/>
      <c r="MEZ48" s="424"/>
      <c r="MFA48" s="424"/>
      <c r="MFB48" s="424"/>
      <c r="MFC48" s="424"/>
      <c r="MFD48" s="424"/>
      <c r="MFE48" s="424"/>
      <c r="MFF48" s="424"/>
      <c r="MFG48" s="424"/>
      <c r="MFH48" s="424"/>
      <c r="MFI48" s="424"/>
      <c r="MFJ48" s="424"/>
      <c r="MFK48" s="424"/>
      <c r="MFL48" s="424"/>
      <c r="MFM48" s="424"/>
      <c r="MFN48" s="424"/>
      <c r="MFO48" s="424"/>
      <c r="MFP48" s="424"/>
      <c r="MFQ48" s="424"/>
      <c r="MFR48" s="424"/>
      <c r="MFS48" s="424"/>
      <c r="MFT48" s="424"/>
      <c r="MFU48" s="424"/>
      <c r="MFV48" s="424"/>
      <c r="MFW48" s="424"/>
      <c r="MFX48" s="424"/>
      <c r="MFY48" s="424"/>
      <c r="MFZ48" s="424"/>
      <c r="MGA48" s="424"/>
      <c r="MGB48" s="424"/>
      <c r="MGC48" s="424"/>
      <c r="MGD48" s="424"/>
      <c r="MGE48" s="424"/>
      <c r="MGF48" s="424"/>
      <c r="MGG48" s="424"/>
      <c r="MGH48" s="424"/>
      <c r="MGI48" s="424"/>
      <c r="MGJ48" s="424"/>
      <c r="MGK48" s="424"/>
      <c r="MGL48" s="424"/>
      <c r="MGM48" s="424"/>
      <c r="MGN48" s="424"/>
      <c r="MGO48" s="424"/>
      <c r="MGP48" s="424"/>
      <c r="MGQ48" s="424"/>
      <c r="MGR48" s="424"/>
      <c r="MGS48" s="424"/>
      <c r="MGT48" s="424"/>
      <c r="MGU48" s="424"/>
      <c r="MGV48" s="424"/>
      <c r="MGW48" s="424"/>
      <c r="MGX48" s="424"/>
      <c r="MGY48" s="424"/>
      <c r="MGZ48" s="424"/>
      <c r="MHA48" s="424"/>
      <c r="MHB48" s="424"/>
      <c r="MHC48" s="424"/>
      <c r="MHD48" s="424"/>
      <c r="MHE48" s="424"/>
      <c r="MHF48" s="424"/>
      <c r="MHG48" s="424"/>
      <c r="MHH48" s="424"/>
      <c r="MHI48" s="424"/>
      <c r="MHJ48" s="424"/>
      <c r="MHK48" s="424"/>
      <c r="MHL48" s="424"/>
      <c r="MHM48" s="424"/>
      <c r="MHN48" s="424"/>
      <c r="MHO48" s="424"/>
      <c r="MHP48" s="424"/>
      <c r="MHQ48" s="424"/>
      <c r="MHR48" s="424"/>
      <c r="MHS48" s="424"/>
      <c r="MHT48" s="424"/>
      <c r="MHU48" s="424"/>
      <c r="MHV48" s="424"/>
      <c r="MHW48" s="424"/>
      <c r="MHX48" s="424"/>
      <c r="MHY48" s="424"/>
      <c r="MHZ48" s="424"/>
      <c r="MIA48" s="424"/>
      <c r="MIB48" s="424"/>
      <c r="MIC48" s="424"/>
      <c r="MID48" s="424"/>
      <c r="MIE48" s="424"/>
      <c r="MIF48" s="424"/>
      <c r="MIG48" s="424"/>
      <c r="MIH48" s="424"/>
      <c r="MII48" s="424"/>
      <c r="MIJ48" s="424"/>
      <c r="MIK48" s="424"/>
      <c r="MIL48" s="424"/>
      <c r="MIM48" s="424"/>
      <c r="MIN48" s="424"/>
      <c r="MIO48" s="424"/>
      <c r="MIP48" s="424"/>
      <c r="MIQ48" s="424"/>
      <c r="MIR48" s="424"/>
      <c r="MIS48" s="424"/>
      <c r="MIT48" s="424"/>
      <c r="MIU48" s="424"/>
      <c r="MIV48" s="424"/>
      <c r="MIW48" s="424"/>
      <c r="MIX48" s="424"/>
      <c r="MIY48" s="424"/>
      <c r="MIZ48" s="424"/>
      <c r="MJA48" s="424"/>
      <c r="MJB48" s="424"/>
      <c r="MJC48" s="424"/>
      <c r="MJD48" s="424"/>
      <c r="MJE48" s="424"/>
      <c r="MJF48" s="424"/>
      <c r="MJG48" s="424"/>
      <c r="MJH48" s="424"/>
      <c r="MJI48" s="424"/>
      <c r="MJJ48" s="424"/>
      <c r="MJK48" s="424"/>
      <c r="MJL48" s="424"/>
      <c r="MJM48" s="424"/>
      <c r="MJN48" s="424"/>
      <c r="MJO48" s="424"/>
      <c r="MJP48" s="424"/>
      <c r="MJQ48" s="424"/>
      <c r="MJR48" s="424"/>
      <c r="MJS48" s="424"/>
      <c r="MJT48" s="424"/>
      <c r="MJU48" s="424"/>
      <c r="MJV48" s="424"/>
      <c r="MJW48" s="424"/>
      <c r="MJX48" s="424"/>
      <c r="MJY48" s="424"/>
      <c r="MJZ48" s="424"/>
      <c r="MKA48" s="424"/>
      <c r="MKB48" s="424"/>
      <c r="MKC48" s="424"/>
      <c r="MKD48" s="424"/>
      <c r="MKE48" s="424"/>
      <c r="MKF48" s="424"/>
      <c r="MKG48" s="424"/>
      <c r="MKH48" s="424"/>
      <c r="MKI48" s="424"/>
      <c r="MKJ48" s="424"/>
      <c r="MKK48" s="424"/>
      <c r="MKL48" s="424"/>
      <c r="MKM48" s="424"/>
      <c r="MKN48" s="424"/>
      <c r="MKO48" s="424"/>
      <c r="MKP48" s="424"/>
      <c r="MKQ48" s="424"/>
      <c r="MKR48" s="424"/>
      <c r="MKS48" s="424"/>
      <c r="MKT48" s="424"/>
      <c r="MKU48" s="424"/>
      <c r="MKV48" s="424"/>
      <c r="MKW48" s="424"/>
      <c r="MKX48" s="424"/>
      <c r="MKY48" s="424"/>
      <c r="MKZ48" s="424"/>
      <c r="MLA48" s="424"/>
      <c r="MLB48" s="424"/>
      <c r="MLC48" s="424"/>
      <c r="MLD48" s="424"/>
      <c r="MLE48" s="424"/>
      <c r="MLF48" s="424"/>
      <c r="MLG48" s="424"/>
      <c r="MLH48" s="424"/>
      <c r="MLI48" s="424"/>
      <c r="MLJ48" s="424"/>
      <c r="MLK48" s="424"/>
      <c r="MLL48" s="424"/>
      <c r="MLM48" s="424"/>
      <c r="MLN48" s="424"/>
      <c r="MLO48" s="424"/>
      <c r="MLP48" s="424"/>
      <c r="MLQ48" s="424"/>
      <c r="MLR48" s="424"/>
      <c r="MLS48" s="424"/>
      <c r="MLT48" s="424"/>
      <c r="MLU48" s="424"/>
      <c r="MLV48" s="424"/>
      <c r="MLW48" s="424"/>
      <c r="MLX48" s="424"/>
      <c r="MLY48" s="424"/>
      <c r="MLZ48" s="424"/>
      <c r="MMA48" s="424"/>
      <c r="MMB48" s="424"/>
      <c r="MMC48" s="424"/>
      <c r="MMD48" s="424"/>
      <c r="MME48" s="424"/>
      <c r="MMF48" s="424"/>
      <c r="MMG48" s="424"/>
      <c r="MMH48" s="424"/>
      <c r="MMI48" s="424"/>
      <c r="MMJ48" s="424"/>
      <c r="MMK48" s="424"/>
      <c r="MML48" s="424"/>
      <c r="MMM48" s="424"/>
      <c r="MMN48" s="424"/>
      <c r="MMO48" s="424"/>
      <c r="MMP48" s="424"/>
      <c r="MMQ48" s="424"/>
      <c r="MMR48" s="424"/>
      <c r="MMS48" s="424"/>
      <c r="MMT48" s="424"/>
      <c r="MMU48" s="424"/>
      <c r="MMV48" s="424"/>
      <c r="MMW48" s="424"/>
      <c r="MMX48" s="424"/>
      <c r="MMY48" s="424"/>
      <c r="MMZ48" s="424"/>
      <c r="MNA48" s="424"/>
      <c r="MNB48" s="424"/>
      <c r="MNC48" s="424"/>
      <c r="MND48" s="424"/>
      <c r="MNE48" s="424"/>
      <c r="MNF48" s="424"/>
      <c r="MNG48" s="424"/>
      <c r="MNH48" s="424"/>
      <c r="MNI48" s="424"/>
      <c r="MNJ48" s="424"/>
      <c r="MNK48" s="424"/>
      <c r="MNL48" s="424"/>
      <c r="MNM48" s="424"/>
      <c r="MNN48" s="424"/>
      <c r="MNO48" s="424"/>
      <c r="MNP48" s="424"/>
      <c r="MNQ48" s="424"/>
      <c r="MNR48" s="424"/>
      <c r="MNS48" s="424"/>
      <c r="MNT48" s="424"/>
      <c r="MNU48" s="424"/>
      <c r="MNV48" s="424"/>
      <c r="MNW48" s="424"/>
      <c r="MNX48" s="424"/>
      <c r="MNY48" s="424"/>
      <c r="MNZ48" s="424"/>
      <c r="MOA48" s="424"/>
      <c r="MOB48" s="424"/>
      <c r="MOC48" s="424"/>
      <c r="MOD48" s="424"/>
      <c r="MOE48" s="424"/>
      <c r="MOF48" s="424"/>
      <c r="MOG48" s="424"/>
      <c r="MOH48" s="424"/>
      <c r="MOI48" s="424"/>
      <c r="MOJ48" s="424"/>
      <c r="MOK48" s="424"/>
      <c r="MOL48" s="424"/>
      <c r="MOM48" s="424"/>
      <c r="MON48" s="424"/>
      <c r="MOO48" s="424"/>
      <c r="MOP48" s="424"/>
      <c r="MOQ48" s="424"/>
      <c r="MOR48" s="424"/>
      <c r="MOS48" s="424"/>
      <c r="MOT48" s="424"/>
      <c r="MOU48" s="424"/>
      <c r="MOV48" s="424"/>
      <c r="MOW48" s="424"/>
      <c r="MOX48" s="424"/>
      <c r="MOY48" s="424"/>
      <c r="MOZ48" s="424"/>
      <c r="MPA48" s="424"/>
      <c r="MPB48" s="424"/>
      <c r="MPC48" s="424"/>
      <c r="MPD48" s="424"/>
      <c r="MPE48" s="424"/>
      <c r="MPF48" s="424"/>
      <c r="MPG48" s="424"/>
      <c r="MPH48" s="424"/>
      <c r="MPI48" s="424"/>
      <c r="MPJ48" s="424"/>
      <c r="MPK48" s="424"/>
      <c r="MPL48" s="424"/>
      <c r="MPM48" s="424"/>
      <c r="MPN48" s="424"/>
      <c r="MPO48" s="424"/>
      <c r="MPP48" s="424"/>
      <c r="MPQ48" s="424"/>
      <c r="MPR48" s="424"/>
      <c r="MPS48" s="424"/>
      <c r="MPT48" s="424"/>
      <c r="MPU48" s="424"/>
      <c r="MPV48" s="424"/>
      <c r="MPW48" s="424"/>
      <c r="MPX48" s="424"/>
      <c r="MPY48" s="424"/>
      <c r="MPZ48" s="424"/>
      <c r="MQA48" s="424"/>
      <c r="MQB48" s="424"/>
      <c r="MQC48" s="424"/>
      <c r="MQD48" s="424"/>
      <c r="MQE48" s="424"/>
      <c r="MQF48" s="424"/>
      <c r="MQG48" s="424"/>
      <c r="MQH48" s="424"/>
      <c r="MQI48" s="424"/>
      <c r="MQJ48" s="424"/>
      <c r="MQK48" s="424"/>
      <c r="MQL48" s="424"/>
      <c r="MQM48" s="424"/>
      <c r="MQN48" s="424"/>
      <c r="MQO48" s="424"/>
      <c r="MQP48" s="424"/>
      <c r="MQQ48" s="424"/>
      <c r="MQR48" s="424"/>
      <c r="MQS48" s="424"/>
      <c r="MQT48" s="424"/>
      <c r="MQU48" s="424"/>
      <c r="MQV48" s="424"/>
      <c r="MQW48" s="424"/>
      <c r="MQX48" s="424"/>
      <c r="MQY48" s="424"/>
      <c r="MQZ48" s="424"/>
      <c r="MRA48" s="424"/>
      <c r="MRB48" s="424"/>
      <c r="MRC48" s="424"/>
      <c r="MRD48" s="424"/>
      <c r="MRE48" s="424"/>
      <c r="MRF48" s="424"/>
      <c r="MRG48" s="424"/>
      <c r="MRH48" s="424"/>
      <c r="MRI48" s="424"/>
      <c r="MRJ48" s="424"/>
      <c r="MRK48" s="424"/>
      <c r="MRL48" s="424"/>
      <c r="MRM48" s="424"/>
      <c r="MRN48" s="424"/>
      <c r="MRO48" s="424"/>
      <c r="MRP48" s="424"/>
      <c r="MRQ48" s="424"/>
      <c r="MRR48" s="424"/>
      <c r="MRS48" s="424"/>
      <c r="MRT48" s="424"/>
      <c r="MRU48" s="424"/>
      <c r="MRV48" s="424"/>
      <c r="MRW48" s="424"/>
      <c r="MRX48" s="424"/>
      <c r="MRY48" s="424"/>
      <c r="MRZ48" s="424"/>
      <c r="MSA48" s="424"/>
      <c r="MSB48" s="424"/>
      <c r="MSC48" s="424"/>
      <c r="MSD48" s="424"/>
      <c r="MSE48" s="424"/>
      <c r="MSF48" s="424"/>
      <c r="MSG48" s="424"/>
      <c r="MSH48" s="424"/>
      <c r="MSI48" s="424"/>
      <c r="MSJ48" s="424"/>
      <c r="MSK48" s="424"/>
      <c r="MSL48" s="424"/>
      <c r="MSM48" s="424"/>
      <c r="MSN48" s="424"/>
      <c r="MSO48" s="424"/>
      <c r="MSP48" s="424"/>
      <c r="MSQ48" s="424"/>
      <c r="MSR48" s="424"/>
      <c r="MSS48" s="424"/>
      <c r="MST48" s="424"/>
      <c r="MSU48" s="424"/>
      <c r="MSV48" s="424"/>
      <c r="MSW48" s="424"/>
      <c r="MSX48" s="424"/>
      <c r="MSY48" s="424"/>
      <c r="MSZ48" s="424"/>
      <c r="MTA48" s="424"/>
      <c r="MTB48" s="424"/>
      <c r="MTC48" s="424"/>
      <c r="MTD48" s="424"/>
      <c r="MTE48" s="424"/>
      <c r="MTF48" s="424"/>
      <c r="MTG48" s="424"/>
      <c r="MTH48" s="424"/>
      <c r="MTI48" s="424"/>
      <c r="MTJ48" s="424"/>
      <c r="MTK48" s="424"/>
      <c r="MTL48" s="424"/>
      <c r="MTM48" s="424"/>
      <c r="MTN48" s="424"/>
      <c r="MTO48" s="424"/>
      <c r="MTP48" s="424"/>
      <c r="MTQ48" s="424"/>
      <c r="MTR48" s="424"/>
      <c r="MTS48" s="424"/>
      <c r="MTT48" s="424"/>
      <c r="MTU48" s="424"/>
      <c r="MTV48" s="424"/>
      <c r="MTW48" s="424"/>
      <c r="MTX48" s="424"/>
      <c r="MTY48" s="424"/>
      <c r="MTZ48" s="424"/>
      <c r="MUA48" s="424"/>
      <c r="MUB48" s="424"/>
      <c r="MUC48" s="424"/>
      <c r="MUD48" s="424"/>
      <c r="MUE48" s="424"/>
      <c r="MUF48" s="424"/>
      <c r="MUG48" s="424"/>
      <c r="MUH48" s="424"/>
      <c r="MUI48" s="424"/>
      <c r="MUJ48" s="424"/>
      <c r="MUK48" s="424"/>
      <c r="MUL48" s="424"/>
      <c r="MUM48" s="424"/>
      <c r="MUN48" s="424"/>
      <c r="MUO48" s="424"/>
      <c r="MUP48" s="424"/>
      <c r="MUQ48" s="424"/>
      <c r="MUR48" s="424"/>
      <c r="MUS48" s="424"/>
      <c r="MUT48" s="424"/>
      <c r="MUU48" s="424"/>
      <c r="MUV48" s="424"/>
      <c r="MUW48" s="424"/>
      <c r="MUX48" s="424"/>
      <c r="MUY48" s="424"/>
      <c r="MUZ48" s="424"/>
      <c r="MVA48" s="424"/>
      <c r="MVB48" s="424"/>
      <c r="MVC48" s="424"/>
      <c r="MVD48" s="424"/>
      <c r="MVE48" s="424"/>
      <c r="MVF48" s="424"/>
      <c r="MVG48" s="424"/>
      <c r="MVH48" s="424"/>
      <c r="MVI48" s="424"/>
      <c r="MVJ48" s="424"/>
      <c r="MVK48" s="424"/>
      <c r="MVL48" s="424"/>
      <c r="MVM48" s="424"/>
      <c r="MVN48" s="424"/>
      <c r="MVO48" s="424"/>
      <c r="MVP48" s="424"/>
      <c r="MVQ48" s="424"/>
      <c r="MVR48" s="424"/>
      <c r="MVS48" s="424"/>
      <c r="MVT48" s="424"/>
      <c r="MVU48" s="424"/>
      <c r="MVV48" s="424"/>
      <c r="MVW48" s="424"/>
      <c r="MVX48" s="424"/>
      <c r="MVY48" s="424"/>
      <c r="MVZ48" s="424"/>
      <c r="MWA48" s="424"/>
      <c r="MWB48" s="424"/>
      <c r="MWC48" s="424"/>
      <c r="MWD48" s="424"/>
      <c r="MWE48" s="424"/>
      <c r="MWF48" s="424"/>
      <c r="MWG48" s="424"/>
      <c r="MWH48" s="424"/>
      <c r="MWI48" s="424"/>
      <c r="MWJ48" s="424"/>
      <c r="MWK48" s="424"/>
      <c r="MWL48" s="424"/>
      <c r="MWM48" s="424"/>
      <c r="MWN48" s="424"/>
      <c r="MWO48" s="424"/>
      <c r="MWP48" s="424"/>
      <c r="MWQ48" s="424"/>
      <c r="MWR48" s="424"/>
      <c r="MWS48" s="424"/>
      <c r="MWT48" s="424"/>
      <c r="MWU48" s="424"/>
      <c r="MWV48" s="424"/>
      <c r="MWW48" s="424"/>
      <c r="MWX48" s="424"/>
      <c r="MWY48" s="424"/>
      <c r="MWZ48" s="424"/>
      <c r="MXA48" s="424"/>
      <c r="MXB48" s="424"/>
      <c r="MXC48" s="424"/>
      <c r="MXD48" s="424"/>
      <c r="MXE48" s="424"/>
      <c r="MXF48" s="424"/>
      <c r="MXG48" s="424"/>
      <c r="MXH48" s="424"/>
      <c r="MXI48" s="424"/>
      <c r="MXJ48" s="424"/>
      <c r="MXK48" s="424"/>
      <c r="MXL48" s="424"/>
      <c r="MXM48" s="424"/>
      <c r="MXN48" s="424"/>
      <c r="MXO48" s="424"/>
      <c r="MXP48" s="424"/>
      <c r="MXQ48" s="424"/>
      <c r="MXR48" s="424"/>
      <c r="MXS48" s="424"/>
      <c r="MXT48" s="424"/>
      <c r="MXU48" s="424"/>
      <c r="MXV48" s="424"/>
      <c r="MXW48" s="424"/>
      <c r="MXX48" s="424"/>
      <c r="MXY48" s="424"/>
      <c r="MXZ48" s="424"/>
      <c r="MYA48" s="424"/>
      <c r="MYB48" s="424"/>
      <c r="MYC48" s="424"/>
      <c r="MYD48" s="424"/>
      <c r="MYE48" s="424"/>
      <c r="MYF48" s="424"/>
      <c r="MYG48" s="424"/>
      <c r="MYH48" s="424"/>
      <c r="MYI48" s="424"/>
      <c r="MYJ48" s="424"/>
      <c r="MYK48" s="424"/>
      <c r="MYL48" s="424"/>
      <c r="MYM48" s="424"/>
      <c r="MYN48" s="424"/>
      <c r="MYO48" s="424"/>
      <c r="MYP48" s="424"/>
      <c r="MYQ48" s="424"/>
      <c r="MYR48" s="424"/>
      <c r="MYS48" s="424"/>
      <c r="MYT48" s="424"/>
      <c r="MYU48" s="424"/>
      <c r="MYV48" s="424"/>
      <c r="MYW48" s="424"/>
      <c r="MYX48" s="424"/>
      <c r="MYY48" s="424"/>
      <c r="MYZ48" s="424"/>
      <c r="MZA48" s="424"/>
      <c r="MZB48" s="424"/>
      <c r="MZC48" s="424"/>
      <c r="MZD48" s="424"/>
      <c r="MZE48" s="424"/>
      <c r="MZF48" s="424"/>
      <c r="MZG48" s="424"/>
      <c r="MZH48" s="424"/>
      <c r="MZI48" s="424"/>
      <c r="MZJ48" s="424"/>
      <c r="MZK48" s="424"/>
      <c r="MZL48" s="424"/>
      <c r="MZM48" s="424"/>
      <c r="MZN48" s="424"/>
      <c r="MZO48" s="424"/>
      <c r="MZP48" s="424"/>
      <c r="MZQ48" s="424"/>
      <c r="MZR48" s="424"/>
      <c r="MZS48" s="424"/>
      <c r="MZT48" s="424"/>
      <c r="MZU48" s="424"/>
      <c r="MZV48" s="424"/>
      <c r="MZW48" s="424"/>
      <c r="MZX48" s="424"/>
      <c r="MZY48" s="424"/>
      <c r="MZZ48" s="424"/>
      <c r="NAA48" s="424"/>
      <c r="NAB48" s="424"/>
      <c r="NAC48" s="424"/>
      <c r="NAD48" s="424"/>
      <c r="NAE48" s="424"/>
      <c r="NAF48" s="424"/>
      <c r="NAG48" s="424"/>
      <c r="NAH48" s="424"/>
      <c r="NAI48" s="424"/>
      <c r="NAJ48" s="424"/>
      <c r="NAK48" s="424"/>
      <c r="NAL48" s="424"/>
      <c r="NAM48" s="424"/>
      <c r="NAN48" s="424"/>
      <c r="NAO48" s="424"/>
      <c r="NAP48" s="424"/>
      <c r="NAQ48" s="424"/>
      <c r="NAR48" s="424"/>
      <c r="NAS48" s="424"/>
      <c r="NAT48" s="424"/>
      <c r="NAU48" s="424"/>
      <c r="NAV48" s="424"/>
      <c r="NAW48" s="424"/>
      <c r="NAX48" s="424"/>
      <c r="NAY48" s="424"/>
      <c r="NAZ48" s="424"/>
      <c r="NBA48" s="424"/>
      <c r="NBB48" s="424"/>
      <c r="NBC48" s="424"/>
      <c r="NBD48" s="424"/>
      <c r="NBE48" s="424"/>
      <c r="NBF48" s="424"/>
      <c r="NBG48" s="424"/>
      <c r="NBH48" s="424"/>
      <c r="NBI48" s="424"/>
      <c r="NBJ48" s="424"/>
      <c r="NBK48" s="424"/>
      <c r="NBL48" s="424"/>
      <c r="NBM48" s="424"/>
      <c r="NBN48" s="424"/>
      <c r="NBO48" s="424"/>
      <c r="NBP48" s="424"/>
      <c r="NBQ48" s="424"/>
      <c r="NBR48" s="424"/>
      <c r="NBS48" s="424"/>
      <c r="NBT48" s="424"/>
      <c r="NBU48" s="424"/>
      <c r="NBV48" s="424"/>
      <c r="NBW48" s="424"/>
      <c r="NBX48" s="424"/>
      <c r="NBY48" s="424"/>
      <c r="NBZ48" s="424"/>
      <c r="NCA48" s="424"/>
      <c r="NCB48" s="424"/>
      <c r="NCC48" s="424"/>
      <c r="NCD48" s="424"/>
      <c r="NCE48" s="424"/>
      <c r="NCF48" s="424"/>
      <c r="NCG48" s="424"/>
      <c r="NCH48" s="424"/>
      <c r="NCI48" s="424"/>
      <c r="NCJ48" s="424"/>
      <c r="NCK48" s="424"/>
      <c r="NCL48" s="424"/>
      <c r="NCM48" s="424"/>
      <c r="NCN48" s="424"/>
      <c r="NCO48" s="424"/>
      <c r="NCP48" s="424"/>
      <c r="NCQ48" s="424"/>
      <c r="NCR48" s="424"/>
      <c r="NCS48" s="424"/>
      <c r="NCT48" s="424"/>
      <c r="NCU48" s="424"/>
      <c r="NCV48" s="424"/>
      <c r="NCW48" s="424"/>
      <c r="NCX48" s="424"/>
      <c r="NCY48" s="424"/>
      <c r="NCZ48" s="424"/>
      <c r="NDA48" s="424"/>
      <c r="NDB48" s="424"/>
      <c r="NDC48" s="424"/>
      <c r="NDD48" s="424"/>
      <c r="NDE48" s="424"/>
      <c r="NDF48" s="424"/>
      <c r="NDG48" s="424"/>
      <c r="NDH48" s="424"/>
      <c r="NDI48" s="424"/>
      <c r="NDJ48" s="424"/>
      <c r="NDK48" s="424"/>
      <c r="NDL48" s="424"/>
      <c r="NDM48" s="424"/>
      <c r="NDN48" s="424"/>
      <c r="NDO48" s="424"/>
      <c r="NDP48" s="424"/>
      <c r="NDQ48" s="424"/>
      <c r="NDR48" s="424"/>
      <c r="NDS48" s="424"/>
      <c r="NDT48" s="424"/>
      <c r="NDU48" s="424"/>
      <c r="NDV48" s="424"/>
      <c r="NDW48" s="424"/>
      <c r="NDX48" s="424"/>
      <c r="NDY48" s="424"/>
      <c r="NDZ48" s="424"/>
      <c r="NEA48" s="424"/>
      <c r="NEB48" s="424"/>
      <c r="NEC48" s="424"/>
      <c r="NED48" s="424"/>
      <c r="NEE48" s="424"/>
      <c r="NEF48" s="424"/>
      <c r="NEG48" s="424"/>
      <c r="NEH48" s="424"/>
      <c r="NEI48" s="424"/>
      <c r="NEJ48" s="424"/>
      <c r="NEK48" s="424"/>
      <c r="NEL48" s="424"/>
      <c r="NEM48" s="424"/>
      <c r="NEN48" s="424"/>
      <c r="NEO48" s="424"/>
      <c r="NEP48" s="424"/>
      <c r="NEQ48" s="424"/>
      <c r="NER48" s="424"/>
      <c r="NES48" s="424"/>
      <c r="NET48" s="424"/>
      <c r="NEU48" s="424"/>
      <c r="NEV48" s="424"/>
      <c r="NEW48" s="424"/>
      <c r="NEX48" s="424"/>
      <c r="NEY48" s="424"/>
      <c r="NEZ48" s="424"/>
      <c r="NFA48" s="424"/>
      <c r="NFB48" s="424"/>
      <c r="NFC48" s="424"/>
      <c r="NFD48" s="424"/>
      <c r="NFE48" s="424"/>
      <c r="NFF48" s="424"/>
      <c r="NFG48" s="424"/>
      <c r="NFH48" s="424"/>
      <c r="NFI48" s="424"/>
      <c r="NFJ48" s="424"/>
      <c r="NFK48" s="424"/>
      <c r="NFL48" s="424"/>
      <c r="NFM48" s="424"/>
      <c r="NFN48" s="424"/>
      <c r="NFO48" s="424"/>
      <c r="NFP48" s="424"/>
      <c r="NFQ48" s="424"/>
      <c r="NFR48" s="424"/>
      <c r="NFS48" s="424"/>
      <c r="NFT48" s="424"/>
      <c r="NFU48" s="424"/>
      <c r="NFV48" s="424"/>
      <c r="NFW48" s="424"/>
      <c r="NFX48" s="424"/>
      <c r="NFY48" s="424"/>
      <c r="NFZ48" s="424"/>
      <c r="NGA48" s="424"/>
      <c r="NGB48" s="424"/>
      <c r="NGC48" s="424"/>
      <c r="NGD48" s="424"/>
      <c r="NGE48" s="424"/>
      <c r="NGF48" s="424"/>
      <c r="NGG48" s="424"/>
      <c r="NGH48" s="424"/>
      <c r="NGI48" s="424"/>
      <c r="NGJ48" s="424"/>
      <c r="NGK48" s="424"/>
      <c r="NGL48" s="424"/>
      <c r="NGM48" s="424"/>
      <c r="NGN48" s="424"/>
      <c r="NGO48" s="424"/>
      <c r="NGP48" s="424"/>
      <c r="NGQ48" s="424"/>
      <c r="NGR48" s="424"/>
      <c r="NGS48" s="424"/>
      <c r="NGT48" s="424"/>
      <c r="NGU48" s="424"/>
      <c r="NGV48" s="424"/>
      <c r="NGW48" s="424"/>
      <c r="NGX48" s="424"/>
      <c r="NGY48" s="424"/>
      <c r="NGZ48" s="424"/>
      <c r="NHA48" s="424"/>
      <c r="NHB48" s="424"/>
      <c r="NHC48" s="424"/>
      <c r="NHD48" s="424"/>
      <c r="NHE48" s="424"/>
      <c r="NHF48" s="424"/>
      <c r="NHG48" s="424"/>
      <c r="NHH48" s="424"/>
      <c r="NHI48" s="424"/>
      <c r="NHJ48" s="424"/>
      <c r="NHK48" s="424"/>
      <c r="NHL48" s="424"/>
      <c r="NHM48" s="424"/>
      <c r="NHN48" s="424"/>
      <c r="NHO48" s="424"/>
      <c r="NHP48" s="424"/>
      <c r="NHQ48" s="424"/>
      <c r="NHR48" s="424"/>
      <c r="NHS48" s="424"/>
      <c r="NHT48" s="424"/>
      <c r="NHU48" s="424"/>
      <c r="NHV48" s="424"/>
      <c r="NHW48" s="424"/>
      <c r="NHX48" s="424"/>
      <c r="NHY48" s="424"/>
      <c r="NHZ48" s="424"/>
      <c r="NIA48" s="424"/>
      <c r="NIB48" s="424"/>
      <c r="NIC48" s="424"/>
      <c r="NID48" s="424"/>
      <c r="NIE48" s="424"/>
      <c r="NIF48" s="424"/>
      <c r="NIG48" s="424"/>
      <c r="NIH48" s="424"/>
      <c r="NII48" s="424"/>
      <c r="NIJ48" s="424"/>
      <c r="NIK48" s="424"/>
      <c r="NIL48" s="424"/>
      <c r="NIM48" s="424"/>
      <c r="NIN48" s="424"/>
      <c r="NIO48" s="424"/>
      <c r="NIP48" s="424"/>
      <c r="NIQ48" s="424"/>
      <c r="NIR48" s="424"/>
      <c r="NIS48" s="424"/>
      <c r="NIT48" s="424"/>
      <c r="NIU48" s="424"/>
      <c r="NIV48" s="424"/>
      <c r="NIW48" s="424"/>
      <c r="NIX48" s="424"/>
      <c r="NIY48" s="424"/>
      <c r="NIZ48" s="424"/>
      <c r="NJA48" s="424"/>
      <c r="NJB48" s="424"/>
      <c r="NJC48" s="424"/>
      <c r="NJD48" s="424"/>
      <c r="NJE48" s="424"/>
      <c r="NJF48" s="424"/>
      <c r="NJG48" s="424"/>
      <c r="NJH48" s="424"/>
      <c r="NJI48" s="424"/>
      <c r="NJJ48" s="424"/>
      <c r="NJK48" s="424"/>
      <c r="NJL48" s="424"/>
      <c r="NJM48" s="424"/>
      <c r="NJN48" s="424"/>
      <c r="NJO48" s="424"/>
      <c r="NJP48" s="424"/>
      <c r="NJQ48" s="424"/>
      <c r="NJR48" s="424"/>
      <c r="NJS48" s="424"/>
      <c r="NJT48" s="424"/>
      <c r="NJU48" s="424"/>
      <c r="NJV48" s="424"/>
      <c r="NJW48" s="424"/>
      <c r="NJX48" s="424"/>
      <c r="NJY48" s="424"/>
      <c r="NJZ48" s="424"/>
      <c r="NKA48" s="424"/>
      <c r="NKB48" s="424"/>
      <c r="NKC48" s="424"/>
      <c r="NKD48" s="424"/>
      <c r="NKE48" s="424"/>
      <c r="NKF48" s="424"/>
      <c r="NKG48" s="424"/>
      <c r="NKH48" s="424"/>
      <c r="NKI48" s="424"/>
      <c r="NKJ48" s="424"/>
      <c r="NKK48" s="424"/>
      <c r="NKL48" s="424"/>
      <c r="NKM48" s="424"/>
      <c r="NKN48" s="424"/>
      <c r="NKO48" s="424"/>
      <c r="NKP48" s="424"/>
      <c r="NKQ48" s="424"/>
      <c r="NKR48" s="424"/>
      <c r="NKS48" s="424"/>
      <c r="NKT48" s="424"/>
      <c r="NKU48" s="424"/>
      <c r="NKV48" s="424"/>
      <c r="NKW48" s="424"/>
      <c r="NKX48" s="424"/>
      <c r="NKY48" s="424"/>
      <c r="NKZ48" s="424"/>
      <c r="NLA48" s="424"/>
      <c r="NLB48" s="424"/>
      <c r="NLC48" s="424"/>
      <c r="NLD48" s="424"/>
      <c r="NLE48" s="424"/>
      <c r="NLF48" s="424"/>
      <c r="NLG48" s="424"/>
      <c r="NLH48" s="424"/>
      <c r="NLI48" s="424"/>
      <c r="NLJ48" s="424"/>
      <c r="NLK48" s="424"/>
      <c r="NLL48" s="424"/>
      <c r="NLM48" s="424"/>
      <c r="NLN48" s="424"/>
      <c r="NLO48" s="424"/>
      <c r="NLP48" s="424"/>
      <c r="NLQ48" s="424"/>
      <c r="NLR48" s="424"/>
      <c r="NLS48" s="424"/>
      <c r="NLT48" s="424"/>
      <c r="NLU48" s="424"/>
      <c r="NLV48" s="424"/>
      <c r="NLW48" s="424"/>
      <c r="NLX48" s="424"/>
      <c r="NLY48" s="424"/>
      <c r="NLZ48" s="424"/>
      <c r="NMA48" s="424"/>
      <c r="NMB48" s="424"/>
      <c r="NMC48" s="424"/>
      <c r="NMD48" s="424"/>
      <c r="NME48" s="424"/>
      <c r="NMF48" s="424"/>
      <c r="NMG48" s="424"/>
      <c r="NMH48" s="424"/>
      <c r="NMI48" s="424"/>
      <c r="NMJ48" s="424"/>
      <c r="NMK48" s="424"/>
      <c r="NML48" s="424"/>
      <c r="NMM48" s="424"/>
      <c r="NMN48" s="424"/>
      <c r="NMO48" s="424"/>
      <c r="NMP48" s="424"/>
      <c r="NMQ48" s="424"/>
      <c r="NMR48" s="424"/>
      <c r="NMS48" s="424"/>
      <c r="NMT48" s="424"/>
      <c r="NMU48" s="424"/>
      <c r="NMV48" s="424"/>
      <c r="NMW48" s="424"/>
      <c r="NMX48" s="424"/>
      <c r="NMY48" s="424"/>
      <c r="NMZ48" s="424"/>
      <c r="NNA48" s="424"/>
      <c r="NNB48" s="424"/>
      <c r="NNC48" s="424"/>
      <c r="NND48" s="424"/>
      <c r="NNE48" s="424"/>
      <c r="NNF48" s="424"/>
      <c r="NNG48" s="424"/>
      <c r="NNH48" s="424"/>
      <c r="NNI48" s="424"/>
      <c r="NNJ48" s="424"/>
      <c r="NNK48" s="424"/>
      <c r="NNL48" s="424"/>
      <c r="NNM48" s="424"/>
      <c r="NNN48" s="424"/>
      <c r="NNO48" s="424"/>
      <c r="NNP48" s="424"/>
      <c r="NNQ48" s="424"/>
      <c r="NNR48" s="424"/>
      <c r="NNS48" s="424"/>
      <c r="NNT48" s="424"/>
      <c r="NNU48" s="424"/>
      <c r="NNV48" s="424"/>
      <c r="NNW48" s="424"/>
      <c r="NNX48" s="424"/>
      <c r="NNY48" s="424"/>
      <c r="NNZ48" s="424"/>
      <c r="NOA48" s="424"/>
      <c r="NOB48" s="424"/>
      <c r="NOC48" s="424"/>
      <c r="NOD48" s="424"/>
      <c r="NOE48" s="424"/>
      <c r="NOF48" s="424"/>
      <c r="NOG48" s="424"/>
      <c r="NOH48" s="424"/>
      <c r="NOI48" s="424"/>
      <c r="NOJ48" s="424"/>
      <c r="NOK48" s="424"/>
      <c r="NOL48" s="424"/>
      <c r="NOM48" s="424"/>
      <c r="NON48" s="424"/>
      <c r="NOO48" s="424"/>
      <c r="NOP48" s="424"/>
      <c r="NOQ48" s="424"/>
      <c r="NOR48" s="424"/>
      <c r="NOS48" s="424"/>
      <c r="NOT48" s="424"/>
      <c r="NOU48" s="424"/>
      <c r="NOV48" s="424"/>
      <c r="NOW48" s="424"/>
      <c r="NOX48" s="424"/>
      <c r="NOY48" s="424"/>
      <c r="NOZ48" s="424"/>
      <c r="NPA48" s="424"/>
      <c r="NPB48" s="424"/>
      <c r="NPC48" s="424"/>
      <c r="NPD48" s="424"/>
      <c r="NPE48" s="424"/>
      <c r="NPF48" s="424"/>
      <c r="NPG48" s="424"/>
      <c r="NPH48" s="424"/>
      <c r="NPI48" s="424"/>
      <c r="NPJ48" s="424"/>
      <c r="NPK48" s="424"/>
      <c r="NPL48" s="424"/>
      <c r="NPM48" s="424"/>
      <c r="NPN48" s="424"/>
      <c r="NPO48" s="424"/>
      <c r="NPP48" s="424"/>
      <c r="NPQ48" s="424"/>
      <c r="NPR48" s="424"/>
      <c r="NPS48" s="424"/>
      <c r="NPT48" s="424"/>
      <c r="NPU48" s="424"/>
      <c r="NPV48" s="424"/>
      <c r="NPW48" s="424"/>
      <c r="NPX48" s="424"/>
      <c r="NPY48" s="424"/>
      <c r="NPZ48" s="424"/>
      <c r="NQA48" s="424"/>
      <c r="NQB48" s="424"/>
      <c r="NQC48" s="424"/>
      <c r="NQD48" s="424"/>
      <c r="NQE48" s="424"/>
      <c r="NQF48" s="424"/>
      <c r="NQG48" s="424"/>
      <c r="NQH48" s="424"/>
      <c r="NQI48" s="424"/>
      <c r="NQJ48" s="424"/>
      <c r="NQK48" s="424"/>
      <c r="NQL48" s="424"/>
      <c r="NQM48" s="424"/>
      <c r="NQN48" s="424"/>
      <c r="NQO48" s="424"/>
      <c r="NQP48" s="424"/>
      <c r="NQQ48" s="424"/>
      <c r="NQR48" s="424"/>
      <c r="NQS48" s="424"/>
      <c r="NQT48" s="424"/>
      <c r="NQU48" s="424"/>
      <c r="NQV48" s="424"/>
      <c r="NQW48" s="424"/>
      <c r="NQX48" s="424"/>
      <c r="NQY48" s="424"/>
      <c r="NQZ48" s="424"/>
      <c r="NRA48" s="424"/>
      <c r="NRB48" s="424"/>
      <c r="NRC48" s="424"/>
      <c r="NRD48" s="424"/>
      <c r="NRE48" s="424"/>
      <c r="NRF48" s="424"/>
      <c r="NRG48" s="424"/>
      <c r="NRH48" s="424"/>
      <c r="NRI48" s="424"/>
      <c r="NRJ48" s="424"/>
      <c r="NRK48" s="424"/>
      <c r="NRL48" s="424"/>
      <c r="NRM48" s="424"/>
      <c r="NRN48" s="424"/>
      <c r="NRO48" s="424"/>
      <c r="NRP48" s="424"/>
      <c r="NRQ48" s="424"/>
      <c r="NRR48" s="424"/>
      <c r="NRS48" s="424"/>
      <c r="NRT48" s="424"/>
      <c r="NRU48" s="424"/>
      <c r="NRV48" s="424"/>
      <c r="NRW48" s="424"/>
      <c r="NRX48" s="424"/>
      <c r="NRY48" s="424"/>
      <c r="NRZ48" s="424"/>
      <c r="NSA48" s="424"/>
      <c r="NSB48" s="424"/>
      <c r="NSC48" s="424"/>
      <c r="NSD48" s="424"/>
      <c r="NSE48" s="424"/>
      <c r="NSF48" s="424"/>
      <c r="NSG48" s="424"/>
      <c r="NSH48" s="424"/>
      <c r="NSI48" s="424"/>
      <c r="NSJ48" s="424"/>
      <c r="NSK48" s="424"/>
      <c r="NSL48" s="424"/>
      <c r="NSM48" s="424"/>
      <c r="NSN48" s="424"/>
      <c r="NSO48" s="424"/>
      <c r="NSP48" s="424"/>
      <c r="NSQ48" s="424"/>
      <c r="NSR48" s="424"/>
      <c r="NSS48" s="424"/>
      <c r="NST48" s="424"/>
      <c r="NSU48" s="424"/>
      <c r="NSV48" s="424"/>
      <c r="NSW48" s="424"/>
      <c r="NSX48" s="424"/>
      <c r="NSY48" s="424"/>
      <c r="NSZ48" s="424"/>
      <c r="NTA48" s="424"/>
      <c r="NTB48" s="424"/>
      <c r="NTC48" s="424"/>
      <c r="NTD48" s="424"/>
      <c r="NTE48" s="424"/>
      <c r="NTF48" s="424"/>
      <c r="NTG48" s="424"/>
      <c r="NTH48" s="424"/>
      <c r="NTI48" s="424"/>
      <c r="NTJ48" s="424"/>
      <c r="NTK48" s="424"/>
      <c r="NTL48" s="424"/>
      <c r="NTM48" s="424"/>
      <c r="NTN48" s="424"/>
      <c r="NTO48" s="424"/>
      <c r="NTP48" s="424"/>
      <c r="NTQ48" s="424"/>
      <c r="NTR48" s="424"/>
      <c r="NTS48" s="424"/>
      <c r="NTT48" s="424"/>
      <c r="NTU48" s="424"/>
      <c r="NTV48" s="424"/>
      <c r="NTW48" s="424"/>
      <c r="NTX48" s="424"/>
      <c r="NTY48" s="424"/>
      <c r="NTZ48" s="424"/>
      <c r="NUA48" s="424"/>
      <c r="NUB48" s="424"/>
      <c r="NUC48" s="424"/>
      <c r="NUD48" s="424"/>
      <c r="NUE48" s="424"/>
      <c r="NUF48" s="424"/>
      <c r="NUG48" s="424"/>
      <c r="NUH48" s="424"/>
      <c r="NUI48" s="424"/>
      <c r="NUJ48" s="424"/>
      <c r="NUK48" s="424"/>
      <c r="NUL48" s="424"/>
      <c r="NUM48" s="424"/>
      <c r="NUN48" s="424"/>
      <c r="NUO48" s="424"/>
      <c r="NUP48" s="424"/>
      <c r="NUQ48" s="424"/>
      <c r="NUR48" s="424"/>
      <c r="NUS48" s="424"/>
      <c r="NUT48" s="424"/>
      <c r="NUU48" s="424"/>
      <c r="NUV48" s="424"/>
      <c r="NUW48" s="424"/>
      <c r="NUX48" s="424"/>
      <c r="NUY48" s="424"/>
      <c r="NUZ48" s="424"/>
      <c r="NVA48" s="424"/>
      <c r="NVB48" s="424"/>
      <c r="NVC48" s="424"/>
      <c r="NVD48" s="424"/>
      <c r="NVE48" s="424"/>
      <c r="NVF48" s="424"/>
      <c r="NVG48" s="424"/>
      <c r="NVH48" s="424"/>
      <c r="NVI48" s="424"/>
      <c r="NVJ48" s="424"/>
      <c r="NVK48" s="424"/>
      <c r="NVL48" s="424"/>
      <c r="NVM48" s="424"/>
      <c r="NVN48" s="424"/>
      <c r="NVO48" s="424"/>
      <c r="NVP48" s="424"/>
      <c r="NVQ48" s="424"/>
      <c r="NVR48" s="424"/>
      <c r="NVS48" s="424"/>
      <c r="NVT48" s="424"/>
      <c r="NVU48" s="424"/>
      <c r="NVV48" s="424"/>
      <c r="NVW48" s="424"/>
      <c r="NVX48" s="424"/>
      <c r="NVY48" s="424"/>
      <c r="NVZ48" s="424"/>
      <c r="NWA48" s="424"/>
      <c r="NWB48" s="424"/>
      <c r="NWC48" s="424"/>
      <c r="NWD48" s="424"/>
      <c r="NWE48" s="424"/>
      <c r="NWF48" s="424"/>
      <c r="NWG48" s="424"/>
      <c r="NWH48" s="424"/>
      <c r="NWI48" s="424"/>
      <c r="NWJ48" s="424"/>
      <c r="NWK48" s="424"/>
      <c r="NWL48" s="424"/>
      <c r="NWM48" s="424"/>
      <c r="NWN48" s="424"/>
      <c r="NWO48" s="424"/>
      <c r="NWP48" s="424"/>
      <c r="NWQ48" s="424"/>
      <c r="NWR48" s="424"/>
      <c r="NWS48" s="424"/>
      <c r="NWT48" s="424"/>
      <c r="NWU48" s="424"/>
      <c r="NWV48" s="424"/>
      <c r="NWW48" s="424"/>
      <c r="NWX48" s="424"/>
      <c r="NWY48" s="424"/>
      <c r="NWZ48" s="424"/>
      <c r="NXA48" s="424"/>
      <c r="NXB48" s="424"/>
      <c r="NXC48" s="424"/>
      <c r="NXD48" s="424"/>
      <c r="NXE48" s="424"/>
      <c r="NXF48" s="424"/>
      <c r="NXG48" s="424"/>
      <c r="NXH48" s="424"/>
      <c r="NXI48" s="424"/>
      <c r="NXJ48" s="424"/>
      <c r="NXK48" s="424"/>
      <c r="NXL48" s="424"/>
      <c r="NXM48" s="424"/>
      <c r="NXN48" s="424"/>
      <c r="NXO48" s="424"/>
      <c r="NXP48" s="424"/>
      <c r="NXQ48" s="424"/>
      <c r="NXR48" s="424"/>
      <c r="NXS48" s="424"/>
      <c r="NXT48" s="424"/>
      <c r="NXU48" s="424"/>
      <c r="NXV48" s="424"/>
      <c r="NXW48" s="424"/>
      <c r="NXX48" s="424"/>
      <c r="NXY48" s="424"/>
      <c r="NXZ48" s="424"/>
      <c r="NYA48" s="424"/>
      <c r="NYB48" s="424"/>
      <c r="NYC48" s="424"/>
      <c r="NYD48" s="424"/>
      <c r="NYE48" s="424"/>
      <c r="NYF48" s="424"/>
      <c r="NYG48" s="424"/>
      <c r="NYH48" s="424"/>
      <c r="NYI48" s="424"/>
      <c r="NYJ48" s="424"/>
      <c r="NYK48" s="424"/>
      <c r="NYL48" s="424"/>
      <c r="NYM48" s="424"/>
      <c r="NYN48" s="424"/>
      <c r="NYO48" s="424"/>
      <c r="NYP48" s="424"/>
      <c r="NYQ48" s="424"/>
      <c r="NYR48" s="424"/>
      <c r="NYS48" s="424"/>
      <c r="NYT48" s="424"/>
      <c r="NYU48" s="424"/>
      <c r="NYV48" s="424"/>
      <c r="NYW48" s="424"/>
      <c r="NYX48" s="424"/>
      <c r="NYY48" s="424"/>
      <c r="NYZ48" s="424"/>
      <c r="NZA48" s="424"/>
      <c r="NZB48" s="424"/>
      <c r="NZC48" s="424"/>
      <c r="NZD48" s="424"/>
      <c r="NZE48" s="424"/>
      <c r="NZF48" s="424"/>
      <c r="NZG48" s="424"/>
      <c r="NZH48" s="424"/>
      <c r="NZI48" s="424"/>
      <c r="NZJ48" s="424"/>
      <c r="NZK48" s="424"/>
      <c r="NZL48" s="424"/>
      <c r="NZM48" s="424"/>
      <c r="NZN48" s="424"/>
      <c r="NZO48" s="424"/>
      <c r="NZP48" s="424"/>
      <c r="NZQ48" s="424"/>
      <c r="NZR48" s="424"/>
      <c r="NZS48" s="424"/>
      <c r="NZT48" s="424"/>
      <c r="NZU48" s="424"/>
      <c r="NZV48" s="424"/>
      <c r="NZW48" s="424"/>
      <c r="NZX48" s="424"/>
      <c r="NZY48" s="424"/>
      <c r="NZZ48" s="424"/>
      <c r="OAA48" s="424"/>
      <c r="OAB48" s="424"/>
      <c r="OAC48" s="424"/>
      <c r="OAD48" s="424"/>
      <c r="OAE48" s="424"/>
      <c r="OAF48" s="424"/>
      <c r="OAG48" s="424"/>
      <c r="OAH48" s="424"/>
      <c r="OAI48" s="424"/>
      <c r="OAJ48" s="424"/>
      <c r="OAK48" s="424"/>
      <c r="OAL48" s="424"/>
      <c r="OAM48" s="424"/>
      <c r="OAN48" s="424"/>
      <c r="OAO48" s="424"/>
      <c r="OAP48" s="424"/>
      <c r="OAQ48" s="424"/>
      <c r="OAR48" s="424"/>
      <c r="OAS48" s="424"/>
      <c r="OAT48" s="424"/>
      <c r="OAU48" s="424"/>
      <c r="OAV48" s="424"/>
      <c r="OAW48" s="424"/>
      <c r="OAX48" s="424"/>
      <c r="OAY48" s="424"/>
      <c r="OAZ48" s="424"/>
      <c r="OBA48" s="424"/>
      <c r="OBB48" s="424"/>
      <c r="OBC48" s="424"/>
      <c r="OBD48" s="424"/>
      <c r="OBE48" s="424"/>
      <c r="OBF48" s="424"/>
      <c r="OBG48" s="424"/>
      <c r="OBH48" s="424"/>
      <c r="OBI48" s="424"/>
      <c r="OBJ48" s="424"/>
      <c r="OBK48" s="424"/>
      <c r="OBL48" s="424"/>
      <c r="OBM48" s="424"/>
      <c r="OBN48" s="424"/>
      <c r="OBO48" s="424"/>
      <c r="OBP48" s="424"/>
      <c r="OBQ48" s="424"/>
      <c r="OBR48" s="424"/>
      <c r="OBS48" s="424"/>
      <c r="OBT48" s="424"/>
      <c r="OBU48" s="424"/>
      <c r="OBV48" s="424"/>
      <c r="OBW48" s="424"/>
      <c r="OBX48" s="424"/>
      <c r="OBY48" s="424"/>
      <c r="OBZ48" s="424"/>
      <c r="OCA48" s="424"/>
      <c r="OCB48" s="424"/>
      <c r="OCC48" s="424"/>
      <c r="OCD48" s="424"/>
      <c r="OCE48" s="424"/>
      <c r="OCF48" s="424"/>
      <c r="OCG48" s="424"/>
      <c r="OCH48" s="424"/>
      <c r="OCI48" s="424"/>
      <c r="OCJ48" s="424"/>
      <c r="OCK48" s="424"/>
      <c r="OCL48" s="424"/>
      <c r="OCM48" s="424"/>
      <c r="OCN48" s="424"/>
      <c r="OCO48" s="424"/>
      <c r="OCP48" s="424"/>
      <c r="OCQ48" s="424"/>
      <c r="OCR48" s="424"/>
      <c r="OCS48" s="424"/>
      <c r="OCT48" s="424"/>
      <c r="OCU48" s="424"/>
      <c r="OCV48" s="424"/>
      <c r="OCW48" s="424"/>
      <c r="OCX48" s="424"/>
      <c r="OCY48" s="424"/>
      <c r="OCZ48" s="424"/>
      <c r="ODA48" s="424"/>
      <c r="ODB48" s="424"/>
      <c r="ODC48" s="424"/>
      <c r="ODD48" s="424"/>
      <c r="ODE48" s="424"/>
      <c r="ODF48" s="424"/>
      <c r="ODG48" s="424"/>
      <c r="ODH48" s="424"/>
      <c r="ODI48" s="424"/>
      <c r="ODJ48" s="424"/>
      <c r="ODK48" s="424"/>
      <c r="ODL48" s="424"/>
      <c r="ODM48" s="424"/>
      <c r="ODN48" s="424"/>
      <c r="ODO48" s="424"/>
      <c r="ODP48" s="424"/>
      <c r="ODQ48" s="424"/>
      <c r="ODR48" s="424"/>
      <c r="ODS48" s="424"/>
      <c r="ODT48" s="424"/>
      <c r="ODU48" s="424"/>
      <c r="ODV48" s="424"/>
      <c r="ODW48" s="424"/>
      <c r="ODX48" s="424"/>
      <c r="ODY48" s="424"/>
      <c r="ODZ48" s="424"/>
      <c r="OEA48" s="424"/>
      <c r="OEB48" s="424"/>
      <c r="OEC48" s="424"/>
      <c r="OED48" s="424"/>
      <c r="OEE48" s="424"/>
      <c r="OEF48" s="424"/>
      <c r="OEG48" s="424"/>
      <c r="OEH48" s="424"/>
      <c r="OEI48" s="424"/>
      <c r="OEJ48" s="424"/>
      <c r="OEK48" s="424"/>
      <c r="OEL48" s="424"/>
      <c r="OEM48" s="424"/>
      <c r="OEN48" s="424"/>
      <c r="OEO48" s="424"/>
      <c r="OEP48" s="424"/>
      <c r="OEQ48" s="424"/>
      <c r="OER48" s="424"/>
      <c r="OES48" s="424"/>
      <c r="OET48" s="424"/>
      <c r="OEU48" s="424"/>
      <c r="OEV48" s="424"/>
      <c r="OEW48" s="424"/>
      <c r="OEX48" s="424"/>
      <c r="OEY48" s="424"/>
      <c r="OEZ48" s="424"/>
      <c r="OFA48" s="424"/>
      <c r="OFB48" s="424"/>
      <c r="OFC48" s="424"/>
      <c r="OFD48" s="424"/>
      <c r="OFE48" s="424"/>
      <c r="OFF48" s="424"/>
      <c r="OFG48" s="424"/>
      <c r="OFH48" s="424"/>
      <c r="OFI48" s="424"/>
      <c r="OFJ48" s="424"/>
      <c r="OFK48" s="424"/>
      <c r="OFL48" s="424"/>
      <c r="OFM48" s="424"/>
      <c r="OFN48" s="424"/>
      <c r="OFO48" s="424"/>
      <c r="OFP48" s="424"/>
      <c r="OFQ48" s="424"/>
      <c r="OFR48" s="424"/>
      <c r="OFS48" s="424"/>
      <c r="OFT48" s="424"/>
      <c r="OFU48" s="424"/>
      <c r="OFV48" s="424"/>
      <c r="OFW48" s="424"/>
      <c r="OFX48" s="424"/>
      <c r="OFY48" s="424"/>
      <c r="OFZ48" s="424"/>
      <c r="OGA48" s="424"/>
      <c r="OGB48" s="424"/>
      <c r="OGC48" s="424"/>
      <c r="OGD48" s="424"/>
      <c r="OGE48" s="424"/>
      <c r="OGF48" s="424"/>
      <c r="OGG48" s="424"/>
      <c r="OGH48" s="424"/>
      <c r="OGI48" s="424"/>
      <c r="OGJ48" s="424"/>
      <c r="OGK48" s="424"/>
      <c r="OGL48" s="424"/>
      <c r="OGM48" s="424"/>
      <c r="OGN48" s="424"/>
      <c r="OGO48" s="424"/>
      <c r="OGP48" s="424"/>
      <c r="OGQ48" s="424"/>
      <c r="OGR48" s="424"/>
      <c r="OGS48" s="424"/>
      <c r="OGT48" s="424"/>
      <c r="OGU48" s="424"/>
      <c r="OGV48" s="424"/>
      <c r="OGW48" s="424"/>
      <c r="OGX48" s="424"/>
      <c r="OGY48" s="424"/>
      <c r="OGZ48" s="424"/>
      <c r="OHA48" s="424"/>
      <c r="OHB48" s="424"/>
      <c r="OHC48" s="424"/>
      <c r="OHD48" s="424"/>
      <c r="OHE48" s="424"/>
      <c r="OHF48" s="424"/>
      <c r="OHG48" s="424"/>
      <c r="OHH48" s="424"/>
      <c r="OHI48" s="424"/>
      <c r="OHJ48" s="424"/>
      <c r="OHK48" s="424"/>
      <c r="OHL48" s="424"/>
      <c r="OHM48" s="424"/>
      <c r="OHN48" s="424"/>
      <c r="OHO48" s="424"/>
      <c r="OHP48" s="424"/>
      <c r="OHQ48" s="424"/>
      <c r="OHR48" s="424"/>
      <c r="OHS48" s="424"/>
      <c r="OHT48" s="424"/>
      <c r="OHU48" s="424"/>
      <c r="OHV48" s="424"/>
      <c r="OHW48" s="424"/>
      <c r="OHX48" s="424"/>
      <c r="OHY48" s="424"/>
      <c r="OHZ48" s="424"/>
      <c r="OIA48" s="424"/>
      <c r="OIB48" s="424"/>
      <c r="OIC48" s="424"/>
      <c r="OID48" s="424"/>
      <c r="OIE48" s="424"/>
      <c r="OIF48" s="424"/>
      <c r="OIG48" s="424"/>
      <c r="OIH48" s="424"/>
      <c r="OII48" s="424"/>
      <c r="OIJ48" s="424"/>
      <c r="OIK48" s="424"/>
      <c r="OIL48" s="424"/>
      <c r="OIM48" s="424"/>
      <c r="OIN48" s="424"/>
      <c r="OIO48" s="424"/>
      <c r="OIP48" s="424"/>
      <c r="OIQ48" s="424"/>
      <c r="OIR48" s="424"/>
      <c r="OIS48" s="424"/>
      <c r="OIT48" s="424"/>
      <c r="OIU48" s="424"/>
      <c r="OIV48" s="424"/>
      <c r="OIW48" s="424"/>
      <c r="OIX48" s="424"/>
      <c r="OIY48" s="424"/>
      <c r="OIZ48" s="424"/>
      <c r="OJA48" s="424"/>
      <c r="OJB48" s="424"/>
      <c r="OJC48" s="424"/>
      <c r="OJD48" s="424"/>
      <c r="OJE48" s="424"/>
      <c r="OJF48" s="424"/>
      <c r="OJG48" s="424"/>
      <c r="OJH48" s="424"/>
      <c r="OJI48" s="424"/>
      <c r="OJJ48" s="424"/>
      <c r="OJK48" s="424"/>
      <c r="OJL48" s="424"/>
      <c r="OJM48" s="424"/>
      <c r="OJN48" s="424"/>
      <c r="OJO48" s="424"/>
      <c r="OJP48" s="424"/>
      <c r="OJQ48" s="424"/>
      <c r="OJR48" s="424"/>
      <c r="OJS48" s="424"/>
      <c r="OJT48" s="424"/>
      <c r="OJU48" s="424"/>
      <c r="OJV48" s="424"/>
      <c r="OJW48" s="424"/>
      <c r="OJX48" s="424"/>
      <c r="OJY48" s="424"/>
      <c r="OJZ48" s="424"/>
      <c r="OKA48" s="424"/>
      <c r="OKB48" s="424"/>
      <c r="OKC48" s="424"/>
      <c r="OKD48" s="424"/>
      <c r="OKE48" s="424"/>
      <c r="OKF48" s="424"/>
      <c r="OKG48" s="424"/>
      <c r="OKH48" s="424"/>
      <c r="OKI48" s="424"/>
      <c r="OKJ48" s="424"/>
      <c r="OKK48" s="424"/>
      <c r="OKL48" s="424"/>
      <c r="OKM48" s="424"/>
      <c r="OKN48" s="424"/>
      <c r="OKO48" s="424"/>
      <c r="OKP48" s="424"/>
      <c r="OKQ48" s="424"/>
      <c r="OKR48" s="424"/>
      <c r="OKS48" s="424"/>
      <c r="OKT48" s="424"/>
      <c r="OKU48" s="424"/>
      <c r="OKV48" s="424"/>
      <c r="OKW48" s="424"/>
      <c r="OKX48" s="424"/>
      <c r="OKY48" s="424"/>
      <c r="OKZ48" s="424"/>
      <c r="OLA48" s="424"/>
      <c r="OLB48" s="424"/>
      <c r="OLC48" s="424"/>
      <c r="OLD48" s="424"/>
      <c r="OLE48" s="424"/>
      <c r="OLF48" s="424"/>
      <c r="OLG48" s="424"/>
      <c r="OLH48" s="424"/>
      <c r="OLI48" s="424"/>
      <c r="OLJ48" s="424"/>
      <c r="OLK48" s="424"/>
      <c r="OLL48" s="424"/>
      <c r="OLM48" s="424"/>
      <c r="OLN48" s="424"/>
      <c r="OLO48" s="424"/>
      <c r="OLP48" s="424"/>
      <c r="OLQ48" s="424"/>
      <c r="OLR48" s="424"/>
      <c r="OLS48" s="424"/>
      <c r="OLT48" s="424"/>
      <c r="OLU48" s="424"/>
      <c r="OLV48" s="424"/>
      <c r="OLW48" s="424"/>
      <c r="OLX48" s="424"/>
      <c r="OLY48" s="424"/>
      <c r="OLZ48" s="424"/>
      <c r="OMA48" s="424"/>
      <c r="OMB48" s="424"/>
      <c r="OMC48" s="424"/>
      <c r="OMD48" s="424"/>
      <c r="OME48" s="424"/>
      <c r="OMF48" s="424"/>
      <c r="OMG48" s="424"/>
      <c r="OMH48" s="424"/>
      <c r="OMI48" s="424"/>
      <c r="OMJ48" s="424"/>
      <c r="OMK48" s="424"/>
      <c r="OML48" s="424"/>
      <c r="OMM48" s="424"/>
      <c r="OMN48" s="424"/>
      <c r="OMO48" s="424"/>
      <c r="OMP48" s="424"/>
      <c r="OMQ48" s="424"/>
      <c r="OMR48" s="424"/>
      <c r="OMS48" s="424"/>
      <c r="OMT48" s="424"/>
      <c r="OMU48" s="424"/>
      <c r="OMV48" s="424"/>
      <c r="OMW48" s="424"/>
      <c r="OMX48" s="424"/>
      <c r="OMY48" s="424"/>
      <c r="OMZ48" s="424"/>
      <c r="ONA48" s="424"/>
      <c r="ONB48" s="424"/>
      <c r="ONC48" s="424"/>
      <c r="OND48" s="424"/>
      <c r="ONE48" s="424"/>
      <c r="ONF48" s="424"/>
      <c r="ONG48" s="424"/>
      <c r="ONH48" s="424"/>
      <c r="ONI48" s="424"/>
      <c r="ONJ48" s="424"/>
      <c r="ONK48" s="424"/>
      <c r="ONL48" s="424"/>
      <c r="ONM48" s="424"/>
      <c r="ONN48" s="424"/>
      <c r="ONO48" s="424"/>
      <c r="ONP48" s="424"/>
      <c r="ONQ48" s="424"/>
      <c r="ONR48" s="424"/>
      <c r="ONS48" s="424"/>
      <c r="ONT48" s="424"/>
      <c r="ONU48" s="424"/>
      <c r="ONV48" s="424"/>
      <c r="ONW48" s="424"/>
      <c r="ONX48" s="424"/>
      <c r="ONY48" s="424"/>
      <c r="ONZ48" s="424"/>
      <c r="OOA48" s="424"/>
      <c r="OOB48" s="424"/>
      <c r="OOC48" s="424"/>
      <c r="OOD48" s="424"/>
      <c r="OOE48" s="424"/>
      <c r="OOF48" s="424"/>
      <c r="OOG48" s="424"/>
      <c r="OOH48" s="424"/>
      <c r="OOI48" s="424"/>
      <c r="OOJ48" s="424"/>
      <c r="OOK48" s="424"/>
      <c r="OOL48" s="424"/>
      <c r="OOM48" s="424"/>
      <c r="OON48" s="424"/>
      <c r="OOO48" s="424"/>
      <c r="OOP48" s="424"/>
      <c r="OOQ48" s="424"/>
      <c r="OOR48" s="424"/>
      <c r="OOS48" s="424"/>
      <c r="OOT48" s="424"/>
      <c r="OOU48" s="424"/>
      <c r="OOV48" s="424"/>
      <c r="OOW48" s="424"/>
      <c r="OOX48" s="424"/>
      <c r="OOY48" s="424"/>
      <c r="OOZ48" s="424"/>
      <c r="OPA48" s="424"/>
      <c r="OPB48" s="424"/>
      <c r="OPC48" s="424"/>
      <c r="OPD48" s="424"/>
      <c r="OPE48" s="424"/>
      <c r="OPF48" s="424"/>
      <c r="OPG48" s="424"/>
      <c r="OPH48" s="424"/>
      <c r="OPI48" s="424"/>
      <c r="OPJ48" s="424"/>
      <c r="OPK48" s="424"/>
      <c r="OPL48" s="424"/>
      <c r="OPM48" s="424"/>
      <c r="OPN48" s="424"/>
      <c r="OPO48" s="424"/>
      <c r="OPP48" s="424"/>
      <c r="OPQ48" s="424"/>
      <c r="OPR48" s="424"/>
      <c r="OPS48" s="424"/>
      <c r="OPT48" s="424"/>
      <c r="OPU48" s="424"/>
      <c r="OPV48" s="424"/>
      <c r="OPW48" s="424"/>
      <c r="OPX48" s="424"/>
      <c r="OPY48" s="424"/>
      <c r="OPZ48" s="424"/>
      <c r="OQA48" s="424"/>
      <c r="OQB48" s="424"/>
      <c r="OQC48" s="424"/>
      <c r="OQD48" s="424"/>
      <c r="OQE48" s="424"/>
      <c r="OQF48" s="424"/>
      <c r="OQG48" s="424"/>
      <c r="OQH48" s="424"/>
      <c r="OQI48" s="424"/>
      <c r="OQJ48" s="424"/>
      <c r="OQK48" s="424"/>
      <c r="OQL48" s="424"/>
      <c r="OQM48" s="424"/>
      <c r="OQN48" s="424"/>
      <c r="OQO48" s="424"/>
      <c r="OQP48" s="424"/>
      <c r="OQQ48" s="424"/>
      <c r="OQR48" s="424"/>
      <c r="OQS48" s="424"/>
      <c r="OQT48" s="424"/>
      <c r="OQU48" s="424"/>
      <c r="OQV48" s="424"/>
      <c r="OQW48" s="424"/>
      <c r="OQX48" s="424"/>
      <c r="OQY48" s="424"/>
      <c r="OQZ48" s="424"/>
      <c r="ORA48" s="424"/>
      <c r="ORB48" s="424"/>
      <c r="ORC48" s="424"/>
      <c r="ORD48" s="424"/>
      <c r="ORE48" s="424"/>
      <c r="ORF48" s="424"/>
      <c r="ORG48" s="424"/>
      <c r="ORH48" s="424"/>
      <c r="ORI48" s="424"/>
      <c r="ORJ48" s="424"/>
      <c r="ORK48" s="424"/>
      <c r="ORL48" s="424"/>
      <c r="ORM48" s="424"/>
      <c r="ORN48" s="424"/>
      <c r="ORO48" s="424"/>
      <c r="ORP48" s="424"/>
      <c r="ORQ48" s="424"/>
      <c r="ORR48" s="424"/>
      <c r="ORS48" s="424"/>
      <c r="ORT48" s="424"/>
      <c r="ORU48" s="424"/>
      <c r="ORV48" s="424"/>
      <c r="ORW48" s="424"/>
      <c r="ORX48" s="424"/>
      <c r="ORY48" s="424"/>
      <c r="ORZ48" s="424"/>
      <c r="OSA48" s="424"/>
      <c r="OSB48" s="424"/>
      <c r="OSC48" s="424"/>
      <c r="OSD48" s="424"/>
      <c r="OSE48" s="424"/>
      <c r="OSF48" s="424"/>
      <c r="OSG48" s="424"/>
      <c r="OSH48" s="424"/>
      <c r="OSI48" s="424"/>
      <c r="OSJ48" s="424"/>
      <c r="OSK48" s="424"/>
      <c r="OSL48" s="424"/>
      <c r="OSM48" s="424"/>
      <c r="OSN48" s="424"/>
      <c r="OSO48" s="424"/>
      <c r="OSP48" s="424"/>
      <c r="OSQ48" s="424"/>
      <c r="OSR48" s="424"/>
      <c r="OSS48" s="424"/>
      <c r="OST48" s="424"/>
      <c r="OSU48" s="424"/>
      <c r="OSV48" s="424"/>
      <c r="OSW48" s="424"/>
      <c r="OSX48" s="424"/>
      <c r="OSY48" s="424"/>
      <c r="OSZ48" s="424"/>
      <c r="OTA48" s="424"/>
      <c r="OTB48" s="424"/>
      <c r="OTC48" s="424"/>
      <c r="OTD48" s="424"/>
      <c r="OTE48" s="424"/>
      <c r="OTF48" s="424"/>
      <c r="OTG48" s="424"/>
      <c r="OTH48" s="424"/>
      <c r="OTI48" s="424"/>
      <c r="OTJ48" s="424"/>
      <c r="OTK48" s="424"/>
      <c r="OTL48" s="424"/>
      <c r="OTM48" s="424"/>
      <c r="OTN48" s="424"/>
      <c r="OTO48" s="424"/>
      <c r="OTP48" s="424"/>
      <c r="OTQ48" s="424"/>
      <c r="OTR48" s="424"/>
      <c r="OTS48" s="424"/>
      <c r="OTT48" s="424"/>
      <c r="OTU48" s="424"/>
      <c r="OTV48" s="424"/>
      <c r="OTW48" s="424"/>
      <c r="OTX48" s="424"/>
      <c r="OTY48" s="424"/>
      <c r="OTZ48" s="424"/>
      <c r="OUA48" s="424"/>
      <c r="OUB48" s="424"/>
      <c r="OUC48" s="424"/>
      <c r="OUD48" s="424"/>
      <c r="OUE48" s="424"/>
      <c r="OUF48" s="424"/>
      <c r="OUG48" s="424"/>
      <c r="OUH48" s="424"/>
      <c r="OUI48" s="424"/>
      <c r="OUJ48" s="424"/>
      <c r="OUK48" s="424"/>
      <c r="OUL48" s="424"/>
      <c r="OUM48" s="424"/>
      <c r="OUN48" s="424"/>
      <c r="OUO48" s="424"/>
      <c r="OUP48" s="424"/>
      <c r="OUQ48" s="424"/>
      <c r="OUR48" s="424"/>
      <c r="OUS48" s="424"/>
      <c r="OUT48" s="424"/>
      <c r="OUU48" s="424"/>
      <c r="OUV48" s="424"/>
      <c r="OUW48" s="424"/>
      <c r="OUX48" s="424"/>
      <c r="OUY48" s="424"/>
      <c r="OUZ48" s="424"/>
      <c r="OVA48" s="424"/>
      <c r="OVB48" s="424"/>
      <c r="OVC48" s="424"/>
      <c r="OVD48" s="424"/>
      <c r="OVE48" s="424"/>
      <c r="OVF48" s="424"/>
      <c r="OVG48" s="424"/>
      <c r="OVH48" s="424"/>
      <c r="OVI48" s="424"/>
      <c r="OVJ48" s="424"/>
      <c r="OVK48" s="424"/>
      <c r="OVL48" s="424"/>
      <c r="OVM48" s="424"/>
      <c r="OVN48" s="424"/>
      <c r="OVO48" s="424"/>
      <c r="OVP48" s="424"/>
      <c r="OVQ48" s="424"/>
      <c r="OVR48" s="424"/>
      <c r="OVS48" s="424"/>
      <c r="OVT48" s="424"/>
      <c r="OVU48" s="424"/>
      <c r="OVV48" s="424"/>
      <c r="OVW48" s="424"/>
      <c r="OVX48" s="424"/>
      <c r="OVY48" s="424"/>
      <c r="OVZ48" s="424"/>
      <c r="OWA48" s="424"/>
      <c r="OWB48" s="424"/>
      <c r="OWC48" s="424"/>
      <c r="OWD48" s="424"/>
      <c r="OWE48" s="424"/>
      <c r="OWF48" s="424"/>
      <c r="OWG48" s="424"/>
      <c r="OWH48" s="424"/>
      <c r="OWI48" s="424"/>
      <c r="OWJ48" s="424"/>
      <c r="OWK48" s="424"/>
      <c r="OWL48" s="424"/>
      <c r="OWM48" s="424"/>
      <c r="OWN48" s="424"/>
      <c r="OWO48" s="424"/>
      <c r="OWP48" s="424"/>
      <c r="OWQ48" s="424"/>
      <c r="OWR48" s="424"/>
      <c r="OWS48" s="424"/>
      <c r="OWT48" s="424"/>
      <c r="OWU48" s="424"/>
      <c r="OWV48" s="424"/>
      <c r="OWW48" s="424"/>
      <c r="OWX48" s="424"/>
      <c r="OWY48" s="424"/>
      <c r="OWZ48" s="424"/>
      <c r="OXA48" s="424"/>
      <c r="OXB48" s="424"/>
      <c r="OXC48" s="424"/>
      <c r="OXD48" s="424"/>
      <c r="OXE48" s="424"/>
      <c r="OXF48" s="424"/>
      <c r="OXG48" s="424"/>
      <c r="OXH48" s="424"/>
      <c r="OXI48" s="424"/>
      <c r="OXJ48" s="424"/>
      <c r="OXK48" s="424"/>
      <c r="OXL48" s="424"/>
      <c r="OXM48" s="424"/>
      <c r="OXN48" s="424"/>
      <c r="OXO48" s="424"/>
      <c r="OXP48" s="424"/>
      <c r="OXQ48" s="424"/>
      <c r="OXR48" s="424"/>
      <c r="OXS48" s="424"/>
      <c r="OXT48" s="424"/>
      <c r="OXU48" s="424"/>
      <c r="OXV48" s="424"/>
      <c r="OXW48" s="424"/>
      <c r="OXX48" s="424"/>
      <c r="OXY48" s="424"/>
      <c r="OXZ48" s="424"/>
      <c r="OYA48" s="424"/>
      <c r="OYB48" s="424"/>
      <c r="OYC48" s="424"/>
      <c r="OYD48" s="424"/>
      <c r="OYE48" s="424"/>
      <c r="OYF48" s="424"/>
      <c r="OYG48" s="424"/>
      <c r="OYH48" s="424"/>
      <c r="OYI48" s="424"/>
      <c r="OYJ48" s="424"/>
      <c r="OYK48" s="424"/>
      <c r="OYL48" s="424"/>
      <c r="OYM48" s="424"/>
      <c r="OYN48" s="424"/>
      <c r="OYO48" s="424"/>
      <c r="OYP48" s="424"/>
      <c r="OYQ48" s="424"/>
      <c r="OYR48" s="424"/>
      <c r="OYS48" s="424"/>
      <c r="OYT48" s="424"/>
      <c r="OYU48" s="424"/>
      <c r="OYV48" s="424"/>
      <c r="OYW48" s="424"/>
      <c r="OYX48" s="424"/>
      <c r="OYY48" s="424"/>
      <c r="OYZ48" s="424"/>
      <c r="OZA48" s="424"/>
      <c r="OZB48" s="424"/>
      <c r="OZC48" s="424"/>
      <c r="OZD48" s="424"/>
      <c r="OZE48" s="424"/>
      <c r="OZF48" s="424"/>
      <c r="OZG48" s="424"/>
      <c r="OZH48" s="424"/>
      <c r="OZI48" s="424"/>
      <c r="OZJ48" s="424"/>
      <c r="OZK48" s="424"/>
      <c r="OZL48" s="424"/>
      <c r="OZM48" s="424"/>
      <c r="OZN48" s="424"/>
      <c r="OZO48" s="424"/>
      <c r="OZP48" s="424"/>
      <c r="OZQ48" s="424"/>
      <c r="OZR48" s="424"/>
      <c r="OZS48" s="424"/>
      <c r="OZT48" s="424"/>
      <c r="OZU48" s="424"/>
      <c r="OZV48" s="424"/>
      <c r="OZW48" s="424"/>
      <c r="OZX48" s="424"/>
      <c r="OZY48" s="424"/>
      <c r="OZZ48" s="424"/>
      <c r="PAA48" s="424"/>
      <c r="PAB48" s="424"/>
      <c r="PAC48" s="424"/>
      <c r="PAD48" s="424"/>
      <c r="PAE48" s="424"/>
      <c r="PAF48" s="424"/>
      <c r="PAG48" s="424"/>
      <c r="PAH48" s="424"/>
      <c r="PAI48" s="424"/>
      <c r="PAJ48" s="424"/>
      <c r="PAK48" s="424"/>
      <c r="PAL48" s="424"/>
      <c r="PAM48" s="424"/>
      <c r="PAN48" s="424"/>
      <c r="PAO48" s="424"/>
      <c r="PAP48" s="424"/>
      <c r="PAQ48" s="424"/>
      <c r="PAR48" s="424"/>
      <c r="PAS48" s="424"/>
      <c r="PAT48" s="424"/>
      <c r="PAU48" s="424"/>
      <c r="PAV48" s="424"/>
      <c r="PAW48" s="424"/>
      <c r="PAX48" s="424"/>
      <c r="PAY48" s="424"/>
      <c r="PAZ48" s="424"/>
      <c r="PBA48" s="424"/>
      <c r="PBB48" s="424"/>
      <c r="PBC48" s="424"/>
      <c r="PBD48" s="424"/>
      <c r="PBE48" s="424"/>
      <c r="PBF48" s="424"/>
      <c r="PBG48" s="424"/>
      <c r="PBH48" s="424"/>
      <c r="PBI48" s="424"/>
      <c r="PBJ48" s="424"/>
      <c r="PBK48" s="424"/>
      <c r="PBL48" s="424"/>
      <c r="PBM48" s="424"/>
      <c r="PBN48" s="424"/>
      <c r="PBO48" s="424"/>
      <c r="PBP48" s="424"/>
      <c r="PBQ48" s="424"/>
      <c r="PBR48" s="424"/>
      <c r="PBS48" s="424"/>
      <c r="PBT48" s="424"/>
      <c r="PBU48" s="424"/>
      <c r="PBV48" s="424"/>
      <c r="PBW48" s="424"/>
      <c r="PBX48" s="424"/>
      <c r="PBY48" s="424"/>
      <c r="PBZ48" s="424"/>
      <c r="PCA48" s="424"/>
      <c r="PCB48" s="424"/>
      <c r="PCC48" s="424"/>
      <c r="PCD48" s="424"/>
      <c r="PCE48" s="424"/>
      <c r="PCF48" s="424"/>
      <c r="PCG48" s="424"/>
      <c r="PCH48" s="424"/>
      <c r="PCI48" s="424"/>
      <c r="PCJ48" s="424"/>
      <c r="PCK48" s="424"/>
      <c r="PCL48" s="424"/>
      <c r="PCM48" s="424"/>
      <c r="PCN48" s="424"/>
      <c r="PCO48" s="424"/>
      <c r="PCP48" s="424"/>
      <c r="PCQ48" s="424"/>
      <c r="PCR48" s="424"/>
      <c r="PCS48" s="424"/>
      <c r="PCT48" s="424"/>
      <c r="PCU48" s="424"/>
      <c r="PCV48" s="424"/>
      <c r="PCW48" s="424"/>
      <c r="PCX48" s="424"/>
      <c r="PCY48" s="424"/>
      <c r="PCZ48" s="424"/>
      <c r="PDA48" s="424"/>
      <c r="PDB48" s="424"/>
      <c r="PDC48" s="424"/>
      <c r="PDD48" s="424"/>
      <c r="PDE48" s="424"/>
      <c r="PDF48" s="424"/>
      <c r="PDG48" s="424"/>
      <c r="PDH48" s="424"/>
      <c r="PDI48" s="424"/>
      <c r="PDJ48" s="424"/>
      <c r="PDK48" s="424"/>
      <c r="PDL48" s="424"/>
      <c r="PDM48" s="424"/>
      <c r="PDN48" s="424"/>
      <c r="PDO48" s="424"/>
      <c r="PDP48" s="424"/>
      <c r="PDQ48" s="424"/>
      <c r="PDR48" s="424"/>
      <c r="PDS48" s="424"/>
      <c r="PDT48" s="424"/>
      <c r="PDU48" s="424"/>
      <c r="PDV48" s="424"/>
      <c r="PDW48" s="424"/>
      <c r="PDX48" s="424"/>
      <c r="PDY48" s="424"/>
      <c r="PDZ48" s="424"/>
      <c r="PEA48" s="424"/>
      <c r="PEB48" s="424"/>
      <c r="PEC48" s="424"/>
      <c r="PED48" s="424"/>
      <c r="PEE48" s="424"/>
      <c r="PEF48" s="424"/>
      <c r="PEG48" s="424"/>
      <c r="PEH48" s="424"/>
      <c r="PEI48" s="424"/>
      <c r="PEJ48" s="424"/>
      <c r="PEK48" s="424"/>
      <c r="PEL48" s="424"/>
      <c r="PEM48" s="424"/>
      <c r="PEN48" s="424"/>
      <c r="PEO48" s="424"/>
      <c r="PEP48" s="424"/>
      <c r="PEQ48" s="424"/>
      <c r="PER48" s="424"/>
      <c r="PES48" s="424"/>
      <c r="PET48" s="424"/>
      <c r="PEU48" s="424"/>
      <c r="PEV48" s="424"/>
      <c r="PEW48" s="424"/>
      <c r="PEX48" s="424"/>
      <c r="PEY48" s="424"/>
      <c r="PEZ48" s="424"/>
      <c r="PFA48" s="424"/>
      <c r="PFB48" s="424"/>
      <c r="PFC48" s="424"/>
      <c r="PFD48" s="424"/>
      <c r="PFE48" s="424"/>
      <c r="PFF48" s="424"/>
      <c r="PFG48" s="424"/>
      <c r="PFH48" s="424"/>
      <c r="PFI48" s="424"/>
      <c r="PFJ48" s="424"/>
      <c r="PFK48" s="424"/>
      <c r="PFL48" s="424"/>
      <c r="PFM48" s="424"/>
      <c r="PFN48" s="424"/>
      <c r="PFO48" s="424"/>
      <c r="PFP48" s="424"/>
      <c r="PFQ48" s="424"/>
      <c r="PFR48" s="424"/>
      <c r="PFS48" s="424"/>
      <c r="PFT48" s="424"/>
      <c r="PFU48" s="424"/>
      <c r="PFV48" s="424"/>
      <c r="PFW48" s="424"/>
      <c r="PFX48" s="424"/>
      <c r="PFY48" s="424"/>
      <c r="PFZ48" s="424"/>
      <c r="PGA48" s="424"/>
      <c r="PGB48" s="424"/>
      <c r="PGC48" s="424"/>
      <c r="PGD48" s="424"/>
      <c r="PGE48" s="424"/>
      <c r="PGF48" s="424"/>
      <c r="PGG48" s="424"/>
      <c r="PGH48" s="424"/>
      <c r="PGI48" s="424"/>
      <c r="PGJ48" s="424"/>
      <c r="PGK48" s="424"/>
      <c r="PGL48" s="424"/>
      <c r="PGM48" s="424"/>
      <c r="PGN48" s="424"/>
      <c r="PGO48" s="424"/>
      <c r="PGP48" s="424"/>
      <c r="PGQ48" s="424"/>
      <c r="PGR48" s="424"/>
      <c r="PGS48" s="424"/>
      <c r="PGT48" s="424"/>
      <c r="PGU48" s="424"/>
      <c r="PGV48" s="424"/>
      <c r="PGW48" s="424"/>
      <c r="PGX48" s="424"/>
      <c r="PGY48" s="424"/>
      <c r="PGZ48" s="424"/>
      <c r="PHA48" s="424"/>
      <c r="PHB48" s="424"/>
      <c r="PHC48" s="424"/>
      <c r="PHD48" s="424"/>
      <c r="PHE48" s="424"/>
      <c r="PHF48" s="424"/>
      <c r="PHG48" s="424"/>
      <c r="PHH48" s="424"/>
      <c r="PHI48" s="424"/>
      <c r="PHJ48" s="424"/>
      <c r="PHK48" s="424"/>
      <c r="PHL48" s="424"/>
      <c r="PHM48" s="424"/>
      <c r="PHN48" s="424"/>
      <c r="PHO48" s="424"/>
      <c r="PHP48" s="424"/>
      <c r="PHQ48" s="424"/>
      <c r="PHR48" s="424"/>
      <c r="PHS48" s="424"/>
      <c r="PHT48" s="424"/>
      <c r="PHU48" s="424"/>
      <c r="PHV48" s="424"/>
      <c r="PHW48" s="424"/>
      <c r="PHX48" s="424"/>
      <c r="PHY48" s="424"/>
      <c r="PHZ48" s="424"/>
      <c r="PIA48" s="424"/>
      <c r="PIB48" s="424"/>
      <c r="PIC48" s="424"/>
      <c r="PID48" s="424"/>
      <c r="PIE48" s="424"/>
      <c r="PIF48" s="424"/>
      <c r="PIG48" s="424"/>
      <c r="PIH48" s="424"/>
      <c r="PII48" s="424"/>
      <c r="PIJ48" s="424"/>
      <c r="PIK48" s="424"/>
      <c r="PIL48" s="424"/>
      <c r="PIM48" s="424"/>
      <c r="PIN48" s="424"/>
      <c r="PIO48" s="424"/>
      <c r="PIP48" s="424"/>
      <c r="PIQ48" s="424"/>
      <c r="PIR48" s="424"/>
      <c r="PIS48" s="424"/>
      <c r="PIT48" s="424"/>
      <c r="PIU48" s="424"/>
      <c r="PIV48" s="424"/>
      <c r="PIW48" s="424"/>
      <c r="PIX48" s="424"/>
      <c r="PIY48" s="424"/>
      <c r="PIZ48" s="424"/>
      <c r="PJA48" s="424"/>
      <c r="PJB48" s="424"/>
      <c r="PJC48" s="424"/>
      <c r="PJD48" s="424"/>
      <c r="PJE48" s="424"/>
      <c r="PJF48" s="424"/>
      <c r="PJG48" s="424"/>
      <c r="PJH48" s="424"/>
      <c r="PJI48" s="424"/>
      <c r="PJJ48" s="424"/>
      <c r="PJK48" s="424"/>
      <c r="PJL48" s="424"/>
      <c r="PJM48" s="424"/>
      <c r="PJN48" s="424"/>
      <c r="PJO48" s="424"/>
      <c r="PJP48" s="424"/>
      <c r="PJQ48" s="424"/>
      <c r="PJR48" s="424"/>
      <c r="PJS48" s="424"/>
      <c r="PJT48" s="424"/>
      <c r="PJU48" s="424"/>
      <c r="PJV48" s="424"/>
      <c r="PJW48" s="424"/>
      <c r="PJX48" s="424"/>
      <c r="PJY48" s="424"/>
      <c r="PJZ48" s="424"/>
      <c r="PKA48" s="424"/>
      <c r="PKB48" s="424"/>
      <c r="PKC48" s="424"/>
      <c r="PKD48" s="424"/>
      <c r="PKE48" s="424"/>
      <c r="PKF48" s="424"/>
      <c r="PKG48" s="424"/>
      <c r="PKH48" s="424"/>
      <c r="PKI48" s="424"/>
      <c r="PKJ48" s="424"/>
      <c r="PKK48" s="424"/>
      <c r="PKL48" s="424"/>
      <c r="PKM48" s="424"/>
      <c r="PKN48" s="424"/>
      <c r="PKO48" s="424"/>
      <c r="PKP48" s="424"/>
      <c r="PKQ48" s="424"/>
      <c r="PKR48" s="424"/>
      <c r="PKS48" s="424"/>
      <c r="PKT48" s="424"/>
      <c r="PKU48" s="424"/>
      <c r="PKV48" s="424"/>
      <c r="PKW48" s="424"/>
      <c r="PKX48" s="424"/>
      <c r="PKY48" s="424"/>
      <c r="PKZ48" s="424"/>
      <c r="PLA48" s="424"/>
      <c r="PLB48" s="424"/>
      <c r="PLC48" s="424"/>
      <c r="PLD48" s="424"/>
      <c r="PLE48" s="424"/>
      <c r="PLF48" s="424"/>
      <c r="PLG48" s="424"/>
      <c r="PLH48" s="424"/>
      <c r="PLI48" s="424"/>
      <c r="PLJ48" s="424"/>
      <c r="PLK48" s="424"/>
      <c r="PLL48" s="424"/>
      <c r="PLM48" s="424"/>
      <c r="PLN48" s="424"/>
      <c r="PLO48" s="424"/>
      <c r="PLP48" s="424"/>
      <c r="PLQ48" s="424"/>
      <c r="PLR48" s="424"/>
      <c r="PLS48" s="424"/>
      <c r="PLT48" s="424"/>
      <c r="PLU48" s="424"/>
      <c r="PLV48" s="424"/>
      <c r="PLW48" s="424"/>
      <c r="PLX48" s="424"/>
      <c r="PLY48" s="424"/>
      <c r="PLZ48" s="424"/>
      <c r="PMA48" s="424"/>
      <c r="PMB48" s="424"/>
      <c r="PMC48" s="424"/>
      <c r="PMD48" s="424"/>
      <c r="PME48" s="424"/>
      <c r="PMF48" s="424"/>
      <c r="PMG48" s="424"/>
      <c r="PMH48" s="424"/>
      <c r="PMI48" s="424"/>
      <c r="PMJ48" s="424"/>
      <c r="PMK48" s="424"/>
      <c r="PML48" s="424"/>
      <c r="PMM48" s="424"/>
      <c r="PMN48" s="424"/>
      <c r="PMO48" s="424"/>
      <c r="PMP48" s="424"/>
      <c r="PMQ48" s="424"/>
      <c r="PMR48" s="424"/>
      <c r="PMS48" s="424"/>
      <c r="PMT48" s="424"/>
      <c r="PMU48" s="424"/>
      <c r="PMV48" s="424"/>
      <c r="PMW48" s="424"/>
      <c r="PMX48" s="424"/>
      <c r="PMY48" s="424"/>
      <c r="PMZ48" s="424"/>
      <c r="PNA48" s="424"/>
      <c r="PNB48" s="424"/>
      <c r="PNC48" s="424"/>
      <c r="PND48" s="424"/>
      <c r="PNE48" s="424"/>
      <c r="PNF48" s="424"/>
      <c r="PNG48" s="424"/>
      <c r="PNH48" s="424"/>
      <c r="PNI48" s="424"/>
      <c r="PNJ48" s="424"/>
      <c r="PNK48" s="424"/>
      <c r="PNL48" s="424"/>
      <c r="PNM48" s="424"/>
      <c r="PNN48" s="424"/>
      <c r="PNO48" s="424"/>
      <c r="PNP48" s="424"/>
      <c r="PNQ48" s="424"/>
      <c r="PNR48" s="424"/>
      <c r="PNS48" s="424"/>
      <c r="PNT48" s="424"/>
      <c r="PNU48" s="424"/>
      <c r="PNV48" s="424"/>
      <c r="PNW48" s="424"/>
      <c r="PNX48" s="424"/>
      <c r="PNY48" s="424"/>
      <c r="PNZ48" s="424"/>
      <c r="POA48" s="424"/>
      <c r="POB48" s="424"/>
      <c r="POC48" s="424"/>
      <c r="POD48" s="424"/>
      <c r="POE48" s="424"/>
      <c r="POF48" s="424"/>
      <c r="POG48" s="424"/>
      <c r="POH48" s="424"/>
      <c r="POI48" s="424"/>
      <c r="POJ48" s="424"/>
      <c r="POK48" s="424"/>
      <c r="POL48" s="424"/>
      <c r="POM48" s="424"/>
      <c r="PON48" s="424"/>
      <c r="POO48" s="424"/>
      <c r="POP48" s="424"/>
      <c r="POQ48" s="424"/>
      <c r="POR48" s="424"/>
      <c r="POS48" s="424"/>
      <c r="POT48" s="424"/>
      <c r="POU48" s="424"/>
      <c r="POV48" s="424"/>
      <c r="POW48" s="424"/>
      <c r="POX48" s="424"/>
      <c r="POY48" s="424"/>
      <c r="POZ48" s="424"/>
      <c r="PPA48" s="424"/>
      <c r="PPB48" s="424"/>
      <c r="PPC48" s="424"/>
      <c r="PPD48" s="424"/>
      <c r="PPE48" s="424"/>
      <c r="PPF48" s="424"/>
      <c r="PPG48" s="424"/>
      <c r="PPH48" s="424"/>
      <c r="PPI48" s="424"/>
      <c r="PPJ48" s="424"/>
      <c r="PPK48" s="424"/>
      <c r="PPL48" s="424"/>
      <c r="PPM48" s="424"/>
      <c r="PPN48" s="424"/>
      <c r="PPO48" s="424"/>
      <c r="PPP48" s="424"/>
      <c r="PPQ48" s="424"/>
      <c r="PPR48" s="424"/>
      <c r="PPS48" s="424"/>
      <c r="PPT48" s="424"/>
      <c r="PPU48" s="424"/>
      <c r="PPV48" s="424"/>
      <c r="PPW48" s="424"/>
      <c r="PPX48" s="424"/>
      <c r="PPY48" s="424"/>
      <c r="PPZ48" s="424"/>
      <c r="PQA48" s="424"/>
      <c r="PQB48" s="424"/>
      <c r="PQC48" s="424"/>
      <c r="PQD48" s="424"/>
      <c r="PQE48" s="424"/>
      <c r="PQF48" s="424"/>
      <c r="PQG48" s="424"/>
      <c r="PQH48" s="424"/>
      <c r="PQI48" s="424"/>
      <c r="PQJ48" s="424"/>
      <c r="PQK48" s="424"/>
      <c r="PQL48" s="424"/>
      <c r="PQM48" s="424"/>
      <c r="PQN48" s="424"/>
      <c r="PQO48" s="424"/>
      <c r="PQP48" s="424"/>
      <c r="PQQ48" s="424"/>
      <c r="PQR48" s="424"/>
      <c r="PQS48" s="424"/>
      <c r="PQT48" s="424"/>
      <c r="PQU48" s="424"/>
      <c r="PQV48" s="424"/>
      <c r="PQW48" s="424"/>
      <c r="PQX48" s="424"/>
      <c r="PQY48" s="424"/>
      <c r="PQZ48" s="424"/>
      <c r="PRA48" s="424"/>
      <c r="PRB48" s="424"/>
      <c r="PRC48" s="424"/>
      <c r="PRD48" s="424"/>
      <c r="PRE48" s="424"/>
      <c r="PRF48" s="424"/>
      <c r="PRG48" s="424"/>
      <c r="PRH48" s="424"/>
      <c r="PRI48" s="424"/>
      <c r="PRJ48" s="424"/>
      <c r="PRK48" s="424"/>
      <c r="PRL48" s="424"/>
      <c r="PRM48" s="424"/>
      <c r="PRN48" s="424"/>
      <c r="PRO48" s="424"/>
      <c r="PRP48" s="424"/>
      <c r="PRQ48" s="424"/>
      <c r="PRR48" s="424"/>
      <c r="PRS48" s="424"/>
      <c r="PRT48" s="424"/>
      <c r="PRU48" s="424"/>
      <c r="PRV48" s="424"/>
      <c r="PRW48" s="424"/>
      <c r="PRX48" s="424"/>
      <c r="PRY48" s="424"/>
      <c r="PRZ48" s="424"/>
      <c r="PSA48" s="424"/>
      <c r="PSB48" s="424"/>
      <c r="PSC48" s="424"/>
      <c r="PSD48" s="424"/>
      <c r="PSE48" s="424"/>
      <c r="PSF48" s="424"/>
      <c r="PSG48" s="424"/>
      <c r="PSH48" s="424"/>
      <c r="PSI48" s="424"/>
      <c r="PSJ48" s="424"/>
      <c r="PSK48" s="424"/>
      <c r="PSL48" s="424"/>
      <c r="PSM48" s="424"/>
      <c r="PSN48" s="424"/>
      <c r="PSO48" s="424"/>
      <c r="PSP48" s="424"/>
      <c r="PSQ48" s="424"/>
      <c r="PSR48" s="424"/>
      <c r="PSS48" s="424"/>
      <c r="PST48" s="424"/>
      <c r="PSU48" s="424"/>
      <c r="PSV48" s="424"/>
      <c r="PSW48" s="424"/>
      <c r="PSX48" s="424"/>
      <c r="PSY48" s="424"/>
      <c r="PSZ48" s="424"/>
      <c r="PTA48" s="424"/>
      <c r="PTB48" s="424"/>
      <c r="PTC48" s="424"/>
      <c r="PTD48" s="424"/>
      <c r="PTE48" s="424"/>
      <c r="PTF48" s="424"/>
      <c r="PTG48" s="424"/>
      <c r="PTH48" s="424"/>
      <c r="PTI48" s="424"/>
      <c r="PTJ48" s="424"/>
      <c r="PTK48" s="424"/>
      <c r="PTL48" s="424"/>
      <c r="PTM48" s="424"/>
      <c r="PTN48" s="424"/>
      <c r="PTO48" s="424"/>
      <c r="PTP48" s="424"/>
      <c r="PTQ48" s="424"/>
      <c r="PTR48" s="424"/>
      <c r="PTS48" s="424"/>
      <c r="PTT48" s="424"/>
      <c r="PTU48" s="424"/>
      <c r="PTV48" s="424"/>
      <c r="PTW48" s="424"/>
      <c r="PTX48" s="424"/>
      <c r="PTY48" s="424"/>
      <c r="PTZ48" s="424"/>
      <c r="PUA48" s="424"/>
      <c r="PUB48" s="424"/>
      <c r="PUC48" s="424"/>
      <c r="PUD48" s="424"/>
      <c r="PUE48" s="424"/>
      <c r="PUF48" s="424"/>
      <c r="PUG48" s="424"/>
      <c r="PUH48" s="424"/>
      <c r="PUI48" s="424"/>
      <c r="PUJ48" s="424"/>
      <c r="PUK48" s="424"/>
      <c r="PUL48" s="424"/>
      <c r="PUM48" s="424"/>
      <c r="PUN48" s="424"/>
      <c r="PUO48" s="424"/>
      <c r="PUP48" s="424"/>
      <c r="PUQ48" s="424"/>
      <c r="PUR48" s="424"/>
      <c r="PUS48" s="424"/>
      <c r="PUT48" s="424"/>
      <c r="PUU48" s="424"/>
      <c r="PUV48" s="424"/>
      <c r="PUW48" s="424"/>
      <c r="PUX48" s="424"/>
      <c r="PUY48" s="424"/>
      <c r="PUZ48" s="424"/>
      <c r="PVA48" s="424"/>
      <c r="PVB48" s="424"/>
      <c r="PVC48" s="424"/>
      <c r="PVD48" s="424"/>
      <c r="PVE48" s="424"/>
      <c r="PVF48" s="424"/>
      <c r="PVG48" s="424"/>
      <c r="PVH48" s="424"/>
      <c r="PVI48" s="424"/>
      <c r="PVJ48" s="424"/>
      <c r="PVK48" s="424"/>
      <c r="PVL48" s="424"/>
      <c r="PVM48" s="424"/>
      <c r="PVN48" s="424"/>
      <c r="PVO48" s="424"/>
      <c r="PVP48" s="424"/>
      <c r="PVQ48" s="424"/>
      <c r="PVR48" s="424"/>
      <c r="PVS48" s="424"/>
      <c r="PVT48" s="424"/>
      <c r="PVU48" s="424"/>
      <c r="PVV48" s="424"/>
      <c r="PVW48" s="424"/>
      <c r="PVX48" s="424"/>
      <c r="PVY48" s="424"/>
      <c r="PVZ48" s="424"/>
      <c r="PWA48" s="424"/>
      <c r="PWB48" s="424"/>
      <c r="PWC48" s="424"/>
      <c r="PWD48" s="424"/>
      <c r="PWE48" s="424"/>
      <c r="PWF48" s="424"/>
      <c r="PWG48" s="424"/>
      <c r="PWH48" s="424"/>
      <c r="PWI48" s="424"/>
      <c r="PWJ48" s="424"/>
      <c r="PWK48" s="424"/>
      <c r="PWL48" s="424"/>
      <c r="PWM48" s="424"/>
      <c r="PWN48" s="424"/>
      <c r="PWO48" s="424"/>
      <c r="PWP48" s="424"/>
      <c r="PWQ48" s="424"/>
      <c r="PWR48" s="424"/>
      <c r="PWS48" s="424"/>
      <c r="PWT48" s="424"/>
      <c r="PWU48" s="424"/>
      <c r="PWV48" s="424"/>
      <c r="PWW48" s="424"/>
      <c r="PWX48" s="424"/>
      <c r="PWY48" s="424"/>
      <c r="PWZ48" s="424"/>
      <c r="PXA48" s="424"/>
      <c r="PXB48" s="424"/>
      <c r="PXC48" s="424"/>
      <c r="PXD48" s="424"/>
      <c r="PXE48" s="424"/>
      <c r="PXF48" s="424"/>
      <c r="PXG48" s="424"/>
      <c r="PXH48" s="424"/>
      <c r="PXI48" s="424"/>
      <c r="PXJ48" s="424"/>
      <c r="PXK48" s="424"/>
      <c r="PXL48" s="424"/>
      <c r="PXM48" s="424"/>
      <c r="PXN48" s="424"/>
      <c r="PXO48" s="424"/>
      <c r="PXP48" s="424"/>
      <c r="PXQ48" s="424"/>
      <c r="PXR48" s="424"/>
      <c r="PXS48" s="424"/>
      <c r="PXT48" s="424"/>
      <c r="PXU48" s="424"/>
      <c r="PXV48" s="424"/>
      <c r="PXW48" s="424"/>
      <c r="PXX48" s="424"/>
      <c r="PXY48" s="424"/>
      <c r="PXZ48" s="424"/>
      <c r="PYA48" s="424"/>
      <c r="PYB48" s="424"/>
      <c r="PYC48" s="424"/>
      <c r="PYD48" s="424"/>
      <c r="PYE48" s="424"/>
      <c r="PYF48" s="424"/>
      <c r="PYG48" s="424"/>
      <c r="PYH48" s="424"/>
      <c r="PYI48" s="424"/>
      <c r="PYJ48" s="424"/>
      <c r="PYK48" s="424"/>
      <c r="PYL48" s="424"/>
      <c r="PYM48" s="424"/>
      <c r="PYN48" s="424"/>
      <c r="PYO48" s="424"/>
      <c r="PYP48" s="424"/>
      <c r="PYQ48" s="424"/>
      <c r="PYR48" s="424"/>
      <c r="PYS48" s="424"/>
      <c r="PYT48" s="424"/>
      <c r="PYU48" s="424"/>
      <c r="PYV48" s="424"/>
      <c r="PYW48" s="424"/>
      <c r="PYX48" s="424"/>
      <c r="PYY48" s="424"/>
      <c r="PYZ48" s="424"/>
      <c r="PZA48" s="424"/>
      <c r="PZB48" s="424"/>
      <c r="PZC48" s="424"/>
      <c r="PZD48" s="424"/>
      <c r="PZE48" s="424"/>
      <c r="PZF48" s="424"/>
      <c r="PZG48" s="424"/>
      <c r="PZH48" s="424"/>
      <c r="PZI48" s="424"/>
      <c r="PZJ48" s="424"/>
      <c r="PZK48" s="424"/>
      <c r="PZL48" s="424"/>
      <c r="PZM48" s="424"/>
      <c r="PZN48" s="424"/>
      <c r="PZO48" s="424"/>
      <c r="PZP48" s="424"/>
      <c r="PZQ48" s="424"/>
      <c r="PZR48" s="424"/>
      <c r="PZS48" s="424"/>
      <c r="PZT48" s="424"/>
      <c r="PZU48" s="424"/>
      <c r="PZV48" s="424"/>
      <c r="PZW48" s="424"/>
      <c r="PZX48" s="424"/>
      <c r="PZY48" s="424"/>
      <c r="PZZ48" s="424"/>
      <c r="QAA48" s="424"/>
      <c r="QAB48" s="424"/>
      <c r="QAC48" s="424"/>
      <c r="QAD48" s="424"/>
      <c r="QAE48" s="424"/>
      <c r="QAF48" s="424"/>
      <c r="QAG48" s="424"/>
      <c r="QAH48" s="424"/>
      <c r="QAI48" s="424"/>
      <c r="QAJ48" s="424"/>
      <c r="QAK48" s="424"/>
      <c r="QAL48" s="424"/>
      <c r="QAM48" s="424"/>
      <c r="QAN48" s="424"/>
      <c r="QAO48" s="424"/>
      <c r="QAP48" s="424"/>
      <c r="QAQ48" s="424"/>
      <c r="QAR48" s="424"/>
      <c r="QAS48" s="424"/>
      <c r="QAT48" s="424"/>
      <c r="QAU48" s="424"/>
      <c r="QAV48" s="424"/>
      <c r="QAW48" s="424"/>
      <c r="QAX48" s="424"/>
      <c r="QAY48" s="424"/>
      <c r="QAZ48" s="424"/>
      <c r="QBA48" s="424"/>
      <c r="QBB48" s="424"/>
      <c r="QBC48" s="424"/>
      <c r="QBD48" s="424"/>
      <c r="QBE48" s="424"/>
      <c r="QBF48" s="424"/>
      <c r="QBG48" s="424"/>
      <c r="QBH48" s="424"/>
      <c r="QBI48" s="424"/>
      <c r="QBJ48" s="424"/>
      <c r="QBK48" s="424"/>
      <c r="QBL48" s="424"/>
      <c r="QBM48" s="424"/>
      <c r="QBN48" s="424"/>
      <c r="QBO48" s="424"/>
      <c r="QBP48" s="424"/>
      <c r="QBQ48" s="424"/>
      <c r="QBR48" s="424"/>
      <c r="QBS48" s="424"/>
      <c r="QBT48" s="424"/>
      <c r="QBU48" s="424"/>
      <c r="QBV48" s="424"/>
      <c r="QBW48" s="424"/>
      <c r="QBX48" s="424"/>
      <c r="QBY48" s="424"/>
      <c r="QBZ48" s="424"/>
      <c r="QCA48" s="424"/>
      <c r="QCB48" s="424"/>
      <c r="QCC48" s="424"/>
      <c r="QCD48" s="424"/>
      <c r="QCE48" s="424"/>
      <c r="QCF48" s="424"/>
      <c r="QCG48" s="424"/>
      <c r="QCH48" s="424"/>
      <c r="QCI48" s="424"/>
      <c r="QCJ48" s="424"/>
      <c r="QCK48" s="424"/>
      <c r="QCL48" s="424"/>
      <c r="QCM48" s="424"/>
      <c r="QCN48" s="424"/>
      <c r="QCO48" s="424"/>
      <c r="QCP48" s="424"/>
      <c r="QCQ48" s="424"/>
      <c r="QCR48" s="424"/>
      <c r="QCS48" s="424"/>
      <c r="QCT48" s="424"/>
      <c r="QCU48" s="424"/>
      <c r="QCV48" s="424"/>
      <c r="QCW48" s="424"/>
      <c r="QCX48" s="424"/>
      <c r="QCY48" s="424"/>
      <c r="QCZ48" s="424"/>
      <c r="QDA48" s="424"/>
      <c r="QDB48" s="424"/>
      <c r="QDC48" s="424"/>
      <c r="QDD48" s="424"/>
      <c r="QDE48" s="424"/>
      <c r="QDF48" s="424"/>
      <c r="QDG48" s="424"/>
      <c r="QDH48" s="424"/>
      <c r="QDI48" s="424"/>
      <c r="QDJ48" s="424"/>
      <c r="QDK48" s="424"/>
      <c r="QDL48" s="424"/>
      <c r="QDM48" s="424"/>
      <c r="QDN48" s="424"/>
      <c r="QDO48" s="424"/>
      <c r="QDP48" s="424"/>
      <c r="QDQ48" s="424"/>
      <c r="QDR48" s="424"/>
      <c r="QDS48" s="424"/>
      <c r="QDT48" s="424"/>
      <c r="QDU48" s="424"/>
      <c r="QDV48" s="424"/>
      <c r="QDW48" s="424"/>
      <c r="QDX48" s="424"/>
      <c r="QDY48" s="424"/>
      <c r="QDZ48" s="424"/>
      <c r="QEA48" s="424"/>
      <c r="QEB48" s="424"/>
      <c r="QEC48" s="424"/>
      <c r="QED48" s="424"/>
      <c r="QEE48" s="424"/>
      <c r="QEF48" s="424"/>
      <c r="QEG48" s="424"/>
      <c r="QEH48" s="424"/>
      <c r="QEI48" s="424"/>
      <c r="QEJ48" s="424"/>
      <c r="QEK48" s="424"/>
      <c r="QEL48" s="424"/>
      <c r="QEM48" s="424"/>
      <c r="QEN48" s="424"/>
      <c r="QEO48" s="424"/>
      <c r="QEP48" s="424"/>
      <c r="QEQ48" s="424"/>
      <c r="QER48" s="424"/>
      <c r="QES48" s="424"/>
      <c r="QET48" s="424"/>
      <c r="QEU48" s="424"/>
      <c r="QEV48" s="424"/>
      <c r="QEW48" s="424"/>
      <c r="QEX48" s="424"/>
      <c r="QEY48" s="424"/>
      <c r="QEZ48" s="424"/>
      <c r="QFA48" s="424"/>
      <c r="QFB48" s="424"/>
      <c r="QFC48" s="424"/>
      <c r="QFD48" s="424"/>
      <c r="QFE48" s="424"/>
      <c r="QFF48" s="424"/>
      <c r="QFG48" s="424"/>
      <c r="QFH48" s="424"/>
      <c r="QFI48" s="424"/>
      <c r="QFJ48" s="424"/>
      <c r="QFK48" s="424"/>
      <c r="QFL48" s="424"/>
      <c r="QFM48" s="424"/>
      <c r="QFN48" s="424"/>
      <c r="QFO48" s="424"/>
      <c r="QFP48" s="424"/>
      <c r="QFQ48" s="424"/>
      <c r="QFR48" s="424"/>
      <c r="QFS48" s="424"/>
      <c r="QFT48" s="424"/>
      <c r="QFU48" s="424"/>
      <c r="QFV48" s="424"/>
      <c r="QFW48" s="424"/>
      <c r="QFX48" s="424"/>
      <c r="QFY48" s="424"/>
      <c r="QFZ48" s="424"/>
      <c r="QGA48" s="424"/>
      <c r="QGB48" s="424"/>
      <c r="QGC48" s="424"/>
      <c r="QGD48" s="424"/>
      <c r="QGE48" s="424"/>
      <c r="QGF48" s="424"/>
      <c r="QGG48" s="424"/>
      <c r="QGH48" s="424"/>
      <c r="QGI48" s="424"/>
      <c r="QGJ48" s="424"/>
      <c r="QGK48" s="424"/>
      <c r="QGL48" s="424"/>
      <c r="QGM48" s="424"/>
      <c r="QGN48" s="424"/>
      <c r="QGO48" s="424"/>
      <c r="QGP48" s="424"/>
      <c r="QGQ48" s="424"/>
      <c r="QGR48" s="424"/>
      <c r="QGS48" s="424"/>
      <c r="QGT48" s="424"/>
      <c r="QGU48" s="424"/>
      <c r="QGV48" s="424"/>
      <c r="QGW48" s="424"/>
      <c r="QGX48" s="424"/>
      <c r="QGY48" s="424"/>
      <c r="QGZ48" s="424"/>
      <c r="QHA48" s="424"/>
      <c r="QHB48" s="424"/>
      <c r="QHC48" s="424"/>
      <c r="QHD48" s="424"/>
      <c r="QHE48" s="424"/>
      <c r="QHF48" s="424"/>
      <c r="QHG48" s="424"/>
      <c r="QHH48" s="424"/>
      <c r="QHI48" s="424"/>
      <c r="QHJ48" s="424"/>
      <c r="QHK48" s="424"/>
      <c r="QHL48" s="424"/>
      <c r="QHM48" s="424"/>
      <c r="QHN48" s="424"/>
      <c r="QHO48" s="424"/>
      <c r="QHP48" s="424"/>
      <c r="QHQ48" s="424"/>
      <c r="QHR48" s="424"/>
      <c r="QHS48" s="424"/>
      <c r="QHT48" s="424"/>
      <c r="QHU48" s="424"/>
      <c r="QHV48" s="424"/>
      <c r="QHW48" s="424"/>
      <c r="QHX48" s="424"/>
      <c r="QHY48" s="424"/>
      <c r="QHZ48" s="424"/>
      <c r="QIA48" s="424"/>
      <c r="QIB48" s="424"/>
      <c r="QIC48" s="424"/>
      <c r="QID48" s="424"/>
      <c r="QIE48" s="424"/>
      <c r="QIF48" s="424"/>
      <c r="QIG48" s="424"/>
      <c r="QIH48" s="424"/>
      <c r="QII48" s="424"/>
      <c r="QIJ48" s="424"/>
      <c r="QIK48" s="424"/>
      <c r="QIL48" s="424"/>
      <c r="QIM48" s="424"/>
      <c r="QIN48" s="424"/>
      <c r="QIO48" s="424"/>
      <c r="QIP48" s="424"/>
      <c r="QIQ48" s="424"/>
      <c r="QIR48" s="424"/>
      <c r="QIS48" s="424"/>
      <c r="QIT48" s="424"/>
      <c r="QIU48" s="424"/>
      <c r="QIV48" s="424"/>
      <c r="QIW48" s="424"/>
      <c r="QIX48" s="424"/>
      <c r="QIY48" s="424"/>
      <c r="QIZ48" s="424"/>
      <c r="QJA48" s="424"/>
      <c r="QJB48" s="424"/>
      <c r="QJC48" s="424"/>
      <c r="QJD48" s="424"/>
      <c r="QJE48" s="424"/>
      <c r="QJF48" s="424"/>
      <c r="QJG48" s="424"/>
      <c r="QJH48" s="424"/>
      <c r="QJI48" s="424"/>
      <c r="QJJ48" s="424"/>
      <c r="QJK48" s="424"/>
      <c r="QJL48" s="424"/>
      <c r="QJM48" s="424"/>
      <c r="QJN48" s="424"/>
      <c r="QJO48" s="424"/>
      <c r="QJP48" s="424"/>
      <c r="QJQ48" s="424"/>
      <c r="QJR48" s="424"/>
      <c r="QJS48" s="424"/>
      <c r="QJT48" s="424"/>
      <c r="QJU48" s="424"/>
      <c r="QJV48" s="424"/>
      <c r="QJW48" s="424"/>
      <c r="QJX48" s="424"/>
      <c r="QJY48" s="424"/>
      <c r="QJZ48" s="424"/>
      <c r="QKA48" s="424"/>
      <c r="QKB48" s="424"/>
      <c r="QKC48" s="424"/>
      <c r="QKD48" s="424"/>
      <c r="QKE48" s="424"/>
      <c r="QKF48" s="424"/>
      <c r="QKG48" s="424"/>
      <c r="QKH48" s="424"/>
      <c r="QKI48" s="424"/>
      <c r="QKJ48" s="424"/>
      <c r="QKK48" s="424"/>
      <c r="QKL48" s="424"/>
      <c r="QKM48" s="424"/>
      <c r="QKN48" s="424"/>
      <c r="QKO48" s="424"/>
      <c r="QKP48" s="424"/>
      <c r="QKQ48" s="424"/>
      <c r="QKR48" s="424"/>
      <c r="QKS48" s="424"/>
      <c r="QKT48" s="424"/>
      <c r="QKU48" s="424"/>
      <c r="QKV48" s="424"/>
      <c r="QKW48" s="424"/>
      <c r="QKX48" s="424"/>
      <c r="QKY48" s="424"/>
      <c r="QKZ48" s="424"/>
      <c r="QLA48" s="424"/>
      <c r="QLB48" s="424"/>
      <c r="QLC48" s="424"/>
      <c r="QLD48" s="424"/>
      <c r="QLE48" s="424"/>
      <c r="QLF48" s="424"/>
      <c r="QLG48" s="424"/>
      <c r="QLH48" s="424"/>
      <c r="QLI48" s="424"/>
      <c r="QLJ48" s="424"/>
      <c r="QLK48" s="424"/>
      <c r="QLL48" s="424"/>
      <c r="QLM48" s="424"/>
      <c r="QLN48" s="424"/>
      <c r="QLO48" s="424"/>
      <c r="QLP48" s="424"/>
      <c r="QLQ48" s="424"/>
      <c r="QLR48" s="424"/>
      <c r="QLS48" s="424"/>
      <c r="QLT48" s="424"/>
      <c r="QLU48" s="424"/>
      <c r="QLV48" s="424"/>
      <c r="QLW48" s="424"/>
      <c r="QLX48" s="424"/>
      <c r="QLY48" s="424"/>
      <c r="QLZ48" s="424"/>
      <c r="QMA48" s="424"/>
      <c r="QMB48" s="424"/>
      <c r="QMC48" s="424"/>
      <c r="QMD48" s="424"/>
      <c r="QME48" s="424"/>
      <c r="QMF48" s="424"/>
      <c r="QMG48" s="424"/>
      <c r="QMH48" s="424"/>
      <c r="QMI48" s="424"/>
      <c r="QMJ48" s="424"/>
      <c r="QMK48" s="424"/>
      <c r="QML48" s="424"/>
      <c r="QMM48" s="424"/>
      <c r="QMN48" s="424"/>
      <c r="QMO48" s="424"/>
      <c r="QMP48" s="424"/>
      <c r="QMQ48" s="424"/>
      <c r="QMR48" s="424"/>
      <c r="QMS48" s="424"/>
      <c r="QMT48" s="424"/>
      <c r="QMU48" s="424"/>
      <c r="QMV48" s="424"/>
      <c r="QMW48" s="424"/>
      <c r="QMX48" s="424"/>
      <c r="QMY48" s="424"/>
      <c r="QMZ48" s="424"/>
      <c r="QNA48" s="424"/>
      <c r="QNB48" s="424"/>
      <c r="QNC48" s="424"/>
      <c r="QND48" s="424"/>
      <c r="QNE48" s="424"/>
      <c r="QNF48" s="424"/>
      <c r="QNG48" s="424"/>
      <c r="QNH48" s="424"/>
      <c r="QNI48" s="424"/>
      <c r="QNJ48" s="424"/>
      <c r="QNK48" s="424"/>
      <c r="QNL48" s="424"/>
      <c r="QNM48" s="424"/>
      <c r="QNN48" s="424"/>
      <c r="QNO48" s="424"/>
      <c r="QNP48" s="424"/>
      <c r="QNQ48" s="424"/>
      <c r="QNR48" s="424"/>
      <c r="QNS48" s="424"/>
      <c r="QNT48" s="424"/>
      <c r="QNU48" s="424"/>
      <c r="QNV48" s="424"/>
      <c r="QNW48" s="424"/>
      <c r="QNX48" s="424"/>
      <c r="QNY48" s="424"/>
      <c r="QNZ48" s="424"/>
      <c r="QOA48" s="424"/>
      <c r="QOB48" s="424"/>
      <c r="QOC48" s="424"/>
      <c r="QOD48" s="424"/>
      <c r="QOE48" s="424"/>
      <c r="QOF48" s="424"/>
      <c r="QOG48" s="424"/>
      <c r="QOH48" s="424"/>
      <c r="QOI48" s="424"/>
      <c r="QOJ48" s="424"/>
      <c r="QOK48" s="424"/>
      <c r="QOL48" s="424"/>
      <c r="QOM48" s="424"/>
      <c r="QON48" s="424"/>
      <c r="QOO48" s="424"/>
      <c r="QOP48" s="424"/>
      <c r="QOQ48" s="424"/>
      <c r="QOR48" s="424"/>
      <c r="QOS48" s="424"/>
      <c r="QOT48" s="424"/>
      <c r="QOU48" s="424"/>
      <c r="QOV48" s="424"/>
      <c r="QOW48" s="424"/>
      <c r="QOX48" s="424"/>
      <c r="QOY48" s="424"/>
      <c r="QOZ48" s="424"/>
      <c r="QPA48" s="424"/>
      <c r="QPB48" s="424"/>
      <c r="QPC48" s="424"/>
      <c r="QPD48" s="424"/>
      <c r="QPE48" s="424"/>
      <c r="QPF48" s="424"/>
      <c r="QPG48" s="424"/>
      <c r="QPH48" s="424"/>
      <c r="QPI48" s="424"/>
      <c r="QPJ48" s="424"/>
      <c r="QPK48" s="424"/>
      <c r="QPL48" s="424"/>
      <c r="QPM48" s="424"/>
      <c r="QPN48" s="424"/>
      <c r="QPO48" s="424"/>
      <c r="QPP48" s="424"/>
      <c r="QPQ48" s="424"/>
      <c r="QPR48" s="424"/>
      <c r="QPS48" s="424"/>
      <c r="QPT48" s="424"/>
      <c r="QPU48" s="424"/>
      <c r="QPV48" s="424"/>
      <c r="QPW48" s="424"/>
      <c r="QPX48" s="424"/>
      <c r="QPY48" s="424"/>
      <c r="QPZ48" s="424"/>
      <c r="QQA48" s="424"/>
      <c r="QQB48" s="424"/>
      <c r="QQC48" s="424"/>
      <c r="QQD48" s="424"/>
      <c r="QQE48" s="424"/>
      <c r="QQF48" s="424"/>
      <c r="QQG48" s="424"/>
      <c r="QQH48" s="424"/>
      <c r="QQI48" s="424"/>
      <c r="QQJ48" s="424"/>
      <c r="QQK48" s="424"/>
      <c r="QQL48" s="424"/>
      <c r="QQM48" s="424"/>
      <c r="QQN48" s="424"/>
      <c r="QQO48" s="424"/>
      <c r="QQP48" s="424"/>
      <c r="QQQ48" s="424"/>
      <c r="QQR48" s="424"/>
      <c r="QQS48" s="424"/>
      <c r="QQT48" s="424"/>
      <c r="QQU48" s="424"/>
      <c r="QQV48" s="424"/>
      <c r="QQW48" s="424"/>
      <c r="QQX48" s="424"/>
      <c r="QQY48" s="424"/>
      <c r="QQZ48" s="424"/>
      <c r="QRA48" s="424"/>
      <c r="QRB48" s="424"/>
      <c r="QRC48" s="424"/>
      <c r="QRD48" s="424"/>
      <c r="QRE48" s="424"/>
      <c r="QRF48" s="424"/>
      <c r="QRG48" s="424"/>
      <c r="QRH48" s="424"/>
      <c r="QRI48" s="424"/>
      <c r="QRJ48" s="424"/>
      <c r="QRK48" s="424"/>
      <c r="QRL48" s="424"/>
      <c r="QRM48" s="424"/>
      <c r="QRN48" s="424"/>
      <c r="QRO48" s="424"/>
      <c r="QRP48" s="424"/>
      <c r="QRQ48" s="424"/>
      <c r="QRR48" s="424"/>
      <c r="QRS48" s="424"/>
      <c r="QRT48" s="424"/>
      <c r="QRU48" s="424"/>
      <c r="QRV48" s="424"/>
      <c r="QRW48" s="424"/>
      <c r="QRX48" s="424"/>
      <c r="QRY48" s="424"/>
      <c r="QRZ48" s="424"/>
      <c r="QSA48" s="424"/>
      <c r="QSB48" s="424"/>
      <c r="QSC48" s="424"/>
      <c r="QSD48" s="424"/>
      <c r="QSE48" s="424"/>
      <c r="QSF48" s="424"/>
      <c r="QSG48" s="424"/>
      <c r="QSH48" s="424"/>
      <c r="QSI48" s="424"/>
      <c r="QSJ48" s="424"/>
      <c r="QSK48" s="424"/>
      <c r="QSL48" s="424"/>
      <c r="QSM48" s="424"/>
      <c r="QSN48" s="424"/>
      <c r="QSO48" s="424"/>
      <c r="QSP48" s="424"/>
      <c r="QSQ48" s="424"/>
      <c r="QSR48" s="424"/>
      <c r="QSS48" s="424"/>
      <c r="QST48" s="424"/>
      <c r="QSU48" s="424"/>
      <c r="QSV48" s="424"/>
      <c r="QSW48" s="424"/>
      <c r="QSX48" s="424"/>
      <c r="QSY48" s="424"/>
      <c r="QSZ48" s="424"/>
      <c r="QTA48" s="424"/>
      <c r="QTB48" s="424"/>
      <c r="QTC48" s="424"/>
      <c r="QTD48" s="424"/>
      <c r="QTE48" s="424"/>
      <c r="QTF48" s="424"/>
      <c r="QTG48" s="424"/>
      <c r="QTH48" s="424"/>
      <c r="QTI48" s="424"/>
      <c r="QTJ48" s="424"/>
      <c r="QTK48" s="424"/>
      <c r="QTL48" s="424"/>
      <c r="QTM48" s="424"/>
      <c r="QTN48" s="424"/>
      <c r="QTO48" s="424"/>
      <c r="QTP48" s="424"/>
      <c r="QTQ48" s="424"/>
      <c r="QTR48" s="424"/>
      <c r="QTS48" s="424"/>
      <c r="QTT48" s="424"/>
      <c r="QTU48" s="424"/>
      <c r="QTV48" s="424"/>
      <c r="QTW48" s="424"/>
      <c r="QTX48" s="424"/>
      <c r="QTY48" s="424"/>
      <c r="QTZ48" s="424"/>
      <c r="QUA48" s="424"/>
      <c r="QUB48" s="424"/>
      <c r="QUC48" s="424"/>
      <c r="QUD48" s="424"/>
      <c r="QUE48" s="424"/>
      <c r="QUF48" s="424"/>
      <c r="QUG48" s="424"/>
      <c r="QUH48" s="424"/>
      <c r="QUI48" s="424"/>
      <c r="QUJ48" s="424"/>
      <c r="QUK48" s="424"/>
      <c r="QUL48" s="424"/>
      <c r="QUM48" s="424"/>
      <c r="QUN48" s="424"/>
      <c r="QUO48" s="424"/>
      <c r="QUP48" s="424"/>
      <c r="QUQ48" s="424"/>
      <c r="QUR48" s="424"/>
      <c r="QUS48" s="424"/>
      <c r="QUT48" s="424"/>
      <c r="QUU48" s="424"/>
      <c r="QUV48" s="424"/>
      <c r="QUW48" s="424"/>
      <c r="QUX48" s="424"/>
      <c r="QUY48" s="424"/>
      <c r="QUZ48" s="424"/>
      <c r="QVA48" s="424"/>
      <c r="QVB48" s="424"/>
      <c r="QVC48" s="424"/>
      <c r="QVD48" s="424"/>
      <c r="QVE48" s="424"/>
      <c r="QVF48" s="424"/>
      <c r="QVG48" s="424"/>
      <c r="QVH48" s="424"/>
      <c r="QVI48" s="424"/>
      <c r="QVJ48" s="424"/>
      <c r="QVK48" s="424"/>
      <c r="QVL48" s="424"/>
      <c r="QVM48" s="424"/>
      <c r="QVN48" s="424"/>
      <c r="QVO48" s="424"/>
      <c r="QVP48" s="424"/>
      <c r="QVQ48" s="424"/>
      <c r="QVR48" s="424"/>
      <c r="QVS48" s="424"/>
      <c r="QVT48" s="424"/>
      <c r="QVU48" s="424"/>
      <c r="QVV48" s="424"/>
      <c r="QVW48" s="424"/>
      <c r="QVX48" s="424"/>
      <c r="QVY48" s="424"/>
      <c r="QVZ48" s="424"/>
      <c r="QWA48" s="424"/>
      <c r="QWB48" s="424"/>
      <c r="QWC48" s="424"/>
      <c r="QWD48" s="424"/>
      <c r="QWE48" s="424"/>
      <c r="QWF48" s="424"/>
      <c r="QWG48" s="424"/>
      <c r="QWH48" s="424"/>
      <c r="QWI48" s="424"/>
      <c r="QWJ48" s="424"/>
      <c r="QWK48" s="424"/>
      <c r="QWL48" s="424"/>
      <c r="QWM48" s="424"/>
      <c r="QWN48" s="424"/>
      <c r="QWO48" s="424"/>
      <c r="QWP48" s="424"/>
      <c r="QWQ48" s="424"/>
      <c r="QWR48" s="424"/>
      <c r="QWS48" s="424"/>
      <c r="QWT48" s="424"/>
      <c r="QWU48" s="424"/>
      <c r="QWV48" s="424"/>
      <c r="QWW48" s="424"/>
      <c r="QWX48" s="424"/>
      <c r="QWY48" s="424"/>
      <c r="QWZ48" s="424"/>
      <c r="QXA48" s="424"/>
      <c r="QXB48" s="424"/>
      <c r="QXC48" s="424"/>
      <c r="QXD48" s="424"/>
      <c r="QXE48" s="424"/>
      <c r="QXF48" s="424"/>
      <c r="QXG48" s="424"/>
      <c r="QXH48" s="424"/>
      <c r="QXI48" s="424"/>
      <c r="QXJ48" s="424"/>
      <c r="QXK48" s="424"/>
      <c r="QXL48" s="424"/>
      <c r="QXM48" s="424"/>
      <c r="QXN48" s="424"/>
      <c r="QXO48" s="424"/>
      <c r="QXP48" s="424"/>
      <c r="QXQ48" s="424"/>
      <c r="QXR48" s="424"/>
      <c r="QXS48" s="424"/>
      <c r="QXT48" s="424"/>
      <c r="QXU48" s="424"/>
      <c r="QXV48" s="424"/>
      <c r="QXW48" s="424"/>
      <c r="QXX48" s="424"/>
      <c r="QXY48" s="424"/>
      <c r="QXZ48" s="424"/>
      <c r="QYA48" s="424"/>
      <c r="QYB48" s="424"/>
      <c r="QYC48" s="424"/>
      <c r="QYD48" s="424"/>
      <c r="QYE48" s="424"/>
      <c r="QYF48" s="424"/>
      <c r="QYG48" s="424"/>
      <c r="QYH48" s="424"/>
      <c r="QYI48" s="424"/>
      <c r="QYJ48" s="424"/>
      <c r="QYK48" s="424"/>
      <c r="QYL48" s="424"/>
      <c r="QYM48" s="424"/>
      <c r="QYN48" s="424"/>
      <c r="QYO48" s="424"/>
      <c r="QYP48" s="424"/>
      <c r="QYQ48" s="424"/>
      <c r="QYR48" s="424"/>
      <c r="QYS48" s="424"/>
      <c r="QYT48" s="424"/>
      <c r="QYU48" s="424"/>
      <c r="QYV48" s="424"/>
      <c r="QYW48" s="424"/>
      <c r="QYX48" s="424"/>
      <c r="QYY48" s="424"/>
      <c r="QYZ48" s="424"/>
      <c r="QZA48" s="424"/>
      <c r="QZB48" s="424"/>
      <c r="QZC48" s="424"/>
      <c r="QZD48" s="424"/>
      <c r="QZE48" s="424"/>
      <c r="QZF48" s="424"/>
      <c r="QZG48" s="424"/>
      <c r="QZH48" s="424"/>
      <c r="QZI48" s="424"/>
      <c r="QZJ48" s="424"/>
      <c r="QZK48" s="424"/>
      <c r="QZL48" s="424"/>
      <c r="QZM48" s="424"/>
      <c r="QZN48" s="424"/>
      <c r="QZO48" s="424"/>
      <c r="QZP48" s="424"/>
      <c r="QZQ48" s="424"/>
      <c r="QZR48" s="424"/>
      <c r="QZS48" s="424"/>
      <c r="QZT48" s="424"/>
      <c r="QZU48" s="424"/>
      <c r="QZV48" s="424"/>
      <c r="QZW48" s="424"/>
      <c r="QZX48" s="424"/>
      <c r="QZY48" s="424"/>
      <c r="QZZ48" s="424"/>
      <c r="RAA48" s="424"/>
      <c r="RAB48" s="424"/>
      <c r="RAC48" s="424"/>
      <c r="RAD48" s="424"/>
      <c r="RAE48" s="424"/>
      <c r="RAF48" s="424"/>
      <c r="RAG48" s="424"/>
      <c r="RAH48" s="424"/>
      <c r="RAI48" s="424"/>
      <c r="RAJ48" s="424"/>
      <c r="RAK48" s="424"/>
      <c r="RAL48" s="424"/>
      <c r="RAM48" s="424"/>
      <c r="RAN48" s="424"/>
      <c r="RAO48" s="424"/>
      <c r="RAP48" s="424"/>
      <c r="RAQ48" s="424"/>
      <c r="RAR48" s="424"/>
      <c r="RAS48" s="424"/>
      <c r="RAT48" s="424"/>
      <c r="RAU48" s="424"/>
      <c r="RAV48" s="424"/>
      <c r="RAW48" s="424"/>
      <c r="RAX48" s="424"/>
      <c r="RAY48" s="424"/>
      <c r="RAZ48" s="424"/>
      <c r="RBA48" s="424"/>
      <c r="RBB48" s="424"/>
      <c r="RBC48" s="424"/>
      <c r="RBD48" s="424"/>
      <c r="RBE48" s="424"/>
      <c r="RBF48" s="424"/>
      <c r="RBG48" s="424"/>
      <c r="RBH48" s="424"/>
      <c r="RBI48" s="424"/>
      <c r="RBJ48" s="424"/>
      <c r="RBK48" s="424"/>
      <c r="RBL48" s="424"/>
      <c r="RBM48" s="424"/>
      <c r="RBN48" s="424"/>
      <c r="RBO48" s="424"/>
      <c r="RBP48" s="424"/>
      <c r="RBQ48" s="424"/>
      <c r="RBR48" s="424"/>
      <c r="RBS48" s="424"/>
      <c r="RBT48" s="424"/>
      <c r="RBU48" s="424"/>
      <c r="RBV48" s="424"/>
      <c r="RBW48" s="424"/>
      <c r="RBX48" s="424"/>
      <c r="RBY48" s="424"/>
      <c r="RBZ48" s="424"/>
      <c r="RCA48" s="424"/>
      <c r="RCB48" s="424"/>
      <c r="RCC48" s="424"/>
      <c r="RCD48" s="424"/>
      <c r="RCE48" s="424"/>
      <c r="RCF48" s="424"/>
      <c r="RCG48" s="424"/>
      <c r="RCH48" s="424"/>
      <c r="RCI48" s="424"/>
      <c r="RCJ48" s="424"/>
      <c r="RCK48" s="424"/>
      <c r="RCL48" s="424"/>
      <c r="RCM48" s="424"/>
      <c r="RCN48" s="424"/>
      <c r="RCO48" s="424"/>
      <c r="RCP48" s="424"/>
      <c r="RCQ48" s="424"/>
      <c r="RCR48" s="424"/>
      <c r="RCS48" s="424"/>
      <c r="RCT48" s="424"/>
      <c r="RCU48" s="424"/>
      <c r="RCV48" s="424"/>
      <c r="RCW48" s="424"/>
      <c r="RCX48" s="424"/>
      <c r="RCY48" s="424"/>
      <c r="RCZ48" s="424"/>
      <c r="RDA48" s="424"/>
      <c r="RDB48" s="424"/>
      <c r="RDC48" s="424"/>
      <c r="RDD48" s="424"/>
      <c r="RDE48" s="424"/>
      <c r="RDF48" s="424"/>
      <c r="RDG48" s="424"/>
      <c r="RDH48" s="424"/>
      <c r="RDI48" s="424"/>
      <c r="RDJ48" s="424"/>
      <c r="RDK48" s="424"/>
      <c r="RDL48" s="424"/>
      <c r="RDM48" s="424"/>
      <c r="RDN48" s="424"/>
      <c r="RDO48" s="424"/>
      <c r="RDP48" s="424"/>
      <c r="RDQ48" s="424"/>
      <c r="RDR48" s="424"/>
      <c r="RDS48" s="424"/>
      <c r="RDT48" s="424"/>
      <c r="RDU48" s="424"/>
      <c r="RDV48" s="424"/>
      <c r="RDW48" s="424"/>
      <c r="RDX48" s="424"/>
      <c r="RDY48" s="424"/>
      <c r="RDZ48" s="424"/>
      <c r="REA48" s="424"/>
      <c r="REB48" s="424"/>
      <c r="REC48" s="424"/>
      <c r="RED48" s="424"/>
      <c r="REE48" s="424"/>
      <c r="REF48" s="424"/>
      <c r="REG48" s="424"/>
      <c r="REH48" s="424"/>
      <c r="REI48" s="424"/>
      <c r="REJ48" s="424"/>
      <c r="REK48" s="424"/>
      <c r="REL48" s="424"/>
      <c r="REM48" s="424"/>
      <c r="REN48" s="424"/>
      <c r="REO48" s="424"/>
      <c r="REP48" s="424"/>
      <c r="REQ48" s="424"/>
      <c r="RER48" s="424"/>
      <c r="RES48" s="424"/>
      <c r="RET48" s="424"/>
      <c r="REU48" s="424"/>
      <c r="REV48" s="424"/>
      <c r="REW48" s="424"/>
      <c r="REX48" s="424"/>
      <c r="REY48" s="424"/>
      <c r="REZ48" s="424"/>
      <c r="RFA48" s="424"/>
      <c r="RFB48" s="424"/>
      <c r="RFC48" s="424"/>
      <c r="RFD48" s="424"/>
      <c r="RFE48" s="424"/>
      <c r="RFF48" s="424"/>
      <c r="RFG48" s="424"/>
      <c r="RFH48" s="424"/>
      <c r="RFI48" s="424"/>
      <c r="RFJ48" s="424"/>
      <c r="RFK48" s="424"/>
      <c r="RFL48" s="424"/>
      <c r="RFM48" s="424"/>
      <c r="RFN48" s="424"/>
      <c r="RFO48" s="424"/>
      <c r="RFP48" s="424"/>
      <c r="RFQ48" s="424"/>
      <c r="RFR48" s="424"/>
      <c r="RFS48" s="424"/>
      <c r="RFT48" s="424"/>
      <c r="RFU48" s="424"/>
      <c r="RFV48" s="424"/>
      <c r="RFW48" s="424"/>
      <c r="RFX48" s="424"/>
      <c r="RFY48" s="424"/>
      <c r="RFZ48" s="424"/>
      <c r="RGA48" s="424"/>
      <c r="RGB48" s="424"/>
      <c r="RGC48" s="424"/>
      <c r="RGD48" s="424"/>
      <c r="RGE48" s="424"/>
      <c r="RGF48" s="424"/>
      <c r="RGG48" s="424"/>
      <c r="RGH48" s="424"/>
      <c r="RGI48" s="424"/>
      <c r="RGJ48" s="424"/>
      <c r="RGK48" s="424"/>
      <c r="RGL48" s="424"/>
      <c r="RGM48" s="424"/>
      <c r="RGN48" s="424"/>
      <c r="RGO48" s="424"/>
      <c r="RGP48" s="424"/>
      <c r="RGQ48" s="424"/>
      <c r="RGR48" s="424"/>
      <c r="RGS48" s="424"/>
      <c r="RGT48" s="424"/>
      <c r="RGU48" s="424"/>
      <c r="RGV48" s="424"/>
      <c r="RGW48" s="424"/>
      <c r="RGX48" s="424"/>
      <c r="RGY48" s="424"/>
      <c r="RGZ48" s="424"/>
      <c r="RHA48" s="424"/>
      <c r="RHB48" s="424"/>
      <c r="RHC48" s="424"/>
      <c r="RHD48" s="424"/>
      <c r="RHE48" s="424"/>
      <c r="RHF48" s="424"/>
      <c r="RHG48" s="424"/>
      <c r="RHH48" s="424"/>
      <c r="RHI48" s="424"/>
      <c r="RHJ48" s="424"/>
      <c r="RHK48" s="424"/>
      <c r="RHL48" s="424"/>
      <c r="RHM48" s="424"/>
      <c r="RHN48" s="424"/>
      <c r="RHO48" s="424"/>
      <c r="RHP48" s="424"/>
      <c r="RHQ48" s="424"/>
      <c r="RHR48" s="424"/>
      <c r="RHS48" s="424"/>
      <c r="RHT48" s="424"/>
      <c r="RHU48" s="424"/>
      <c r="RHV48" s="424"/>
      <c r="RHW48" s="424"/>
      <c r="RHX48" s="424"/>
      <c r="RHY48" s="424"/>
      <c r="RHZ48" s="424"/>
      <c r="RIA48" s="424"/>
      <c r="RIB48" s="424"/>
      <c r="RIC48" s="424"/>
      <c r="RID48" s="424"/>
      <c r="RIE48" s="424"/>
      <c r="RIF48" s="424"/>
      <c r="RIG48" s="424"/>
      <c r="RIH48" s="424"/>
      <c r="RII48" s="424"/>
      <c r="RIJ48" s="424"/>
      <c r="RIK48" s="424"/>
      <c r="RIL48" s="424"/>
      <c r="RIM48" s="424"/>
      <c r="RIN48" s="424"/>
      <c r="RIO48" s="424"/>
      <c r="RIP48" s="424"/>
      <c r="RIQ48" s="424"/>
      <c r="RIR48" s="424"/>
      <c r="RIS48" s="424"/>
      <c r="RIT48" s="424"/>
      <c r="RIU48" s="424"/>
      <c r="RIV48" s="424"/>
      <c r="RIW48" s="424"/>
      <c r="RIX48" s="424"/>
      <c r="RIY48" s="424"/>
      <c r="RIZ48" s="424"/>
      <c r="RJA48" s="424"/>
      <c r="RJB48" s="424"/>
      <c r="RJC48" s="424"/>
      <c r="RJD48" s="424"/>
      <c r="RJE48" s="424"/>
      <c r="RJF48" s="424"/>
      <c r="RJG48" s="424"/>
      <c r="RJH48" s="424"/>
      <c r="RJI48" s="424"/>
      <c r="RJJ48" s="424"/>
      <c r="RJK48" s="424"/>
      <c r="RJL48" s="424"/>
      <c r="RJM48" s="424"/>
      <c r="RJN48" s="424"/>
      <c r="RJO48" s="424"/>
      <c r="RJP48" s="424"/>
      <c r="RJQ48" s="424"/>
      <c r="RJR48" s="424"/>
      <c r="RJS48" s="424"/>
      <c r="RJT48" s="424"/>
      <c r="RJU48" s="424"/>
      <c r="RJV48" s="424"/>
      <c r="RJW48" s="424"/>
      <c r="RJX48" s="424"/>
      <c r="RJY48" s="424"/>
      <c r="RJZ48" s="424"/>
      <c r="RKA48" s="424"/>
      <c r="RKB48" s="424"/>
      <c r="RKC48" s="424"/>
      <c r="RKD48" s="424"/>
      <c r="RKE48" s="424"/>
      <c r="RKF48" s="424"/>
      <c r="RKG48" s="424"/>
      <c r="RKH48" s="424"/>
      <c r="RKI48" s="424"/>
      <c r="RKJ48" s="424"/>
      <c r="RKK48" s="424"/>
      <c r="RKL48" s="424"/>
      <c r="RKM48" s="424"/>
      <c r="RKN48" s="424"/>
      <c r="RKO48" s="424"/>
      <c r="RKP48" s="424"/>
      <c r="RKQ48" s="424"/>
      <c r="RKR48" s="424"/>
      <c r="RKS48" s="424"/>
      <c r="RKT48" s="424"/>
      <c r="RKU48" s="424"/>
      <c r="RKV48" s="424"/>
      <c r="RKW48" s="424"/>
      <c r="RKX48" s="424"/>
      <c r="RKY48" s="424"/>
      <c r="RKZ48" s="424"/>
      <c r="RLA48" s="424"/>
      <c r="RLB48" s="424"/>
      <c r="RLC48" s="424"/>
      <c r="RLD48" s="424"/>
      <c r="RLE48" s="424"/>
      <c r="RLF48" s="424"/>
      <c r="RLG48" s="424"/>
      <c r="RLH48" s="424"/>
      <c r="RLI48" s="424"/>
      <c r="RLJ48" s="424"/>
      <c r="RLK48" s="424"/>
      <c r="RLL48" s="424"/>
      <c r="RLM48" s="424"/>
      <c r="RLN48" s="424"/>
      <c r="RLO48" s="424"/>
      <c r="RLP48" s="424"/>
      <c r="RLQ48" s="424"/>
      <c r="RLR48" s="424"/>
      <c r="RLS48" s="424"/>
      <c r="RLT48" s="424"/>
      <c r="RLU48" s="424"/>
      <c r="RLV48" s="424"/>
      <c r="RLW48" s="424"/>
      <c r="RLX48" s="424"/>
      <c r="RLY48" s="424"/>
      <c r="RLZ48" s="424"/>
      <c r="RMA48" s="424"/>
      <c r="RMB48" s="424"/>
      <c r="RMC48" s="424"/>
      <c r="RMD48" s="424"/>
      <c r="RME48" s="424"/>
      <c r="RMF48" s="424"/>
      <c r="RMG48" s="424"/>
      <c r="RMH48" s="424"/>
      <c r="RMI48" s="424"/>
      <c r="RMJ48" s="424"/>
      <c r="RMK48" s="424"/>
      <c r="RML48" s="424"/>
      <c r="RMM48" s="424"/>
      <c r="RMN48" s="424"/>
      <c r="RMO48" s="424"/>
      <c r="RMP48" s="424"/>
      <c r="RMQ48" s="424"/>
      <c r="RMR48" s="424"/>
      <c r="RMS48" s="424"/>
      <c r="RMT48" s="424"/>
      <c r="RMU48" s="424"/>
      <c r="RMV48" s="424"/>
      <c r="RMW48" s="424"/>
      <c r="RMX48" s="424"/>
      <c r="RMY48" s="424"/>
      <c r="RMZ48" s="424"/>
      <c r="RNA48" s="424"/>
      <c r="RNB48" s="424"/>
      <c r="RNC48" s="424"/>
      <c r="RND48" s="424"/>
      <c r="RNE48" s="424"/>
      <c r="RNF48" s="424"/>
      <c r="RNG48" s="424"/>
      <c r="RNH48" s="424"/>
      <c r="RNI48" s="424"/>
      <c r="RNJ48" s="424"/>
      <c r="RNK48" s="424"/>
      <c r="RNL48" s="424"/>
      <c r="RNM48" s="424"/>
      <c r="RNN48" s="424"/>
      <c r="RNO48" s="424"/>
      <c r="RNP48" s="424"/>
      <c r="RNQ48" s="424"/>
      <c r="RNR48" s="424"/>
      <c r="RNS48" s="424"/>
      <c r="RNT48" s="424"/>
      <c r="RNU48" s="424"/>
      <c r="RNV48" s="424"/>
      <c r="RNW48" s="424"/>
      <c r="RNX48" s="424"/>
      <c r="RNY48" s="424"/>
      <c r="RNZ48" s="424"/>
      <c r="ROA48" s="424"/>
      <c r="ROB48" s="424"/>
      <c r="ROC48" s="424"/>
      <c r="ROD48" s="424"/>
      <c r="ROE48" s="424"/>
      <c r="ROF48" s="424"/>
      <c r="ROG48" s="424"/>
      <c r="ROH48" s="424"/>
      <c r="ROI48" s="424"/>
      <c r="ROJ48" s="424"/>
      <c r="ROK48" s="424"/>
      <c r="ROL48" s="424"/>
      <c r="ROM48" s="424"/>
      <c r="RON48" s="424"/>
      <c r="ROO48" s="424"/>
      <c r="ROP48" s="424"/>
      <c r="ROQ48" s="424"/>
      <c r="ROR48" s="424"/>
      <c r="ROS48" s="424"/>
      <c r="ROT48" s="424"/>
      <c r="ROU48" s="424"/>
      <c r="ROV48" s="424"/>
      <c r="ROW48" s="424"/>
      <c r="ROX48" s="424"/>
      <c r="ROY48" s="424"/>
      <c r="ROZ48" s="424"/>
      <c r="RPA48" s="424"/>
      <c r="RPB48" s="424"/>
      <c r="RPC48" s="424"/>
      <c r="RPD48" s="424"/>
      <c r="RPE48" s="424"/>
      <c r="RPF48" s="424"/>
      <c r="RPG48" s="424"/>
      <c r="RPH48" s="424"/>
      <c r="RPI48" s="424"/>
      <c r="RPJ48" s="424"/>
      <c r="RPK48" s="424"/>
      <c r="RPL48" s="424"/>
      <c r="RPM48" s="424"/>
      <c r="RPN48" s="424"/>
      <c r="RPO48" s="424"/>
      <c r="RPP48" s="424"/>
      <c r="RPQ48" s="424"/>
      <c r="RPR48" s="424"/>
      <c r="RPS48" s="424"/>
      <c r="RPT48" s="424"/>
      <c r="RPU48" s="424"/>
      <c r="RPV48" s="424"/>
      <c r="RPW48" s="424"/>
      <c r="RPX48" s="424"/>
      <c r="RPY48" s="424"/>
      <c r="RPZ48" s="424"/>
      <c r="RQA48" s="424"/>
      <c r="RQB48" s="424"/>
      <c r="RQC48" s="424"/>
      <c r="RQD48" s="424"/>
      <c r="RQE48" s="424"/>
      <c r="RQF48" s="424"/>
      <c r="RQG48" s="424"/>
      <c r="RQH48" s="424"/>
      <c r="RQI48" s="424"/>
      <c r="RQJ48" s="424"/>
      <c r="RQK48" s="424"/>
      <c r="RQL48" s="424"/>
      <c r="RQM48" s="424"/>
      <c r="RQN48" s="424"/>
      <c r="RQO48" s="424"/>
      <c r="RQP48" s="424"/>
      <c r="RQQ48" s="424"/>
      <c r="RQR48" s="424"/>
      <c r="RQS48" s="424"/>
      <c r="RQT48" s="424"/>
      <c r="RQU48" s="424"/>
      <c r="RQV48" s="424"/>
      <c r="RQW48" s="424"/>
      <c r="RQX48" s="424"/>
      <c r="RQY48" s="424"/>
      <c r="RQZ48" s="424"/>
      <c r="RRA48" s="424"/>
      <c r="RRB48" s="424"/>
      <c r="RRC48" s="424"/>
      <c r="RRD48" s="424"/>
      <c r="RRE48" s="424"/>
      <c r="RRF48" s="424"/>
      <c r="RRG48" s="424"/>
      <c r="RRH48" s="424"/>
      <c r="RRI48" s="424"/>
      <c r="RRJ48" s="424"/>
      <c r="RRK48" s="424"/>
      <c r="RRL48" s="424"/>
      <c r="RRM48" s="424"/>
      <c r="RRN48" s="424"/>
      <c r="RRO48" s="424"/>
      <c r="RRP48" s="424"/>
      <c r="RRQ48" s="424"/>
      <c r="RRR48" s="424"/>
      <c r="RRS48" s="424"/>
      <c r="RRT48" s="424"/>
      <c r="RRU48" s="424"/>
      <c r="RRV48" s="424"/>
      <c r="RRW48" s="424"/>
      <c r="RRX48" s="424"/>
      <c r="RRY48" s="424"/>
      <c r="RRZ48" s="424"/>
      <c r="RSA48" s="424"/>
      <c r="RSB48" s="424"/>
      <c r="RSC48" s="424"/>
      <c r="RSD48" s="424"/>
      <c r="RSE48" s="424"/>
      <c r="RSF48" s="424"/>
      <c r="RSG48" s="424"/>
      <c r="RSH48" s="424"/>
      <c r="RSI48" s="424"/>
      <c r="RSJ48" s="424"/>
      <c r="RSK48" s="424"/>
      <c r="RSL48" s="424"/>
      <c r="RSM48" s="424"/>
      <c r="RSN48" s="424"/>
      <c r="RSO48" s="424"/>
      <c r="RSP48" s="424"/>
      <c r="RSQ48" s="424"/>
      <c r="RSR48" s="424"/>
      <c r="RSS48" s="424"/>
      <c r="RST48" s="424"/>
      <c r="RSU48" s="424"/>
      <c r="RSV48" s="424"/>
      <c r="RSW48" s="424"/>
      <c r="RSX48" s="424"/>
      <c r="RSY48" s="424"/>
      <c r="RSZ48" s="424"/>
      <c r="RTA48" s="424"/>
      <c r="RTB48" s="424"/>
      <c r="RTC48" s="424"/>
      <c r="RTD48" s="424"/>
      <c r="RTE48" s="424"/>
      <c r="RTF48" s="424"/>
      <c r="RTG48" s="424"/>
      <c r="RTH48" s="424"/>
      <c r="RTI48" s="424"/>
      <c r="RTJ48" s="424"/>
      <c r="RTK48" s="424"/>
      <c r="RTL48" s="424"/>
      <c r="RTM48" s="424"/>
      <c r="RTN48" s="424"/>
      <c r="RTO48" s="424"/>
      <c r="RTP48" s="424"/>
      <c r="RTQ48" s="424"/>
      <c r="RTR48" s="424"/>
      <c r="RTS48" s="424"/>
      <c r="RTT48" s="424"/>
      <c r="RTU48" s="424"/>
      <c r="RTV48" s="424"/>
      <c r="RTW48" s="424"/>
      <c r="RTX48" s="424"/>
      <c r="RTY48" s="424"/>
      <c r="RTZ48" s="424"/>
      <c r="RUA48" s="424"/>
      <c r="RUB48" s="424"/>
      <c r="RUC48" s="424"/>
      <c r="RUD48" s="424"/>
      <c r="RUE48" s="424"/>
      <c r="RUF48" s="424"/>
      <c r="RUG48" s="424"/>
      <c r="RUH48" s="424"/>
      <c r="RUI48" s="424"/>
      <c r="RUJ48" s="424"/>
      <c r="RUK48" s="424"/>
      <c r="RUL48" s="424"/>
      <c r="RUM48" s="424"/>
      <c r="RUN48" s="424"/>
      <c r="RUO48" s="424"/>
      <c r="RUP48" s="424"/>
      <c r="RUQ48" s="424"/>
      <c r="RUR48" s="424"/>
      <c r="RUS48" s="424"/>
      <c r="RUT48" s="424"/>
      <c r="RUU48" s="424"/>
      <c r="RUV48" s="424"/>
      <c r="RUW48" s="424"/>
      <c r="RUX48" s="424"/>
      <c r="RUY48" s="424"/>
      <c r="RUZ48" s="424"/>
      <c r="RVA48" s="424"/>
      <c r="RVB48" s="424"/>
      <c r="RVC48" s="424"/>
      <c r="RVD48" s="424"/>
      <c r="RVE48" s="424"/>
      <c r="RVF48" s="424"/>
      <c r="RVG48" s="424"/>
      <c r="RVH48" s="424"/>
      <c r="RVI48" s="424"/>
      <c r="RVJ48" s="424"/>
      <c r="RVK48" s="424"/>
      <c r="RVL48" s="424"/>
      <c r="RVM48" s="424"/>
      <c r="RVN48" s="424"/>
      <c r="RVO48" s="424"/>
      <c r="RVP48" s="424"/>
      <c r="RVQ48" s="424"/>
      <c r="RVR48" s="424"/>
      <c r="RVS48" s="424"/>
      <c r="RVT48" s="424"/>
      <c r="RVU48" s="424"/>
      <c r="RVV48" s="424"/>
      <c r="RVW48" s="424"/>
      <c r="RVX48" s="424"/>
      <c r="RVY48" s="424"/>
      <c r="RVZ48" s="424"/>
      <c r="RWA48" s="424"/>
      <c r="RWB48" s="424"/>
      <c r="RWC48" s="424"/>
      <c r="RWD48" s="424"/>
      <c r="RWE48" s="424"/>
      <c r="RWF48" s="424"/>
      <c r="RWG48" s="424"/>
      <c r="RWH48" s="424"/>
      <c r="RWI48" s="424"/>
      <c r="RWJ48" s="424"/>
      <c r="RWK48" s="424"/>
      <c r="RWL48" s="424"/>
      <c r="RWM48" s="424"/>
      <c r="RWN48" s="424"/>
      <c r="RWO48" s="424"/>
      <c r="RWP48" s="424"/>
      <c r="RWQ48" s="424"/>
      <c r="RWR48" s="424"/>
      <c r="RWS48" s="424"/>
      <c r="RWT48" s="424"/>
      <c r="RWU48" s="424"/>
      <c r="RWV48" s="424"/>
      <c r="RWW48" s="424"/>
      <c r="RWX48" s="424"/>
      <c r="RWY48" s="424"/>
      <c r="RWZ48" s="424"/>
      <c r="RXA48" s="424"/>
      <c r="RXB48" s="424"/>
      <c r="RXC48" s="424"/>
      <c r="RXD48" s="424"/>
      <c r="RXE48" s="424"/>
      <c r="RXF48" s="424"/>
      <c r="RXG48" s="424"/>
      <c r="RXH48" s="424"/>
      <c r="RXI48" s="424"/>
      <c r="RXJ48" s="424"/>
      <c r="RXK48" s="424"/>
      <c r="RXL48" s="424"/>
      <c r="RXM48" s="424"/>
      <c r="RXN48" s="424"/>
      <c r="RXO48" s="424"/>
      <c r="RXP48" s="424"/>
      <c r="RXQ48" s="424"/>
      <c r="RXR48" s="424"/>
      <c r="RXS48" s="424"/>
      <c r="RXT48" s="424"/>
      <c r="RXU48" s="424"/>
      <c r="RXV48" s="424"/>
      <c r="RXW48" s="424"/>
      <c r="RXX48" s="424"/>
      <c r="RXY48" s="424"/>
      <c r="RXZ48" s="424"/>
      <c r="RYA48" s="424"/>
      <c r="RYB48" s="424"/>
      <c r="RYC48" s="424"/>
      <c r="RYD48" s="424"/>
      <c r="RYE48" s="424"/>
      <c r="RYF48" s="424"/>
      <c r="RYG48" s="424"/>
      <c r="RYH48" s="424"/>
      <c r="RYI48" s="424"/>
      <c r="RYJ48" s="424"/>
      <c r="RYK48" s="424"/>
      <c r="RYL48" s="424"/>
      <c r="RYM48" s="424"/>
      <c r="RYN48" s="424"/>
      <c r="RYO48" s="424"/>
      <c r="RYP48" s="424"/>
      <c r="RYQ48" s="424"/>
      <c r="RYR48" s="424"/>
      <c r="RYS48" s="424"/>
      <c r="RYT48" s="424"/>
      <c r="RYU48" s="424"/>
      <c r="RYV48" s="424"/>
      <c r="RYW48" s="424"/>
      <c r="RYX48" s="424"/>
      <c r="RYY48" s="424"/>
      <c r="RYZ48" s="424"/>
      <c r="RZA48" s="424"/>
      <c r="RZB48" s="424"/>
      <c r="RZC48" s="424"/>
      <c r="RZD48" s="424"/>
      <c r="RZE48" s="424"/>
      <c r="RZF48" s="424"/>
      <c r="RZG48" s="424"/>
      <c r="RZH48" s="424"/>
      <c r="RZI48" s="424"/>
      <c r="RZJ48" s="424"/>
      <c r="RZK48" s="424"/>
      <c r="RZL48" s="424"/>
      <c r="RZM48" s="424"/>
      <c r="RZN48" s="424"/>
      <c r="RZO48" s="424"/>
      <c r="RZP48" s="424"/>
      <c r="RZQ48" s="424"/>
      <c r="RZR48" s="424"/>
      <c r="RZS48" s="424"/>
      <c r="RZT48" s="424"/>
      <c r="RZU48" s="424"/>
      <c r="RZV48" s="424"/>
      <c r="RZW48" s="424"/>
      <c r="RZX48" s="424"/>
      <c r="RZY48" s="424"/>
      <c r="RZZ48" s="424"/>
      <c r="SAA48" s="424"/>
      <c r="SAB48" s="424"/>
      <c r="SAC48" s="424"/>
      <c r="SAD48" s="424"/>
      <c r="SAE48" s="424"/>
      <c r="SAF48" s="424"/>
      <c r="SAG48" s="424"/>
      <c r="SAH48" s="424"/>
      <c r="SAI48" s="424"/>
      <c r="SAJ48" s="424"/>
      <c r="SAK48" s="424"/>
      <c r="SAL48" s="424"/>
      <c r="SAM48" s="424"/>
      <c r="SAN48" s="424"/>
      <c r="SAO48" s="424"/>
      <c r="SAP48" s="424"/>
      <c r="SAQ48" s="424"/>
      <c r="SAR48" s="424"/>
      <c r="SAS48" s="424"/>
      <c r="SAT48" s="424"/>
      <c r="SAU48" s="424"/>
      <c r="SAV48" s="424"/>
      <c r="SAW48" s="424"/>
      <c r="SAX48" s="424"/>
      <c r="SAY48" s="424"/>
      <c r="SAZ48" s="424"/>
      <c r="SBA48" s="424"/>
      <c r="SBB48" s="424"/>
      <c r="SBC48" s="424"/>
      <c r="SBD48" s="424"/>
      <c r="SBE48" s="424"/>
      <c r="SBF48" s="424"/>
      <c r="SBG48" s="424"/>
      <c r="SBH48" s="424"/>
      <c r="SBI48" s="424"/>
      <c r="SBJ48" s="424"/>
      <c r="SBK48" s="424"/>
      <c r="SBL48" s="424"/>
      <c r="SBM48" s="424"/>
      <c r="SBN48" s="424"/>
      <c r="SBO48" s="424"/>
      <c r="SBP48" s="424"/>
      <c r="SBQ48" s="424"/>
      <c r="SBR48" s="424"/>
      <c r="SBS48" s="424"/>
      <c r="SBT48" s="424"/>
      <c r="SBU48" s="424"/>
      <c r="SBV48" s="424"/>
      <c r="SBW48" s="424"/>
      <c r="SBX48" s="424"/>
      <c r="SBY48" s="424"/>
      <c r="SBZ48" s="424"/>
      <c r="SCA48" s="424"/>
      <c r="SCB48" s="424"/>
      <c r="SCC48" s="424"/>
      <c r="SCD48" s="424"/>
      <c r="SCE48" s="424"/>
      <c r="SCF48" s="424"/>
      <c r="SCG48" s="424"/>
      <c r="SCH48" s="424"/>
      <c r="SCI48" s="424"/>
      <c r="SCJ48" s="424"/>
      <c r="SCK48" s="424"/>
      <c r="SCL48" s="424"/>
      <c r="SCM48" s="424"/>
      <c r="SCN48" s="424"/>
      <c r="SCO48" s="424"/>
      <c r="SCP48" s="424"/>
      <c r="SCQ48" s="424"/>
      <c r="SCR48" s="424"/>
      <c r="SCS48" s="424"/>
      <c r="SCT48" s="424"/>
      <c r="SCU48" s="424"/>
      <c r="SCV48" s="424"/>
      <c r="SCW48" s="424"/>
      <c r="SCX48" s="424"/>
      <c r="SCY48" s="424"/>
      <c r="SCZ48" s="424"/>
      <c r="SDA48" s="424"/>
      <c r="SDB48" s="424"/>
      <c r="SDC48" s="424"/>
      <c r="SDD48" s="424"/>
      <c r="SDE48" s="424"/>
      <c r="SDF48" s="424"/>
      <c r="SDG48" s="424"/>
      <c r="SDH48" s="424"/>
      <c r="SDI48" s="424"/>
      <c r="SDJ48" s="424"/>
      <c r="SDK48" s="424"/>
      <c r="SDL48" s="424"/>
      <c r="SDM48" s="424"/>
      <c r="SDN48" s="424"/>
      <c r="SDO48" s="424"/>
      <c r="SDP48" s="424"/>
      <c r="SDQ48" s="424"/>
      <c r="SDR48" s="424"/>
      <c r="SDS48" s="424"/>
      <c r="SDT48" s="424"/>
      <c r="SDU48" s="424"/>
      <c r="SDV48" s="424"/>
      <c r="SDW48" s="424"/>
      <c r="SDX48" s="424"/>
      <c r="SDY48" s="424"/>
      <c r="SDZ48" s="424"/>
      <c r="SEA48" s="424"/>
      <c r="SEB48" s="424"/>
      <c r="SEC48" s="424"/>
      <c r="SED48" s="424"/>
      <c r="SEE48" s="424"/>
      <c r="SEF48" s="424"/>
      <c r="SEG48" s="424"/>
      <c r="SEH48" s="424"/>
      <c r="SEI48" s="424"/>
      <c r="SEJ48" s="424"/>
      <c r="SEK48" s="424"/>
      <c r="SEL48" s="424"/>
      <c r="SEM48" s="424"/>
      <c r="SEN48" s="424"/>
      <c r="SEO48" s="424"/>
      <c r="SEP48" s="424"/>
      <c r="SEQ48" s="424"/>
      <c r="SER48" s="424"/>
      <c r="SES48" s="424"/>
      <c r="SET48" s="424"/>
      <c r="SEU48" s="424"/>
      <c r="SEV48" s="424"/>
      <c r="SEW48" s="424"/>
      <c r="SEX48" s="424"/>
      <c r="SEY48" s="424"/>
      <c r="SEZ48" s="424"/>
      <c r="SFA48" s="424"/>
      <c r="SFB48" s="424"/>
      <c r="SFC48" s="424"/>
      <c r="SFD48" s="424"/>
      <c r="SFE48" s="424"/>
      <c r="SFF48" s="424"/>
      <c r="SFG48" s="424"/>
      <c r="SFH48" s="424"/>
      <c r="SFI48" s="424"/>
      <c r="SFJ48" s="424"/>
      <c r="SFK48" s="424"/>
      <c r="SFL48" s="424"/>
      <c r="SFM48" s="424"/>
      <c r="SFN48" s="424"/>
      <c r="SFO48" s="424"/>
      <c r="SFP48" s="424"/>
      <c r="SFQ48" s="424"/>
      <c r="SFR48" s="424"/>
      <c r="SFS48" s="424"/>
      <c r="SFT48" s="424"/>
      <c r="SFU48" s="424"/>
      <c r="SFV48" s="424"/>
      <c r="SFW48" s="424"/>
      <c r="SFX48" s="424"/>
      <c r="SFY48" s="424"/>
      <c r="SFZ48" s="424"/>
      <c r="SGA48" s="424"/>
      <c r="SGB48" s="424"/>
      <c r="SGC48" s="424"/>
      <c r="SGD48" s="424"/>
      <c r="SGE48" s="424"/>
      <c r="SGF48" s="424"/>
      <c r="SGG48" s="424"/>
      <c r="SGH48" s="424"/>
      <c r="SGI48" s="424"/>
      <c r="SGJ48" s="424"/>
      <c r="SGK48" s="424"/>
      <c r="SGL48" s="424"/>
      <c r="SGM48" s="424"/>
      <c r="SGN48" s="424"/>
      <c r="SGO48" s="424"/>
      <c r="SGP48" s="424"/>
      <c r="SGQ48" s="424"/>
      <c r="SGR48" s="424"/>
      <c r="SGS48" s="424"/>
      <c r="SGT48" s="424"/>
      <c r="SGU48" s="424"/>
      <c r="SGV48" s="424"/>
      <c r="SGW48" s="424"/>
      <c r="SGX48" s="424"/>
      <c r="SGY48" s="424"/>
      <c r="SGZ48" s="424"/>
      <c r="SHA48" s="424"/>
      <c r="SHB48" s="424"/>
      <c r="SHC48" s="424"/>
      <c r="SHD48" s="424"/>
      <c r="SHE48" s="424"/>
      <c r="SHF48" s="424"/>
      <c r="SHG48" s="424"/>
      <c r="SHH48" s="424"/>
      <c r="SHI48" s="424"/>
      <c r="SHJ48" s="424"/>
      <c r="SHK48" s="424"/>
      <c r="SHL48" s="424"/>
      <c r="SHM48" s="424"/>
      <c r="SHN48" s="424"/>
      <c r="SHO48" s="424"/>
      <c r="SHP48" s="424"/>
      <c r="SHQ48" s="424"/>
      <c r="SHR48" s="424"/>
      <c r="SHS48" s="424"/>
      <c r="SHT48" s="424"/>
      <c r="SHU48" s="424"/>
      <c r="SHV48" s="424"/>
      <c r="SHW48" s="424"/>
      <c r="SHX48" s="424"/>
      <c r="SHY48" s="424"/>
      <c r="SHZ48" s="424"/>
      <c r="SIA48" s="424"/>
      <c r="SIB48" s="424"/>
      <c r="SIC48" s="424"/>
      <c r="SID48" s="424"/>
      <c r="SIE48" s="424"/>
      <c r="SIF48" s="424"/>
      <c r="SIG48" s="424"/>
      <c r="SIH48" s="424"/>
      <c r="SII48" s="424"/>
      <c r="SIJ48" s="424"/>
      <c r="SIK48" s="424"/>
      <c r="SIL48" s="424"/>
      <c r="SIM48" s="424"/>
      <c r="SIN48" s="424"/>
      <c r="SIO48" s="424"/>
      <c r="SIP48" s="424"/>
      <c r="SIQ48" s="424"/>
      <c r="SIR48" s="424"/>
      <c r="SIS48" s="424"/>
      <c r="SIT48" s="424"/>
      <c r="SIU48" s="424"/>
      <c r="SIV48" s="424"/>
      <c r="SIW48" s="424"/>
      <c r="SIX48" s="424"/>
      <c r="SIY48" s="424"/>
      <c r="SIZ48" s="424"/>
      <c r="SJA48" s="424"/>
      <c r="SJB48" s="424"/>
      <c r="SJC48" s="424"/>
      <c r="SJD48" s="424"/>
      <c r="SJE48" s="424"/>
      <c r="SJF48" s="424"/>
      <c r="SJG48" s="424"/>
      <c r="SJH48" s="424"/>
      <c r="SJI48" s="424"/>
      <c r="SJJ48" s="424"/>
      <c r="SJK48" s="424"/>
      <c r="SJL48" s="424"/>
      <c r="SJM48" s="424"/>
      <c r="SJN48" s="424"/>
      <c r="SJO48" s="424"/>
      <c r="SJP48" s="424"/>
      <c r="SJQ48" s="424"/>
      <c r="SJR48" s="424"/>
      <c r="SJS48" s="424"/>
      <c r="SJT48" s="424"/>
      <c r="SJU48" s="424"/>
      <c r="SJV48" s="424"/>
      <c r="SJW48" s="424"/>
      <c r="SJX48" s="424"/>
      <c r="SJY48" s="424"/>
      <c r="SJZ48" s="424"/>
      <c r="SKA48" s="424"/>
      <c r="SKB48" s="424"/>
      <c r="SKC48" s="424"/>
      <c r="SKD48" s="424"/>
      <c r="SKE48" s="424"/>
      <c r="SKF48" s="424"/>
      <c r="SKG48" s="424"/>
      <c r="SKH48" s="424"/>
      <c r="SKI48" s="424"/>
      <c r="SKJ48" s="424"/>
      <c r="SKK48" s="424"/>
      <c r="SKL48" s="424"/>
      <c r="SKM48" s="424"/>
      <c r="SKN48" s="424"/>
      <c r="SKO48" s="424"/>
      <c r="SKP48" s="424"/>
      <c r="SKQ48" s="424"/>
      <c r="SKR48" s="424"/>
      <c r="SKS48" s="424"/>
      <c r="SKT48" s="424"/>
      <c r="SKU48" s="424"/>
      <c r="SKV48" s="424"/>
      <c r="SKW48" s="424"/>
      <c r="SKX48" s="424"/>
      <c r="SKY48" s="424"/>
      <c r="SKZ48" s="424"/>
      <c r="SLA48" s="424"/>
      <c r="SLB48" s="424"/>
      <c r="SLC48" s="424"/>
      <c r="SLD48" s="424"/>
      <c r="SLE48" s="424"/>
      <c r="SLF48" s="424"/>
      <c r="SLG48" s="424"/>
      <c r="SLH48" s="424"/>
      <c r="SLI48" s="424"/>
      <c r="SLJ48" s="424"/>
      <c r="SLK48" s="424"/>
      <c r="SLL48" s="424"/>
      <c r="SLM48" s="424"/>
      <c r="SLN48" s="424"/>
      <c r="SLO48" s="424"/>
      <c r="SLP48" s="424"/>
      <c r="SLQ48" s="424"/>
      <c r="SLR48" s="424"/>
      <c r="SLS48" s="424"/>
      <c r="SLT48" s="424"/>
      <c r="SLU48" s="424"/>
      <c r="SLV48" s="424"/>
      <c r="SLW48" s="424"/>
      <c r="SLX48" s="424"/>
      <c r="SLY48" s="424"/>
      <c r="SLZ48" s="424"/>
      <c r="SMA48" s="424"/>
      <c r="SMB48" s="424"/>
      <c r="SMC48" s="424"/>
      <c r="SMD48" s="424"/>
      <c r="SME48" s="424"/>
      <c r="SMF48" s="424"/>
      <c r="SMG48" s="424"/>
      <c r="SMH48" s="424"/>
      <c r="SMI48" s="424"/>
      <c r="SMJ48" s="424"/>
      <c r="SMK48" s="424"/>
      <c r="SML48" s="424"/>
      <c r="SMM48" s="424"/>
      <c r="SMN48" s="424"/>
      <c r="SMO48" s="424"/>
      <c r="SMP48" s="424"/>
      <c r="SMQ48" s="424"/>
      <c r="SMR48" s="424"/>
      <c r="SMS48" s="424"/>
      <c r="SMT48" s="424"/>
      <c r="SMU48" s="424"/>
      <c r="SMV48" s="424"/>
      <c r="SMW48" s="424"/>
      <c r="SMX48" s="424"/>
      <c r="SMY48" s="424"/>
      <c r="SMZ48" s="424"/>
      <c r="SNA48" s="424"/>
      <c r="SNB48" s="424"/>
      <c r="SNC48" s="424"/>
      <c r="SND48" s="424"/>
      <c r="SNE48" s="424"/>
      <c r="SNF48" s="424"/>
      <c r="SNG48" s="424"/>
      <c r="SNH48" s="424"/>
      <c r="SNI48" s="424"/>
      <c r="SNJ48" s="424"/>
      <c r="SNK48" s="424"/>
      <c r="SNL48" s="424"/>
      <c r="SNM48" s="424"/>
      <c r="SNN48" s="424"/>
      <c r="SNO48" s="424"/>
      <c r="SNP48" s="424"/>
      <c r="SNQ48" s="424"/>
      <c r="SNR48" s="424"/>
      <c r="SNS48" s="424"/>
      <c r="SNT48" s="424"/>
      <c r="SNU48" s="424"/>
      <c r="SNV48" s="424"/>
      <c r="SNW48" s="424"/>
      <c r="SNX48" s="424"/>
      <c r="SNY48" s="424"/>
      <c r="SNZ48" s="424"/>
      <c r="SOA48" s="424"/>
      <c r="SOB48" s="424"/>
      <c r="SOC48" s="424"/>
      <c r="SOD48" s="424"/>
      <c r="SOE48" s="424"/>
      <c r="SOF48" s="424"/>
      <c r="SOG48" s="424"/>
      <c r="SOH48" s="424"/>
      <c r="SOI48" s="424"/>
      <c r="SOJ48" s="424"/>
      <c r="SOK48" s="424"/>
      <c r="SOL48" s="424"/>
      <c r="SOM48" s="424"/>
      <c r="SON48" s="424"/>
      <c r="SOO48" s="424"/>
      <c r="SOP48" s="424"/>
      <c r="SOQ48" s="424"/>
      <c r="SOR48" s="424"/>
      <c r="SOS48" s="424"/>
      <c r="SOT48" s="424"/>
      <c r="SOU48" s="424"/>
      <c r="SOV48" s="424"/>
      <c r="SOW48" s="424"/>
      <c r="SOX48" s="424"/>
      <c r="SOY48" s="424"/>
      <c r="SOZ48" s="424"/>
      <c r="SPA48" s="424"/>
      <c r="SPB48" s="424"/>
      <c r="SPC48" s="424"/>
      <c r="SPD48" s="424"/>
      <c r="SPE48" s="424"/>
      <c r="SPF48" s="424"/>
      <c r="SPG48" s="424"/>
      <c r="SPH48" s="424"/>
      <c r="SPI48" s="424"/>
      <c r="SPJ48" s="424"/>
      <c r="SPK48" s="424"/>
      <c r="SPL48" s="424"/>
      <c r="SPM48" s="424"/>
      <c r="SPN48" s="424"/>
      <c r="SPO48" s="424"/>
      <c r="SPP48" s="424"/>
      <c r="SPQ48" s="424"/>
      <c r="SPR48" s="424"/>
      <c r="SPS48" s="424"/>
      <c r="SPT48" s="424"/>
      <c r="SPU48" s="424"/>
      <c r="SPV48" s="424"/>
      <c r="SPW48" s="424"/>
      <c r="SPX48" s="424"/>
      <c r="SPY48" s="424"/>
      <c r="SPZ48" s="424"/>
      <c r="SQA48" s="424"/>
      <c r="SQB48" s="424"/>
      <c r="SQC48" s="424"/>
      <c r="SQD48" s="424"/>
      <c r="SQE48" s="424"/>
      <c r="SQF48" s="424"/>
      <c r="SQG48" s="424"/>
      <c r="SQH48" s="424"/>
      <c r="SQI48" s="424"/>
      <c r="SQJ48" s="424"/>
      <c r="SQK48" s="424"/>
      <c r="SQL48" s="424"/>
      <c r="SQM48" s="424"/>
      <c r="SQN48" s="424"/>
      <c r="SQO48" s="424"/>
      <c r="SQP48" s="424"/>
      <c r="SQQ48" s="424"/>
      <c r="SQR48" s="424"/>
      <c r="SQS48" s="424"/>
      <c r="SQT48" s="424"/>
      <c r="SQU48" s="424"/>
      <c r="SQV48" s="424"/>
      <c r="SQW48" s="424"/>
      <c r="SQX48" s="424"/>
      <c r="SQY48" s="424"/>
      <c r="SQZ48" s="424"/>
      <c r="SRA48" s="424"/>
      <c r="SRB48" s="424"/>
      <c r="SRC48" s="424"/>
      <c r="SRD48" s="424"/>
      <c r="SRE48" s="424"/>
      <c r="SRF48" s="424"/>
      <c r="SRG48" s="424"/>
      <c r="SRH48" s="424"/>
      <c r="SRI48" s="424"/>
      <c r="SRJ48" s="424"/>
      <c r="SRK48" s="424"/>
      <c r="SRL48" s="424"/>
      <c r="SRM48" s="424"/>
      <c r="SRN48" s="424"/>
      <c r="SRO48" s="424"/>
      <c r="SRP48" s="424"/>
      <c r="SRQ48" s="424"/>
      <c r="SRR48" s="424"/>
      <c r="SRS48" s="424"/>
      <c r="SRT48" s="424"/>
      <c r="SRU48" s="424"/>
      <c r="SRV48" s="424"/>
      <c r="SRW48" s="424"/>
      <c r="SRX48" s="424"/>
      <c r="SRY48" s="424"/>
      <c r="SRZ48" s="424"/>
      <c r="SSA48" s="424"/>
      <c r="SSB48" s="424"/>
      <c r="SSC48" s="424"/>
      <c r="SSD48" s="424"/>
      <c r="SSE48" s="424"/>
      <c r="SSF48" s="424"/>
      <c r="SSG48" s="424"/>
      <c r="SSH48" s="424"/>
      <c r="SSI48" s="424"/>
      <c r="SSJ48" s="424"/>
      <c r="SSK48" s="424"/>
      <c r="SSL48" s="424"/>
      <c r="SSM48" s="424"/>
      <c r="SSN48" s="424"/>
      <c r="SSO48" s="424"/>
      <c r="SSP48" s="424"/>
      <c r="SSQ48" s="424"/>
      <c r="SSR48" s="424"/>
      <c r="SSS48" s="424"/>
      <c r="SST48" s="424"/>
      <c r="SSU48" s="424"/>
      <c r="SSV48" s="424"/>
      <c r="SSW48" s="424"/>
      <c r="SSX48" s="424"/>
      <c r="SSY48" s="424"/>
      <c r="SSZ48" s="424"/>
      <c r="STA48" s="424"/>
      <c r="STB48" s="424"/>
      <c r="STC48" s="424"/>
      <c r="STD48" s="424"/>
      <c r="STE48" s="424"/>
      <c r="STF48" s="424"/>
      <c r="STG48" s="424"/>
      <c r="STH48" s="424"/>
      <c r="STI48" s="424"/>
      <c r="STJ48" s="424"/>
      <c r="STK48" s="424"/>
      <c r="STL48" s="424"/>
      <c r="STM48" s="424"/>
      <c r="STN48" s="424"/>
      <c r="STO48" s="424"/>
      <c r="STP48" s="424"/>
      <c r="STQ48" s="424"/>
      <c r="STR48" s="424"/>
      <c r="STS48" s="424"/>
      <c r="STT48" s="424"/>
      <c r="STU48" s="424"/>
      <c r="STV48" s="424"/>
      <c r="STW48" s="424"/>
      <c r="STX48" s="424"/>
      <c r="STY48" s="424"/>
      <c r="STZ48" s="424"/>
      <c r="SUA48" s="424"/>
      <c r="SUB48" s="424"/>
      <c r="SUC48" s="424"/>
      <c r="SUD48" s="424"/>
      <c r="SUE48" s="424"/>
      <c r="SUF48" s="424"/>
      <c r="SUG48" s="424"/>
      <c r="SUH48" s="424"/>
      <c r="SUI48" s="424"/>
      <c r="SUJ48" s="424"/>
      <c r="SUK48" s="424"/>
      <c r="SUL48" s="424"/>
      <c r="SUM48" s="424"/>
      <c r="SUN48" s="424"/>
      <c r="SUO48" s="424"/>
      <c r="SUP48" s="424"/>
      <c r="SUQ48" s="424"/>
      <c r="SUR48" s="424"/>
      <c r="SUS48" s="424"/>
      <c r="SUT48" s="424"/>
      <c r="SUU48" s="424"/>
      <c r="SUV48" s="424"/>
      <c r="SUW48" s="424"/>
      <c r="SUX48" s="424"/>
      <c r="SUY48" s="424"/>
      <c r="SUZ48" s="424"/>
      <c r="SVA48" s="424"/>
      <c r="SVB48" s="424"/>
      <c r="SVC48" s="424"/>
      <c r="SVD48" s="424"/>
      <c r="SVE48" s="424"/>
      <c r="SVF48" s="424"/>
      <c r="SVG48" s="424"/>
      <c r="SVH48" s="424"/>
      <c r="SVI48" s="424"/>
      <c r="SVJ48" s="424"/>
      <c r="SVK48" s="424"/>
      <c r="SVL48" s="424"/>
      <c r="SVM48" s="424"/>
      <c r="SVN48" s="424"/>
      <c r="SVO48" s="424"/>
      <c r="SVP48" s="424"/>
      <c r="SVQ48" s="424"/>
      <c r="SVR48" s="424"/>
      <c r="SVS48" s="424"/>
      <c r="SVT48" s="424"/>
      <c r="SVU48" s="424"/>
      <c r="SVV48" s="424"/>
      <c r="SVW48" s="424"/>
      <c r="SVX48" s="424"/>
      <c r="SVY48" s="424"/>
      <c r="SVZ48" s="424"/>
      <c r="SWA48" s="424"/>
      <c r="SWB48" s="424"/>
      <c r="SWC48" s="424"/>
      <c r="SWD48" s="424"/>
      <c r="SWE48" s="424"/>
      <c r="SWF48" s="424"/>
      <c r="SWG48" s="424"/>
      <c r="SWH48" s="424"/>
      <c r="SWI48" s="424"/>
      <c r="SWJ48" s="424"/>
      <c r="SWK48" s="424"/>
      <c r="SWL48" s="424"/>
      <c r="SWM48" s="424"/>
      <c r="SWN48" s="424"/>
      <c r="SWO48" s="424"/>
      <c r="SWP48" s="424"/>
      <c r="SWQ48" s="424"/>
      <c r="SWR48" s="424"/>
      <c r="SWS48" s="424"/>
      <c r="SWT48" s="424"/>
      <c r="SWU48" s="424"/>
      <c r="SWV48" s="424"/>
      <c r="SWW48" s="424"/>
      <c r="SWX48" s="424"/>
      <c r="SWY48" s="424"/>
      <c r="SWZ48" s="424"/>
      <c r="SXA48" s="424"/>
      <c r="SXB48" s="424"/>
      <c r="SXC48" s="424"/>
      <c r="SXD48" s="424"/>
      <c r="SXE48" s="424"/>
      <c r="SXF48" s="424"/>
      <c r="SXG48" s="424"/>
      <c r="SXH48" s="424"/>
      <c r="SXI48" s="424"/>
      <c r="SXJ48" s="424"/>
      <c r="SXK48" s="424"/>
      <c r="SXL48" s="424"/>
      <c r="SXM48" s="424"/>
      <c r="SXN48" s="424"/>
      <c r="SXO48" s="424"/>
      <c r="SXP48" s="424"/>
      <c r="SXQ48" s="424"/>
      <c r="SXR48" s="424"/>
      <c r="SXS48" s="424"/>
      <c r="SXT48" s="424"/>
      <c r="SXU48" s="424"/>
      <c r="SXV48" s="424"/>
      <c r="SXW48" s="424"/>
      <c r="SXX48" s="424"/>
      <c r="SXY48" s="424"/>
      <c r="SXZ48" s="424"/>
      <c r="SYA48" s="424"/>
      <c r="SYB48" s="424"/>
      <c r="SYC48" s="424"/>
      <c r="SYD48" s="424"/>
      <c r="SYE48" s="424"/>
      <c r="SYF48" s="424"/>
      <c r="SYG48" s="424"/>
      <c r="SYH48" s="424"/>
      <c r="SYI48" s="424"/>
      <c r="SYJ48" s="424"/>
      <c r="SYK48" s="424"/>
      <c r="SYL48" s="424"/>
      <c r="SYM48" s="424"/>
      <c r="SYN48" s="424"/>
      <c r="SYO48" s="424"/>
      <c r="SYP48" s="424"/>
      <c r="SYQ48" s="424"/>
      <c r="SYR48" s="424"/>
      <c r="SYS48" s="424"/>
      <c r="SYT48" s="424"/>
      <c r="SYU48" s="424"/>
      <c r="SYV48" s="424"/>
      <c r="SYW48" s="424"/>
      <c r="SYX48" s="424"/>
      <c r="SYY48" s="424"/>
      <c r="SYZ48" s="424"/>
      <c r="SZA48" s="424"/>
      <c r="SZB48" s="424"/>
      <c r="SZC48" s="424"/>
      <c r="SZD48" s="424"/>
      <c r="SZE48" s="424"/>
      <c r="SZF48" s="424"/>
      <c r="SZG48" s="424"/>
      <c r="SZH48" s="424"/>
      <c r="SZI48" s="424"/>
      <c r="SZJ48" s="424"/>
      <c r="SZK48" s="424"/>
      <c r="SZL48" s="424"/>
      <c r="SZM48" s="424"/>
      <c r="SZN48" s="424"/>
      <c r="SZO48" s="424"/>
      <c r="SZP48" s="424"/>
      <c r="SZQ48" s="424"/>
      <c r="SZR48" s="424"/>
      <c r="SZS48" s="424"/>
      <c r="SZT48" s="424"/>
      <c r="SZU48" s="424"/>
      <c r="SZV48" s="424"/>
      <c r="SZW48" s="424"/>
      <c r="SZX48" s="424"/>
      <c r="SZY48" s="424"/>
      <c r="SZZ48" s="424"/>
      <c r="TAA48" s="424"/>
      <c r="TAB48" s="424"/>
      <c r="TAC48" s="424"/>
      <c r="TAD48" s="424"/>
      <c r="TAE48" s="424"/>
      <c r="TAF48" s="424"/>
      <c r="TAG48" s="424"/>
      <c r="TAH48" s="424"/>
      <c r="TAI48" s="424"/>
      <c r="TAJ48" s="424"/>
      <c r="TAK48" s="424"/>
      <c r="TAL48" s="424"/>
      <c r="TAM48" s="424"/>
      <c r="TAN48" s="424"/>
      <c r="TAO48" s="424"/>
      <c r="TAP48" s="424"/>
      <c r="TAQ48" s="424"/>
      <c r="TAR48" s="424"/>
      <c r="TAS48" s="424"/>
      <c r="TAT48" s="424"/>
      <c r="TAU48" s="424"/>
      <c r="TAV48" s="424"/>
      <c r="TAW48" s="424"/>
      <c r="TAX48" s="424"/>
      <c r="TAY48" s="424"/>
      <c r="TAZ48" s="424"/>
      <c r="TBA48" s="424"/>
      <c r="TBB48" s="424"/>
      <c r="TBC48" s="424"/>
      <c r="TBD48" s="424"/>
      <c r="TBE48" s="424"/>
      <c r="TBF48" s="424"/>
      <c r="TBG48" s="424"/>
      <c r="TBH48" s="424"/>
      <c r="TBI48" s="424"/>
      <c r="TBJ48" s="424"/>
      <c r="TBK48" s="424"/>
      <c r="TBL48" s="424"/>
      <c r="TBM48" s="424"/>
      <c r="TBN48" s="424"/>
      <c r="TBO48" s="424"/>
      <c r="TBP48" s="424"/>
      <c r="TBQ48" s="424"/>
      <c r="TBR48" s="424"/>
      <c r="TBS48" s="424"/>
      <c r="TBT48" s="424"/>
      <c r="TBU48" s="424"/>
      <c r="TBV48" s="424"/>
      <c r="TBW48" s="424"/>
      <c r="TBX48" s="424"/>
      <c r="TBY48" s="424"/>
      <c r="TBZ48" s="424"/>
      <c r="TCA48" s="424"/>
      <c r="TCB48" s="424"/>
      <c r="TCC48" s="424"/>
      <c r="TCD48" s="424"/>
      <c r="TCE48" s="424"/>
      <c r="TCF48" s="424"/>
      <c r="TCG48" s="424"/>
      <c r="TCH48" s="424"/>
      <c r="TCI48" s="424"/>
      <c r="TCJ48" s="424"/>
      <c r="TCK48" s="424"/>
      <c r="TCL48" s="424"/>
      <c r="TCM48" s="424"/>
      <c r="TCN48" s="424"/>
      <c r="TCO48" s="424"/>
      <c r="TCP48" s="424"/>
      <c r="TCQ48" s="424"/>
      <c r="TCR48" s="424"/>
      <c r="TCS48" s="424"/>
      <c r="TCT48" s="424"/>
      <c r="TCU48" s="424"/>
      <c r="TCV48" s="424"/>
      <c r="TCW48" s="424"/>
      <c r="TCX48" s="424"/>
      <c r="TCY48" s="424"/>
      <c r="TCZ48" s="424"/>
      <c r="TDA48" s="424"/>
      <c r="TDB48" s="424"/>
      <c r="TDC48" s="424"/>
      <c r="TDD48" s="424"/>
      <c r="TDE48" s="424"/>
      <c r="TDF48" s="424"/>
      <c r="TDG48" s="424"/>
      <c r="TDH48" s="424"/>
      <c r="TDI48" s="424"/>
      <c r="TDJ48" s="424"/>
      <c r="TDK48" s="424"/>
      <c r="TDL48" s="424"/>
      <c r="TDM48" s="424"/>
      <c r="TDN48" s="424"/>
      <c r="TDO48" s="424"/>
      <c r="TDP48" s="424"/>
      <c r="TDQ48" s="424"/>
      <c r="TDR48" s="424"/>
      <c r="TDS48" s="424"/>
      <c r="TDT48" s="424"/>
      <c r="TDU48" s="424"/>
      <c r="TDV48" s="424"/>
      <c r="TDW48" s="424"/>
      <c r="TDX48" s="424"/>
      <c r="TDY48" s="424"/>
      <c r="TDZ48" s="424"/>
      <c r="TEA48" s="424"/>
      <c r="TEB48" s="424"/>
      <c r="TEC48" s="424"/>
      <c r="TED48" s="424"/>
      <c r="TEE48" s="424"/>
      <c r="TEF48" s="424"/>
      <c r="TEG48" s="424"/>
      <c r="TEH48" s="424"/>
      <c r="TEI48" s="424"/>
      <c r="TEJ48" s="424"/>
      <c r="TEK48" s="424"/>
      <c r="TEL48" s="424"/>
      <c r="TEM48" s="424"/>
      <c r="TEN48" s="424"/>
      <c r="TEO48" s="424"/>
      <c r="TEP48" s="424"/>
      <c r="TEQ48" s="424"/>
      <c r="TER48" s="424"/>
      <c r="TES48" s="424"/>
      <c r="TET48" s="424"/>
      <c r="TEU48" s="424"/>
      <c r="TEV48" s="424"/>
      <c r="TEW48" s="424"/>
      <c r="TEX48" s="424"/>
      <c r="TEY48" s="424"/>
      <c r="TEZ48" s="424"/>
      <c r="TFA48" s="424"/>
      <c r="TFB48" s="424"/>
      <c r="TFC48" s="424"/>
      <c r="TFD48" s="424"/>
      <c r="TFE48" s="424"/>
      <c r="TFF48" s="424"/>
      <c r="TFG48" s="424"/>
      <c r="TFH48" s="424"/>
      <c r="TFI48" s="424"/>
      <c r="TFJ48" s="424"/>
      <c r="TFK48" s="424"/>
      <c r="TFL48" s="424"/>
      <c r="TFM48" s="424"/>
      <c r="TFN48" s="424"/>
      <c r="TFO48" s="424"/>
      <c r="TFP48" s="424"/>
      <c r="TFQ48" s="424"/>
      <c r="TFR48" s="424"/>
      <c r="TFS48" s="424"/>
      <c r="TFT48" s="424"/>
      <c r="TFU48" s="424"/>
      <c r="TFV48" s="424"/>
      <c r="TFW48" s="424"/>
      <c r="TFX48" s="424"/>
      <c r="TFY48" s="424"/>
      <c r="TFZ48" s="424"/>
      <c r="TGA48" s="424"/>
      <c r="TGB48" s="424"/>
      <c r="TGC48" s="424"/>
      <c r="TGD48" s="424"/>
      <c r="TGE48" s="424"/>
      <c r="TGF48" s="424"/>
      <c r="TGG48" s="424"/>
      <c r="TGH48" s="424"/>
      <c r="TGI48" s="424"/>
      <c r="TGJ48" s="424"/>
      <c r="TGK48" s="424"/>
      <c r="TGL48" s="424"/>
      <c r="TGM48" s="424"/>
      <c r="TGN48" s="424"/>
      <c r="TGO48" s="424"/>
      <c r="TGP48" s="424"/>
      <c r="TGQ48" s="424"/>
      <c r="TGR48" s="424"/>
      <c r="TGS48" s="424"/>
      <c r="TGT48" s="424"/>
      <c r="TGU48" s="424"/>
      <c r="TGV48" s="424"/>
      <c r="TGW48" s="424"/>
      <c r="TGX48" s="424"/>
      <c r="TGY48" s="424"/>
      <c r="TGZ48" s="424"/>
      <c r="THA48" s="424"/>
      <c r="THB48" s="424"/>
      <c r="THC48" s="424"/>
      <c r="THD48" s="424"/>
      <c r="THE48" s="424"/>
      <c r="THF48" s="424"/>
      <c r="THG48" s="424"/>
      <c r="THH48" s="424"/>
      <c r="THI48" s="424"/>
      <c r="THJ48" s="424"/>
      <c r="THK48" s="424"/>
      <c r="THL48" s="424"/>
      <c r="THM48" s="424"/>
      <c r="THN48" s="424"/>
      <c r="THO48" s="424"/>
      <c r="THP48" s="424"/>
      <c r="THQ48" s="424"/>
      <c r="THR48" s="424"/>
      <c r="THS48" s="424"/>
      <c r="THT48" s="424"/>
      <c r="THU48" s="424"/>
      <c r="THV48" s="424"/>
      <c r="THW48" s="424"/>
      <c r="THX48" s="424"/>
      <c r="THY48" s="424"/>
      <c r="THZ48" s="424"/>
      <c r="TIA48" s="424"/>
      <c r="TIB48" s="424"/>
      <c r="TIC48" s="424"/>
      <c r="TID48" s="424"/>
      <c r="TIE48" s="424"/>
      <c r="TIF48" s="424"/>
      <c r="TIG48" s="424"/>
      <c r="TIH48" s="424"/>
      <c r="TII48" s="424"/>
      <c r="TIJ48" s="424"/>
      <c r="TIK48" s="424"/>
      <c r="TIL48" s="424"/>
      <c r="TIM48" s="424"/>
      <c r="TIN48" s="424"/>
      <c r="TIO48" s="424"/>
      <c r="TIP48" s="424"/>
      <c r="TIQ48" s="424"/>
      <c r="TIR48" s="424"/>
      <c r="TIS48" s="424"/>
      <c r="TIT48" s="424"/>
      <c r="TIU48" s="424"/>
      <c r="TIV48" s="424"/>
      <c r="TIW48" s="424"/>
      <c r="TIX48" s="424"/>
      <c r="TIY48" s="424"/>
      <c r="TIZ48" s="424"/>
      <c r="TJA48" s="424"/>
      <c r="TJB48" s="424"/>
      <c r="TJC48" s="424"/>
      <c r="TJD48" s="424"/>
      <c r="TJE48" s="424"/>
      <c r="TJF48" s="424"/>
      <c r="TJG48" s="424"/>
      <c r="TJH48" s="424"/>
      <c r="TJI48" s="424"/>
      <c r="TJJ48" s="424"/>
      <c r="TJK48" s="424"/>
      <c r="TJL48" s="424"/>
      <c r="TJM48" s="424"/>
      <c r="TJN48" s="424"/>
      <c r="TJO48" s="424"/>
      <c r="TJP48" s="424"/>
      <c r="TJQ48" s="424"/>
      <c r="TJR48" s="424"/>
      <c r="TJS48" s="424"/>
      <c r="TJT48" s="424"/>
      <c r="TJU48" s="424"/>
      <c r="TJV48" s="424"/>
      <c r="TJW48" s="424"/>
      <c r="TJX48" s="424"/>
      <c r="TJY48" s="424"/>
      <c r="TJZ48" s="424"/>
      <c r="TKA48" s="424"/>
      <c r="TKB48" s="424"/>
      <c r="TKC48" s="424"/>
      <c r="TKD48" s="424"/>
      <c r="TKE48" s="424"/>
      <c r="TKF48" s="424"/>
      <c r="TKG48" s="424"/>
      <c r="TKH48" s="424"/>
      <c r="TKI48" s="424"/>
      <c r="TKJ48" s="424"/>
      <c r="TKK48" s="424"/>
      <c r="TKL48" s="424"/>
      <c r="TKM48" s="424"/>
      <c r="TKN48" s="424"/>
      <c r="TKO48" s="424"/>
      <c r="TKP48" s="424"/>
      <c r="TKQ48" s="424"/>
      <c r="TKR48" s="424"/>
      <c r="TKS48" s="424"/>
      <c r="TKT48" s="424"/>
      <c r="TKU48" s="424"/>
      <c r="TKV48" s="424"/>
      <c r="TKW48" s="424"/>
      <c r="TKX48" s="424"/>
      <c r="TKY48" s="424"/>
      <c r="TKZ48" s="424"/>
      <c r="TLA48" s="424"/>
      <c r="TLB48" s="424"/>
      <c r="TLC48" s="424"/>
      <c r="TLD48" s="424"/>
      <c r="TLE48" s="424"/>
      <c r="TLF48" s="424"/>
      <c r="TLG48" s="424"/>
      <c r="TLH48" s="424"/>
      <c r="TLI48" s="424"/>
      <c r="TLJ48" s="424"/>
      <c r="TLK48" s="424"/>
      <c r="TLL48" s="424"/>
      <c r="TLM48" s="424"/>
      <c r="TLN48" s="424"/>
      <c r="TLO48" s="424"/>
      <c r="TLP48" s="424"/>
      <c r="TLQ48" s="424"/>
      <c r="TLR48" s="424"/>
      <c r="TLS48" s="424"/>
      <c r="TLT48" s="424"/>
      <c r="TLU48" s="424"/>
      <c r="TLV48" s="424"/>
      <c r="TLW48" s="424"/>
      <c r="TLX48" s="424"/>
      <c r="TLY48" s="424"/>
      <c r="TLZ48" s="424"/>
      <c r="TMA48" s="424"/>
      <c r="TMB48" s="424"/>
      <c r="TMC48" s="424"/>
      <c r="TMD48" s="424"/>
      <c r="TME48" s="424"/>
      <c r="TMF48" s="424"/>
      <c r="TMG48" s="424"/>
      <c r="TMH48" s="424"/>
      <c r="TMI48" s="424"/>
      <c r="TMJ48" s="424"/>
      <c r="TMK48" s="424"/>
      <c r="TML48" s="424"/>
      <c r="TMM48" s="424"/>
      <c r="TMN48" s="424"/>
      <c r="TMO48" s="424"/>
      <c r="TMP48" s="424"/>
      <c r="TMQ48" s="424"/>
      <c r="TMR48" s="424"/>
      <c r="TMS48" s="424"/>
      <c r="TMT48" s="424"/>
      <c r="TMU48" s="424"/>
      <c r="TMV48" s="424"/>
      <c r="TMW48" s="424"/>
      <c r="TMX48" s="424"/>
      <c r="TMY48" s="424"/>
      <c r="TMZ48" s="424"/>
      <c r="TNA48" s="424"/>
      <c r="TNB48" s="424"/>
      <c r="TNC48" s="424"/>
      <c r="TND48" s="424"/>
      <c r="TNE48" s="424"/>
      <c r="TNF48" s="424"/>
      <c r="TNG48" s="424"/>
      <c r="TNH48" s="424"/>
      <c r="TNI48" s="424"/>
      <c r="TNJ48" s="424"/>
      <c r="TNK48" s="424"/>
      <c r="TNL48" s="424"/>
      <c r="TNM48" s="424"/>
      <c r="TNN48" s="424"/>
      <c r="TNO48" s="424"/>
      <c r="TNP48" s="424"/>
      <c r="TNQ48" s="424"/>
      <c r="TNR48" s="424"/>
      <c r="TNS48" s="424"/>
      <c r="TNT48" s="424"/>
      <c r="TNU48" s="424"/>
      <c r="TNV48" s="424"/>
      <c r="TNW48" s="424"/>
      <c r="TNX48" s="424"/>
      <c r="TNY48" s="424"/>
      <c r="TNZ48" s="424"/>
      <c r="TOA48" s="424"/>
      <c r="TOB48" s="424"/>
      <c r="TOC48" s="424"/>
      <c r="TOD48" s="424"/>
      <c r="TOE48" s="424"/>
      <c r="TOF48" s="424"/>
      <c r="TOG48" s="424"/>
      <c r="TOH48" s="424"/>
      <c r="TOI48" s="424"/>
      <c r="TOJ48" s="424"/>
      <c r="TOK48" s="424"/>
      <c r="TOL48" s="424"/>
      <c r="TOM48" s="424"/>
      <c r="TON48" s="424"/>
      <c r="TOO48" s="424"/>
      <c r="TOP48" s="424"/>
      <c r="TOQ48" s="424"/>
      <c r="TOR48" s="424"/>
      <c r="TOS48" s="424"/>
      <c r="TOT48" s="424"/>
      <c r="TOU48" s="424"/>
      <c r="TOV48" s="424"/>
      <c r="TOW48" s="424"/>
      <c r="TOX48" s="424"/>
      <c r="TOY48" s="424"/>
      <c r="TOZ48" s="424"/>
      <c r="TPA48" s="424"/>
      <c r="TPB48" s="424"/>
      <c r="TPC48" s="424"/>
      <c r="TPD48" s="424"/>
      <c r="TPE48" s="424"/>
      <c r="TPF48" s="424"/>
      <c r="TPG48" s="424"/>
      <c r="TPH48" s="424"/>
      <c r="TPI48" s="424"/>
      <c r="TPJ48" s="424"/>
      <c r="TPK48" s="424"/>
      <c r="TPL48" s="424"/>
      <c r="TPM48" s="424"/>
      <c r="TPN48" s="424"/>
      <c r="TPO48" s="424"/>
      <c r="TPP48" s="424"/>
      <c r="TPQ48" s="424"/>
      <c r="TPR48" s="424"/>
      <c r="TPS48" s="424"/>
      <c r="TPT48" s="424"/>
      <c r="TPU48" s="424"/>
      <c r="TPV48" s="424"/>
      <c r="TPW48" s="424"/>
      <c r="TPX48" s="424"/>
      <c r="TPY48" s="424"/>
      <c r="TPZ48" s="424"/>
      <c r="TQA48" s="424"/>
      <c r="TQB48" s="424"/>
      <c r="TQC48" s="424"/>
      <c r="TQD48" s="424"/>
      <c r="TQE48" s="424"/>
      <c r="TQF48" s="424"/>
      <c r="TQG48" s="424"/>
      <c r="TQH48" s="424"/>
      <c r="TQI48" s="424"/>
      <c r="TQJ48" s="424"/>
      <c r="TQK48" s="424"/>
      <c r="TQL48" s="424"/>
      <c r="TQM48" s="424"/>
      <c r="TQN48" s="424"/>
      <c r="TQO48" s="424"/>
      <c r="TQP48" s="424"/>
      <c r="TQQ48" s="424"/>
      <c r="TQR48" s="424"/>
      <c r="TQS48" s="424"/>
      <c r="TQT48" s="424"/>
      <c r="TQU48" s="424"/>
      <c r="TQV48" s="424"/>
      <c r="TQW48" s="424"/>
      <c r="TQX48" s="424"/>
      <c r="TQY48" s="424"/>
      <c r="TQZ48" s="424"/>
      <c r="TRA48" s="424"/>
      <c r="TRB48" s="424"/>
      <c r="TRC48" s="424"/>
      <c r="TRD48" s="424"/>
      <c r="TRE48" s="424"/>
      <c r="TRF48" s="424"/>
      <c r="TRG48" s="424"/>
      <c r="TRH48" s="424"/>
      <c r="TRI48" s="424"/>
      <c r="TRJ48" s="424"/>
      <c r="TRK48" s="424"/>
      <c r="TRL48" s="424"/>
      <c r="TRM48" s="424"/>
      <c r="TRN48" s="424"/>
      <c r="TRO48" s="424"/>
      <c r="TRP48" s="424"/>
      <c r="TRQ48" s="424"/>
      <c r="TRR48" s="424"/>
      <c r="TRS48" s="424"/>
      <c r="TRT48" s="424"/>
      <c r="TRU48" s="424"/>
      <c r="TRV48" s="424"/>
      <c r="TRW48" s="424"/>
      <c r="TRX48" s="424"/>
      <c r="TRY48" s="424"/>
      <c r="TRZ48" s="424"/>
      <c r="TSA48" s="424"/>
      <c r="TSB48" s="424"/>
      <c r="TSC48" s="424"/>
      <c r="TSD48" s="424"/>
      <c r="TSE48" s="424"/>
      <c r="TSF48" s="424"/>
      <c r="TSG48" s="424"/>
      <c r="TSH48" s="424"/>
      <c r="TSI48" s="424"/>
      <c r="TSJ48" s="424"/>
      <c r="TSK48" s="424"/>
      <c r="TSL48" s="424"/>
      <c r="TSM48" s="424"/>
      <c r="TSN48" s="424"/>
      <c r="TSO48" s="424"/>
      <c r="TSP48" s="424"/>
      <c r="TSQ48" s="424"/>
      <c r="TSR48" s="424"/>
      <c r="TSS48" s="424"/>
      <c r="TST48" s="424"/>
      <c r="TSU48" s="424"/>
      <c r="TSV48" s="424"/>
      <c r="TSW48" s="424"/>
      <c r="TSX48" s="424"/>
      <c r="TSY48" s="424"/>
      <c r="TSZ48" s="424"/>
      <c r="TTA48" s="424"/>
      <c r="TTB48" s="424"/>
      <c r="TTC48" s="424"/>
      <c r="TTD48" s="424"/>
      <c r="TTE48" s="424"/>
      <c r="TTF48" s="424"/>
      <c r="TTG48" s="424"/>
      <c r="TTH48" s="424"/>
      <c r="TTI48" s="424"/>
      <c r="TTJ48" s="424"/>
      <c r="TTK48" s="424"/>
      <c r="TTL48" s="424"/>
      <c r="TTM48" s="424"/>
      <c r="TTN48" s="424"/>
      <c r="TTO48" s="424"/>
      <c r="TTP48" s="424"/>
      <c r="TTQ48" s="424"/>
      <c r="TTR48" s="424"/>
      <c r="TTS48" s="424"/>
      <c r="TTT48" s="424"/>
      <c r="TTU48" s="424"/>
      <c r="TTV48" s="424"/>
      <c r="TTW48" s="424"/>
      <c r="TTX48" s="424"/>
      <c r="TTY48" s="424"/>
      <c r="TTZ48" s="424"/>
      <c r="TUA48" s="424"/>
      <c r="TUB48" s="424"/>
      <c r="TUC48" s="424"/>
      <c r="TUD48" s="424"/>
      <c r="TUE48" s="424"/>
      <c r="TUF48" s="424"/>
      <c r="TUG48" s="424"/>
      <c r="TUH48" s="424"/>
      <c r="TUI48" s="424"/>
      <c r="TUJ48" s="424"/>
      <c r="TUK48" s="424"/>
      <c r="TUL48" s="424"/>
      <c r="TUM48" s="424"/>
      <c r="TUN48" s="424"/>
      <c r="TUO48" s="424"/>
      <c r="TUP48" s="424"/>
      <c r="TUQ48" s="424"/>
      <c r="TUR48" s="424"/>
      <c r="TUS48" s="424"/>
      <c r="TUT48" s="424"/>
      <c r="TUU48" s="424"/>
      <c r="TUV48" s="424"/>
      <c r="TUW48" s="424"/>
      <c r="TUX48" s="424"/>
      <c r="TUY48" s="424"/>
      <c r="TUZ48" s="424"/>
      <c r="TVA48" s="424"/>
      <c r="TVB48" s="424"/>
      <c r="TVC48" s="424"/>
      <c r="TVD48" s="424"/>
      <c r="TVE48" s="424"/>
      <c r="TVF48" s="424"/>
      <c r="TVG48" s="424"/>
      <c r="TVH48" s="424"/>
      <c r="TVI48" s="424"/>
      <c r="TVJ48" s="424"/>
      <c r="TVK48" s="424"/>
      <c r="TVL48" s="424"/>
      <c r="TVM48" s="424"/>
      <c r="TVN48" s="424"/>
      <c r="TVO48" s="424"/>
      <c r="TVP48" s="424"/>
      <c r="TVQ48" s="424"/>
      <c r="TVR48" s="424"/>
      <c r="TVS48" s="424"/>
      <c r="TVT48" s="424"/>
      <c r="TVU48" s="424"/>
      <c r="TVV48" s="424"/>
      <c r="TVW48" s="424"/>
      <c r="TVX48" s="424"/>
      <c r="TVY48" s="424"/>
      <c r="TVZ48" s="424"/>
      <c r="TWA48" s="424"/>
      <c r="TWB48" s="424"/>
      <c r="TWC48" s="424"/>
      <c r="TWD48" s="424"/>
      <c r="TWE48" s="424"/>
      <c r="TWF48" s="424"/>
      <c r="TWG48" s="424"/>
      <c r="TWH48" s="424"/>
      <c r="TWI48" s="424"/>
      <c r="TWJ48" s="424"/>
      <c r="TWK48" s="424"/>
      <c r="TWL48" s="424"/>
      <c r="TWM48" s="424"/>
      <c r="TWN48" s="424"/>
      <c r="TWO48" s="424"/>
      <c r="TWP48" s="424"/>
      <c r="TWQ48" s="424"/>
      <c r="TWR48" s="424"/>
      <c r="TWS48" s="424"/>
      <c r="TWT48" s="424"/>
      <c r="TWU48" s="424"/>
      <c r="TWV48" s="424"/>
      <c r="TWW48" s="424"/>
      <c r="TWX48" s="424"/>
      <c r="TWY48" s="424"/>
      <c r="TWZ48" s="424"/>
      <c r="TXA48" s="424"/>
      <c r="TXB48" s="424"/>
      <c r="TXC48" s="424"/>
      <c r="TXD48" s="424"/>
      <c r="TXE48" s="424"/>
      <c r="TXF48" s="424"/>
      <c r="TXG48" s="424"/>
      <c r="TXH48" s="424"/>
      <c r="TXI48" s="424"/>
      <c r="TXJ48" s="424"/>
      <c r="TXK48" s="424"/>
      <c r="TXL48" s="424"/>
      <c r="TXM48" s="424"/>
      <c r="TXN48" s="424"/>
      <c r="TXO48" s="424"/>
      <c r="TXP48" s="424"/>
      <c r="TXQ48" s="424"/>
      <c r="TXR48" s="424"/>
      <c r="TXS48" s="424"/>
      <c r="TXT48" s="424"/>
      <c r="TXU48" s="424"/>
      <c r="TXV48" s="424"/>
      <c r="TXW48" s="424"/>
      <c r="TXX48" s="424"/>
      <c r="TXY48" s="424"/>
      <c r="TXZ48" s="424"/>
      <c r="TYA48" s="424"/>
      <c r="TYB48" s="424"/>
      <c r="TYC48" s="424"/>
      <c r="TYD48" s="424"/>
      <c r="TYE48" s="424"/>
      <c r="TYF48" s="424"/>
      <c r="TYG48" s="424"/>
      <c r="TYH48" s="424"/>
      <c r="TYI48" s="424"/>
      <c r="TYJ48" s="424"/>
      <c r="TYK48" s="424"/>
      <c r="TYL48" s="424"/>
      <c r="TYM48" s="424"/>
      <c r="TYN48" s="424"/>
      <c r="TYO48" s="424"/>
      <c r="TYP48" s="424"/>
      <c r="TYQ48" s="424"/>
      <c r="TYR48" s="424"/>
      <c r="TYS48" s="424"/>
      <c r="TYT48" s="424"/>
      <c r="TYU48" s="424"/>
      <c r="TYV48" s="424"/>
      <c r="TYW48" s="424"/>
      <c r="TYX48" s="424"/>
      <c r="TYY48" s="424"/>
      <c r="TYZ48" s="424"/>
      <c r="TZA48" s="424"/>
      <c r="TZB48" s="424"/>
      <c r="TZC48" s="424"/>
      <c r="TZD48" s="424"/>
      <c r="TZE48" s="424"/>
      <c r="TZF48" s="424"/>
      <c r="TZG48" s="424"/>
      <c r="TZH48" s="424"/>
      <c r="TZI48" s="424"/>
      <c r="TZJ48" s="424"/>
      <c r="TZK48" s="424"/>
      <c r="TZL48" s="424"/>
      <c r="TZM48" s="424"/>
      <c r="TZN48" s="424"/>
      <c r="TZO48" s="424"/>
      <c r="TZP48" s="424"/>
      <c r="TZQ48" s="424"/>
      <c r="TZR48" s="424"/>
      <c r="TZS48" s="424"/>
      <c r="TZT48" s="424"/>
      <c r="TZU48" s="424"/>
      <c r="TZV48" s="424"/>
      <c r="TZW48" s="424"/>
      <c r="TZX48" s="424"/>
      <c r="TZY48" s="424"/>
      <c r="TZZ48" s="424"/>
      <c r="UAA48" s="424"/>
      <c r="UAB48" s="424"/>
      <c r="UAC48" s="424"/>
      <c r="UAD48" s="424"/>
      <c r="UAE48" s="424"/>
      <c r="UAF48" s="424"/>
      <c r="UAG48" s="424"/>
      <c r="UAH48" s="424"/>
      <c r="UAI48" s="424"/>
      <c r="UAJ48" s="424"/>
      <c r="UAK48" s="424"/>
      <c r="UAL48" s="424"/>
      <c r="UAM48" s="424"/>
      <c r="UAN48" s="424"/>
      <c r="UAO48" s="424"/>
      <c r="UAP48" s="424"/>
      <c r="UAQ48" s="424"/>
      <c r="UAR48" s="424"/>
      <c r="UAS48" s="424"/>
      <c r="UAT48" s="424"/>
      <c r="UAU48" s="424"/>
      <c r="UAV48" s="424"/>
      <c r="UAW48" s="424"/>
      <c r="UAX48" s="424"/>
      <c r="UAY48" s="424"/>
      <c r="UAZ48" s="424"/>
      <c r="UBA48" s="424"/>
      <c r="UBB48" s="424"/>
      <c r="UBC48" s="424"/>
      <c r="UBD48" s="424"/>
      <c r="UBE48" s="424"/>
      <c r="UBF48" s="424"/>
      <c r="UBG48" s="424"/>
      <c r="UBH48" s="424"/>
      <c r="UBI48" s="424"/>
      <c r="UBJ48" s="424"/>
      <c r="UBK48" s="424"/>
      <c r="UBL48" s="424"/>
      <c r="UBM48" s="424"/>
      <c r="UBN48" s="424"/>
      <c r="UBO48" s="424"/>
      <c r="UBP48" s="424"/>
      <c r="UBQ48" s="424"/>
      <c r="UBR48" s="424"/>
      <c r="UBS48" s="424"/>
      <c r="UBT48" s="424"/>
      <c r="UBU48" s="424"/>
      <c r="UBV48" s="424"/>
      <c r="UBW48" s="424"/>
      <c r="UBX48" s="424"/>
      <c r="UBY48" s="424"/>
      <c r="UBZ48" s="424"/>
      <c r="UCA48" s="424"/>
      <c r="UCB48" s="424"/>
      <c r="UCC48" s="424"/>
      <c r="UCD48" s="424"/>
      <c r="UCE48" s="424"/>
      <c r="UCF48" s="424"/>
      <c r="UCG48" s="424"/>
      <c r="UCH48" s="424"/>
      <c r="UCI48" s="424"/>
      <c r="UCJ48" s="424"/>
      <c r="UCK48" s="424"/>
      <c r="UCL48" s="424"/>
      <c r="UCM48" s="424"/>
      <c r="UCN48" s="424"/>
      <c r="UCO48" s="424"/>
      <c r="UCP48" s="424"/>
      <c r="UCQ48" s="424"/>
      <c r="UCR48" s="424"/>
      <c r="UCS48" s="424"/>
      <c r="UCT48" s="424"/>
      <c r="UCU48" s="424"/>
      <c r="UCV48" s="424"/>
      <c r="UCW48" s="424"/>
      <c r="UCX48" s="424"/>
      <c r="UCY48" s="424"/>
      <c r="UCZ48" s="424"/>
      <c r="UDA48" s="424"/>
      <c r="UDB48" s="424"/>
      <c r="UDC48" s="424"/>
      <c r="UDD48" s="424"/>
      <c r="UDE48" s="424"/>
      <c r="UDF48" s="424"/>
      <c r="UDG48" s="424"/>
      <c r="UDH48" s="424"/>
      <c r="UDI48" s="424"/>
      <c r="UDJ48" s="424"/>
      <c r="UDK48" s="424"/>
      <c r="UDL48" s="424"/>
      <c r="UDM48" s="424"/>
      <c r="UDN48" s="424"/>
      <c r="UDO48" s="424"/>
      <c r="UDP48" s="424"/>
      <c r="UDQ48" s="424"/>
      <c r="UDR48" s="424"/>
      <c r="UDS48" s="424"/>
      <c r="UDT48" s="424"/>
      <c r="UDU48" s="424"/>
      <c r="UDV48" s="424"/>
      <c r="UDW48" s="424"/>
      <c r="UDX48" s="424"/>
      <c r="UDY48" s="424"/>
      <c r="UDZ48" s="424"/>
      <c r="UEA48" s="424"/>
      <c r="UEB48" s="424"/>
      <c r="UEC48" s="424"/>
      <c r="UED48" s="424"/>
      <c r="UEE48" s="424"/>
      <c r="UEF48" s="424"/>
      <c r="UEG48" s="424"/>
      <c r="UEH48" s="424"/>
      <c r="UEI48" s="424"/>
      <c r="UEJ48" s="424"/>
      <c r="UEK48" s="424"/>
      <c r="UEL48" s="424"/>
      <c r="UEM48" s="424"/>
      <c r="UEN48" s="424"/>
      <c r="UEO48" s="424"/>
      <c r="UEP48" s="424"/>
      <c r="UEQ48" s="424"/>
      <c r="UER48" s="424"/>
      <c r="UES48" s="424"/>
      <c r="UET48" s="424"/>
      <c r="UEU48" s="424"/>
      <c r="UEV48" s="424"/>
      <c r="UEW48" s="424"/>
      <c r="UEX48" s="424"/>
      <c r="UEY48" s="424"/>
      <c r="UEZ48" s="424"/>
      <c r="UFA48" s="424"/>
      <c r="UFB48" s="424"/>
      <c r="UFC48" s="424"/>
      <c r="UFD48" s="424"/>
      <c r="UFE48" s="424"/>
      <c r="UFF48" s="424"/>
      <c r="UFG48" s="424"/>
      <c r="UFH48" s="424"/>
      <c r="UFI48" s="424"/>
      <c r="UFJ48" s="424"/>
      <c r="UFK48" s="424"/>
      <c r="UFL48" s="424"/>
      <c r="UFM48" s="424"/>
      <c r="UFN48" s="424"/>
      <c r="UFO48" s="424"/>
      <c r="UFP48" s="424"/>
      <c r="UFQ48" s="424"/>
      <c r="UFR48" s="424"/>
      <c r="UFS48" s="424"/>
      <c r="UFT48" s="424"/>
      <c r="UFU48" s="424"/>
      <c r="UFV48" s="424"/>
      <c r="UFW48" s="424"/>
      <c r="UFX48" s="424"/>
      <c r="UFY48" s="424"/>
      <c r="UFZ48" s="424"/>
      <c r="UGA48" s="424"/>
      <c r="UGB48" s="424"/>
      <c r="UGC48" s="424"/>
      <c r="UGD48" s="424"/>
      <c r="UGE48" s="424"/>
      <c r="UGF48" s="424"/>
      <c r="UGG48" s="424"/>
      <c r="UGH48" s="424"/>
      <c r="UGI48" s="424"/>
      <c r="UGJ48" s="424"/>
      <c r="UGK48" s="424"/>
      <c r="UGL48" s="424"/>
      <c r="UGM48" s="424"/>
      <c r="UGN48" s="424"/>
      <c r="UGO48" s="424"/>
      <c r="UGP48" s="424"/>
      <c r="UGQ48" s="424"/>
      <c r="UGR48" s="424"/>
      <c r="UGS48" s="424"/>
      <c r="UGT48" s="424"/>
      <c r="UGU48" s="424"/>
      <c r="UGV48" s="424"/>
      <c r="UGW48" s="424"/>
      <c r="UGX48" s="424"/>
      <c r="UGY48" s="424"/>
      <c r="UGZ48" s="424"/>
      <c r="UHA48" s="424"/>
      <c r="UHB48" s="424"/>
      <c r="UHC48" s="424"/>
      <c r="UHD48" s="424"/>
      <c r="UHE48" s="424"/>
      <c r="UHF48" s="424"/>
      <c r="UHG48" s="424"/>
      <c r="UHH48" s="424"/>
      <c r="UHI48" s="424"/>
      <c r="UHJ48" s="424"/>
      <c r="UHK48" s="424"/>
      <c r="UHL48" s="424"/>
      <c r="UHM48" s="424"/>
      <c r="UHN48" s="424"/>
      <c r="UHO48" s="424"/>
      <c r="UHP48" s="424"/>
      <c r="UHQ48" s="424"/>
      <c r="UHR48" s="424"/>
      <c r="UHS48" s="424"/>
      <c r="UHT48" s="424"/>
      <c r="UHU48" s="424"/>
      <c r="UHV48" s="424"/>
      <c r="UHW48" s="424"/>
      <c r="UHX48" s="424"/>
      <c r="UHY48" s="424"/>
      <c r="UHZ48" s="424"/>
      <c r="UIA48" s="424"/>
      <c r="UIB48" s="424"/>
      <c r="UIC48" s="424"/>
      <c r="UID48" s="424"/>
      <c r="UIE48" s="424"/>
      <c r="UIF48" s="424"/>
      <c r="UIG48" s="424"/>
      <c r="UIH48" s="424"/>
      <c r="UII48" s="424"/>
      <c r="UIJ48" s="424"/>
      <c r="UIK48" s="424"/>
      <c r="UIL48" s="424"/>
      <c r="UIM48" s="424"/>
      <c r="UIN48" s="424"/>
      <c r="UIO48" s="424"/>
      <c r="UIP48" s="424"/>
      <c r="UIQ48" s="424"/>
      <c r="UIR48" s="424"/>
      <c r="UIS48" s="424"/>
      <c r="UIT48" s="424"/>
      <c r="UIU48" s="424"/>
      <c r="UIV48" s="424"/>
      <c r="UIW48" s="424"/>
      <c r="UIX48" s="424"/>
      <c r="UIY48" s="424"/>
      <c r="UIZ48" s="424"/>
      <c r="UJA48" s="424"/>
      <c r="UJB48" s="424"/>
      <c r="UJC48" s="424"/>
      <c r="UJD48" s="424"/>
      <c r="UJE48" s="424"/>
      <c r="UJF48" s="424"/>
      <c r="UJG48" s="424"/>
      <c r="UJH48" s="424"/>
      <c r="UJI48" s="424"/>
      <c r="UJJ48" s="424"/>
      <c r="UJK48" s="424"/>
      <c r="UJL48" s="424"/>
      <c r="UJM48" s="424"/>
      <c r="UJN48" s="424"/>
      <c r="UJO48" s="424"/>
      <c r="UJP48" s="424"/>
      <c r="UJQ48" s="424"/>
      <c r="UJR48" s="424"/>
      <c r="UJS48" s="424"/>
      <c r="UJT48" s="424"/>
      <c r="UJU48" s="424"/>
      <c r="UJV48" s="424"/>
      <c r="UJW48" s="424"/>
      <c r="UJX48" s="424"/>
      <c r="UJY48" s="424"/>
      <c r="UJZ48" s="424"/>
      <c r="UKA48" s="424"/>
      <c r="UKB48" s="424"/>
      <c r="UKC48" s="424"/>
      <c r="UKD48" s="424"/>
      <c r="UKE48" s="424"/>
      <c r="UKF48" s="424"/>
      <c r="UKG48" s="424"/>
      <c r="UKH48" s="424"/>
      <c r="UKI48" s="424"/>
      <c r="UKJ48" s="424"/>
      <c r="UKK48" s="424"/>
      <c r="UKL48" s="424"/>
      <c r="UKM48" s="424"/>
      <c r="UKN48" s="424"/>
      <c r="UKO48" s="424"/>
      <c r="UKP48" s="424"/>
      <c r="UKQ48" s="424"/>
      <c r="UKR48" s="424"/>
      <c r="UKS48" s="424"/>
      <c r="UKT48" s="424"/>
      <c r="UKU48" s="424"/>
      <c r="UKV48" s="424"/>
      <c r="UKW48" s="424"/>
      <c r="UKX48" s="424"/>
      <c r="UKY48" s="424"/>
      <c r="UKZ48" s="424"/>
      <c r="ULA48" s="424"/>
      <c r="ULB48" s="424"/>
      <c r="ULC48" s="424"/>
      <c r="ULD48" s="424"/>
      <c r="ULE48" s="424"/>
      <c r="ULF48" s="424"/>
      <c r="ULG48" s="424"/>
      <c r="ULH48" s="424"/>
      <c r="ULI48" s="424"/>
      <c r="ULJ48" s="424"/>
      <c r="ULK48" s="424"/>
      <c r="ULL48" s="424"/>
      <c r="ULM48" s="424"/>
      <c r="ULN48" s="424"/>
      <c r="ULO48" s="424"/>
      <c r="ULP48" s="424"/>
      <c r="ULQ48" s="424"/>
      <c r="ULR48" s="424"/>
      <c r="ULS48" s="424"/>
      <c r="ULT48" s="424"/>
      <c r="ULU48" s="424"/>
      <c r="ULV48" s="424"/>
      <c r="ULW48" s="424"/>
      <c r="ULX48" s="424"/>
      <c r="ULY48" s="424"/>
      <c r="ULZ48" s="424"/>
      <c r="UMA48" s="424"/>
      <c r="UMB48" s="424"/>
      <c r="UMC48" s="424"/>
      <c r="UMD48" s="424"/>
      <c r="UME48" s="424"/>
      <c r="UMF48" s="424"/>
      <c r="UMG48" s="424"/>
      <c r="UMH48" s="424"/>
      <c r="UMI48" s="424"/>
      <c r="UMJ48" s="424"/>
      <c r="UMK48" s="424"/>
      <c r="UML48" s="424"/>
      <c r="UMM48" s="424"/>
      <c r="UMN48" s="424"/>
      <c r="UMO48" s="424"/>
      <c r="UMP48" s="424"/>
      <c r="UMQ48" s="424"/>
      <c r="UMR48" s="424"/>
      <c r="UMS48" s="424"/>
      <c r="UMT48" s="424"/>
      <c r="UMU48" s="424"/>
      <c r="UMV48" s="424"/>
      <c r="UMW48" s="424"/>
      <c r="UMX48" s="424"/>
      <c r="UMY48" s="424"/>
      <c r="UMZ48" s="424"/>
      <c r="UNA48" s="424"/>
      <c r="UNB48" s="424"/>
      <c r="UNC48" s="424"/>
      <c r="UND48" s="424"/>
      <c r="UNE48" s="424"/>
      <c r="UNF48" s="424"/>
      <c r="UNG48" s="424"/>
      <c r="UNH48" s="424"/>
      <c r="UNI48" s="424"/>
      <c r="UNJ48" s="424"/>
      <c r="UNK48" s="424"/>
      <c r="UNL48" s="424"/>
      <c r="UNM48" s="424"/>
      <c r="UNN48" s="424"/>
      <c r="UNO48" s="424"/>
      <c r="UNP48" s="424"/>
      <c r="UNQ48" s="424"/>
      <c r="UNR48" s="424"/>
      <c r="UNS48" s="424"/>
      <c r="UNT48" s="424"/>
      <c r="UNU48" s="424"/>
      <c r="UNV48" s="424"/>
      <c r="UNW48" s="424"/>
      <c r="UNX48" s="424"/>
      <c r="UNY48" s="424"/>
      <c r="UNZ48" s="424"/>
      <c r="UOA48" s="424"/>
      <c r="UOB48" s="424"/>
      <c r="UOC48" s="424"/>
      <c r="UOD48" s="424"/>
      <c r="UOE48" s="424"/>
      <c r="UOF48" s="424"/>
      <c r="UOG48" s="424"/>
      <c r="UOH48" s="424"/>
      <c r="UOI48" s="424"/>
      <c r="UOJ48" s="424"/>
      <c r="UOK48" s="424"/>
      <c r="UOL48" s="424"/>
      <c r="UOM48" s="424"/>
      <c r="UON48" s="424"/>
      <c r="UOO48" s="424"/>
      <c r="UOP48" s="424"/>
      <c r="UOQ48" s="424"/>
      <c r="UOR48" s="424"/>
      <c r="UOS48" s="424"/>
      <c r="UOT48" s="424"/>
      <c r="UOU48" s="424"/>
      <c r="UOV48" s="424"/>
      <c r="UOW48" s="424"/>
      <c r="UOX48" s="424"/>
      <c r="UOY48" s="424"/>
      <c r="UOZ48" s="424"/>
      <c r="UPA48" s="424"/>
      <c r="UPB48" s="424"/>
      <c r="UPC48" s="424"/>
      <c r="UPD48" s="424"/>
      <c r="UPE48" s="424"/>
      <c r="UPF48" s="424"/>
      <c r="UPG48" s="424"/>
      <c r="UPH48" s="424"/>
      <c r="UPI48" s="424"/>
      <c r="UPJ48" s="424"/>
      <c r="UPK48" s="424"/>
      <c r="UPL48" s="424"/>
      <c r="UPM48" s="424"/>
      <c r="UPN48" s="424"/>
      <c r="UPO48" s="424"/>
      <c r="UPP48" s="424"/>
      <c r="UPQ48" s="424"/>
      <c r="UPR48" s="424"/>
      <c r="UPS48" s="424"/>
      <c r="UPT48" s="424"/>
      <c r="UPU48" s="424"/>
      <c r="UPV48" s="424"/>
      <c r="UPW48" s="424"/>
      <c r="UPX48" s="424"/>
      <c r="UPY48" s="424"/>
      <c r="UPZ48" s="424"/>
      <c r="UQA48" s="424"/>
      <c r="UQB48" s="424"/>
      <c r="UQC48" s="424"/>
      <c r="UQD48" s="424"/>
      <c r="UQE48" s="424"/>
      <c r="UQF48" s="424"/>
      <c r="UQG48" s="424"/>
      <c r="UQH48" s="424"/>
      <c r="UQI48" s="424"/>
      <c r="UQJ48" s="424"/>
      <c r="UQK48" s="424"/>
      <c r="UQL48" s="424"/>
      <c r="UQM48" s="424"/>
      <c r="UQN48" s="424"/>
      <c r="UQO48" s="424"/>
      <c r="UQP48" s="424"/>
      <c r="UQQ48" s="424"/>
      <c r="UQR48" s="424"/>
      <c r="UQS48" s="424"/>
      <c r="UQT48" s="424"/>
      <c r="UQU48" s="424"/>
      <c r="UQV48" s="424"/>
      <c r="UQW48" s="424"/>
      <c r="UQX48" s="424"/>
      <c r="UQY48" s="424"/>
      <c r="UQZ48" s="424"/>
      <c r="URA48" s="424"/>
      <c r="URB48" s="424"/>
      <c r="URC48" s="424"/>
      <c r="URD48" s="424"/>
      <c r="URE48" s="424"/>
      <c r="URF48" s="424"/>
      <c r="URG48" s="424"/>
      <c r="URH48" s="424"/>
      <c r="URI48" s="424"/>
      <c r="URJ48" s="424"/>
      <c r="URK48" s="424"/>
      <c r="URL48" s="424"/>
      <c r="URM48" s="424"/>
      <c r="URN48" s="424"/>
      <c r="URO48" s="424"/>
      <c r="URP48" s="424"/>
      <c r="URQ48" s="424"/>
      <c r="URR48" s="424"/>
      <c r="URS48" s="424"/>
      <c r="URT48" s="424"/>
      <c r="URU48" s="424"/>
      <c r="URV48" s="424"/>
      <c r="URW48" s="424"/>
      <c r="URX48" s="424"/>
      <c r="URY48" s="424"/>
      <c r="URZ48" s="424"/>
      <c r="USA48" s="424"/>
      <c r="USB48" s="424"/>
      <c r="USC48" s="424"/>
      <c r="USD48" s="424"/>
      <c r="USE48" s="424"/>
      <c r="USF48" s="424"/>
      <c r="USG48" s="424"/>
      <c r="USH48" s="424"/>
      <c r="USI48" s="424"/>
      <c r="USJ48" s="424"/>
      <c r="USK48" s="424"/>
      <c r="USL48" s="424"/>
      <c r="USM48" s="424"/>
      <c r="USN48" s="424"/>
      <c r="USO48" s="424"/>
      <c r="USP48" s="424"/>
      <c r="USQ48" s="424"/>
      <c r="USR48" s="424"/>
      <c r="USS48" s="424"/>
      <c r="UST48" s="424"/>
      <c r="USU48" s="424"/>
      <c r="USV48" s="424"/>
      <c r="USW48" s="424"/>
      <c r="USX48" s="424"/>
      <c r="USY48" s="424"/>
      <c r="USZ48" s="424"/>
      <c r="UTA48" s="424"/>
      <c r="UTB48" s="424"/>
      <c r="UTC48" s="424"/>
      <c r="UTD48" s="424"/>
      <c r="UTE48" s="424"/>
      <c r="UTF48" s="424"/>
      <c r="UTG48" s="424"/>
      <c r="UTH48" s="424"/>
      <c r="UTI48" s="424"/>
      <c r="UTJ48" s="424"/>
      <c r="UTK48" s="424"/>
      <c r="UTL48" s="424"/>
      <c r="UTM48" s="424"/>
      <c r="UTN48" s="424"/>
      <c r="UTO48" s="424"/>
      <c r="UTP48" s="424"/>
      <c r="UTQ48" s="424"/>
      <c r="UTR48" s="424"/>
      <c r="UTS48" s="424"/>
      <c r="UTT48" s="424"/>
      <c r="UTU48" s="424"/>
      <c r="UTV48" s="424"/>
      <c r="UTW48" s="424"/>
      <c r="UTX48" s="424"/>
      <c r="UTY48" s="424"/>
      <c r="UTZ48" s="424"/>
      <c r="UUA48" s="424"/>
      <c r="UUB48" s="424"/>
      <c r="UUC48" s="424"/>
      <c r="UUD48" s="424"/>
      <c r="UUE48" s="424"/>
      <c r="UUF48" s="424"/>
      <c r="UUG48" s="424"/>
      <c r="UUH48" s="424"/>
      <c r="UUI48" s="424"/>
      <c r="UUJ48" s="424"/>
      <c r="UUK48" s="424"/>
      <c r="UUL48" s="424"/>
      <c r="UUM48" s="424"/>
      <c r="UUN48" s="424"/>
      <c r="UUO48" s="424"/>
      <c r="UUP48" s="424"/>
      <c r="UUQ48" s="424"/>
      <c r="UUR48" s="424"/>
      <c r="UUS48" s="424"/>
      <c r="UUT48" s="424"/>
      <c r="UUU48" s="424"/>
      <c r="UUV48" s="424"/>
      <c r="UUW48" s="424"/>
      <c r="UUX48" s="424"/>
      <c r="UUY48" s="424"/>
      <c r="UUZ48" s="424"/>
      <c r="UVA48" s="424"/>
      <c r="UVB48" s="424"/>
      <c r="UVC48" s="424"/>
      <c r="UVD48" s="424"/>
      <c r="UVE48" s="424"/>
      <c r="UVF48" s="424"/>
      <c r="UVG48" s="424"/>
      <c r="UVH48" s="424"/>
      <c r="UVI48" s="424"/>
      <c r="UVJ48" s="424"/>
      <c r="UVK48" s="424"/>
      <c r="UVL48" s="424"/>
      <c r="UVM48" s="424"/>
      <c r="UVN48" s="424"/>
      <c r="UVO48" s="424"/>
      <c r="UVP48" s="424"/>
      <c r="UVQ48" s="424"/>
      <c r="UVR48" s="424"/>
      <c r="UVS48" s="424"/>
      <c r="UVT48" s="424"/>
      <c r="UVU48" s="424"/>
      <c r="UVV48" s="424"/>
      <c r="UVW48" s="424"/>
      <c r="UVX48" s="424"/>
      <c r="UVY48" s="424"/>
      <c r="UVZ48" s="424"/>
      <c r="UWA48" s="424"/>
      <c r="UWB48" s="424"/>
      <c r="UWC48" s="424"/>
      <c r="UWD48" s="424"/>
      <c r="UWE48" s="424"/>
      <c r="UWF48" s="424"/>
      <c r="UWG48" s="424"/>
      <c r="UWH48" s="424"/>
      <c r="UWI48" s="424"/>
      <c r="UWJ48" s="424"/>
      <c r="UWK48" s="424"/>
      <c r="UWL48" s="424"/>
      <c r="UWM48" s="424"/>
      <c r="UWN48" s="424"/>
      <c r="UWO48" s="424"/>
      <c r="UWP48" s="424"/>
      <c r="UWQ48" s="424"/>
      <c r="UWR48" s="424"/>
      <c r="UWS48" s="424"/>
      <c r="UWT48" s="424"/>
      <c r="UWU48" s="424"/>
      <c r="UWV48" s="424"/>
      <c r="UWW48" s="424"/>
      <c r="UWX48" s="424"/>
      <c r="UWY48" s="424"/>
      <c r="UWZ48" s="424"/>
      <c r="UXA48" s="424"/>
      <c r="UXB48" s="424"/>
      <c r="UXC48" s="424"/>
      <c r="UXD48" s="424"/>
      <c r="UXE48" s="424"/>
      <c r="UXF48" s="424"/>
      <c r="UXG48" s="424"/>
      <c r="UXH48" s="424"/>
      <c r="UXI48" s="424"/>
      <c r="UXJ48" s="424"/>
      <c r="UXK48" s="424"/>
      <c r="UXL48" s="424"/>
      <c r="UXM48" s="424"/>
      <c r="UXN48" s="424"/>
      <c r="UXO48" s="424"/>
      <c r="UXP48" s="424"/>
      <c r="UXQ48" s="424"/>
      <c r="UXR48" s="424"/>
      <c r="UXS48" s="424"/>
      <c r="UXT48" s="424"/>
      <c r="UXU48" s="424"/>
      <c r="UXV48" s="424"/>
      <c r="UXW48" s="424"/>
      <c r="UXX48" s="424"/>
      <c r="UXY48" s="424"/>
      <c r="UXZ48" s="424"/>
      <c r="UYA48" s="424"/>
      <c r="UYB48" s="424"/>
      <c r="UYC48" s="424"/>
      <c r="UYD48" s="424"/>
      <c r="UYE48" s="424"/>
      <c r="UYF48" s="424"/>
      <c r="UYG48" s="424"/>
      <c r="UYH48" s="424"/>
      <c r="UYI48" s="424"/>
      <c r="UYJ48" s="424"/>
      <c r="UYK48" s="424"/>
      <c r="UYL48" s="424"/>
      <c r="UYM48" s="424"/>
      <c r="UYN48" s="424"/>
      <c r="UYO48" s="424"/>
      <c r="UYP48" s="424"/>
      <c r="UYQ48" s="424"/>
      <c r="UYR48" s="424"/>
      <c r="UYS48" s="424"/>
      <c r="UYT48" s="424"/>
      <c r="UYU48" s="424"/>
      <c r="UYV48" s="424"/>
      <c r="UYW48" s="424"/>
      <c r="UYX48" s="424"/>
      <c r="UYY48" s="424"/>
      <c r="UYZ48" s="424"/>
      <c r="UZA48" s="424"/>
      <c r="UZB48" s="424"/>
      <c r="UZC48" s="424"/>
      <c r="UZD48" s="424"/>
      <c r="UZE48" s="424"/>
      <c r="UZF48" s="424"/>
      <c r="UZG48" s="424"/>
      <c r="UZH48" s="424"/>
      <c r="UZI48" s="424"/>
      <c r="UZJ48" s="424"/>
      <c r="UZK48" s="424"/>
      <c r="UZL48" s="424"/>
      <c r="UZM48" s="424"/>
      <c r="UZN48" s="424"/>
      <c r="UZO48" s="424"/>
      <c r="UZP48" s="424"/>
      <c r="UZQ48" s="424"/>
      <c r="UZR48" s="424"/>
      <c r="UZS48" s="424"/>
      <c r="UZT48" s="424"/>
      <c r="UZU48" s="424"/>
      <c r="UZV48" s="424"/>
      <c r="UZW48" s="424"/>
      <c r="UZX48" s="424"/>
      <c r="UZY48" s="424"/>
      <c r="UZZ48" s="424"/>
      <c r="VAA48" s="424"/>
      <c r="VAB48" s="424"/>
      <c r="VAC48" s="424"/>
      <c r="VAD48" s="424"/>
      <c r="VAE48" s="424"/>
      <c r="VAF48" s="424"/>
      <c r="VAG48" s="424"/>
      <c r="VAH48" s="424"/>
      <c r="VAI48" s="424"/>
      <c r="VAJ48" s="424"/>
      <c r="VAK48" s="424"/>
      <c r="VAL48" s="424"/>
      <c r="VAM48" s="424"/>
      <c r="VAN48" s="424"/>
      <c r="VAO48" s="424"/>
      <c r="VAP48" s="424"/>
      <c r="VAQ48" s="424"/>
      <c r="VAR48" s="424"/>
      <c r="VAS48" s="424"/>
      <c r="VAT48" s="424"/>
      <c r="VAU48" s="424"/>
      <c r="VAV48" s="424"/>
      <c r="VAW48" s="424"/>
      <c r="VAX48" s="424"/>
      <c r="VAY48" s="424"/>
      <c r="VAZ48" s="424"/>
      <c r="VBA48" s="424"/>
      <c r="VBB48" s="424"/>
      <c r="VBC48" s="424"/>
      <c r="VBD48" s="424"/>
      <c r="VBE48" s="424"/>
      <c r="VBF48" s="424"/>
      <c r="VBG48" s="424"/>
      <c r="VBH48" s="424"/>
      <c r="VBI48" s="424"/>
      <c r="VBJ48" s="424"/>
      <c r="VBK48" s="424"/>
      <c r="VBL48" s="424"/>
      <c r="VBM48" s="424"/>
      <c r="VBN48" s="424"/>
      <c r="VBO48" s="424"/>
      <c r="VBP48" s="424"/>
      <c r="VBQ48" s="424"/>
      <c r="VBR48" s="424"/>
      <c r="VBS48" s="424"/>
      <c r="VBT48" s="424"/>
      <c r="VBU48" s="424"/>
      <c r="VBV48" s="424"/>
      <c r="VBW48" s="424"/>
      <c r="VBX48" s="424"/>
      <c r="VBY48" s="424"/>
      <c r="VBZ48" s="424"/>
      <c r="VCA48" s="424"/>
      <c r="VCB48" s="424"/>
      <c r="VCC48" s="424"/>
      <c r="VCD48" s="424"/>
      <c r="VCE48" s="424"/>
      <c r="VCF48" s="424"/>
      <c r="VCG48" s="424"/>
      <c r="VCH48" s="424"/>
      <c r="VCI48" s="424"/>
      <c r="VCJ48" s="424"/>
      <c r="VCK48" s="424"/>
      <c r="VCL48" s="424"/>
      <c r="VCM48" s="424"/>
      <c r="VCN48" s="424"/>
      <c r="VCO48" s="424"/>
      <c r="VCP48" s="424"/>
      <c r="VCQ48" s="424"/>
      <c r="VCR48" s="424"/>
      <c r="VCS48" s="424"/>
      <c r="VCT48" s="424"/>
      <c r="VCU48" s="424"/>
      <c r="VCV48" s="424"/>
      <c r="VCW48" s="424"/>
      <c r="VCX48" s="424"/>
      <c r="VCY48" s="424"/>
      <c r="VCZ48" s="424"/>
      <c r="VDA48" s="424"/>
      <c r="VDB48" s="424"/>
      <c r="VDC48" s="424"/>
      <c r="VDD48" s="424"/>
      <c r="VDE48" s="424"/>
      <c r="VDF48" s="424"/>
      <c r="VDG48" s="424"/>
      <c r="VDH48" s="424"/>
      <c r="VDI48" s="424"/>
      <c r="VDJ48" s="424"/>
      <c r="VDK48" s="424"/>
      <c r="VDL48" s="424"/>
      <c r="VDM48" s="424"/>
      <c r="VDN48" s="424"/>
      <c r="VDO48" s="424"/>
      <c r="VDP48" s="424"/>
      <c r="VDQ48" s="424"/>
      <c r="VDR48" s="424"/>
      <c r="VDS48" s="424"/>
      <c r="VDT48" s="424"/>
      <c r="VDU48" s="424"/>
      <c r="VDV48" s="424"/>
      <c r="VDW48" s="424"/>
      <c r="VDX48" s="424"/>
      <c r="VDY48" s="424"/>
      <c r="VDZ48" s="424"/>
      <c r="VEA48" s="424"/>
      <c r="VEB48" s="424"/>
      <c r="VEC48" s="424"/>
      <c r="VED48" s="424"/>
      <c r="VEE48" s="424"/>
      <c r="VEF48" s="424"/>
      <c r="VEG48" s="424"/>
      <c r="VEH48" s="424"/>
      <c r="VEI48" s="424"/>
      <c r="VEJ48" s="424"/>
      <c r="VEK48" s="424"/>
      <c r="VEL48" s="424"/>
      <c r="VEM48" s="424"/>
      <c r="VEN48" s="424"/>
      <c r="VEO48" s="424"/>
      <c r="VEP48" s="424"/>
      <c r="VEQ48" s="424"/>
      <c r="VER48" s="424"/>
      <c r="VES48" s="424"/>
      <c r="VET48" s="424"/>
      <c r="VEU48" s="424"/>
      <c r="VEV48" s="424"/>
      <c r="VEW48" s="424"/>
      <c r="VEX48" s="424"/>
      <c r="VEY48" s="424"/>
      <c r="VEZ48" s="424"/>
      <c r="VFA48" s="424"/>
      <c r="VFB48" s="424"/>
      <c r="VFC48" s="424"/>
      <c r="VFD48" s="424"/>
      <c r="VFE48" s="424"/>
      <c r="VFF48" s="424"/>
      <c r="VFG48" s="424"/>
      <c r="VFH48" s="424"/>
      <c r="VFI48" s="424"/>
      <c r="VFJ48" s="424"/>
      <c r="VFK48" s="424"/>
      <c r="VFL48" s="424"/>
      <c r="VFM48" s="424"/>
      <c r="VFN48" s="424"/>
      <c r="VFO48" s="424"/>
      <c r="VFP48" s="424"/>
      <c r="VFQ48" s="424"/>
      <c r="VFR48" s="424"/>
      <c r="VFS48" s="424"/>
      <c r="VFT48" s="424"/>
      <c r="VFU48" s="424"/>
      <c r="VFV48" s="424"/>
      <c r="VFW48" s="424"/>
      <c r="VFX48" s="424"/>
      <c r="VFY48" s="424"/>
      <c r="VFZ48" s="424"/>
      <c r="VGA48" s="424"/>
      <c r="VGB48" s="424"/>
      <c r="VGC48" s="424"/>
      <c r="VGD48" s="424"/>
      <c r="VGE48" s="424"/>
      <c r="VGF48" s="424"/>
      <c r="VGG48" s="424"/>
      <c r="VGH48" s="424"/>
      <c r="VGI48" s="424"/>
      <c r="VGJ48" s="424"/>
      <c r="VGK48" s="424"/>
      <c r="VGL48" s="424"/>
      <c r="VGM48" s="424"/>
      <c r="VGN48" s="424"/>
      <c r="VGO48" s="424"/>
      <c r="VGP48" s="424"/>
      <c r="VGQ48" s="424"/>
      <c r="VGR48" s="424"/>
      <c r="VGS48" s="424"/>
      <c r="VGT48" s="424"/>
      <c r="VGU48" s="424"/>
      <c r="VGV48" s="424"/>
      <c r="VGW48" s="424"/>
      <c r="VGX48" s="424"/>
      <c r="VGY48" s="424"/>
      <c r="VGZ48" s="424"/>
      <c r="VHA48" s="424"/>
      <c r="VHB48" s="424"/>
      <c r="VHC48" s="424"/>
      <c r="VHD48" s="424"/>
      <c r="VHE48" s="424"/>
      <c r="VHF48" s="424"/>
      <c r="VHG48" s="424"/>
      <c r="VHH48" s="424"/>
      <c r="VHI48" s="424"/>
      <c r="VHJ48" s="424"/>
      <c r="VHK48" s="424"/>
      <c r="VHL48" s="424"/>
      <c r="VHM48" s="424"/>
      <c r="VHN48" s="424"/>
      <c r="VHO48" s="424"/>
      <c r="VHP48" s="424"/>
      <c r="VHQ48" s="424"/>
      <c r="VHR48" s="424"/>
      <c r="VHS48" s="424"/>
      <c r="VHT48" s="424"/>
      <c r="VHU48" s="424"/>
      <c r="VHV48" s="424"/>
      <c r="VHW48" s="424"/>
      <c r="VHX48" s="424"/>
      <c r="VHY48" s="424"/>
      <c r="VHZ48" s="424"/>
      <c r="VIA48" s="424"/>
      <c r="VIB48" s="424"/>
      <c r="VIC48" s="424"/>
      <c r="VID48" s="424"/>
      <c r="VIE48" s="424"/>
      <c r="VIF48" s="424"/>
      <c r="VIG48" s="424"/>
      <c r="VIH48" s="424"/>
      <c r="VII48" s="424"/>
      <c r="VIJ48" s="424"/>
      <c r="VIK48" s="424"/>
      <c r="VIL48" s="424"/>
      <c r="VIM48" s="424"/>
      <c r="VIN48" s="424"/>
      <c r="VIO48" s="424"/>
      <c r="VIP48" s="424"/>
      <c r="VIQ48" s="424"/>
      <c r="VIR48" s="424"/>
      <c r="VIS48" s="424"/>
      <c r="VIT48" s="424"/>
      <c r="VIU48" s="424"/>
      <c r="VIV48" s="424"/>
      <c r="VIW48" s="424"/>
      <c r="VIX48" s="424"/>
      <c r="VIY48" s="424"/>
      <c r="VIZ48" s="424"/>
      <c r="VJA48" s="424"/>
      <c r="VJB48" s="424"/>
      <c r="VJC48" s="424"/>
      <c r="VJD48" s="424"/>
      <c r="VJE48" s="424"/>
      <c r="VJF48" s="424"/>
      <c r="VJG48" s="424"/>
      <c r="VJH48" s="424"/>
      <c r="VJI48" s="424"/>
      <c r="VJJ48" s="424"/>
      <c r="VJK48" s="424"/>
      <c r="VJL48" s="424"/>
      <c r="VJM48" s="424"/>
      <c r="VJN48" s="424"/>
      <c r="VJO48" s="424"/>
      <c r="VJP48" s="424"/>
      <c r="VJQ48" s="424"/>
      <c r="VJR48" s="424"/>
      <c r="VJS48" s="424"/>
      <c r="VJT48" s="424"/>
      <c r="VJU48" s="424"/>
      <c r="VJV48" s="424"/>
      <c r="VJW48" s="424"/>
      <c r="VJX48" s="424"/>
      <c r="VJY48" s="424"/>
      <c r="VJZ48" s="424"/>
      <c r="VKA48" s="424"/>
      <c r="VKB48" s="424"/>
      <c r="VKC48" s="424"/>
      <c r="VKD48" s="424"/>
      <c r="VKE48" s="424"/>
      <c r="VKF48" s="424"/>
      <c r="VKG48" s="424"/>
      <c r="VKH48" s="424"/>
      <c r="VKI48" s="424"/>
      <c r="VKJ48" s="424"/>
      <c r="VKK48" s="424"/>
      <c r="VKL48" s="424"/>
      <c r="VKM48" s="424"/>
      <c r="VKN48" s="424"/>
      <c r="VKO48" s="424"/>
      <c r="VKP48" s="424"/>
      <c r="VKQ48" s="424"/>
      <c r="VKR48" s="424"/>
      <c r="VKS48" s="424"/>
      <c r="VKT48" s="424"/>
      <c r="VKU48" s="424"/>
      <c r="VKV48" s="424"/>
      <c r="VKW48" s="424"/>
      <c r="VKX48" s="424"/>
      <c r="VKY48" s="424"/>
      <c r="VKZ48" s="424"/>
      <c r="VLA48" s="424"/>
      <c r="VLB48" s="424"/>
      <c r="VLC48" s="424"/>
      <c r="VLD48" s="424"/>
      <c r="VLE48" s="424"/>
      <c r="VLF48" s="424"/>
      <c r="VLG48" s="424"/>
      <c r="VLH48" s="424"/>
      <c r="VLI48" s="424"/>
      <c r="VLJ48" s="424"/>
      <c r="VLK48" s="424"/>
      <c r="VLL48" s="424"/>
      <c r="VLM48" s="424"/>
      <c r="VLN48" s="424"/>
      <c r="VLO48" s="424"/>
      <c r="VLP48" s="424"/>
      <c r="VLQ48" s="424"/>
      <c r="VLR48" s="424"/>
      <c r="VLS48" s="424"/>
      <c r="VLT48" s="424"/>
      <c r="VLU48" s="424"/>
      <c r="VLV48" s="424"/>
      <c r="VLW48" s="424"/>
      <c r="VLX48" s="424"/>
      <c r="VLY48" s="424"/>
      <c r="VLZ48" s="424"/>
      <c r="VMA48" s="424"/>
      <c r="VMB48" s="424"/>
      <c r="VMC48" s="424"/>
      <c r="VMD48" s="424"/>
      <c r="VME48" s="424"/>
      <c r="VMF48" s="424"/>
      <c r="VMG48" s="424"/>
      <c r="VMH48" s="424"/>
      <c r="VMI48" s="424"/>
      <c r="VMJ48" s="424"/>
      <c r="VMK48" s="424"/>
      <c r="VML48" s="424"/>
      <c r="VMM48" s="424"/>
      <c r="VMN48" s="424"/>
      <c r="VMO48" s="424"/>
      <c r="VMP48" s="424"/>
      <c r="VMQ48" s="424"/>
      <c r="VMR48" s="424"/>
      <c r="VMS48" s="424"/>
      <c r="VMT48" s="424"/>
      <c r="VMU48" s="424"/>
      <c r="VMV48" s="424"/>
      <c r="VMW48" s="424"/>
      <c r="VMX48" s="424"/>
      <c r="VMY48" s="424"/>
      <c r="VMZ48" s="424"/>
      <c r="VNA48" s="424"/>
      <c r="VNB48" s="424"/>
      <c r="VNC48" s="424"/>
      <c r="VND48" s="424"/>
      <c r="VNE48" s="424"/>
      <c r="VNF48" s="424"/>
      <c r="VNG48" s="424"/>
      <c r="VNH48" s="424"/>
      <c r="VNI48" s="424"/>
      <c r="VNJ48" s="424"/>
      <c r="VNK48" s="424"/>
      <c r="VNL48" s="424"/>
      <c r="VNM48" s="424"/>
      <c r="VNN48" s="424"/>
      <c r="VNO48" s="424"/>
      <c r="VNP48" s="424"/>
      <c r="VNQ48" s="424"/>
      <c r="VNR48" s="424"/>
      <c r="VNS48" s="424"/>
      <c r="VNT48" s="424"/>
      <c r="VNU48" s="424"/>
      <c r="VNV48" s="424"/>
      <c r="VNW48" s="424"/>
      <c r="VNX48" s="424"/>
      <c r="VNY48" s="424"/>
      <c r="VNZ48" s="424"/>
      <c r="VOA48" s="424"/>
      <c r="VOB48" s="424"/>
      <c r="VOC48" s="424"/>
      <c r="VOD48" s="424"/>
      <c r="VOE48" s="424"/>
      <c r="VOF48" s="424"/>
      <c r="VOG48" s="424"/>
      <c r="VOH48" s="424"/>
      <c r="VOI48" s="424"/>
      <c r="VOJ48" s="424"/>
      <c r="VOK48" s="424"/>
      <c r="VOL48" s="424"/>
      <c r="VOM48" s="424"/>
      <c r="VON48" s="424"/>
      <c r="VOO48" s="424"/>
      <c r="VOP48" s="424"/>
      <c r="VOQ48" s="424"/>
      <c r="VOR48" s="424"/>
      <c r="VOS48" s="424"/>
      <c r="VOT48" s="424"/>
      <c r="VOU48" s="424"/>
      <c r="VOV48" s="424"/>
      <c r="VOW48" s="424"/>
      <c r="VOX48" s="424"/>
      <c r="VOY48" s="424"/>
      <c r="VOZ48" s="424"/>
      <c r="VPA48" s="424"/>
      <c r="VPB48" s="424"/>
      <c r="VPC48" s="424"/>
      <c r="VPD48" s="424"/>
      <c r="VPE48" s="424"/>
      <c r="VPF48" s="424"/>
      <c r="VPG48" s="424"/>
      <c r="VPH48" s="424"/>
      <c r="VPI48" s="424"/>
      <c r="VPJ48" s="424"/>
      <c r="VPK48" s="424"/>
      <c r="VPL48" s="424"/>
      <c r="VPM48" s="424"/>
      <c r="VPN48" s="424"/>
      <c r="VPO48" s="424"/>
      <c r="VPP48" s="424"/>
      <c r="VPQ48" s="424"/>
      <c r="VPR48" s="424"/>
      <c r="VPS48" s="424"/>
      <c r="VPT48" s="424"/>
      <c r="VPU48" s="424"/>
      <c r="VPV48" s="424"/>
      <c r="VPW48" s="424"/>
      <c r="VPX48" s="424"/>
      <c r="VPY48" s="424"/>
      <c r="VPZ48" s="424"/>
      <c r="VQA48" s="424"/>
      <c r="VQB48" s="424"/>
      <c r="VQC48" s="424"/>
      <c r="VQD48" s="424"/>
      <c r="VQE48" s="424"/>
      <c r="VQF48" s="424"/>
      <c r="VQG48" s="424"/>
      <c r="VQH48" s="424"/>
      <c r="VQI48" s="424"/>
      <c r="VQJ48" s="424"/>
      <c r="VQK48" s="424"/>
      <c r="VQL48" s="424"/>
      <c r="VQM48" s="424"/>
      <c r="VQN48" s="424"/>
      <c r="VQO48" s="424"/>
      <c r="VQP48" s="424"/>
      <c r="VQQ48" s="424"/>
      <c r="VQR48" s="424"/>
      <c r="VQS48" s="424"/>
      <c r="VQT48" s="424"/>
      <c r="VQU48" s="424"/>
      <c r="VQV48" s="424"/>
      <c r="VQW48" s="424"/>
      <c r="VQX48" s="424"/>
      <c r="VQY48" s="424"/>
      <c r="VQZ48" s="424"/>
      <c r="VRA48" s="424"/>
      <c r="VRB48" s="424"/>
      <c r="VRC48" s="424"/>
      <c r="VRD48" s="424"/>
      <c r="VRE48" s="424"/>
      <c r="VRF48" s="424"/>
      <c r="VRG48" s="424"/>
      <c r="VRH48" s="424"/>
      <c r="VRI48" s="424"/>
      <c r="VRJ48" s="424"/>
      <c r="VRK48" s="424"/>
      <c r="VRL48" s="424"/>
      <c r="VRM48" s="424"/>
      <c r="VRN48" s="424"/>
      <c r="VRO48" s="424"/>
      <c r="VRP48" s="424"/>
      <c r="VRQ48" s="424"/>
      <c r="VRR48" s="424"/>
      <c r="VRS48" s="424"/>
      <c r="VRT48" s="424"/>
      <c r="VRU48" s="424"/>
      <c r="VRV48" s="424"/>
      <c r="VRW48" s="424"/>
      <c r="VRX48" s="424"/>
      <c r="VRY48" s="424"/>
      <c r="VRZ48" s="424"/>
      <c r="VSA48" s="424"/>
      <c r="VSB48" s="424"/>
      <c r="VSC48" s="424"/>
      <c r="VSD48" s="424"/>
      <c r="VSE48" s="424"/>
      <c r="VSF48" s="424"/>
      <c r="VSG48" s="424"/>
      <c r="VSH48" s="424"/>
      <c r="VSI48" s="424"/>
      <c r="VSJ48" s="424"/>
      <c r="VSK48" s="424"/>
      <c r="VSL48" s="424"/>
      <c r="VSM48" s="424"/>
      <c r="VSN48" s="424"/>
      <c r="VSO48" s="424"/>
      <c r="VSP48" s="424"/>
      <c r="VSQ48" s="424"/>
      <c r="VSR48" s="424"/>
      <c r="VSS48" s="424"/>
      <c r="VST48" s="424"/>
      <c r="VSU48" s="424"/>
      <c r="VSV48" s="424"/>
      <c r="VSW48" s="424"/>
      <c r="VSX48" s="424"/>
      <c r="VSY48" s="424"/>
      <c r="VSZ48" s="424"/>
      <c r="VTA48" s="424"/>
      <c r="VTB48" s="424"/>
      <c r="VTC48" s="424"/>
      <c r="VTD48" s="424"/>
      <c r="VTE48" s="424"/>
      <c r="VTF48" s="424"/>
      <c r="VTG48" s="424"/>
      <c r="VTH48" s="424"/>
      <c r="VTI48" s="424"/>
      <c r="VTJ48" s="424"/>
      <c r="VTK48" s="424"/>
      <c r="VTL48" s="424"/>
      <c r="VTM48" s="424"/>
      <c r="VTN48" s="424"/>
      <c r="VTO48" s="424"/>
      <c r="VTP48" s="424"/>
      <c r="VTQ48" s="424"/>
      <c r="VTR48" s="424"/>
      <c r="VTS48" s="424"/>
      <c r="VTT48" s="424"/>
      <c r="VTU48" s="424"/>
      <c r="VTV48" s="424"/>
      <c r="VTW48" s="424"/>
      <c r="VTX48" s="424"/>
      <c r="VTY48" s="424"/>
      <c r="VTZ48" s="424"/>
      <c r="VUA48" s="424"/>
      <c r="VUB48" s="424"/>
      <c r="VUC48" s="424"/>
      <c r="VUD48" s="424"/>
      <c r="VUE48" s="424"/>
      <c r="VUF48" s="424"/>
      <c r="VUG48" s="424"/>
      <c r="VUH48" s="424"/>
      <c r="VUI48" s="424"/>
      <c r="VUJ48" s="424"/>
      <c r="VUK48" s="424"/>
      <c r="VUL48" s="424"/>
      <c r="VUM48" s="424"/>
      <c r="VUN48" s="424"/>
      <c r="VUO48" s="424"/>
      <c r="VUP48" s="424"/>
      <c r="VUQ48" s="424"/>
      <c r="VUR48" s="424"/>
      <c r="VUS48" s="424"/>
      <c r="VUT48" s="424"/>
      <c r="VUU48" s="424"/>
      <c r="VUV48" s="424"/>
      <c r="VUW48" s="424"/>
      <c r="VUX48" s="424"/>
      <c r="VUY48" s="424"/>
      <c r="VUZ48" s="424"/>
      <c r="VVA48" s="424"/>
      <c r="VVB48" s="424"/>
      <c r="VVC48" s="424"/>
      <c r="VVD48" s="424"/>
      <c r="VVE48" s="424"/>
      <c r="VVF48" s="424"/>
      <c r="VVG48" s="424"/>
      <c r="VVH48" s="424"/>
      <c r="VVI48" s="424"/>
      <c r="VVJ48" s="424"/>
      <c r="VVK48" s="424"/>
      <c r="VVL48" s="424"/>
      <c r="VVM48" s="424"/>
      <c r="VVN48" s="424"/>
      <c r="VVO48" s="424"/>
      <c r="VVP48" s="424"/>
      <c r="VVQ48" s="424"/>
      <c r="VVR48" s="424"/>
      <c r="VVS48" s="424"/>
      <c r="VVT48" s="424"/>
      <c r="VVU48" s="424"/>
      <c r="VVV48" s="424"/>
      <c r="VVW48" s="424"/>
      <c r="VVX48" s="424"/>
      <c r="VVY48" s="424"/>
      <c r="VVZ48" s="424"/>
      <c r="VWA48" s="424"/>
      <c r="VWB48" s="424"/>
      <c r="VWC48" s="424"/>
      <c r="VWD48" s="424"/>
      <c r="VWE48" s="424"/>
      <c r="VWF48" s="424"/>
      <c r="VWG48" s="424"/>
      <c r="VWH48" s="424"/>
      <c r="VWI48" s="424"/>
      <c r="VWJ48" s="424"/>
      <c r="VWK48" s="424"/>
      <c r="VWL48" s="424"/>
      <c r="VWM48" s="424"/>
      <c r="VWN48" s="424"/>
      <c r="VWO48" s="424"/>
      <c r="VWP48" s="424"/>
      <c r="VWQ48" s="424"/>
      <c r="VWR48" s="424"/>
      <c r="VWS48" s="424"/>
      <c r="VWT48" s="424"/>
      <c r="VWU48" s="424"/>
      <c r="VWV48" s="424"/>
      <c r="VWW48" s="424"/>
      <c r="VWX48" s="424"/>
      <c r="VWY48" s="424"/>
      <c r="VWZ48" s="424"/>
      <c r="VXA48" s="424"/>
      <c r="VXB48" s="424"/>
      <c r="VXC48" s="424"/>
      <c r="VXD48" s="424"/>
      <c r="VXE48" s="424"/>
      <c r="VXF48" s="424"/>
      <c r="VXG48" s="424"/>
      <c r="VXH48" s="424"/>
      <c r="VXI48" s="424"/>
      <c r="VXJ48" s="424"/>
      <c r="VXK48" s="424"/>
      <c r="VXL48" s="424"/>
      <c r="VXM48" s="424"/>
      <c r="VXN48" s="424"/>
      <c r="VXO48" s="424"/>
      <c r="VXP48" s="424"/>
      <c r="VXQ48" s="424"/>
      <c r="VXR48" s="424"/>
      <c r="VXS48" s="424"/>
      <c r="VXT48" s="424"/>
      <c r="VXU48" s="424"/>
      <c r="VXV48" s="424"/>
      <c r="VXW48" s="424"/>
      <c r="VXX48" s="424"/>
      <c r="VXY48" s="424"/>
      <c r="VXZ48" s="424"/>
      <c r="VYA48" s="424"/>
      <c r="VYB48" s="424"/>
      <c r="VYC48" s="424"/>
      <c r="VYD48" s="424"/>
      <c r="VYE48" s="424"/>
      <c r="VYF48" s="424"/>
      <c r="VYG48" s="424"/>
      <c r="VYH48" s="424"/>
      <c r="VYI48" s="424"/>
      <c r="VYJ48" s="424"/>
      <c r="VYK48" s="424"/>
      <c r="VYL48" s="424"/>
      <c r="VYM48" s="424"/>
      <c r="VYN48" s="424"/>
      <c r="VYO48" s="424"/>
      <c r="VYP48" s="424"/>
      <c r="VYQ48" s="424"/>
      <c r="VYR48" s="424"/>
      <c r="VYS48" s="424"/>
      <c r="VYT48" s="424"/>
      <c r="VYU48" s="424"/>
      <c r="VYV48" s="424"/>
      <c r="VYW48" s="424"/>
      <c r="VYX48" s="424"/>
      <c r="VYY48" s="424"/>
      <c r="VYZ48" s="424"/>
      <c r="VZA48" s="424"/>
      <c r="VZB48" s="424"/>
      <c r="VZC48" s="424"/>
      <c r="VZD48" s="424"/>
      <c r="VZE48" s="424"/>
      <c r="VZF48" s="424"/>
      <c r="VZG48" s="424"/>
      <c r="VZH48" s="424"/>
      <c r="VZI48" s="424"/>
      <c r="VZJ48" s="424"/>
      <c r="VZK48" s="424"/>
      <c r="VZL48" s="424"/>
      <c r="VZM48" s="424"/>
      <c r="VZN48" s="424"/>
      <c r="VZO48" s="424"/>
      <c r="VZP48" s="424"/>
      <c r="VZQ48" s="424"/>
      <c r="VZR48" s="424"/>
      <c r="VZS48" s="424"/>
      <c r="VZT48" s="424"/>
      <c r="VZU48" s="424"/>
      <c r="VZV48" s="424"/>
      <c r="VZW48" s="424"/>
      <c r="VZX48" s="424"/>
      <c r="VZY48" s="424"/>
      <c r="VZZ48" s="424"/>
      <c r="WAA48" s="424"/>
      <c r="WAB48" s="424"/>
      <c r="WAC48" s="424"/>
      <c r="WAD48" s="424"/>
      <c r="WAE48" s="424"/>
      <c r="WAF48" s="424"/>
      <c r="WAG48" s="424"/>
      <c r="WAH48" s="424"/>
      <c r="WAI48" s="424"/>
      <c r="WAJ48" s="424"/>
      <c r="WAK48" s="424"/>
      <c r="WAL48" s="424"/>
      <c r="WAM48" s="424"/>
      <c r="WAN48" s="424"/>
      <c r="WAO48" s="424"/>
      <c r="WAP48" s="424"/>
      <c r="WAQ48" s="424"/>
      <c r="WAR48" s="424"/>
      <c r="WAS48" s="424"/>
      <c r="WAT48" s="424"/>
      <c r="WAU48" s="424"/>
      <c r="WAV48" s="424"/>
      <c r="WAW48" s="424"/>
      <c r="WAX48" s="424"/>
      <c r="WAY48" s="424"/>
      <c r="WAZ48" s="424"/>
      <c r="WBA48" s="424"/>
      <c r="WBB48" s="424"/>
      <c r="WBC48" s="424"/>
      <c r="WBD48" s="424"/>
      <c r="WBE48" s="424"/>
      <c r="WBF48" s="424"/>
      <c r="WBG48" s="424"/>
      <c r="WBH48" s="424"/>
      <c r="WBI48" s="424"/>
      <c r="WBJ48" s="424"/>
      <c r="WBK48" s="424"/>
      <c r="WBL48" s="424"/>
      <c r="WBM48" s="424"/>
      <c r="WBN48" s="424"/>
      <c r="WBO48" s="424"/>
      <c r="WBP48" s="424"/>
      <c r="WBQ48" s="424"/>
      <c r="WBR48" s="424"/>
      <c r="WBS48" s="424"/>
      <c r="WBT48" s="424"/>
      <c r="WBU48" s="424"/>
      <c r="WBV48" s="424"/>
      <c r="WBW48" s="424"/>
      <c r="WBX48" s="424"/>
      <c r="WBY48" s="424"/>
      <c r="WBZ48" s="424"/>
      <c r="WCA48" s="424"/>
      <c r="WCB48" s="424"/>
      <c r="WCC48" s="424"/>
      <c r="WCD48" s="424"/>
      <c r="WCE48" s="424"/>
      <c r="WCF48" s="424"/>
      <c r="WCG48" s="424"/>
      <c r="WCH48" s="424"/>
      <c r="WCI48" s="424"/>
      <c r="WCJ48" s="424"/>
      <c r="WCK48" s="424"/>
      <c r="WCL48" s="424"/>
      <c r="WCM48" s="424"/>
      <c r="WCN48" s="424"/>
      <c r="WCO48" s="424"/>
      <c r="WCP48" s="424"/>
      <c r="WCQ48" s="424"/>
      <c r="WCR48" s="424"/>
      <c r="WCS48" s="424"/>
      <c r="WCT48" s="424"/>
      <c r="WCU48" s="424"/>
      <c r="WCV48" s="424"/>
      <c r="WCW48" s="424"/>
      <c r="WCX48" s="424"/>
      <c r="WCY48" s="424"/>
      <c r="WCZ48" s="424"/>
      <c r="WDA48" s="424"/>
      <c r="WDB48" s="424"/>
      <c r="WDC48" s="424"/>
      <c r="WDD48" s="424"/>
      <c r="WDE48" s="424"/>
      <c r="WDF48" s="424"/>
      <c r="WDG48" s="424"/>
      <c r="WDH48" s="424"/>
      <c r="WDI48" s="424"/>
      <c r="WDJ48" s="424"/>
      <c r="WDK48" s="424"/>
      <c r="WDL48" s="424"/>
      <c r="WDM48" s="424"/>
      <c r="WDN48" s="424"/>
      <c r="WDO48" s="424"/>
      <c r="WDP48" s="424"/>
      <c r="WDQ48" s="424"/>
      <c r="WDR48" s="424"/>
      <c r="WDS48" s="424"/>
      <c r="WDT48" s="424"/>
      <c r="WDU48" s="424"/>
      <c r="WDV48" s="424"/>
      <c r="WDW48" s="424"/>
      <c r="WDX48" s="424"/>
      <c r="WDY48" s="424"/>
      <c r="WDZ48" s="424"/>
      <c r="WEA48" s="424"/>
      <c r="WEB48" s="424"/>
      <c r="WEC48" s="424"/>
      <c r="WED48" s="424"/>
      <c r="WEE48" s="424"/>
      <c r="WEF48" s="424"/>
      <c r="WEG48" s="424"/>
      <c r="WEH48" s="424"/>
      <c r="WEI48" s="424"/>
      <c r="WEJ48" s="424"/>
      <c r="WEK48" s="424"/>
      <c r="WEL48" s="424"/>
      <c r="WEM48" s="424"/>
      <c r="WEN48" s="424"/>
      <c r="WEO48" s="424"/>
      <c r="WEP48" s="424"/>
      <c r="WEQ48" s="424"/>
      <c r="WER48" s="424"/>
      <c r="WES48" s="424"/>
      <c r="WET48" s="424"/>
      <c r="WEU48" s="424"/>
      <c r="WEV48" s="424"/>
      <c r="WEW48" s="424"/>
      <c r="WEX48" s="424"/>
      <c r="WEY48" s="424"/>
      <c r="WEZ48" s="424"/>
      <c r="WFA48" s="424"/>
      <c r="WFB48" s="424"/>
      <c r="WFC48" s="424"/>
      <c r="WFD48" s="424"/>
      <c r="WFE48" s="424"/>
      <c r="WFF48" s="424"/>
      <c r="WFG48" s="424"/>
      <c r="WFH48" s="424"/>
      <c r="WFI48" s="424"/>
      <c r="WFJ48" s="424"/>
      <c r="WFK48" s="424"/>
      <c r="WFL48" s="424"/>
      <c r="WFM48" s="424"/>
      <c r="WFN48" s="424"/>
      <c r="WFO48" s="424"/>
      <c r="WFP48" s="424"/>
      <c r="WFQ48" s="424"/>
      <c r="WFR48" s="424"/>
      <c r="WFS48" s="424"/>
      <c r="WFT48" s="424"/>
      <c r="WFU48" s="424"/>
      <c r="WFV48" s="424"/>
      <c r="WFW48" s="424"/>
      <c r="WFX48" s="424"/>
      <c r="WFY48" s="424"/>
      <c r="WFZ48" s="424"/>
      <c r="WGA48" s="424"/>
      <c r="WGB48" s="424"/>
      <c r="WGC48" s="424"/>
      <c r="WGD48" s="424"/>
      <c r="WGE48" s="424"/>
      <c r="WGF48" s="424"/>
      <c r="WGG48" s="424"/>
      <c r="WGH48" s="424"/>
      <c r="WGI48" s="424"/>
      <c r="WGJ48" s="424"/>
      <c r="WGK48" s="424"/>
      <c r="WGL48" s="424"/>
      <c r="WGM48" s="424"/>
      <c r="WGN48" s="424"/>
      <c r="WGO48" s="424"/>
      <c r="WGP48" s="424"/>
      <c r="WGQ48" s="424"/>
      <c r="WGR48" s="424"/>
      <c r="WGS48" s="424"/>
      <c r="WGT48" s="424"/>
      <c r="WGU48" s="424"/>
      <c r="WGV48" s="424"/>
      <c r="WGW48" s="424"/>
      <c r="WGX48" s="424"/>
      <c r="WGY48" s="424"/>
      <c r="WGZ48" s="424"/>
      <c r="WHA48" s="424"/>
      <c r="WHB48" s="424"/>
      <c r="WHC48" s="424"/>
      <c r="WHD48" s="424"/>
      <c r="WHE48" s="424"/>
      <c r="WHF48" s="424"/>
      <c r="WHG48" s="424"/>
      <c r="WHH48" s="424"/>
      <c r="WHI48" s="424"/>
      <c r="WHJ48" s="424"/>
      <c r="WHK48" s="424"/>
      <c r="WHL48" s="424"/>
      <c r="WHM48" s="424"/>
      <c r="WHN48" s="424"/>
      <c r="WHO48" s="424"/>
      <c r="WHP48" s="424"/>
      <c r="WHQ48" s="424"/>
      <c r="WHR48" s="424"/>
      <c r="WHS48" s="424"/>
      <c r="WHT48" s="424"/>
      <c r="WHU48" s="424"/>
      <c r="WHV48" s="424"/>
      <c r="WHW48" s="424"/>
      <c r="WHX48" s="424"/>
      <c r="WHY48" s="424"/>
      <c r="WHZ48" s="424"/>
      <c r="WIA48" s="424"/>
      <c r="WIB48" s="424"/>
      <c r="WIC48" s="424"/>
      <c r="WID48" s="424"/>
      <c r="WIE48" s="424"/>
      <c r="WIF48" s="424"/>
      <c r="WIG48" s="424"/>
      <c r="WIH48" s="424"/>
      <c r="WII48" s="424"/>
      <c r="WIJ48" s="424"/>
      <c r="WIK48" s="424"/>
      <c r="WIL48" s="424"/>
      <c r="WIM48" s="424"/>
      <c r="WIN48" s="424"/>
      <c r="WIO48" s="424"/>
      <c r="WIP48" s="424"/>
      <c r="WIQ48" s="424"/>
      <c r="WIR48" s="424"/>
      <c r="WIS48" s="424"/>
      <c r="WIT48" s="424"/>
      <c r="WIU48" s="424"/>
      <c r="WIV48" s="424"/>
      <c r="WIW48" s="424"/>
      <c r="WIX48" s="424"/>
      <c r="WIY48" s="424"/>
      <c r="WIZ48" s="424"/>
      <c r="WJA48" s="424"/>
      <c r="WJB48" s="424"/>
      <c r="WJC48" s="424"/>
      <c r="WJD48" s="424"/>
      <c r="WJE48" s="424"/>
      <c r="WJF48" s="424"/>
      <c r="WJG48" s="424"/>
      <c r="WJH48" s="424"/>
      <c r="WJI48" s="424"/>
      <c r="WJJ48" s="424"/>
      <c r="WJK48" s="424"/>
      <c r="WJL48" s="424"/>
      <c r="WJM48" s="424"/>
      <c r="WJN48" s="424"/>
      <c r="WJO48" s="424"/>
      <c r="WJP48" s="424"/>
      <c r="WJQ48" s="424"/>
      <c r="WJR48" s="424"/>
      <c r="WJS48" s="424"/>
      <c r="WJT48" s="424"/>
      <c r="WJU48" s="424"/>
      <c r="WJV48" s="424"/>
      <c r="WJW48" s="424"/>
      <c r="WJX48" s="424"/>
      <c r="WJY48" s="424"/>
      <c r="WJZ48" s="424"/>
      <c r="WKA48" s="424"/>
      <c r="WKB48" s="424"/>
      <c r="WKC48" s="424"/>
      <c r="WKD48" s="424"/>
      <c r="WKE48" s="424"/>
      <c r="WKF48" s="424"/>
      <c r="WKG48" s="424"/>
      <c r="WKH48" s="424"/>
      <c r="WKI48" s="424"/>
      <c r="WKJ48" s="424"/>
      <c r="WKK48" s="424"/>
      <c r="WKL48" s="424"/>
      <c r="WKM48" s="424"/>
      <c r="WKN48" s="424"/>
      <c r="WKO48" s="424"/>
      <c r="WKP48" s="424"/>
      <c r="WKQ48" s="424"/>
      <c r="WKR48" s="424"/>
      <c r="WKS48" s="424"/>
      <c r="WKT48" s="424"/>
      <c r="WKU48" s="424"/>
      <c r="WKV48" s="424"/>
      <c r="WKW48" s="424"/>
      <c r="WKX48" s="424"/>
      <c r="WKY48" s="424"/>
      <c r="WKZ48" s="424"/>
      <c r="WLA48" s="424"/>
      <c r="WLB48" s="424"/>
      <c r="WLC48" s="424"/>
      <c r="WLD48" s="424"/>
      <c r="WLE48" s="424"/>
      <c r="WLF48" s="424"/>
      <c r="WLG48" s="424"/>
      <c r="WLH48" s="424"/>
      <c r="WLI48" s="424"/>
      <c r="WLJ48" s="424"/>
      <c r="WLK48" s="424"/>
      <c r="WLL48" s="424"/>
      <c r="WLM48" s="424"/>
      <c r="WLN48" s="424"/>
      <c r="WLO48" s="424"/>
      <c r="WLP48" s="424"/>
      <c r="WLQ48" s="424"/>
      <c r="WLR48" s="424"/>
      <c r="WLS48" s="424"/>
      <c r="WLT48" s="424"/>
      <c r="WLU48" s="424"/>
      <c r="WLV48" s="424"/>
      <c r="WLW48" s="424"/>
      <c r="WLX48" s="424"/>
      <c r="WLY48" s="424"/>
      <c r="WLZ48" s="424"/>
      <c r="WMA48" s="424"/>
      <c r="WMB48" s="424"/>
      <c r="WMC48" s="424"/>
      <c r="WMD48" s="424"/>
      <c r="WME48" s="424"/>
      <c r="WMF48" s="424"/>
      <c r="WMG48" s="424"/>
      <c r="WMH48" s="424"/>
      <c r="WMI48" s="424"/>
      <c r="WMJ48" s="424"/>
      <c r="WMK48" s="424"/>
      <c r="WML48" s="424"/>
      <c r="WMM48" s="424"/>
      <c r="WMN48" s="424"/>
      <c r="WMO48" s="424"/>
      <c r="WMP48" s="424"/>
      <c r="WMQ48" s="424"/>
      <c r="WMR48" s="424"/>
      <c r="WMS48" s="424"/>
      <c r="WMT48" s="424"/>
      <c r="WMU48" s="424"/>
      <c r="WMV48" s="424"/>
      <c r="WMW48" s="424"/>
      <c r="WMX48" s="424"/>
      <c r="WMY48" s="424"/>
      <c r="WMZ48" s="424"/>
      <c r="WNA48" s="424"/>
      <c r="WNB48" s="424"/>
      <c r="WNC48" s="424"/>
      <c r="WND48" s="424"/>
      <c r="WNE48" s="424"/>
      <c r="WNF48" s="424"/>
      <c r="WNG48" s="424"/>
      <c r="WNH48" s="424"/>
      <c r="WNI48" s="424"/>
      <c r="WNJ48" s="424"/>
      <c r="WNK48" s="424"/>
      <c r="WNL48" s="424"/>
      <c r="WNM48" s="424"/>
      <c r="WNN48" s="424"/>
      <c r="WNO48" s="424"/>
      <c r="WNP48" s="424"/>
      <c r="WNQ48" s="424"/>
      <c r="WNR48" s="424"/>
      <c r="WNS48" s="424"/>
      <c r="WNT48" s="424"/>
      <c r="WNU48" s="424"/>
      <c r="WNV48" s="424"/>
      <c r="WNW48" s="424"/>
      <c r="WNX48" s="424"/>
      <c r="WNY48" s="424"/>
      <c r="WNZ48" s="424"/>
      <c r="WOA48" s="424"/>
      <c r="WOB48" s="424"/>
      <c r="WOC48" s="424"/>
      <c r="WOD48" s="424"/>
      <c r="WOE48" s="424"/>
      <c r="WOF48" s="424"/>
      <c r="WOG48" s="424"/>
      <c r="WOH48" s="424"/>
      <c r="WOI48" s="424"/>
      <c r="WOJ48" s="424"/>
      <c r="WOK48" s="424"/>
      <c r="WOL48" s="424"/>
      <c r="WOM48" s="424"/>
      <c r="WON48" s="424"/>
      <c r="WOO48" s="424"/>
      <c r="WOP48" s="424"/>
      <c r="WOQ48" s="424"/>
      <c r="WOR48" s="424"/>
      <c r="WOS48" s="424"/>
      <c r="WOT48" s="424"/>
      <c r="WOU48" s="424"/>
      <c r="WOV48" s="424"/>
      <c r="WOW48" s="424"/>
      <c r="WOX48" s="424"/>
      <c r="WOY48" s="424"/>
      <c r="WOZ48" s="424"/>
      <c r="WPA48" s="424"/>
      <c r="WPB48" s="424"/>
      <c r="WPC48" s="424"/>
      <c r="WPD48" s="424"/>
      <c r="WPE48" s="424"/>
      <c r="WPF48" s="424"/>
      <c r="WPG48" s="424"/>
      <c r="WPH48" s="424"/>
      <c r="WPI48" s="424"/>
      <c r="WPJ48" s="424"/>
      <c r="WPK48" s="424"/>
      <c r="WPL48" s="424"/>
      <c r="WPM48" s="424"/>
      <c r="WPN48" s="424"/>
      <c r="WPO48" s="424"/>
      <c r="WPP48" s="424"/>
      <c r="WPQ48" s="424"/>
      <c r="WPR48" s="424"/>
      <c r="WPS48" s="424"/>
      <c r="WPT48" s="424"/>
      <c r="WPU48" s="424"/>
      <c r="WPV48" s="424"/>
      <c r="WPW48" s="424"/>
      <c r="WPX48" s="424"/>
      <c r="WPY48" s="424"/>
      <c r="WPZ48" s="424"/>
      <c r="WQA48" s="424"/>
      <c r="WQB48" s="424"/>
      <c r="WQC48" s="424"/>
      <c r="WQD48" s="424"/>
      <c r="WQE48" s="424"/>
      <c r="WQF48" s="424"/>
      <c r="WQG48" s="424"/>
      <c r="WQH48" s="424"/>
      <c r="WQI48" s="424"/>
      <c r="WQJ48" s="424"/>
      <c r="WQK48" s="424"/>
      <c r="WQL48" s="424"/>
      <c r="WQM48" s="424"/>
      <c r="WQN48" s="424"/>
      <c r="WQO48" s="424"/>
      <c r="WQP48" s="424"/>
      <c r="WQQ48" s="424"/>
      <c r="WQR48" s="424"/>
      <c r="WQS48" s="424"/>
      <c r="WQT48" s="424"/>
      <c r="WQU48" s="424"/>
      <c r="WQV48" s="424"/>
      <c r="WQW48" s="424"/>
      <c r="WQX48" s="424"/>
      <c r="WQY48" s="424"/>
      <c r="WQZ48" s="424"/>
      <c r="WRA48" s="424"/>
      <c r="WRB48" s="424"/>
      <c r="WRC48" s="424"/>
      <c r="WRD48" s="424"/>
      <c r="WRE48" s="424"/>
      <c r="WRF48" s="424"/>
      <c r="WRG48" s="424"/>
      <c r="WRH48" s="424"/>
      <c r="WRI48" s="424"/>
      <c r="WRJ48" s="424"/>
      <c r="WRK48" s="424"/>
      <c r="WRL48" s="424"/>
      <c r="WRM48" s="424"/>
      <c r="WRN48" s="424"/>
      <c r="WRO48" s="424"/>
      <c r="WRP48" s="424"/>
      <c r="WRQ48" s="424"/>
      <c r="WRR48" s="424"/>
      <c r="WRS48" s="424"/>
      <c r="WRT48" s="424"/>
      <c r="WRU48" s="424"/>
      <c r="WRV48" s="424"/>
      <c r="WRW48" s="424"/>
      <c r="WRX48" s="424"/>
      <c r="WRY48" s="424"/>
      <c r="WRZ48" s="424"/>
      <c r="WSA48" s="424"/>
      <c r="WSB48" s="424"/>
      <c r="WSC48" s="424"/>
      <c r="WSD48" s="424"/>
      <c r="WSE48" s="424"/>
      <c r="WSF48" s="424"/>
      <c r="WSG48" s="424"/>
      <c r="WSH48" s="424"/>
      <c r="WSI48" s="424"/>
      <c r="WSJ48" s="424"/>
      <c r="WSK48" s="424"/>
      <c r="WSL48" s="424"/>
      <c r="WSM48" s="424"/>
      <c r="WSN48" s="424"/>
      <c r="WSO48" s="424"/>
      <c r="WSP48" s="424"/>
      <c r="WSQ48" s="424"/>
      <c r="WSR48" s="424"/>
      <c r="WSS48" s="424"/>
      <c r="WST48" s="424"/>
      <c r="WSU48" s="424"/>
      <c r="WSV48" s="424"/>
      <c r="WSW48" s="424"/>
      <c r="WSX48" s="424"/>
      <c r="WSY48" s="424"/>
      <c r="WSZ48" s="424"/>
      <c r="WTA48" s="424"/>
      <c r="WTB48" s="424"/>
      <c r="WTC48" s="424"/>
      <c r="WTD48" s="424"/>
      <c r="WTE48" s="424"/>
      <c r="WTF48" s="424"/>
      <c r="WTG48" s="424"/>
      <c r="WTH48" s="424"/>
      <c r="WTI48" s="424"/>
      <c r="WTJ48" s="424"/>
      <c r="WTK48" s="424"/>
      <c r="WTL48" s="424"/>
      <c r="WTM48" s="424"/>
      <c r="WTN48" s="424"/>
      <c r="WTO48" s="424"/>
      <c r="WTP48" s="424"/>
      <c r="WTQ48" s="424"/>
      <c r="WTR48" s="424"/>
      <c r="WTS48" s="424"/>
      <c r="WTT48" s="424"/>
      <c r="WTU48" s="424"/>
      <c r="WTV48" s="424"/>
      <c r="WTW48" s="424"/>
      <c r="WTX48" s="424"/>
      <c r="WTY48" s="424"/>
      <c r="WTZ48" s="424"/>
      <c r="WUA48" s="424"/>
      <c r="WUB48" s="424"/>
      <c r="WUC48" s="424"/>
      <c r="WUD48" s="424"/>
      <c r="WUE48" s="424"/>
      <c r="WUF48" s="424"/>
      <c r="WUG48" s="424"/>
      <c r="WUH48" s="424"/>
      <c r="WUI48" s="424"/>
      <c r="WUJ48" s="424"/>
      <c r="WUK48" s="424"/>
      <c r="WUL48" s="424"/>
      <c r="WUM48" s="424"/>
      <c r="WUN48" s="424"/>
      <c r="WUO48" s="424"/>
      <c r="WUP48" s="424"/>
      <c r="WUQ48" s="424"/>
      <c r="WUR48" s="424"/>
      <c r="WUS48" s="424"/>
      <c r="WUT48" s="424"/>
      <c r="WUU48" s="424"/>
      <c r="WUV48" s="424"/>
      <c r="WUW48" s="424"/>
      <c r="WUX48" s="424"/>
      <c r="WUY48" s="424"/>
      <c r="WUZ48" s="424"/>
      <c r="WVA48" s="424"/>
      <c r="WVB48" s="424"/>
      <c r="WVC48" s="424"/>
      <c r="WVD48" s="424"/>
      <c r="WVE48" s="424"/>
      <c r="WVF48" s="424"/>
      <c r="WVG48" s="424"/>
      <c r="WVH48" s="424"/>
      <c r="WVI48" s="424"/>
      <c r="WVJ48" s="424"/>
      <c r="WVK48" s="424"/>
      <c r="WVL48" s="424"/>
      <c r="WVM48" s="424"/>
      <c r="WVN48" s="424"/>
      <c r="WVO48" s="424"/>
      <c r="WVP48" s="424"/>
      <c r="WVQ48" s="424"/>
      <c r="WVR48" s="424"/>
      <c r="WVS48" s="424"/>
      <c r="WVT48" s="424"/>
      <c r="WVU48" s="424"/>
      <c r="WVV48" s="424"/>
      <c r="WVW48" s="424"/>
      <c r="WVX48" s="424"/>
      <c r="WVY48" s="424"/>
      <c r="WVZ48" s="424"/>
      <c r="WWA48" s="424"/>
      <c r="WWB48" s="424"/>
      <c r="WWC48" s="424"/>
      <c r="WWD48" s="424"/>
      <c r="WWE48" s="424"/>
      <c r="WWF48" s="424"/>
      <c r="WWG48" s="424"/>
      <c r="WWH48" s="424"/>
      <c r="WWI48" s="424"/>
      <c r="WWJ48" s="424"/>
      <c r="WWK48" s="424"/>
      <c r="WWL48" s="424"/>
      <c r="WWM48" s="424"/>
      <c r="WWN48" s="424"/>
      <c r="WWO48" s="424"/>
      <c r="WWP48" s="424"/>
      <c r="WWQ48" s="424"/>
      <c r="WWR48" s="424"/>
      <c r="WWS48" s="424"/>
      <c r="WWT48" s="424"/>
      <c r="WWU48" s="424"/>
      <c r="WWV48" s="424"/>
      <c r="WWW48" s="424"/>
      <c r="WWX48" s="424"/>
      <c r="WWY48" s="424"/>
      <c r="WWZ48" s="424"/>
      <c r="WXA48" s="424"/>
      <c r="WXB48" s="424"/>
      <c r="WXC48" s="424"/>
      <c r="WXD48" s="424"/>
      <c r="WXE48" s="424"/>
      <c r="WXF48" s="424"/>
      <c r="WXG48" s="424"/>
      <c r="WXH48" s="424"/>
      <c r="WXI48" s="424"/>
      <c r="WXJ48" s="424"/>
      <c r="WXK48" s="424"/>
      <c r="WXL48" s="424"/>
      <c r="WXM48" s="424"/>
      <c r="WXN48" s="424"/>
      <c r="WXO48" s="424"/>
      <c r="WXP48" s="424"/>
      <c r="WXQ48" s="424"/>
      <c r="WXR48" s="424"/>
      <c r="WXS48" s="424"/>
      <c r="WXT48" s="424"/>
      <c r="WXU48" s="424"/>
      <c r="WXV48" s="424"/>
      <c r="WXW48" s="424"/>
      <c r="WXX48" s="424"/>
      <c r="WXY48" s="424"/>
      <c r="WXZ48" s="424"/>
      <c r="WYA48" s="424"/>
      <c r="WYB48" s="424"/>
      <c r="WYC48" s="424"/>
      <c r="WYD48" s="424"/>
      <c r="WYE48" s="424"/>
      <c r="WYF48" s="424"/>
      <c r="WYG48" s="424"/>
      <c r="WYH48" s="424"/>
      <c r="WYI48" s="424"/>
      <c r="WYJ48" s="424"/>
      <c r="WYK48" s="424"/>
      <c r="WYL48" s="424"/>
      <c r="WYM48" s="424"/>
      <c r="WYN48" s="424"/>
      <c r="WYO48" s="424"/>
      <c r="WYP48" s="424"/>
      <c r="WYQ48" s="424"/>
      <c r="WYR48" s="424"/>
      <c r="WYS48" s="424"/>
      <c r="WYT48" s="424"/>
      <c r="WYU48" s="424"/>
      <c r="WYV48" s="424"/>
      <c r="WYW48" s="424"/>
      <c r="WYX48" s="424"/>
      <c r="WYY48" s="424"/>
      <c r="WYZ48" s="424"/>
      <c r="WZA48" s="424"/>
      <c r="WZB48" s="424"/>
      <c r="WZC48" s="424"/>
      <c r="WZD48" s="424"/>
      <c r="WZE48" s="424"/>
      <c r="WZF48" s="424"/>
      <c r="WZG48" s="424"/>
      <c r="WZH48" s="424"/>
      <c r="WZI48" s="424"/>
      <c r="WZJ48" s="424"/>
      <c r="WZK48" s="424"/>
      <c r="WZL48" s="424"/>
      <c r="WZM48" s="424"/>
      <c r="WZN48" s="424"/>
      <c r="WZO48" s="424"/>
      <c r="WZP48" s="424"/>
      <c r="WZQ48" s="424"/>
      <c r="WZR48" s="424"/>
      <c r="WZS48" s="424"/>
      <c r="WZT48" s="424"/>
      <c r="WZU48" s="424"/>
      <c r="WZV48" s="424"/>
      <c r="WZW48" s="424"/>
      <c r="WZX48" s="424"/>
      <c r="WZY48" s="424"/>
      <c r="WZZ48" s="424"/>
      <c r="XAA48" s="424"/>
      <c r="XAB48" s="424"/>
      <c r="XAC48" s="424"/>
      <c r="XAD48" s="424"/>
      <c r="XAE48" s="424"/>
      <c r="XAF48" s="424"/>
      <c r="XAG48" s="424"/>
      <c r="XAH48" s="424"/>
      <c r="XAI48" s="424"/>
      <c r="XAJ48" s="424"/>
      <c r="XAK48" s="424"/>
      <c r="XAL48" s="424"/>
      <c r="XAM48" s="424"/>
      <c r="XAN48" s="424"/>
      <c r="XAO48" s="424"/>
      <c r="XAP48" s="424"/>
      <c r="XAQ48" s="424"/>
      <c r="XAR48" s="424"/>
      <c r="XAS48" s="424"/>
      <c r="XAT48" s="424"/>
      <c r="XAU48" s="424"/>
      <c r="XAV48" s="424"/>
      <c r="XAW48" s="424"/>
      <c r="XAX48" s="424"/>
      <c r="XAY48" s="424"/>
      <c r="XAZ48" s="424"/>
      <c r="XBA48" s="424"/>
      <c r="XBB48" s="424"/>
      <c r="XBC48" s="424"/>
      <c r="XBD48" s="424"/>
      <c r="XBE48" s="424"/>
      <c r="XBF48" s="424"/>
      <c r="XBG48" s="424"/>
      <c r="XBH48" s="424"/>
      <c r="XBI48" s="424"/>
      <c r="XBJ48" s="424"/>
      <c r="XBK48" s="424"/>
      <c r="XBL48" s="424"/>
      <c r="XBM48" s="424"/>
      <c r="XBN48" s="424"/>
      <c r="XBO48" s="424"/>
      <c r="XBP48" s="424"/>
      <c r="XBQ48" s="424"/>
      <c r="XBR48" s="424"/>
      <c r="XBS48" s="424"/>
      <c r="XBT48" s="424"/>
      <c r="XBU48" s="424"/>
      <c r="XBV48" s="424"/>
      <c r="XBW48" s="424"/>
      <c r="XBX48" s="424"/>
      <c r="XBY48" s="424"/>
      <c r="XBZ48" s="424"/>
      <c r="XCA48" s="424"/>
      <c r="XCB48" s="424"/>
      <c r="XCC48" s="424"/>
      <c r="XCD48" s="424"/>
      <c r="XCE48" s="424"/>
      <c r="XCF48" s="424"/>
      <c r="XCG48" s="424"/>
      <c r="XCH48" s="424"/>
      <c r="XCI48" s="424"/>
      <c r="XCJ48" s="424"/>
      <c r="XCK48" s="424"/>
      <c r="XCL48" s="424"/>
      <c r="XCM48" s="424"/>
      <c r="XCN48" s="424"/>
      <c r="XCO48" s="424"/>
      <c r="XCP48" s="424"/>
      <c r="XCQ48" s="424"/>
      <c r="XCR48" s="424"/>
      <c r="XCS48" s="424"/>
      <c r="XCT48" s="424"/>
      <c r="XCU48" s="424"/>
      <c r="XCV48" s="424"/>
      <c r="XCW48" s="424"/>
      <c r="XCX48" s="424"/>
      <c r="XCY48" s="424"/>
      <c r="XCZ48" s="424"/>
      <c r="XDA48" s="424"/>
      <c r="XDB48" s="424"/>
      <c r="XDC48" s="424"/>
      <c r="XDD48" s="424"/>
      <c r="XDE48" s="424"/>
      <c r="XDF48" s="424"/>
      <c r="XDG48" s="424"/>
      <c r="XDH48" s="424"/>
      <c r="XDI48" s="424"/>
      <c r="XDJ48" s="424"/>
      <c r="XDK48" s="424"/>
      <c r="XDL48" s="424"/>
      <c r="XDM48" s="424"/>
      <c r="XDN48" s="424"/>
      <c r="XDO48" s="424"/>
      <c r="XDP48" s="424"/>
      <c r="XDQ48" s="424"/>
      <c r="XDR48" s="424"/>
      <c r="XDS48" s="424"/>
      <c r="XDT48" s="424"/>
      <c r="XDU48" s="424"/>
      <c r="XDV48" s="424"/>
      <c r="XDW48" s="424"/>
      <c r="XDX48" s="424"/>
      <c r="XDY48" s="424"/>
      <c r="XDZ48" s="424"/>
      <c r="XEA48" s="424"/>
      <c r="XEB48" s="424"/>
      <c r="XEC48" s="424"/>
      <c r="XED48" s="424"/>
      <c r="XEE48" s="424"/>
      <c r="XEF48" s="424"/>
      <c r="XEG48" s="424"/>
      <c r="XEH48" s="424"/>
      <c r="XEI48" s="424"/>
      <c r="XEJ48" s="424"/>
      <c r="XEK48" s="424"/>
      <c r="XEL48" s="424"/>
      <c r="XEM48" s="424"/>
      <c r="XEN48" s="424"/>
      <c r="XEO48" s="424"/>
      <c r="XEP48" s="424"/>
      <c r="XEQ48" s="424"/>
      <c r="XER48" s="424"/>
      <c r="XES48" s="424"/>
      <c r="XET48" s="424"/>
      <c r="XEU48" s="424"/>
      <c r="XEV48" s="424"/>
      <c r="XEW48" s="424"/>
      <c r="XEX48" s="424"/>
      <c r="XEY48" s="424"/>
      <c r="XEZ48" s="424"/>
      <c r="XFA48" s="424"/>
      <c r="XFB48" s="424"/>
      <c r="XFC48" s="424"/>
      <c r="XFD48" s="424"/>
    </row>
    <row r="49" spans="1:16384" ht="13.8">
      <c r="A49" s="423"/>
      <c r="B49" s="423"/>
    </row>
    <row r="50" spans="1:16384" ht="13.8">
      <c r="A50" s="423"/>
      <c r="B50" s="425"/>
      <c r="E50" s="424"/>
      <c r="F50" s="424"/>
      <c r="G50" s="424"/>
      <c r="H50" s="424"/>
      <c r="I50" s="424"/>
      <c r="J50" s="424"/>
      <c r="K50" s="424"/>
      <c r="L50" s="424"/>
      <c r="M50" s="424"/>
      <c r="N50" s="424"/>
      <c r="O50" s="424"/>
      <c r="P50" s="424"/>
      <c r="Q50" s="424"/>
      <c r="R50" s="424"/>
      <c r="S50" s="424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4"/>
      <c r="DF50" s="424"/>
      <c r="DG50" s="424"/>
      <c r="DH50" s="424"/>
      <c r="DI50" s="424"/>
      <c r="DJ50" s="424"/>
      <c r="DK50" s="424"/>
      <c r="DL50" s="424"/>
      <c r="DM50" s="424"/>
      <c r="DN50" s="424"/>
      <c r="DO50" s="424"/>
      <c r="DP50" s="424"/>
      <c r="DQ50" s="424"/>
      <c r="DR50" s="424"/>
      <c r="DS50" s="424"/>
      <c r="DT50" s="424"/>
      <c r="DU50" s="424"/>
      <c r="DV50" s="424"/>
      <c r="DW50" s="424"/>
      <c r="DX50" s="424"/>
      <c r="DY50" s="424"/>
      <c r="DZ50" s="424"/>
      <c r="EA50" s="424"/>
      <c r="EB50" s="424"/>
      <c r="EC50" s="424"/>
      <c r="ED50" s="424"/>
      <c r="EE50" s="424"/>
      <c r="EF50" s="424"/>
      <c r="EG50" s="424"/>
      <c r="EH50" s="424"/>
      <c r="EI50" s="424"/>
      <c r="EJ50" s="424"/>
      <c r="EK50" s="424"/>
      <c r="EL50" s="424"/>
      <c r="EM50" s="424"/>
      <c r="EN50" s="424"/>
      <c r="EO50" s="424"/>
      <c r="EP50" s="424"/>
      <c r="EQ50" s="424"/>
      <c r="ER50" s="424"/>
      <c r="ES50" s="424"/>
      <c r="ET50" s="424"/>
      <c r="EU50" s="424"/>
      <c r="EV50" s="424"/>
      <c r="EW50" s="424"/>
      <c r="EX50" s="424"/>
      <c r="EY50" s="424"/>
      <c r="EZ50" s="424"/>
      <c r="FA50" s="424"/>
      <c r="FB50" s="424"/>
      <c r="FC50" s="424"/>
      <c r="FD50" s="424"/>
      <c r="FE50" s="424"/>
      <c r="FF50" s="424"/>
      <c r="FG50" s="424"/>
      <c r="FH50" s="424"/>
      <c r="FI50" s="424"/>
      <c r="FJ50" s="424"/>
      <c r="FK50" s="424"/>
      <c r="FL50" s="424"/>
      <c r="FM50" s="424"/>
      <c r="FN50" s="424"/>
      <c r="FO50" s="424"/>
      <c r="FP50" s="424"/>
      <c r="FQ50" s="424"/>
      <c r="FR50" s="424"/>
      <c r="FS50" s="424"/>
      <c r="FT50" s="424"/>
      <c r="FU50" s="424"/>
      <c r="FV50" s="424"/>
      <c r="FW50" s="424"/>
      <c r="FX50" s="424"/>
      <c r="FY50" s="424"/>
      <c r="FZ50" s="424"/>
      <c r="GA50" s="424"/>
      <c r="GB50" s="424"/>
      <c r="GC50" s="424"/>
      <c r="GD50" s="424"/>
      <c r="GE50" s="424"/>
      <c r="GF50" s="424"/>
      <c r="GG50" s="424"/>
      <c r="GH50" s="424"/>
      <c r="GI50" s="424"/>
      <c r="GJ50" s="424"/>
      <c r="GK50" s="424"/>
      <c r="GL50" s="424"/>
      <c r="GM50" s="424"/>
      <c r="GN50" s="424"/>
      <c r="GO50" s="424"/>
      <c r="GP50" s="424"/>
      <c r="GQ50" s="424"/>
      <c r="GR50" s="424"/>
      <c r="GS50" s="424"/>
      <c r="GT50" s="424"/>
      <c r="GU50" s="424"/>
      <c r="GV50" s="424"/>
      <c r="GW50" s="424"/>
      <c r="GX50" s="424"/>
      <c r="GY50" s="424"/>
      <c r="GZ50" s="424"/>
      <c r="HA50" s="424"/>
      <c r="HB50" s="424"/>
      <c r="HC50" s="424"/>
      <c r="HD50" s="424"/>
      <c r="HE50" s="424"/>
      <c r="HF50" s="424"/>
      <c r="HG50" s="424"/>
      <c r="HH50" s="424"/>
      <c r="HI50" s="424"/>
      <c r="HJ50" s="424"/>
      <c r="HK50" s="424"/>
      <c r="HL50" s="424"/>
      <c r="HM50" s="424"/>
      <c r="HN50" s="424"/>
      <c r="HO50" s="424"/>
      <c r="HP50" s="424"/>
      <c r="HQ50" s="424"/>
      <c r="HR50" s="424"/>
      <c r="HS50" s="424"/>
      <c r="HT50" s="424"/>
      <c r="HU50" s="424"/>
      <c r="HV50" s="424"/>
      <c r="HW50" s="424"/>
      <c r="HX50" s="424"/>
      <c r="HY50" s="424"/>
      <c r="HZ50" s="424"/>
      <c r="IA50" s="424"/>
      <c r="IB50" s="424"/>
      <c r="IC50" s="424"/>
      <c r="ID50" s="424"/>
      <c r="IE50" s="424"/>
      <c r="IF50" s="424"/>
      <c r="IG50" s="424"/>
      <c r="IH50" s="424"/>
      <c r="II50" s="424"/>
      <c r="IJ50" s="424"/>
      <c r="IK50" s="424"/>
      <c r="IL50" s="424"/>
      <c r="IM50" s="424"/>
      <c r="IN50" s="424"/>
      <c r="IO50" s="424"/>
      <c r="IP50" s="424"/>
      <c r="IQ50" s="424"/>
      <c r="IR50" s="424"/>
      <c r="IS50" s="424"/>
      <c r="IT50" s="424"/>
      <c r="IU50" s="424"/>
      <c r="IV50" s="424"/>
      <c r="IW50" s="424"/>
      <c r="IX50" s="424"/>
      <c r="IY50" s="424"/>
      <c r="IZ50" s="424"/>
      <c r="JA50" s="424"/>
      <c r="JB50" s="424"/>
      <c r="JC50" s="424"/>
      <c r="JD50" s="424"/>
      <c r="JE50" s="424"/>
      <c r="JF50" s="424"/>
      <c r="JG50" s="424"/>
      <c r="JH50" s="424"/>
      <c r="JI50" s="424"/>
      <c r="JJ50" s="424"/>
      <c r="JK50" s="424"/>
      <c r="JL50" s="424"/>
      <c r="JM50" s="424"/>
      <c r="JN50" s="424"/>
      <c r="JO50" s="424"/>
      <c r="JP50" s="424"/>
      <c r="JQ50" s="424"/>
      <c r="JR50" s="424"/>
      <c r="JS50" s="424"/>
      <c r="JT50" s="424"/>
      <c r="JU50" s="424"/>
      <c r="JV50" s="424"/>
      <c r="JW50" s="424"/>
      <c r="JX50" s="424"/>
      <c r="JY50" s="424"/>
      <c r="JZ50" s="424"/>
      <c r="KA50" s="424"/>
      <c r="KB50" s="424"/>
      <c r="KC50" s="424"/>
      <c r="KD50" s="424"/>
      <c r="KE50" s="424"/>
      <c r="KF50" s="424"/>
      <c r="KG50" s="424"/>
      <c r="KH50" s="424"/>
      <c r="KI50" s="424"/>
      <c r="KJ50" s="424"/>
      <c r="KK50" s="424"/>
      <c r="KL50" s="424"/>
      <c r="KM50" s="424"/>
      <c r="KN50" s="424"/>
      <c r="KO50" s="424"/>
      <c r="KP50" s="424"/>
      <c r="KQ50" s="424"/>
      <c r="KR50" s="424"/>
      <c r="KS50" s="424"/>
      <c r="KT50" s="424"/>
      <c r="KU50" s="424"/>
      <c r="KV50" s="424"/>
      <c r="KW50" s="424"/>
      <c r="KX50" s="424"/>
      <c r="KY50" s="424"/>
      <c r="KZ50" s="424"/>
      <c r="LA50" s="424"/>
      <c r="LB50" s="424"/>
      <c r="LC50" s="424"/>
      <c r="LD50" s="424"/>
      <c r="LE50" s="424"/>
      <c r="LF50" s="424"/>
      <c r="LG50" s="424"/>
      <c r="LH50" s="424"/>
      <c r="LI50" s="424"/>
      <c r="LJ50" s="424"/>
      <c r="LK50" s="424"/>
      <c r="LL50" s="424"/>
      <c r="LM50" s="424"/>
      <c r="LN50" s="424"/>
      <c r="LO50" s="424"/>
      <c r="LP50" s="424"/>
      <c r="LQ50" s="424"/>
      <c r="LR50" s="424"/>
      <c r="LS50" s="424"/>
      <c r="LT50" s="424"/>
      <c r="LU50" s="424"/>
      <c r="LV50" s="424"/>
      <c r="LW50" s="424"/>
      <c r="LX50" s="424"/>
      <c r="LY50" s="424"/>
      <c r="LZ50" s="424"/>
      <c r="MA50" s="424"/>
      <c r="MB50" s="424"/>
      <c r="MC50" s="424"/>
      <c r="MD50" s="424"/>
      <c r="ME50" s="424"/>
      <c r="MF50" s="424"/>
      <c r="MG50" s="424"/>
      <c r="MH50" s="424"/>
      <c r="MI50" s="424"/>
      <c r="MJ50" s="424"/>
      <c r="MK50" s="424"/>
      <c r="ML50" s="424"/>
      <c r="MM50" s="424"/>
      <c r="MN50" s="424"/>
      <c r="MO50" s="424"/>
      <c r="MP50" s="424"/>
      <c r="MQ50" s="424"/>
      <c r="MR50" s="424"/>
      <c r="MS50" s="424"/>
      <c r="MT50" s="424"/>
      <c r="MU50" s="424"/>
      <c r="MV50" s="424"/>
      <c r="MW50" s="424"/>
      <c r="MX50" s="424"/>
      <c r="MY50" s="424"/>
      <c r="MZ50" s="424"/>
      <c r="NA50" s="424"/>
      <c r="NB50" s="424"/>
      <c r="NC50" s="424"/>
      <c r="ND50" s="424"/>
      <c r="NE50" s="424"/>
      <c r="NF50" s="424"/>
      <c r="NG50" s="424"/>
      <c r="NH50" s="424"/>
      <c r="NI50" s="424"/>
      <c r="NJ50" s="424"/>
      <c r="NK50" s="424"/>
      <c r="NL50" s="424"/>
      <c r="NM50" s="424"/>
      <c r="NN50" s="424"/>
      <c r="NO50" s="424"/>
      <c r="NP50" s="424"/>
      <c r="NQ50" s="424"/>
      <c r="NR50" s="424"/>
      <c r="NS50" s="424"/>
      <c r="NT50" s="424"/>
      <c r="NU50" s="424"/>
      <c r="NV50" s="424"/>
      <c r="NW50" s="424"/>
      <c r="NX50" s="424"/>
      <c r="NY50" s="424"/>
      <c r="NZ50" s="424"/>
      <c r="OA50" s="424"/>
      <c r="OB50" s="424"/>
      <c r="OC50" s="424"/>
      <c r="OD50" s="424"/>
      <c r="OE50" s="424"/>
      <c r="OF50" s="424"/>
      <c r="OG50" s="424"/>
      <c r="OH50" s="424"/>
      <c r="OI50" s="424"/>
      <c r="OJ50" s="424"/>
      <c r="OK50" s="424"/>
      <c r="OL50" s="424"/>
      <c r="OM50" s="424"/>
      <c r="ON50" s="424"/>
      <c r="OO50" s="424"/>
      <c r="OP50" s="424"/>
      <c r="OQ50" s="424"/>
      <c r="OR50" s="424"/>
      <c r="OS50" s="424"/>
      <c r="OT50" s="424"/>
      <c r="OU50" s="424"/>
      <c r="OV50" s="424"/>
      <c r="OW50" s="424"/>
      <c r="OX50" s="424"/>
      <c r="OY50" s="424"/>
      <c r="OZ50" s="424"/>
      <c r="PA50" s="424"/>
      <c r="PB50" s="424"/>
      <c r="PC50" s="424"/>
      <c r="PD50" s="424"/>
      <c r="PE50" s="424"/>
      <c r="PF50" s="424"/>
      <c r="PG50" s="424"/>
      <c r="PH50" s="424"/>
      <c r="PI50" s="424"/>
      <c r="PJ50" s="424"/>
      <c r="PK50" s="424"/>
      <c r="PL50" s="424"/>
      <c r="PM50" s="424"/>
      <c r="PN50" s="424"/>
      <c r="PO50" s="424"/>
      <c r="PP50" s="424"/>
      <c r="PQ50" s="424"/>
      <c r="PR50" s="424"/>
      <c r="PS50" s="424"/>
      <c r="PT50" s="424"/>
      <c r="PU50" s="424"/>
      <c r="PV50" s="424"/>
      <c r="PW50" s="424"/>
      <c r="PX50" s="424"/>
      <c r="PY50" s="424"/>
      <c r="PZ50" s="424"/>
      <c r="QA50" s="424"/>
      <c r="QB50" s="424"/>
      <c r="QC50" s="424"/>
      <c r="QD50" s="424"/>
      <c r="QE50" s="424"/>
      <c r="QF50" s="424"/>
      <c r="QG50" s="424"/>
      <c r="QH50" s="424"/>
      <c r="QI50" s="424"/>
      <c r="QJ50" s="424"/>
      <c r="QK50" s="424"/>
      <c r="QL50" s="424"/>
      <c r="QM50" s="424"/>
      <c r="QN50" s="424"/>
      <c r="QO50" s="424"/>
      <c r="QP50" s="424"/>
      <c r="QQ50" s="424"/>
      <c r="QR50" s="424"/>
      <c r="QS50" s="424"/>
      <c r="QT50" s="424"/>
      <c r="QU50" s="424"/>
      <c r="QV50" s="424"/>
      <c r="QW50" s="424"/>
      <c r="QX50" s="424"/>
      <c r="QY50" s="424"/>
      <c r="QZ50" s="424"/>
      <c r="RA50" s="424"/>
      <c r="RB50" s="424"/>
      <c r="RC50" s="424"/>
      <c r="RD50" s="424"/>
      <c r="RE50" s="424"/>
      <c r="RF50" s="424"/>
      <c r="RG50" s="424"/>
      <c r="RH50" s="424"/>
      <c r="RI50" s="424"/>
      <c r="RJ50" s="424"/>
      <c r="RK50" s="424"/>
      <c r="RL50" s="424"/>
      <c r="RM50" s="424"/>
      <c r="RN50" s="424"/>
      <c r="RO50" s="424"/>
      <c r="RP50" s="424"/>
      <c r="RQ50" s="424"/>
      <c r="RR50" s="424"/>
      <c r="RS50" s="424"/>
      <c r="RT50" s="424"/>
      <c r="RU50" s="424"/>
      <c r="RV50" s="424"/>
      <c r="RW50" s="424"/>
      <c r="RX50" s="424"/>
      <c r="RY50" s="424"/>
      <c r="RZ50" s="424"/>
      <c r="SA50" s="424"/>
      <c r="SB50" s="424"/>
      <c r="SC50" s="424"/>
      <c r="SD50" s="424"/>
      <c r="SE50" s="424"/>
      <c r="SF50" s="424"/>
      <c r="SG50" s="424"/>
      <c r="SH50" s="424"/>
      <c r="SI50" s="424"/>
      <c r="SJ50" s="424"/>
      <c r="SK50" s="424"/>
      <c r="SL50" s="424"/>
      <c r="SM50" s="424"/>
      <c r="SN50" s="424"/>
      <c r="SO50" s="424"/>
      <c r="SP50" s="424"/>
      <c r="SQ50" s="424"/>
      <c r="SR50" s="424"/>
      <c r="SS50" s="424"/>
      <c r="ST50" s="424"/>
      <c r="SU50" s="424"/>
      <c r="SV50" s="424"/>
      <c r="SW50" s="424"/>
      <c r="SX50" s="424"/>
      <c r="SY50" s="424"/>
      <c r="SZ50" s="424"/>
      <c r="TA50" s="424"/>
      <c r="TB50" s="424"/>
      <c r="TC50" s="424"/>
      <c r="TD50" s="424"/>
      <c r="TE50" s="424"/>
      <c r="TF50" s="424"/>
      <c r="TG50" s="424"/>
      <c r="TH50" s="424"/>
      <c r="TI50" s="424"/>
      <c r="TJ50" s="424"/>
      <c r="TK50" s="424"/>
      <c r="TL50" s="424"/>
      <c r="TM50" s="424"/>
      <c r="TN50" s="424"/>
      <c r="TO50" s="424"/>
      <c r="TP50" s="424"/>
      <c r="TQ50" s="424"/>
      <c r="TR50" s="424"/>
      <c r="TS50" s="424"/>
      <c r="TT50" s="424"/>
      <c r="TU50" s="424"/>
      <c r="TV50" s="424"/>
      <c r="TW50" s="424"/>
      <c r="TX50" s="424"/>
      <c r="TY50" s="424"/>
      <c r="TZ50" s="424"/>
      <c r="UA50" s="424"/>
      <c r="UB50" s="424"/>
      <c r="UC50" s="424"/>
      <c r="UD50" s="424"/>
      <c r="UE50" s="424"/>
      <c r="UF50" s="424"/>
      <c r="UG50" s="424"/>
      <c r="UH50" s="424"/>
      <c r="UI50" s="424"/>
      <c r="UJ50" s="424"/>
      <c r="UK50" s="424"/>
      <c r="UL50" s="424"/>
      <c r="UM50" s="424"/>
      <c r="UN50" s="424"/>
      <c r="UO50" s="424"/>
      <c r="UP50" s="424"/>
      <c r="UQ50" s="424"/>
      <c r="UR50" s="424"/>
      <c r="US50" s="424"/>
      <c r="UT50" s="424"/>
      <c r="UU50" s="424"/>
      <c r="UV50" s="424"/>
      <c r="UW50" s="424"/>
      <c r="UX50" s="424"/>
      <c r="UY50" s="424"/>
      <c r="UZ50" s="424"/>
      <c r="VA50" s="424"/>
      <c r="VB50" s="424"/>
      <c r="VC50" s="424"/>
      <c r="VD50" s="424"/>
      <c r="VE50" s="424"/>
      <c r="VF50" s="424"/>
      <c r="VG50" s="424"/>
      <c r="VH50" s="424"/>
      <c r="VI50" s="424"/>
      <c r="VJ50" s="424"/>
      <c r="VK50" s="424"/>
      <c r="VL50" s="424"/>
      <c r="VM50" s="424"/>
      <c r="VN50" s="424"/>
      <c r="VO50" s="424"/>
      <c r="VP50" s="424"/>
      <c r="VQ50" s="424"/>
      <c r="VR50" s="424"/>
      <c r="VS50" s="424"/>
      <c r="VT50" s="424"/>
      <c r="VU50" s="424"/>
      <c r="VV50" s="424"/>
      <c r="VW50" s="424"/>
      <c r="VX50" s="424"/>
      <c r="VY50" s="424"/>
      <c r="VZ50" s="424"/>
      <c r="WA50" s="424"/>
      <c r="WB50" s="424"/>
      <c r="WC50" s="424"/>
      <c r="WD50" s="424"/>
      <c r="WE50" s="424"/>
      <c r="WF50" s="424"/>
      <c r="WG50" s="424"/>
      <c r="WH50" s="424"/>
      <c r="WI50" s="424"/>
      <c r="WJ50" s="424"/>
      <c r="WK50" s="424"/>
      <c r="WL50" s="424"/>
      <c r="WM50" s="424"/>
      <c r="WN50" s="424"/>
      <c r="WO50" s="424"/>
      <c r="WP50" s="424"/>
      <c r="WQ50" s="424"/>
      <c r="WR50" s="424"/>
      <c r="WS50" s="424"/>
      <c r="WT50" s="424"/>
      <c r="WU50" s="424"/>
      <c r="WV50" s="424"/>
      <c r="WW50" s="424"/>
      <c r="WX50" s="424"/>
      <c r="WY50" s="424"/>
      <c r="WZ50" s="424"/>
      <c r="XA50" s="424"/>
      <c r="XB50" s="424"/>
      <c r="XC50" s="424"/>
      <c r="XD50" s="424"/>
      <c r="XE50" s="424"/>
      <c r="XF50" s="424"/>
      <c r="XG50" s="424"/>
      <c r="XH50" s="424"/>
      <c r="XI50" s="424"/>
      <c r="XJ50" s="424"/>
      <c r="XK50" s="424"/>
      <c r="XL50" s="424"/>
      <c r="XM50" s="424"/>
      <c r="XN50" s="424"/>
      <c r="XO50" s="424"/>
      <c r="XP50" s="424"/>
      <c r="XQ50" s="424"/>
      <c r="XR50" s="424"/>
      <c r="XS50" s="424"/>
      <c r="XT50" s="424"/>
      <c r="XU50" s="424"/>
      <c r="XV50" s="424"/>
      <c r="XW50" s="424"/>
      <c r="XX50" s="424"/>
      <c r="XY50" s="424"/>
      <c r="XZ50" s="424"/>
      <c r="YA50" s="424"/>
      <c r="YB50" s="424"/>
      <c r="YC50" s="424"/>
      <c r="YD50" s="424"/>
      <c r="YE50" s="424"/>
      <c r="YF50" s="424"/>
      <c r="YG50" s="424"/>
      <c r="YH50" s="424"/>
      <c r="YI50" s="424"/>
      <c r="YJ50" s="424"/>
      <c r="YK50" s="424"/>
      <c r="YL50" s="424"/>
      <c r="YM50" s="424"/>
      <c r="YN50" s="424"/>
      <c r="YO50" s="424"/>
      <c r="YP50" s="424"/>
      <c r="YQ50" s="424"/>
      <c r="YR50" s="424"/>
      <c r="YS50" s="424"/>
      <c r="YT50" s="424"/>
      <c r="YU50" s="424"/>
      <c r="YV50" s="424"/>
      <c r="YW50" s="424"/>
      <c r="YX50" s="424"/>
      <c r="YY50" s="424"/>
      <c r="YZ50" s="424"/>
      <c r="ZA50" s="424"/>
      <c r="ZB50" s="424"/>
      <c r="ZC50" s="424"/>
      <c r="ZD50" s="424"/>
      <c r="ZE50" s="424"/>
      <c r="ZF50" s="424"/>
      <c r="ZG50" s="424"/>
      <c r="ZH50" s="424"/>
      <c r="ZI50" s="424"/>
      <c r="ZJ50" s="424"/>
      <c r="ZK50" s="424"/>
      <c r="ZL50" s="424"/>
      <c r="ZM50" s="424"/>
      <c r="ZN50" s="424"/>
      <c r="ZO50" s="424"/>
      <c r="ZP50" s="424"/>
      <c r="ZQ50" s="424"/>
      <c r="ZR50" s="424"/>
      <c r="ZS50" s="424"/>
      <c r="ZT50" s="424"/>
      <c r="ZU50" s="424"/>
      <c r="ZV50" s="424"/>
      <c r="ZW50" s="424"/>
      <c r="ZX50" s="424"/>
      <c r="ZY50" s="424"/>
      <c r="ZZ50" s="424"/>
      <c r="AAA50" s="424"/>
      <c r="AAB50" s="424"/>
      <c r="AAC50" s="424"/>
      <c r="AAD50" s="424"/>
      <c r="AAE50" s="424"/>
      <c r="AAF50" s="424"/>
      <c r="AAG50" s="424"/>
      <c r="AAH50" s="424"/>
      <c r="AAI50" s="424"/>
      <c r="AAJ50" s="424"/>
      <c r="AAK50" s="424"/>
      <c r="AAL50" s="424"/>
      <c r="AAM50" s="424"/>
      <c r="AAN50" s="424"/>
      <c r="AAO50" s="424"/>
      <c r="AAP50" s="424"/>
      <c r="AAQ50" s="424"/>
      <c r="AAR50" s="424"/>
      <c r="AAS50" s="424"/>
      <c r="AAT50" s="424"/>
      <c r="AAU50" s="424"/>
      <c r="AAV50" s="424"/>
      <c r="AAW50" s="424"/>
      <c r="AAX50" s="424"/>
      <c r="AAY50" s="424"/>
      <c r="AAZ50" s="424"/>
      <c r="ABA50" s="424"/>
      <c r="ABB50" s="424"/>
      <c r="ABC50" s="424"/>
      <c r="ABD50" s="424"/>
      <c r="ABE50" s="424"/>
      <c r="ABF50" s="424"/>
      <c r="ABG50" s="424"/>
      <c r="ABH50" s="424"/>
      <c r="ABI50" s="424"/>
      <c r="ABJ50" s="424"/>
      <c r="ABK50" s="424"/>
      <c r="ABL50" s="424"/>
      <c r="ABM50" s="424"/>
      <c r="ABN50" s="424"/>
      <c r="ABO50" s="424"/>
      <c r="ABP50" s="424"/>
      <c r="ABQ50" s="424"/>
      <c r="ABR50" s="424"/>
      <c r="ABS50" s="424"/>
      <c r="ABT50" s="424"/>
      <c r="ABU50" s="424"/>
      <c r="ABV50" s="424"/>
      <c r="ABW50" s="424"/>
      <c r="ABX50" s="424"/>
      <c r="ABY50" s="424"/>
      <c r="ABZ50" s="424"/>
      <c r="ACA50" s="424"/>
      <c r="ACB50" s="424"/>
      <c r="ACC50" s="424"/>
      <c r="ACD50" s="424"/>
      <c r="ACE50" s="424"/>
      <c r="ACF50" s="424"/>
      <c r="ACG50" s="424"/>
      <c r="ACH50" s="424"/>
      <c r="ACI50" s="424"/>
      <c r="ACJ50" s="424"/>
      <c r="ACK50" s="424"/>
      <c r="ACL50" s="424"/>
      <c r="ACM50" s="424"/>
      <c r="ACN50" s="424"/>
      <c r="ACO50" s="424"/>
      <c r="ACP50" s="424"/>
      <c r="ACQ50" s="424"/>
      <c r="ACR50" s="424"/>
      <c r="ACS50" s="424"/>
      <c r="ACT50" s="424"/>
      <c r="ACU50" s="424"/>
      <c r="ACV50" s="424"/>
      <c r="ACW50" s="424"/>
      <c r="ACX50" s="424"/>
      <c r="ACY50" s="424"/>
      <c r="ACZ50" s="424"/>
      <c r="ADA50" s="424"/>
      <c r="ADB50" s="424"/>
      <c r="ADC50" s="424"/>
      <c r="ADD50" s="424"/>
      <c r="ADE50" s="424"/>
      <c r="ADF50" s="424"/>
      <c r="ADG50" s="424"/>
      <c r="ADH50" s="424"/>
      <c r="ADI50" s="424"/>
      <c r="ADJ50" s="424"/>
      <c r="ADK50" s="424"/>
      <c r="ADL50" s="424"/>
      <c r="ADM50" s="424"/>
      <c r="ADN50" s="424"/>
      <c r="ADO50" s="424"/>
      <c r="ADP50" s="424"/>
      <c r="ADQ50" s="424"/>
      <c r="ADR50" s="424"/>
      <c r="ADS50" s="424"/>
      <c r="ADT50" s="424"/>
      <c r="ADU50" s="424"/>
      <c r="ADV50" s="424"/>
      <c r="ADW50" s="424"/>
      <c r="ADX50" s="424"/>
      <c r="ADY50" s="424"/>
      <c r="ADZ50" s="424"/>
      <c r="AEA50" s="424"/>
      <c r="AEB50" s="424"/>
      <c r="AEC50" s="424"/>
      <c r="AED50" s="424"/>
      <c r="AEE50" s="424"/>
      <c r="AEF50" s="424"/>
      <c r="AEG50" s="424"/>
      <c r="AEH50" s="424"/>
      <c r="AEI50" s="424"/>
      <c r="AEJ50" s="424"/>
      <c r="AEK50" s="424"/>
      <c r="AEL50" s="424"/>
      <c r="AEM50" s="424"/>
      <c r="AEN50" s="424"/>
      <c r="AEO50" s="424"/>
      <c r="AEP50" s="424"/>
      <c r="AEQ50" s="424"/>
      <c r="AER50" s="424"/>
      <c r="AES50" s="424"/>
      <c r="AET50" s="424"/>
      <c r="AEU50" s="424"/>
      <c r="AEV50" s="424"/>
      <c r="AEW50" s="424"/>
      <c r="AEX50" s="424"/>
      <c r="AEY50" s="424"/>
      <c r="AEZ50" s="424"/>
      <c r="AFA50" s="424"/>
      <c r="AFB50" s="424"/>
      <c r="AFC50" s="424"/>
      <c r="AFD50" s="424"/>
      <c r="AFE50" s="424"/>
      <c r="AFF50" s="424"/>
      <c r="AFG50" s="424"/>
      <c r="AFH50" s="424"/>
      <c r="AFI50" s="424"/>
      <c r="AFJ50" s="424"/>
      <c r="AFK50" s="424"/>
      <c r="AFL50" s="424"/>
      <c r="AFM50" s="424"/>
      <c r="AFN50" s="424"/>
      <c r="AFO50" s="424"/>
      <c r="AFP50" s="424"/>
      <c r="AFQ50" s="424"/>
      <c r="AFR50" s="424"/>
      <c r="AFS50" s="424"/>
      <c r="AFT50" s="424"/>
      <c r="AFU50" s="424"/>
      <c r="AFV50" s="424"/>
      <c r="AFW50" s="424"/>
      <c r="AFX50" s="424"/>
      <c r="AFY50" s="424"/>
      <c r="AFZ50" s="424"/>
      <c r="AGA50" s="424"/>
      <c r="AGB50" s="424"/>
      <c r="AGC50" s="424"/>
      <c r="AGD50" s="424"/>
      <c r="AGE50" s="424"/>
      <c r="AGF50" s="424"/>
      <c r="AGG50" s="424"/>
      <c r="AGH50" s="424"/>
      <c r="AGI50" s="424"/>
      <c r="AGJ50" s="424"/>
      <c r="AGK50" s="424"/>
      <c r="AGL50" s="424"/>
      <c r="AGM50" s="424"/>
      <c r="AGN50" s="424"/>
      <c r="AGO50" s="424"/>
      <c r="AGP50" s="424"/>
      <c r="AGQ50" s="424"/>
      <c r="AGR50" s="424"/>
      <c r="AGS50" s="424"/>
      <c r="AGT50" s="424"/>
      <c r="AGU50" s="424"/>
      <c r="AGV50" s="424"/>
      <c r="AGW50" s="424"/>
      <c r="AGX50" s="424"/>
      <c r="AGY50" s="424"/>
      <c r="AGZ50" s="424"/>
      <c r="AHA50" s="424"/>
      <c r="AHB50" s="424"/>
      <c r="AHC50" s="424"/>
      <c r="AHD50" s="424"/>
      <c r="AHE50" s="424"/>
      <c r="AHF50" s="424"/>
      <c r="AHG50" s="424"/>
      <c r="AHH50" s="424"/>
      <c r="AHI50" s="424"/>
      <c r="AHJ50" s="424"/>
      <c r="AHK50" s="424"/>
      <c r="AHL50" s="424"/>
      <c r="AHM50" s="424"/>
      <c r="AHN50" s="424"/>
      <c r="AHO50" s="424"/>
      <c r="AHP50" s="424"/>
      <c r="AHQ50" s="424"/>
      <c r="AHR50" s="424"/>
      <c r="AHS50" s="424"/>
      <c r="AHT50" s="424"/>
      <c r="AHU50" s="424"/>
      <c r="AHV50" s="424"/>
      <c r="AHW50" s="424"/>
      <c r="AHX50" s="424"/>
      <c r="AHY50" s="424"/>
      <c r="AHZ50" s="424"/>
      <c r="AIA50" s="424"/>
      <c r="AIB50" s="424"/>
      <c r="AIC50" s="424"/>
      <c r="AID50" s="424"/>
      <c r="AIE50" s="424"/>
      <c r="AIF50" s="424"/>
      <c r="AIG50" s="424"/>
      <c r="AIH50" s="424"/>
      <c r="AII50" s="424"/>
      <c r="AIJ50" s="424"/>
      <c r="AIK50" s="424"/>
      <c r="AIL50" s="424"/>
      <c r="AIM50" s="424"/>
      <c r="AIN50" s="424"/>
      <c r="AIO50" s="424"/>
      <c r="AIP50" s="424"/>
      <c r="AIQ50" s="424"/>
      <c r="AIR50" s="424"/>
      <c r="AIS50" s="424"/>
      <c r="AIT50" s="424"/>
      <c r="AIU50" s="424"/>
      <c r="AIV50" s="424"/>
      <c r="AIW50" s="424"/>
      <c r="AIX50" s="424"/>
      <c r="AIY50" s="424"/>
      <c r="AIZ50" s="424"/>
      <c r="AJA50" s="424"/>
      <c r="AJB50" s="424"/>
      <c r="AJC50" s="424"/>
      <c r="AJD50" s="424"/>
      <c r="AJE50" s="424"/>
      <c r="AJF50" s="424"/>
      <c r="AJG50" s="424"/>
      <c r="AJH50" s="424"/>
      <c r="AJI50" s="424"/>
      <c r="AJJ50" s="424"/>
      <c r="AJK50" s="424"/>
      <c r="AJL50" s="424"/>
      <c r="AJM50" s="424"/>
      <c r="AJN50" s="424"/>
      <c r="AJO50" s="424"/>
      <c r="AJP50" s="424"/>
      <c r="AJQ50" s="424"/>
      <c r="AJR50" s="424"/>
      <c r="AJS50" s="424"/>
      <c r="AJT50" s="424"/>
      <c r="AJU50" s="424"/>
      <c r="AJV50" s="424"/>
      <c r="AJW50" s="424"/>
      <c r="AJX50" s="424"/>
      <c r="AJY50" s="424"/>
      <c r="AJZ50" s="424"/>
      <c r="AKA50" s="424"/>
      <c r="AKB50" s="424"/>
      <c r="AKC50" s="424"/>
      <c r="AKD50" s="424"/>
      <c r="AKE50" s="424"/>
      <c r="AKF50" s="424"/>
      <c r="AKG50" s="424"/>
      <c r="AKH50" s="424"/>
      <c r="AKI50" s="424"/>
      <c r="AKJ50" s="424"/>
      <c r="AKK50" s="424"/>
      <c r="AKL50" s="424"/>
      <c r="AKM50" s="424"/>
      <c r="AKN50" s="424"/>
      <c r="AKO50" s="424"/>
      <c r="AKP50" s="424"/>
      <c r="AKQ50" s="424"/>
      <c r="AKR50" s="424"/>
      <c r="AKS50" s="424"/>
      <c r="AKT50" s="424"/>
      <c r="AKU50" s="424"/>
      <c r="AKV50" s="424"/>
      <c r="AKW50" s="424"/>
      <c r="AKX50" s="424"/>
      <c r="AKY50" s="424"/>
      <c r="AKZ50" s="424"/>
      <c r="ALA50" s="424"/>
      <c r="ALB50" s="424"/>
      <c r="ALC50" s="424"/>
      <c r="ALD50" s="424"/>
      <c r="ALE50" s="424"/>
      <c r="ALF50" s="424"/>
      <c r="ALG50" s="424"/>
      <c r="ALH50" s="424"/>
      <c r="ALI50" s="424"/>
      <c r="ALJ50" s="424"/>
      <c r="ALK50" s="424"/>
      <c r="ALL50" s="424"/>
      <c r="ALM50" s="424"/>
      <c r="ALN50" s="424"/>
      <c r="ALO50" s="424"/>
      <c r="ALP50" s="424"/>
      <c r="ALQ50" s="424"/>
      <c r="ALR50" s="424"/>
      <c r="ALS50" s="424"/>
      <c r="ALT50" s="424"/>
      <c r="ALU50" s="424"/>
      <c r="ALV50" s="424"/>
      <c r="ALW50" s="424"/>
      <c r="ALX50" s="424"/>
      <c r="ALY50" s="424"/>
      <c r="ALZ50" s="424"/>
      <c r="AMA50" s="424"/>
      <c r="AMB50" s="424"/>
      <c r="AMC50" s="424"/>
      <c r="AMD50" s="424"/>
      <c r="AME50" s="424"/>
      <c r="AMF50" s="424"/>
      <c r="AMG50" s="424"/>
      <c r="AMH50" s="424"/>
      <c r="AMI50" s="424"/>
      <c r="AMJ50" s="424"/>
      <c r="AMK50" s="424"/>
      <c r="AML50" s="424"/>
      <c r="AMM50" s="424"/>
      <c r="AMN50" s="424"/>
      <c r="AMO50" s="424"/>
      <c r="AMP50" s="424"/>
      <c r="AMQ50" s="424"/>
      <c r="AMR50" s="424"/>
      <c r="AMS50" s="424"/>
      <c r="AMT50" s="424"/>
      <c r="AMU50" s="424"/>
      <c r="AMV50" s="424"/>
      <c r="AMW50" s="424"/>
      <c r="AMX50" s="424"/>
      <c r="AMY50" s="424"/>
      <c r="AMZ50" s="424"/>
      <c r="ANA50" s="424"/>
      <c r="ANB50" s="424"/>
      <c r="ANC50" s="424"/>
      <c r="AND50" s="424"/>
      <c r="ANE50" s="424"/>
      <c r="ANF50" s="424"/>
      <c r="ANG50" s="424"/>
      <c r="ANH50" s="424"/>
      <c r="ANI50" s="424"/>
      <c r="ANJ50" s="424"/>
      <c r="ANK50" s="424"/>
      <c r="ANL50" s="424"/>
      <c r="ANM50" s="424"/>
      <c r="ANN50" s="424"/>
      <c r="ANO50" s="424"/>
      <c r="ANP50" s="424"/>
      <c r="ANQ50" s="424"/>
      <c r="ANR50" s="424"/>
      <c r="ANS50" s="424"/>
      <c r="ANT50" s="424"/>
      <c r="ANU50" s="424"/>
      <c r="ANV50" s="424"/>
      <c r="ANW50" s="424"/>
      <c r="ANX50" s="424"/>
      <c r="ANY50" s="424"/>
      <c r="ANZ50" s="424"/>
      <c r="AOA50" s="424"/>
      <c r="AOB50" s="424"/>
      <c r="AOC50" s="424"/>
      <c r="AOD50" s="424"/>
      <c r="AOE50" s="424"/>
      <c r="AOF50" s="424"/>
      <c r="AOG50" s="424"/>
      <c r="AOH50" s="424"/>
      <c r="AOI50" s="424"/>
      <c r="AOJ50" s="424"/>
      <c r="AOK50" s="424"/>
      <c r="AOL50" s="424"/>
      <c r="AOM50" s="424"/>
      <c r="AON50" s="424"/>
      <c r="AOO50" s="424"/>
      <c r="AOP50" s="424"/>
      <c r="AOQ50" s="424"/>
      <c r="AOR50" s="424"/>
      <c r="AOS50" s="424"/>
      <c r="AOT50" s="424"/>
      <c r="AOU50" s="424"/>
      <c r="AOV50" s="424"/>
      <c r="AOW50" s="424"/>
      <c r="AOX50" s="424"/>
      <c r="AOY50" s="424"/>
      <c r="AOZ50" s="424"/>
      <c r="APA50" s="424"/>
      <c r="APB50" s="424"/>
      <c r="APC50" s="424"/>
      <c r="APD50" s="424"/>
      <c r="APE50" s="424"/>
      <c r="APF50" s="424"/>
      <c r="APG50" s="424"/>
      <c r="APH50" s="424"/>
      <c r="API50" s="424"/>
      <c r="APJ50" s="424"/>
      <c r="APK50" s="424"/>
      <c r="APL50" s="424"/>
      <c r="APM50" s="424"/>
      <c r="APN50" s="424"/>
      <c r="APO50" s="424"/>
      <c r="APP50" s="424"/>
      <c r="APQ50" s="424"/>
      <c r="APR50" s="424"/>
      <c r="APS50" s="424"/>
      <c r="APT50" s="424"/>
      <c r="APU50" s="424"/>
      <c r="APV50" s="424"/>
      <c r="APW50" s="424"/>
      <c r="APX50" s="424"/>
      <c r="APY50" s="424"/>
      <c r="APZ50" s="424"/>
      <c r="AQA50" s="424"/>
      <c r="AQB50" s="424"/>
      <c r="AQC50" s="424"/>
      <c r="AQD50" s="424"/>
      <c r="AQE50" s="424"/>
      <c r="AQF50" s="424"/>
      <c r="AQG50" s="424"/>
      <c r="AQH50" s="424"/>
      <c r="AQI50" s="424"/>
      <c r="AQJ50" s="424"/>
      <c r="AQK50" s="424"/>
      <c r="AQL50" s="424"/>
      <c r="AQM50" s="424"/>
      <c r="AQN50" s="424"/>
      <c r="AQO50" s="424"/>
      <c r="AQP50" s="424"/>
      <c r="AQQ50" s="424"/>
      <c r="AQR50" s="424"/>
      <c r="AQS50" s="424"/>
      <c r="AQT50" s="424"/>
      <c r="AQU50" s="424"/>
      <c r="AQV50" s="424"/>
      <c r="AQW50" s="424"/>
      <c r="AQX50" s="424"/>
      <c r="AQY50" s="424"/>
      <c r="AQZ50" s="424"/>
      <c r="ARA50" s="424"/>
      <c r="ARB50" s="424"/>
      <c r="ARC50" s="424"/>
      <c r="ARD50" s="424"/>
      <c r="ARE50" s="424"/>
      <c r="ARF50" s="424"/>
      <c r="ARG50" s="424"/>
      <c r="ARH50" s="424"/>
      <c r="ARI50" s="424"/>
      <c r="ARJ50" s="424"/>
      <c r="ARK50" s="424"/>
      <c r="ARL50" s="424"/>
      <c r="ARM50" s="424"/>
      <c r="ARN50" s="424"/>
      <c r="ARO50" s="424"/>
      <c r="ARP50" s="424"/>
      <c r="ARQ50" s="424"/>
      <c r="ARR50" s="424"/>
      <c r="ARS50" s="424"/>
      <c r="ART50" s="424"/>
      <c r="ARU50" s="424"/>
      <c r="ARV50" s="424"/>
      <c r="ARW50" s="424"/>
      <c r="ARX50" s="424"/>
      <c r="ARY50" s="424"/>
      <c r="ARZ50" s="424"/>
      <c r="ASA50" s="424"/>
      <c r="ASB50" s="424"/>
      <c r="ASC50" s="424"/>
      <c r="ASD50" s="424"/>
      <c r="ASE50" s="424"/>
      <c r="ASF50" s="424"/>
      <c r="ASG50" s="424"/>
      <c r="ASH50" s="424"/>
      <c r="ASI50" s="424"/>
      <c r="ASJ50" s="424"/>
      <c r="ASK50" s="424"/>
      <c r="ASL50" s="424"/>
      <c r="ASM50" s="424"/>
      <c r="ASN50" s="424"/>
      <c r="ASO50" s="424"/>
      <c r="ASP50" s="424"/>
      <c r="ASQ50" s="424"/>
      <c r="ASR50" s="424"/>
      <c r="ASS50" s="424"/>
      <c r="AST50" s="424"/>
      <c r="ASU50" s="424"/>
      <c r="ASV50" s="424"/>
      <c r="ASW50" s="424"/>
      <c r="ASX50" s="424"/>
      <c r="ASY50" s="424"/>
      <c r="ASZ50" s="424"/>
      <c r="ATA50" s="424"/>
      <c r="ATB50" s="424"/>
      <c r="ATC50" s="424"/>
      <c r="ATD50" s="424"/>
      <c r="ATE50" s="424"/>
      <c r="ATF50" s="424"/>
      <c r="ATG50" s="424"/>
      <c r="ATH50" s="424"/>
      <c r="ATI50" s="424"/>
      <c r="ATJ50" s="424"/>
      <c r="ATK50" s="424"/>
      <c r="ATL50" s="424"/>
      <c r="ATM50" s="424"/>
      <c r="ATN50" s="424"/>
      <c r="ATO50" s="424"/>
      <c r="ATP50" s="424"/>
      <c r="ATQ50" s="424"/>
      <c r="ATR50" s="424"/>
      <c r="ATS50" s="424"/>
      <c r="ATT50" s="424"/>
      <c r="ATU50" s="424"/>
      <c r="ATV50" s="424"/>
      <c r="ATW50" s="424"/>
      <c r="ATX50" s="424"/>
      <c r="ATY50" s="424"/>
      <c r="ATZ50" s="424"/>
      <c r="AUA50" s="424"/>
      <c r="AUB50" s="424"/>
      <c r="AUC50" s="424"/>
      <c r="AUD50" s="424"/>
      <c r="AUE50" s="424"/>
      <c r="AUF50" s="424"/>
      <c r="AUG50" s="424"/>
      <c r="AUH50" s="424"/>
      <c r="AUI50" s="424"/>
      <c r="AUJ50" s="424"/>
      <c r="AUK50" s="424"/>
      <c r="AUL50" s="424"/>
      <c r="AUM50" s="424"/>
      <c r="AUN50" s="424"/>
      <c r="AUO50" s="424"/>
      <c r="AUP50" s="424"/>
      <c r="AUQ50" s="424"/>
      <c r="AUR50" s="424"/>
      <c r="AUS50" s="424"/>
      <c r="AUT50" s="424"/>
      <c r="AUU50" s="424"/>
      <c r="AUV50" s="424"/>
      <c r="AUW50" s="424"/>
      <c r="AUX50" s="424"/>
      <c r="AUY50" s="424"/>
      <c r="AUZ50" s="424"/>
      <c r="AVA50" s="424"/>
      <c r="AVB50" s="424"/>
      <c r="AVC50" s="424"/>
      <c r="AVD50" s="424"/>
      <c r="AVE50" s="424"/>
      <c r="AVF50" s="424"/>
      <c r="AVG50" s="424"/>
      <c r="AVH50" s="424"/>
      <c r="AVI50" s="424"/>
      <c r="AVJ50" s="424"/>
      <c r="AVK50" s="424"/>
      <c r="AVL50" s="424"/>
      <c r="AVM50" s="424"/>
      <c r="AVN50" s="424"/>
      <c r="AVO50" s="424"/>
      <c r="AVP50" s="424"/>
      <c r="AVQ50" s="424"/>
      <c r="AVR50" s="424"/>
      <c r="AVS50" s="424"/>
      <c r="AVT50" s="424"/>
      <c r="AVU50" s="424"/>
      <c r="AVV50" s="424"/>
      <c r="AVW50" s="424"/>
      <c r="AVX50" s="424"/>
      <c r="AVY50" s="424"/>
      <c r="AVZ50" s="424"/>
      <c r="AWA50" s="424"/>
      <c r="AWB50" s="424"/>
      <c r="AWC50" s="424"/>
      <c r="AWD50" s="424"/>
      <c r="AWE50" s="424"/>
      <c r="AWF50" s="424"/>
      <c r="AWG50" s="424"/>
      <c r="AWH50" s="424"/>
      <c r="AWI50" s="424"/>
      <c r="AWJ50" s="424"/>
      <c r="AWK50" s="424"/>
      <c r="AWL50" s="424"/>
      <c r="AWM50" s="424"/>
      <c r="AWN50" s="424"/>
      <c r="AWO50" s="424"/>
      <c r="AWP50" s="424"/>
      <c r="AWQ50" s="424"/>
      <c r="AWR50" s="424"/>
      <c r="AWS50" s="424"/>
      <c r="AWT50" s="424"/>
      <c r="AWU50" s="424"/>
      <c r="AWV50" s="424"/>
      <c r="AWW50" s="424"/>
      <c r="AWX50" s="424"/>
      <c r="AWY50" s="424"/>
      <c r="AWZ50" s="424"/>
      <c r="AXA50" s="424"/>
      <c r="AXB50" s="424"/>
      <c r="AXC50" s="424"/>
      <c r="AXD50" s="424"/>
      <c r="AXE50" s="424"/>
      <c r="AXF50" s="424"/>
      <c r="AXG50" s="424"/>
      <c r="AXH50" s="424"/>
      <c r="AXI50" s="424"/>
      <c r="AXJ50" s="424"/>
      <c r="AXK50" s="424"/>
      <c r="AXL50" s="424"/>
      <c r="AXM50" s="424"/>
      <c r="AXN50" s="424"/>
      <c r="AXO50" s="424"/>
      <c r="AXP50" s="424"/>
      <c r="AXQ50" s="424"/>
      <c r="AXR50" s="424"/>
      <c r="AXS50" s="424"/>
      <c r="AXT50" s="424"/>
      <c r="AXU50" s="424"/>
      <c r="AXV50" s="424"/>
      <c r="AXW50" s="424"/>
      <c r="AXX50" s="424"/>
      <c r="AXY50" s="424"/>
      <c r="AXZ50" s="424"/>
      <c r="AYA50" s="424"/>
      <c r="AYB50" s="424"/>
      <c r="AYC50" s="424"/>
      <c r="AYD50" s="424"/>
      <c r="AYE50" s="424"/>
      <c r="AYF50" s="424"/>
      <c r="AYG50" s="424"/>
      <c r="AYH50" s="424"/>
      <c r="AYI50" s="424"/>
      <c r="AYJ50" s="424"/>
      <c r="AYK50" s="424"/>
      <c r="AYL50" s="424"/>
      <c r="AYM50" s="424"/>
      <c r="AYN50" s="424"/>
      <c r="AYO50" s="424"/>
      <c r="AYP50" s="424"/>
      <c r="AYQ50" s="424"/>
      <c r="AYR50" s="424"/>
      <c r="AYS50" s="424"/>
      <c r="AYT50" s="424"/>
      <c r="AYU50" s="424"/>
      <c r="AYV50" s="424"/>
      <c r="AYW50" s="424"/>
      <c r="AYX50" s="424"/>
      <c r="AYY50" s="424"/>
      <c r="AYZ50" s="424"/>
      <c r="AZA50" s="424"/>
      <c r="AZB50" s="424"/>
      <c r="AZC50" s="424"/>
      <c r="AZD50" s="424"/>
      <c r="AZE50" s="424"/>
      <c r="AZF50" s="424"/>
      <c r="AZG50" s="424"/>
      <c r="AZH50" s="424"/>
      <c r="AZI50" s="424"/>
      <c r="AZJ50" s="424"/>
      <c r="AZK50" s="424"/>
      <c r="AZL50" s="424"/>
      <c r="AZM50" s="424"/>
      <c r="AZN50" s="424"/>
      <c r="AZO50" s="424"/>
      <c r="AZP50" s="424"/>
      <c r="AZQ50" s="424"/>
      <c r="AZR50" s="424"/>
      <c r="AZS50" s="424"/>
      <c r="AZT50" s="424"/>
      <c r="AZU50" s="424"/>
      <c r="AZV50" s="424"/>
      <c r="AZW50" s="424"/>
      <c r="AZX50" s="424"/>
      <c r="AZY50" s="424"/>
      <c r="AZZ50" s="424"/>
      <c r="BAA50" s="424"/>
      <c r="BAB50" s="424"/>
      <c r="BAC50" s="424"/>
      <c r="BAD50" s="424"/>
      <c r="BAE50" s="424"/>
      <c r="BAF50" s="424"/>
      <c r="BAG50" s="424"/>
      <c r="BAH50" s="424"/>
      <c r="BAI50" s="424"/>
      <c r="BAJ50" s="424"/>
      <c r="BAK50" s="424"/>
      <c r="BAL50" s="424"/>
      <c r="BAM50" s="424"/>
      <c r="BAN50" s="424"/>
      <c r="BAO50" s="424"/>
      <c r="BAP50" s="424"/>
      <c r="BAQ50" s="424"/>
      <c r="BAR50" s="424"/>
      <c r="BAS50" s="424"/>
      <c r="BAT50" s="424"/>
      <c r="BAU50" s="424"/>
      <c r="BAV50" s="424"/>
      <c r="BAW50" s="424"/>
      <c r="BAX50" s="424"/>
      <c r="BAY50" s="424"/>
      <c r="BAZ50" s="424"/>
      <c r="BBA50" s="424"/>
      <c r="BBB50" s="424"/>
      <c r="BBC50" s="424"/>
      <c r="BBD50" s="424"/>
      <c r="BBE50" s="424"/>
      <c r="BBF50" s="424"/>
      <c r="BBG50" s="424"/>
      <c r="BBH50" s="424"/>
      <c r="BBI50" s="424"/>
      <c r="BBJ50" s="424"/>
      <c r="BBK50" s="424"/>
      <c r="BBL50" s="424"/>
      <c r="BBM50" s="424"/>
      <c r="BBN50" s="424"/>
      <c r="BBO50" s="424"/>
      <c r="BBP50" s="424"/>
      <c r="BBQ50" s="424"/>
      <c r="BBR50" s="424"/>
      <c r="BBS50" s="424"/>
      <c r="BBT50" s="424"/>
      <c r="BBU50" s="424"/>
      <c r="BBV50" s="424"/>
      <c r="BBW50" s="424"/>
      <c r="BBX50" s="424"/>
      <c r="BBY50" s="424"/>
      <c r="BBZ50" s="424"/>
      <c r="BCA50" s="424"/>
      <c r="BCB50" s="424"/>
      <c r="BCC50" s="424"/>
      <c r="BCD50" s="424"/>
      <c r="BCE50" s="424"/>
      <c r="BCF50" s="424"/>
      <c r="BCG50" s="424"/>
      <c r="BCH50" s="424"/>
      <c r="BCI50" s="424"/>
      <c r="BCJ50" s="424"/>
      <c r="BCK50" s="424"/>
      <c r="BCL50" s="424"/>
      <c r="BCM50" s="424"/>
      <c r="BCN50" s="424"/>
      <c r="BCO50" s="424"/>
      <c r="BCP50" s="424"/>
      <c r="BCQ50" s="424"/>
      <c r="BCR50" s="424"/>
      <c r="BCS50" s="424"/>
      <c r="BCT50" s="424"/>
      <c r="BCU50" s="424"/>
      <c r="BCV50" s="424"/>
      <c r="BCW50" s="424"/>
      <c r="BCX50" s="424"/>
      <c r="BCY50" s="424"/>
      <c r="BCZ50" s="424"/>
      <c r="BDA50" s="424"/>
      <c r="BDB50" s="424"/>
      <c r="BDC50" s="424"/>
      <c r="BDD50" s="424"/>
      <c r="BDE50" s="424"/>
      <c r="BDF50" s="424"/>
      <c r="BDG50" s="424"/>
      <c r="BDH50" s="424"/>
      <c r="BDI50" s="424"/>
      <c r="BDJ50" s="424"/>
      <c r="BDK50" s="424"/>
      <c r="BDL50" s="424"/>
      <c r="BDM50" s="424"/>
      <c r="BDN50" s="424"/>
      <c r="BDO50" s="424"/>
      <c r="BDP50" s="424"/>
      <c r="BDQ50" s="424"/>
      <c r="BDR50" s="424"/>
      <c r="BDS50" s="424"/>
      <c r="BDT50" s="424"/>
      <c r="BDU50" s="424"/>
      <c r="BDV50" s="424"/>
      <c r="BDW50" s="424"/>
      <c r="BDX50" s="424"/>
      <c r="BDY50" s="424"/>
      <c r="BDZ50" s="424"/>
      <c r="BEA50" s="424"/>
      <c r="BEB50" s="424"/>
      <c r="BEC50" s="424"/>
      <c r="BED50" s="424"/>
      <c r="BEE50" s="424"/>
      <c r="BEF50" s="424"/>
      <c r="BEG50" s="424"/>
      <c r="BEH50" s="424"/>
      <c r="BEI50" s="424"/>
      <c r="BEJ50" s="424"/>
      <c r="BEK50" s="424"/>
      <c r="BEL50" s="424"/>
      <c r="BEM50" s="424"/>
      <c r="BEN50" s="424"/>
      <c r="BEO50" s="424"/>
      <c r="BEP50" s="424"/>
      <c r="BEQ50" s="424"/>
      <c r="BER50" s="424"/>
      <c r="BES50" s="424"/>
      <c r="BET50" s="424"/>
      <c r="BEU50" s="424"/>
      <c r="BEV50" s="424"/>
      <c r="BEW50" s="424"/>
      <c r="BEX50" s="424"/>
      <c r="BEY50" s="424"/>
      <c r="BEZ50" s="424"/>
      <c r="BFA50" s="424"/>
      <c r="BFB50" s="424"/>
      <c r="BFC50" s="424"/>
      <c r="BFD50" s="424"/>
      <c r="BFE50" s="424"/>
      <c r="BFF50" s="424"/>
      <c r="BFG50" s="424"/>
      <c r="BFH50" s="424"/>
      <c r="BFI50" s="424"/>
      <c r="BFJ50" s="424"/>
      <c r="BFK50" s="424"/>
      <c r="BFL50" s="424"/>
      <c r="BFM50" s="424"/>
      <c r="BFN50" s="424"/>
      <c r="BFO50" s="424"/>
      <c r="BFP50" s="424"/>
      <c r="BFQ50" s="424"/>
      <c r="BFR50" s="424"/>
      <c r="BFS50" s="424"/>
      <c r="BFT50" s="424"/>
      <c r="BFU50" s="424"/>
      <c r="BFV50" s="424"/>
      <c r="BFW50" s="424"/>
      <c r="BFX50" s="424"/>
      <c r="BFY50" s="424"/>
      <c r="BFZ50" s="424"/>
      <c r="BGA50" s="424"/>
      <c r="BGB50" s="424"/>
      <c r="BGC50" s="424"/>
      <c r="BGD50" s="424"/>
      <c r="BGE50" s="424"/>
      <c r="BGF50" s="424"/>
      <c r="BGG50" s="424"/>
      <c r="BGH50" s="424"/>
      <c r="BGI50" s="424"/>
      <c r="BGJ50" s="424"/>
      <c r="BGK50" s="424"/>
      <c r="BGL50" s="424"/>
      <c r="BGM50" s="424"/>
      <c r="BGN50" s="424"/>
      <c r="BGO50" s="424"/>
      <c r="BGP50" s="424"/>
      <c r="BGQ50" s="424"/>
      <c r="BGR50" s="424"/>
      <c r="BGS50" s="424"/>
      <c r="BGT50" s="424"/>
      <c r="BGU50" s="424"/>
      <c r="BGV50" s="424"/>
      <c r="BGW50" s="424"/>
      <c r="BGX50" s="424"/>
      <c r="BGY50" s="424"/>
      <c r="BGZ50" s="424"/>
      <c r="BHA50" s="424"/>
      <c r="BHB50" s="424"/>
      <c r="BHC50" s="424"/>
      <c r="BHD50" s="424"/>
      <c r="BHE50" s="424"/>
      <c r="BHF50" s="424"/>
      <c r="BHG50" s="424"/>
      <c r="BHH50" s="424"/>
      <c r="BHI50" s="424"/>
      <c r="BHJ50" s="424"/>
      <c r="BHK50" s="424"/>
      <c r="BHL50" s="424"/>
      <c r="BHM50" s="424"/>
      <c r="BHN50" s="424"/>
      <c r="BHO50" s="424"/>
      <c r="BHP50" s="424"/>
      <c r="BHQ50" s="424"/>
      <c r="BHR50" s="424"/>
      <c r="BHS50" s="424"/>
      <c r="BHT50" s="424"/>
      <c r="BHU50" s="424"/>
      <c r="BHV50" s="424"/>
      <c r="BHW50" s="424"/>
      <c r="BHX50" s="424"/>
      <c r="BHY50" s="424"/>
      <c r="BHZ50" s="424"/>
      <c r="BIA50" s="424"/>
      <c r="BIB50" s="424"/>
      <c r="BIC50" s="424"/>
      <c r="BID50" s="424"/>
      <c r="BIE50" s="424"/>
      <c r="BIF50" s="424"/>
      <c r="BIG50" s="424"/>
      <c r="BIH50" s="424"/>
      <c r="BII50" s="424"/>
      <c r="BIJ50" s="424"/>
      <c r="BIK50" s="424"/>
      <c r="BIL50" s="424"/>
      <c r="BIM50" s="424"/>
      <c r="BIN50" s="424"/>
      <c r="BIO50" s="424"/>
      <c r="BIP50" s="424"/>
      <c r="BIQ50" s="424"/>
      <c r="BIR50" s="424"/>
      <c r="BIS50" s="424"/>
      <c r="BIT50" s="424"/>
      <c r="BIU50" s="424"/>
      <c r="BIV50" s="424"/>
      <c r="BIW50" s="424"/>
      <c r="BIX50" s="424"/>
      <c r="BIY50" s="424"/>
      <c r="BIZ50" s="424"/>
      <c r="BJA50" s="424"/>
      <c r="BJB50" s="424"/>
      <c r="BJC50" s="424"/>
      <c r="BJD50" s="424"/>
      <c r="BJE50" s="424"/>
      <c r="BJF50" s="424"/>
      <c r="BJG50" s="424"/>
      <c r="BJH50" s="424"/>
      <c r="BJI50" s="424"/>
      <c r="BJJ50" s="424"/>
      <c r="BJK50" s="424"/>
      <c r="BJL50" s="424"/>
      <c r="BJM50" s="424"/>
      <c r="BJN50" s="424"/>
      <c r="BJO50" s="424"/>
      <c r="BJP50" s="424"/>
      <c r="BJQ50" s="424"/>
      <c r="BJR50" s="424"/>
      <c r="BJS50" s="424"/>
      <c r="BJT50" s="424"/>
      <c r="BJU50" s="424"/>
      <c r="BJV50" s="424"/>
      <c r="BJW50" s="424"/>
      <c r="BJX50" s="424"/>
      <c r="BJY50" s="424"/>
      <c r="BJZ50" s="424"/>
      <c r="BKA50" s="424"/>
      <c r="BKB50" s="424"/>
      <c r="BKC50" s="424"/>
      <c r="BKD50" s="424"/>
      <c r="BKE50" s="424"/>
      <c r="BKF50" s="424"/>
      <c r="BKG50" s="424"/>
      <c r="BKH50" s="424"/>
      <c r="BKI50" s="424"/>
      <c r="BKJ50" s="424"/>
      <c r="BKK50" s="424"/>
      <c r="BKL50" s="424"/>
      <c r="BKM50" s="424"/>
      <c r="BKN50" s="424"/>
      <c r="BKO50" s="424"/>
      <c r="BKP50" s="424"/>
      <c r="BKQ50" s="424"/>
      <c r="BKR50" s="424"/>
      <c r="BKS50" s="424"/>
      <c r="BKT50" s="424"/>
      <c r="BKU50" s="424"/>
      <c r="BKV50" s="424"/>
      <c r="BKW50" s="424"/>
      <c r="BKX50" s="424"/>
      <c r="BKY50" s="424"/>
      <c r="BKZ50" s="424"/>
      <c r="BLA50" s="424"/>
      <c r="BLB50" s="424"/>
      <c r="BLC50" s="424"/>
      <c r="BLD50" s="424"/>
      <c r="BLE50" s="424"/>
      <c r="BLF50" s="424"/>
      <c r="BLG50" s="424"/>
      <c r="BLH50" s="424"/>
      <c r="BLI50" s="424"/>
      <c r="BLJ50" s="424"/>
      <c r="BLK50" s="424"/>
      <c r="BLL50" s="424"/>
      <c r="BLM50" s="424"/>
      <c r="BLN50" s="424"/>
      <c r="BLO50" s="424"/>
      <c r="BLP50" s="424"/>
      <c r="BLQ50" s="424"/>
      <c r="BLR50" s="424"/>
      <c r="BLS50" s="424"/>
      <c r="BLT50" s="424"/>
      <c r="BLU50" s="424"/>
      <c r="BLV50" s="424"/>
      <c r="BLW50" s="424"/>
      <c r="BLX50" s="424"/>
      <c r="BLY50" s="424"/>
      <c r="BLZ50" s="424"/>
      <c r="BMA50" s="424"/>
      <c r="BMB50" s="424"/>
      <c r="BMC50" s="424"/>
      <c r="BMD50" s="424"/>
      <c r="BME50" s="424"/>
      <c r="BMF50" s="424"/>
      <c r="BMG50" s="424"/>
      <c r="BMH50" s="424"/>
      <c r="BMI50" s="424"/>
      <c r="BMJ50" s="424"/>
      <c r="BMK50" s="424"/>
      <c r="BML50" s="424"/>
      <c r="BMM50" s="424"/>
      <c r="BMN50" s="424"/>
      <c r="BMO50" s="424"/>
      <c r="BMP50" s="424"/>
      <c r="BMQ50" s="424"/>
      <c r="BMR50" s="424"/>
      <c r="BMS50" s="424"/>
      <c r="BMT50" s="424"/>
      <c r="BMU50" s="424"/>
      <c r="BMV50" s="424"/>
      <c r="BMW50" s="424"/>
      <c r="BMX50" s="424"/>
      <c r="BMY50" s="424"/>
      <c r="BMZ50" s="424"/>
      <c r="BNA50" s="424"/>
      <c r="BNB50" s="424"/>
      <c r="BNC50" s="424"/>
      <c r="BND50" s="424"/>
      <c r="BNE50" s="424"/>
      <c r="BNF50" s="424"/>
      <c r="BNG50" s="424"/>
      <c r="BNH50" s="424"/>
      <c r="BNI50" s="424"/>
      <c r="BNJ50" s="424"/>
      <c r="BNK50" s="424"/>
      <c r="BNL50" s="424"/>
      <c r="BNM50" s="424"/>
      <c r="BNN50" s="424"/>
      <c r="BNO50" s="424"/>
      <c r="BNP50" s="424"/>
      <c r="BNQ50" s="424"/>
      <c r="BNR50" s="424"/>
      <c r="BNS50" s="424"/>
      <c r="BNT50" s="424"/>
      <c r="BNU50" s="424"/>
      <c r="BNV50" s="424"/>
      <c r="BNW50" s="424"/>
      <c r="BNX50" s="424"/>
      <c r="BNY50" s="424"/>
      <c r="BNZ50" s="424"/>
      <c r="BOA50" s="424"/>
      <c r="BOB50" s="424"/>
      <c r="BOC50" s="424"/>
      <c r="BOD50" s="424"/>
      <c r="BOE50" s="424"/>
      <c r="BOF50" s="424"/>
      <c r="BOG50" s="424"/>
      <c r="BOH50" s="424"/>
      <c r="BOI50" s="424"/>
      <c r="BOJ50" s="424"/>
      <c r="BOK50" s="424"/>
      <c r="BOL50" s="424"/>
      <c r="BOM50" s="424"/>
      <c r="BON50" s="424"/>
      <c r="BOO50" s="424"/>
      <c r="BOP50" s="424"/>
      <c r="BOQ50" s="424"/>
      <c r="BOR50" s="424"/>
      <c r="BOS50" s="424"/>
      <c r="BOT50" s="424"/>
      <c r="BOU50" s="424"/>
      <c r="BOV50" s="424"/>
      <c r="BOW50" s="424"/>
      <c r="BOX50" s="424"/>
      <c r="BOY50" s="424"/>
      <c r="BOZ50" s="424"/>
      <c r="BPA50" s="424"/>
      <c r="BPB50" s="424"/>
      <c r="BPC50" s="424"/>
      <c r="BPD50" s="424"/>
      <c r="BPE50" s="424"/>
      <c r="BPF50" s="424"/>
      <c r="BPG50" s="424"/>
      <c r="BPH50" s="424"/>
      <c r="BPI50" s="424"/>
      <c r="BPJ50" s="424"/>
      <c r="BPK50" s="424"/>
      <c r="BPL50" s="424"/>
      <c r="BPM50" s="424"/>
      <c r="BPN50" s="424"/>
      <c r="BPO50" s="424"/>
      <c r="BPP50" s="424"/>
      <c r="BPQ50" s="424"/>
      <c r="BPR50" s="424"/>
      <c r="BPS50" s="424"/>
      <c r="BPT50" s="424"/>
      <c r="BPU50" s="424"/>
      <c r="BPV50" s="424"/>
      <c r="BPW50" s="424"/>
      <c r="BPX50" s="424"/>
      <c r="BPY50" s="424"/>
      <c r="BPZ50" s="424"/>
      <c r="BQA50" s="424"/>
      <c r="BQB50" s="424"/>
      <c r="BQC50" s="424"/>
      <c r="BQD50" s="424"/>
      <c r="BQE50" s="424"/>
      <c r="BQF50" s="424"/>
      <c r="BQG50" s="424"/>
      <c r="BQH50" s="424"/>
      <c r="BQI50" s="424"/>
      <c r="BQJ50" s="424"/>
      <c r="BQK50" s="424"/>
      <c r="BQL50" s="424"/>
      <c r="BQM50" s="424"/>
      <c r="BQN50" s="424"/>
      <c r="BQO50" s="424"/>
      <c r="BQP50" s="424"/>
      <c r="BQQ50" s="424"/>
      <c r="BQR50" s="424"/>
      <c r="BQS50" s="424"/>
      <c r="BQT50" s="424"/>
      <c r="BQU50" s="424"/>
      <c r="BQV50" s="424"/>
      <c r="BQW50" s="424"/>
      <c r="BQX50" s="424"/>
      <c r="BQY50" s="424"/>
      <c r="BQZ50" s="424"/>
      <c r="BRA50" s="424"/>
      <c r="BRB50" s="424"/>
      <c r="BRC50" s="424"/>
      <c r="BRD50" s="424"/>
      <c r="BRE50" s="424"/>
      <c r="BRF50" s="424"/>
      <c r="BRG50" s="424"/>
      <c r="BRH50" s="424"/>
      <c r="BRI50" s="424"/>
      <c r="BRJ50" s="424"/>
      <c r="BRK50" s="424"/>
      <c r="BRL50" s="424"/>
      <c r="BRM50" s="424"/>
      <c r="BRN50" s="424"/>
      <c r="BRO50" s="424"/>
      <c r="BRP50" s="424"/>
      <c r="BRQ50" s="424"/>
      <c r="BRR50" s="424"/>
      <c r="BRS50" s="424"/>
      <c r="BRT50" s="424"/>
      <c r="BRU50" s="424"/>
      <c r="BRV50" s="424"/>
      <c r="BRW50" s="424"/>
      <c r="BRX50" s="424"/>
      <c r="BRY50" s="424"/>
      <c r="BRZ50" s="424"/>
      <c r="BSA50" s="424"/>
      <c r="BSB50" s="424"/>
      <c r="BSC50" s="424"/>
      <c r="BSD50" s="424"/>
      <c r="BSE50" s="424"/>
      <c r="BSF50" s="424"/>
      <c r="BSG50" s="424"/>
      <c r="BSH50" s="424"/>
      <c r="BSI50" s="424"/>
      <c r="BSJ50" s="424"/>
      <c r="BSK50" s="424"/>
      <c r="BSL50" s="424"/>
      <c r="BSM50" s="424"/>
      <c r="BSN50" s="424"/>
      <c r="BSO50" s="424"/>
      <c r="BSP50" s="424"/>
      <c r="BSQ50" s="424"/>
      <c r="BSR50" s="424"/>
      <c r="BSS50" s="424"/>
      <c r="BST50" s="424"/>
      <c r="BSU50" s="424"/>
      <c r="BSV50" s="424"/>
      <c r="BSW50" s="424"/>
      <c r="BSX50" s="424"/>
      <c r="BSY50" s="424"/>
      <c r="BSZ50" s="424"/>
      <c r="BTA50" s="424"/>
      <c r="BTB50" s="424"/>
      <c r="BTC50" s="424"/>
      <c r="BTD50" s="424"/>
      <c r="BTE50" s="424"/>
      <c r="BTF50" s="424"/>
      <c r="BTG50" s="424"/>
      <c r="BTH50" s="424"/>
      <c r="BTI50" s="424"/>
      <c r="BTJ50" s="424"/>
      <c r="BTK50" s="424"/>
      <c r="BTL50" s="424"/>
      <c r="BTM50" s="424"/>
      <c r="BTN50" s="424"/>
      <c r="BTO50" s="424"/>
      <c r="BTP50" s="424"/>
      <c r="BTQ50" s="424"/>
      <c r="BTR50" s="424"/>
      <c r="BTS50" s="424"/>
      <c r="BTT50" s="424"/>
      <c r="BTU50" s="424"/>
      <c r="BTV50" s="424"/>
      <c r="BTW50" s="424"/>
      <c r="BTX50" s="424"/>
      <c r="BTY50" s="424"/>
      <c r="BTZ50" s="424"/>
      <c r="BUA50" s="424"/>
      <c r="BUB50" s="424"/>
      <c r="BUC50" s="424"/>
      <c r="BUD50" s="424"/>
      <c r="BUE50" s="424"/>
      <c r="BUF50" s="424"/>
      <c r="BUG50" s="424"/>
      <c r="BUH50" s="424"/>
      <c r="BUI50" s="424"/>
      <c r="BUJ50" s="424"/>
      <c r="BUK50" s="424"/>
      <c r="BUL50" s="424"/>
      <c r="BUM50" s="424"/>
      <c r="BUN50" s="424"/>
      <c r="BUO50" s="424"/>
      <c r="BUP50" s="424"/>
      <c r="BUQ50" s="424"/>
      <c r="BUR50" s="424"/>
      <c r="BUS50" s="424"/>
      <c r="BUT50" s="424"/>
      <c r="BUU50" s="424"/>
      <c r="BUV50" s="424"/>
      <c r="BUW50" s="424"/>
      <c r="BUX50" s="424"/>
      <c r="BUY50" s="424"/>
      <c r="BUZ50" s="424"/>
      <c r="BVA50" s="424"/>
      <c r="BVB50" s="424"/>
      <c r="BVC50" s="424"/>
      <c r="BVD50" s="424"/>
      <c r="BVE50" s="424"/>
      <c r="BVF50" s="424"/>
      <c r="BVG50" s="424"/>
      <c r="BVH50" s="424"/>
      <c r="BVI50" s="424"/>
      <c r="BVJ50" s="424"/>
      <c r="BVK50" s="424"/>
      <c r="BVL50" s="424"/>
      <c r="BVM50" s="424"/>
      <c r="BVN50" s="424"/>
      <c r="BVO50" s="424"/>
      <c r="BVP50" s="424"/>
      <c r="BVQ50" s="424"/>
      <c r="BVR50" s="424"/>
      <c r="BVS50" s="424"/>
      <c r="BVT50" s="424"/>
      <c r="BVU50" s="424"/>
      <c r="BVV50" s="424"/>
      <c r="BVW50" s="424"/>
      <c r="BVX50" s="424"/>
      <c r="BVY50" s="424"/>
      <c r="BVZ50" s="424"/>
      <c r="BWA50" s="424"/>
      <c r="BWB50" s="424"/>
      <c r="BWC50" s="424"/>
      <c r="BWD50" s="424"/>
      <c r="BWE50" s="424"/>
      <c r="BWF50" s="424"/>
      <c r="BWG50" s="424"/>
      <c r="BWH50" s="424"/>
      <c r="BWI50" s="424"/>
      <c r="BWJ50" s="424"/>
      <c r="BWK50" s="424"/>
      <c r="BWL50" s="424"/>
      <c r="BWM50" s="424"/>
      <c r="BWN50" s="424"/>
      <c r="BWO50" s="424"/>
      <c r="BWP50" s="424"/>
      <c r="BWQ50" s="424"/>
      <c r="BWR50" s="424"/>
      <c r="BWS50" s="424"/>
      <c r="BWT50" s="424"/>
      <c r="BWU50" s="424"/>
      <c r="BWV50" s="424"/>
      <c r="BWW50" s="424"/>
      <c r="BWX50" s="424"/>
      <c r="BWY50" s="424"/>
      <c r="BWZ50" s="424"/>
      <c r="BXA50" s="424"/>
      <c r="BXB50" s="424"/>
      <c r="BXC50" s="424"/>
      <c r="BXD50" s="424"/>
      <c r="BXE50" s="424"/>
      <c r="BXF50" s="424"/>
      <c r="BXG50" s="424"/>
      <c r="BXH50" s="424"/>
      <c r="BXI50" s="424"/>
      <c r="BXJ50" s="424"/>
      <c r="BXK50" s="424"/>
      <c r="BXL50" s="424"/>
      <c r="BXM50" s="424"/>
      <c r="BXN50" s="424"/>
      <c r="BXO50" s="424"/>
      <c r="BXP50" s="424"/>
      <c r="BXQ50" s="424"/>
      <c r="BXR50" s="424"/>
      <c r="BXS50" s="424"/>
      <c r="BXT50" s="424"/>
      <c r="BXU50" s="424"/>
      <c r="BXV50" s="424"/>
      <c r="BXW50" s="424"/>
      <c r="BXX50" s="424"/>
      <c r="BXY50" s="424"/>
      <c r="BXZ50" s="424"/>
      <c r="BYA50" s="424"/>
      <c r="BYB50" s="424"/>
      <c r="BYC50" s="424"/>
      <c r="BYD50" s="424"/>
      <c r="BYE50" s="424"/>
      <c r="BYF50" s="424"/>
      <c r="BYG50" s="424"/>
      <c r="BYH50" s="424"/>
      <c r="BYI50" s="424"/>
      <c r="BYJ50" s="424"/>
      <c r="BYK50" s="424"/>
      <c r="BYL50" s="424"/>
      <c r="BYM50" s="424"/>
      <c r="BYN50" s="424"/>
      <c r="BYO50" s="424"/>
      <c r="BYP50" s="424"/>
      <c r="BYQ50" s="424"/>
      <c r="BYR50" s="424"/>
      <c r="BYS50" s="424"/>
      <c r="BYT50" s="424"/>
      <c r="BYU50" s="424"/>
      <c r="BYV50" s="424"/>
      <c r="BYW50" s="424"/>
      <c r="BYX50" s="424"/>
      <c r="BYY50" s="424"/>
      <c r="BYZ50" s="424"/>
      <c r="BZA50" s="424"/>
      <c r="BZB50" s="424"/>
      <c r="BZC50" s="424"/>
      <c r="BZD50" s="424"/>
      <c r="BZE50" s="424"/>
      <c r="BZF50" s="424"/>
      <c r="BZG50" s="424"/>
      <c r="BZH50" s="424"/>
      <c r="BZI50" s="424"/>
      <c r="BZJ50" s="424"/>
      <c r="BZK50" s="424"/>
      <c r="BZL50" s="424"/>
      <c r="BZM50" s="424"/>
      <c r="BZN50" s="424"/>
      <c r="BZO50" s="424"/>
      <c r="BZP50" s="424"/>
      <c r="BZQ50" s="424"/>
      <c r="BZR50" s="424"/>
      <c r="BZS50" s="424"/>
      <c r="BZT50" s="424"/>
      <c r="BZU50" s="424"/>
      <c r="BZV50" s="424"/>
      <c r="BZW50" s="424"/>
      <c r="BZX50" s="424"/>
      <c r="BZY50" s="424"/>
      <c r="BZZ50" s="424"/>
      <c r="CAA50" s="424"/>
      <c r="CAB50" s="424"/>
      <c r="CAC50" s="424"/>
      <c r="CAD50" s="424"/>
      <c r="CAE50" s="424"/>
      <c r="CAF50" s="424"/>
      <c r="CAG50" s="424"/>
      <c r="CAH50" s="424"/>
      <c r="CAI50" s="424"/>
      <c r="CAJ50" s="424"/>
      <c r="CAK50" s="424"/>
      <c r="CAL50" s="424"/>
      <c r="CAM50" s="424"/>
      <c r="CAN50" s="424"/>
      <c r="CAO50" s="424"/>
      <c r="CAP50" s="424"/>
      <c r="CAQ50" s="424"/>
      <c r="CAR50" s="424"/>
      <c r="CAS50" s="424"/>
      <c r="CAT50" s="424"/>
      <c r="CAU50" s="424"/>
      <c r="CAV50" s="424"/>
      <c r="CAW50" s="424"/>
      <c r="CAX50" s="424"/>
      <c r="CAY50" s="424"/>
      <c r="CAZ50" s="424"/>
      <c r="CBA50" s="424"/>
      <c r="CBB50" s="424"/>
      <c r="CBC50" s="424"/>
      <c r="CBD50" s="424"/>
      <c r="CBE50" s="424"/>
      <c r="CBF50" s="424"/>
      <c r="CBG50" s="424"/>
      <c r="CBH50" s="424"/>
      <c r="CBI50" s="424"/>
      <c r="CBJ50" s="424"/>
      <c r="CBK50" s="424"/>
      <c r="CBL50" s="424"/>
      <c r="CBM50" s="424"/>
      <c r="CBN50" s="424"/>
      <c r="CBO50" s="424"/>
      <c r="CBP50" s="424"/>
      <c r="CBQ50" s="424"/>
      <c r="CBR50" s="424"/>
      <c r="CBS50" s="424"/>
      <c r="CBT50" s="424"/>
      <c r="CBU50" s="424"/>
      <c r="CBV50" s="424"/>
      <c r="CBW50" s="424"/>
      <c r="CBX50" s="424"/>
      <c r="CBY50" s="424"/>
      <c r="CBZ50" s="424"/>
      <c r="CCA50" s="424"/>
      <c r="CCB50" s="424"/>
      <c r="CCC50" s="424"/>
      <c r="CCD50" s="424"/>
      <c r="CCE50" s="424"/>
      <c r="CCF50" s="424"/>
      <c r="CCG50" s="424"/>
      <c r="CCH50" s="424"/>
      <c r="CCI50" s="424"/>
      <c r="CCJ50" s="424"/>
      <c r="CCK50" s="424"/>
      <c r="CCL50" s="424"/>
      <c r="CCM50" s="424"/>
      <c r="CCN50" s="424"/>
      <c r="CCO50" s="424"/>
      <c r="CCP50" s="424"/>
      <c r="CCQ50" s="424"/>
      <c r="CCR50" s="424"/>
      <c r="CCS50" s="424"/>
      <c r="CCT50" s="424"/>
      <c r="CCU50" s="424"/>
      <c r="CCV50" s="424"/>
      <c r="CCW50" s="424"/>
      <c r="CCX50" s="424"/>
      <c r="CCY50" s="424"/>
      <c r="CCZ50" s="424"/>
      <c r="CDA50" s="424"/>
      <c r="CDB50" s="424"/>
      <c r="CDC50" s="424"/>
      <c r="CDD50" s="424"/>
      <c r="CDE50" s="424"/>
      <c r="CDF50" s="424"/>
      <c r="CDG50" s="424"/>
      <c r="CDH50" s="424"/>
      <c r="CDI50" s="424"/>
      <c r="CDJ50" s="424"/>
      <c r="CDK50" s="424"/>
      <c r="CDL50" s="424"/>
      <c r="CDM50" s="424"/>
      <c r="CDN50" s="424"/>
      <c r="CDO50" s="424"/>
      <c r="CDP50" s="424"/>
      <c r="CDQ50" s="424"/>
      <c r="CDR50" s="424"/>
      <c r="CDS50" s="424"/>
      <c r="CDT50" s="424"/>
      <c r="CDU50" s="424"/>
      <c r="CDV50" s="424"/>
      <c r="CDW50" s="424"/>
      <c r="CDX50" s="424"/>
      <c r="CDY50" s="424"/>
      <c r="CDZ50" s="424"/>
      <c r="CEA50" s="424"/>
      <c r="CEB50" s="424"/>
      <c r="CEC50" s="424"/>
      <c r="CED50" s="424"/>
      <c r="CEE50" s="424"/>
      <c r="CEF50" s="424"/>
      <c r="CEG50" s="424"/>
      <c r="CEH50" s="424"/>
      <c r="CEI50" s="424"/>
      <c r="CEJ50" s="424"/>
      <c r="CEK50" s="424"/>
      <c r="CEL50" s="424"/>
      <c r="CEM50" s="424"/>
      <c r="CEN50" s="424"/>
      <c r="CEO50" s="424"/>
      <c r="CEP50" s="424"/>
      <c r="CEQ50" s="424"/>
      <c r="CER50" s="424"/>
      <c r="CES50" s="424"/>
      <c r="CET50" s="424"/>
      <c r="CEU50" s="424"/>
      <c r="CEV50" s="424"/>
      <c r="CEW50" s="424"/>
      <c r="CEX50" s="424"/>
      <c r="CEY50" s="424"/>
      <c r="CEZ50" s="424"/>
      <c r="CFA50" s="424"/>
      <c r="CFB50" s="424"/>
      <c r="CFC50" s="424"/>
      <c r="CFD50" s="424"/>
      <c r="CFE50" s="424"/>
      <c r="CFF50" s="424"/>
      <c r="CFG50" s="424"/>
      <c r="CFH50" s="424"/>
      <c r="CFI50" s="424"/>
      <c r="CFJ50" s="424"/>
      <c r="CFK50" s="424"/>
      <c r="CFL50" s="424"/>
      <c r="CFM50" s="424"/>
      <c r="CFN50" s="424"/>
      <c r="CFO50" s="424"/>
      <c r="CFP50" s="424"/>
      <c r="CFQ50" s="424"/>
      <c r="CFR50" s="424"/>
      <c r="CFS50" s="424"/>
      <c r="CFT50" s="424"/>
      <c r="CFU50" s="424"/>
      <c r="CFV50" s="424"/>
      <c r="CFW50" s="424"/>
      <c r="CFX50" s="424"/>
      <c r="CFY50" s="424"/>
      <c r="CFZ50" s="424"/>
      <c r="CGA50" s="424"/>
      <c r="CGB50" s="424"/>
      <c r="CGC50" s="424"/>
      <c r="CGD50" s="424"/>
      <c r="CGE50" s="424"/>
      <c r="CGF50" s="424"/>
      <c r="CGG50" s="424"/>
      <c r="CGH50" s="424"/>
      <c r="CGI50" s="424"/>
      <c r="CGJ50" s="424"/>
      <c r="CGK50" s="424"/>
      <c r="CGL50" s="424"/>
      <c r="CGM50" s="424"/>
      <c r="CGN50" s="424"/>
      <c r="CGO50" s="424"/>
      <c r="CGP50" s="424"/>
      <c r="CGQ50" s="424"/>
      <c r="CGR50" s="424"/>
      <c r="CGS50" s="424"/>
      <c r="CGT50" s="424"/>
      <c r="CGU50" s="424"/>
      <c r="CGV50" s="424"/>
      <c r="CGW50" s="424"/>
      <c r="CGX50" s="424"/>
      <c r="CGY50" s="424"/>
      <c r="CGZ50" s="424"/>
      <c r="CHA50" s="424"/>
      <c r="CHB50" s="424"/>
      <c r="CHC50" s="424"/>
      <c r="CHD50" s="424"/>
      <c r="CHE50" s="424"/>
      <c r="CHF50" s="424"/>
      <c r="CHG50" s="424"/>
      <c r="CHH50" s="424"/>
      <c r="CHI50" s="424"/>
      <c r="CHJ50" s="424"/>
      <c r="CHK50" s="424"/>
      <c r="CHL50" s="424"/>
      <c r="CHM50" s="424"/>
      <c r="CHN50" s="424"/>
      <c r="CHO50" s="424"/>
      <c r="CHP50" s="424"/>
      <c r="CHQ50" s="424"/>
      <c r="CHR50" s="424"/>
      <c r="CHS50" s="424"/>
      <c r="CHT50" s="424"/>
      <c r="CHU50" s="424"/>
      <c r="CHV50" s="424"/>
      <c r="CHW50" s="424"/>
      <c r="CHX50" s="424"/>
      <c r="CHY50" s="424"/>
      <c r="CHZ50" s="424"/>
      <c r="CIA50" s="424"/>
      <c r="CIB50" s="424"/>
      <c r="CIC50" s="424"/>
      <c r="CID50" s="424"/>
      <c r="CIE50" s="424"/>
      <c r="CIF50" s="424"/>
      <c r="CIG50" s="424"/>
      <c r="CIH50" s="424"/>
      <c r="CII50" s="424"/>
      <c r="CIJ50" s="424"/>
      <c r="CIK50" s="424"/>
      <c r="CIL50" s="424"/>
      <c r="CIM50" s="424"/>
      <c r="CIN50" s="424"/>
      <c r="CIO50" s="424"/>
      <c r="CIP50" s="424"/>
      <c r="CIQ50" s="424"/>
      <c r="CIR50" s="424"/>
      <c r="CIS50" s="424"/>
      <c r="CIT50" s="424"/>
      <c r="CIU50" s="424"/>
      <c r="CIV50" s="424"/>
      <c r="CIW50" s="424"/>
      <c r="CIX50" s="424"/>
      <c r="CIY50" s="424"/>
      <c r="CIZ50" s="424"/>
      <c r="CJA50" s="424"/>
      <c r="CJB50" s="424"/>
      <c r="CJC50" s="424"/>
      <c r="CJD50" s="424"/>
      <c r="CJE50" s="424"/>
      <c r="CJF50" s="424"/>
      <c r="CJG50" s="424"/>
      <c r="CJH50" s="424"/>
      <c r="CJI50" s="424"/>
      <c r="CJJ50" s="424"/>
      <c r="CJK50" s="424"/>
      <c r="CJL50" s="424"/>
      <c r="CJM50" s="424"/>
      <c r="CJN50" s="424"/>
      <c r="CJO50" s="424"/>
      <c r="CJP50" s="424"/>
      <c r="CJQ50" s="424"/>
      <c r="CJR50" s="424"/>
      <c r="CJS50" s="424"/>
      <c r="CJT50" s="424"/>
      <c r="CJU50" s="424"/>
      <c r="CJV50" s="424"/>
      <c r="CJW50" s="424"/>
      <c r="CJX50" s="424"/>
      <c r="CJY50" s="424"/>
      <c r="CJZ50" s="424"/>
      <c r="CKA50" s="424"/>
      <c r="CKB50" s="424"/>
      <c r="CKC50" s="424"/>
      <c r="CKD50" s="424"/>
      <c r="CKE50" s="424"/>
      <c r="CKF50" s="424"/>
      <c r="CKG50" s="424"/>
      <c r="CKH50" s="424"/>
      <c r="CKI50" s="424"/>
      <c r="CKJ50" s="424"/>
      <c r="CKK50" s="424"/>
      <c r="CKL50" s="424"/>
      <c r="CKM50" s="424"/>
      <c r="CKN50" s="424"/>
      <c r="CKO50" s="424"/>
      <c r="CKP50" s="424"/>
      <c r="CKQ50" s="424"/>
      <c r="CKR50" s="424"/>
      <c r="CKS50" s="424"/>
      <c r="CKT50" s="424"/>
      <c r="CKU50" s="424"/>
      <c r="CKV50" s="424"/>
      <c r="CKW50" s="424"/>
      <c r="CKX50" s="424"/>
      <c r="CKY50" s="424"/>
      <c r="CKZ50" s="424"/>
      <c r="CLA50" s="424"/>
      <c r="CLB50" s="424"/>
      <c r="CLC50" s="424"/>
      <c r="CLD50" s="424"/>
      <c r="CLE50" s="424"/>
      <c r="CLF50" s="424"/>
      <c r="CLG50" s="424"/>
      <c r="CLH50" s="424"/>
      <c r="CLI50" s="424"/>
      <c r="CLJ50" s="424"/>
      <c r="CLK50" s="424"/>
      <c r="CLL50" s="424"/>
      <c r="CLM50" s="424"/>
      <c r="CLN50" s="424"/>
      <c r="CLO50" s="424"/>
      <c r="CLP50" s="424"/>
      <c r="CLQ50" s="424"/>
      <c r="CLR50" s="424"/>
      <c r="CLS50" s="424"/>
      <c r="CLT50" s="424"/>
      <c r="CLU50" s="424"/>
      <c r="CLV50" s="424"/>
      <c r="CLW50" s="424"/>
      <c r="CLX50" s="424"/>
      <c r="CLY50" s="424"/>
      <c r="CLZ50" s="424"/>
      <c r="CMA50" s="424"/>
      <c r="CMB50" s="424"/>
      <c r="CMC50" s="424"/>
      <c r="CMD50" s="424"/>
      <c r="CME50" s="424"/>
      <c r="CMF50" s="424"/>
      <c r="CMG50" s="424"/>
      <c r="CMH50" s="424"/>
      <c r="CMI50" s="424"/>
      <c r="CMJ50" s="424"/>
      <c r="CMK50" s="424"/>
      <c r="CML50" s="424"/>
      <c r="CMM50" s="424"/>
      <c r="CMN50" s="424"/>
      <c r="CMO50" s="424"/>
      <c r="CMP50" s="424"/>
      <c r="CMQ50" s="424"/>
      <c r="CMR50" s="424"/>
      <c r="CMS50" s="424"/>
      <c r="CMT50" s="424"/>
      <c r="CMU50" s="424"/>
      <c r="CMV50" s="424"/>
      <c r="CMW50" s="424"/>
      <c r="CMX50" s="424"/>
      <c r="CMY50" s="424"/>
      <c r="CMZ50" s="424"/>
      <c r="CNA50" s="424"/>
      <c r="CNB50" s="424"/>
      <c r="CNC50" s="424"/>
      <c r="CND50" s="424"/>
      <c r="CNE50" s="424"/>
      <c r="CNF50" s="424"/>
      <c r="CNG50" s="424"/>
      <c r="CNH50" s="424"/>
      <c r="CNI50" s="424"/>
      <c r="CNJ50" s="424"/>
      <c r="CNK50" s="424"/>
      <c r="CNL50" s="424"/>
      <c r="CNM50" s="424"/>
      <c r="CNN50" s="424"/>
      <c r="CNO50" s="424"/>
      <c r="CNP50" s="424"/>
      <c r="CNQ50" s="424"/>
      <c r="CNR50" s="424"/>
      <c r="CNS50" s="424"/>
      <c r="CNT50" s="424"/>
      <c r="CNU50" s="424"/>
      <c r="CNV50" s="424"/>
      <c r="CNW50" s="424"/>
      <c r="CNX50" s="424"/>
      <c r="CNY50" s="424"/>
      <c r="CNZ50" s="424"/>
      <c r="COA50" s="424"/>
      <c r="COB50" s="424"/>
      <c r="COC50" s="424"/>
      <c r="COD50" s="424"/>
      <c r="COE50" s="424"/>
      <c r="COF50" s="424"/>
      <c r="COG50" s="424"/>
      <c r="COH50" s="424"/>
      <c r="COI50" s="424"/>
      <c r="COJ50" s="424"/>
      <c r="COK50" s="424"/>
      <c r="COL50" s="424"/>
      <c r="COM50" s="424"/>
      <c r="CON50" s="424"/>
      <c r="COO50" s="424"/>
      <c r="COP50" s="424"/>
      <c r="COQ50" s="424"/>
      <c r="COR50" s="424"/>
      <c r="COS50" s="424"/>
      <c r="COT50" s="424"/>
      <c r="COU50" s="424"/>
      <c r="COV50" s="424"/>
      <c r="COW50" s="424"/>
      <c r="COX50" s="424"/>
      <c r="COY50" s="424"/>
      <c r="COZ50" s="424"/>
      <c r="CPA50" s="424"/>
      <c r="CPB50" s="424"/>
      <c r="CPC50" s="424"/>
      <c r="CPD50" s="424"/>
      <c r="CPE50" s="424"/>
      <c r="CPF50" s="424"/>
      <c r="CPG50" s="424"/>
      <c r="CPH50" s="424"/>
      <c r="CPI50" s="424"/>
      <c r="CPJ50" s="424"/>
      <c r="CPK50" s="424"/>
      <c r="CPL50" s="424"/>
      <c r="CPM50" s="424"/>
      <c r="CPN50" s="424"/>
      <c r="CPO50" s="424"/>
      <c r="CPP50" s="424"/>
      <c r="CPQ50" s="424"/>
      <c r="CPR50" s="424"/>
      <c r="CPS50" s="424"/>
      <c r="CPT50" s="424"/>
      <c r="CPU50" s="424"/>
      <c r="CPV50" s="424"/>
      <c r="CPW50" s="424"/>
      <c r="CPX50" s="424"/>
      <c r="CPY50" s="424"/>
      <c r="CPZ50" s="424"/>
      <c r="CQA50" s="424"/>
      <c r="CQB50" s="424"/>
      <c r="CQC50" s="424"/>
      <c r="CQD50" s="424"/>
      <c r="CQE50" s="424"/>
      <c r="CQF50" s="424"/>
      <c r="CQG50" s="424"/>
      <c r="CQH50" s="424"/>
      <c r="CQI50" s="424"/>
      <c r="CQJ50" s="424"/>
      <c r="CQK50" s="424"/>
      <c r="CQL50" s="424"/>
      <c r="CQM50" s="424"/>
      <c r="CQN50" s="424"/>
      <c r="CQO50" s="424"/>
      <c r="CQP50" s="424"/>
      <c r="CQQ50" s="424"/>
      <c r="CQR50" s="424"/>
      <c r="CQS50" s="424"/>
      <c r="CQT50" s="424"/>
      <c r="CQU50" s="424"/>
      <c r="CQV50" s="424"/>
      <c r="CQW50" s="424"/>
      <c r="CQX50" s="424"/>
      <c r="CQY50" s="424"/>
      <c r="CQZ50" s="424"/>
      <c r="CRA50" s="424"/>
      <c r="CRB50" s="424"/>
      <c r="CRC50" s="424"/>
      <c r="CRD50" s="424"/>
      <c r="CRE50" s="424"/>
      <c r="CRF50" s="424"/>
      <c r="CRG50" s="424"/>
      <c r="CRH50" s="424"/>
      <c r="CRI50" s="424"/>
      <c r="CRJ50" s="424"/>
      <c r="CRK50" s="424"/>
      <c r="CRL50" s="424"/>
      <c r="CRM50" s="424"/>
      <c r="CRN50" s="424"/>
      <c r="CRO50" s="424"/>
      <c r="CRP50" s="424"/>
      <c r="CRQ50" s="424"/>
      <c r="CRR50" s="424"/>
      <c r="CRS50" s="424"/>
      <c r="CRT50" s="424"/>
      <c r="CRU50" s="424"/>
      <c r="CRV50" s="424"/>
      <c r="CRW50" s="424"/>
      <c r="CRX50" s="424"/>
      <c r="CRY50" s="424"/>
      <c r="CRZ50" s="424"/>
      <c r="CSA50" s="424"/>
      <c r="CSB50" s="424"/>
      <c r="CSC50" s="424"/>
      <c r="CSD50" s="424"/>
      <c r="CSE50" s="424"/>
      <c r="CSF50" s="424"/>
      <c r="CSG50" s="424"/>
      <c r="CSH50" s="424"/>
      <c r="CSI50" s="424"/>
      <c r="CSJ50" s="424"/>
      <c r="CSK50" s="424"/>
      <c r="CSL50" s="424"/>
      <c r="CSM50" s="424"/>
      <c r="CSN50" s="424"/>
      <c r="CSO50" s="424"/>
      <c r="CSP50" s="424"/>
      <c r="CSQ50" s="424"/>
      <c r="CSR50" s="424"/>
      <c r="CSS50" s="424"/>
      <c r="CST50" s="424"/>
      <c r="CSU50" s="424"/>
      <c r="CSV50" s="424"/>
      <c r="CSW50" s="424"/>
      <c r="CSX50" s="424"/>
      <c r="CSY50" s="424"/>
      <c r="CSZ50" s="424"/>
      <c r="CTA50" s="424"/>
      <c r="CTB50" s="424"/>
      <c r="CTC50" s="424"/>
      <c r="CTD50" s="424"/>
      <c r="CTE50" s="424"/>
      <c r="CTF50" s="424"/>
      <c r="CTG50" s="424"/>
      <c r="CTH50" s="424"/>
      <c r="CTI50" s="424"/>
      <c r="CTJ50" s="424"/>
      <c r="CTK50" s="424"/>
      <c r="CTL50" s="424"/>
      <c r="CTM50" s="424"/>
      <c r="CTN50" s="424"/>
      <c r="CTO50" s="424"/>
      <c r="CTP50" s="424"/>
      <c r="CTQ50" s="424"/>
      <c r="CTR50" s="424"/>
      <c r="CTS50" s="424"/>
      <c r="CTT50" s="424"/>
      <c r="CTU50" s="424"/>
      <c r="CTV50" s="424"/>
      <c r="CTW50" s="424"/>
      <c r="CTX50" s="424"/>
      <c r="CTY50" s="424"/>
      <c r="CTZ50" s="424"/>
      <c r="CUA50" s="424"/>
      <c r="CUB50" s="424"/>
      <c r="CUC50" s="424"/>
      <c r="CUD50" s="424"/>
      <c r="CUE50" s="424"/>
      <c r="CUF50" s="424"/>
      <c r="CUG50" s="424"/>
      <c r="CUH50" s="424"/>
      <c r="CUI50" s="424"/>
      <c r="CUJ50" s="424"/>
      <c r="CUK50" s="424"/>
      <c r="CUL50" s="424"/>
      <c r="CUM50" s="424"/>
      <c r="CUN50" s="424"/>
      <c r="CUO50" s="424"/>
      <c r="CUP50" s="424"/>
      <c r="CUQ50" s="424"/>
      <c r="CUR50" s="424"/>
      <c r="CUS50" s="424"/>
      <c r="CUT50" s="424"/>
      <c r="CUU50" s="424"/>
      <c r="CUV50" s="424"/>
      <c r="CUW50" s="424"/>
      <c r="CUX50" s="424"/>
      <c r="CUY50" s="424"/>
      <c r="CUZ50" s="424"/>
      <c r="CVA50" s="424"/>
      <c r="CVB50" s="424"/>
      <c r="CVC50" s="424"/>
      <c r="CVD50" s="424"/>
      <c r="CVE50" s="424"/>
      <c r="CVF50" s="424"/>
      <c r="CVG50" s="424"/>
      <c r="CVH50" s="424"/>
      <c r="CVI50" s="424"/>
      <c r="CVJ50" s="424"/>
      <c r="CVK50" s="424"/>
      <c r="CVL50" s="424"/>
      <c r="CVM50" s="424"/>
      <c r="CVN50" s="424"/>
      <c r="CVO50" s="424"/>
      <c r="CVP50" s="424"/>
      <c r="CVQ50" s="424"/>
      <c r="CVR50" s="424"/>
      <c r="CVS50" s="424"/>
      <c r="CVT50" s="424"/>
      <c r="CVU50" s="424"/>
      <c r="CVV50" s="424"/>
      <c r="CVW50" s="424"/>
      <c r="CVX50" s="424"/>
      <c r="CVY50" s="424"/>
      <c r="CVZ50" s="424"/>
      <c r="CWA50" s="424"/>
      <c r="CWB50" s="424"/>
      <c r="CWC50" s="424"/>
      <c r="CWD50" s="424"/>
      <c r="CWE50" s="424"/>
      <c r="CWF50" s="424"/>
      <c r="CWG50" s="424"/>
      <c r="CWH50" s="424"/>
      <c r="CWI50" s="424"/>
      <c r="CWJ50" s="424"/>
      <c r="CWK50" s="424"/>
      <c r="CWL50" s="424"/>
      <c r="CWM50" s="424"/>
      <c r="CWN50" s="424"/>
      <c r="CWO50" s="424"/>
      <c r="CWP50" s="424"/>
      <c r="CWQ50" s="424"/>
      <c r="CWR50" s="424"/>
      <c r="CWS50" s="424"/>
      <c r="CWT50" s="424"/>
      <c r="CWU50" s="424"/>
      <c r="CWV50" s="424"/>
      <c r="CWW50" s="424"/>
      <c r="CWX50" s="424"/>
      <c r="CWY50" s="424"/>
      <c r="CWZ50" s="424"/>
      <c r="CXA50" s="424"/>
      <c r="CXB50" s="424"/>
      <c r="CXC50" s="424"/>
      <c r="CXD50" s="424"/>
      <c r="CXE50" s="424"/>
      <c r="CXF50" s="424"/>
      <c r="CXG50" s="424"/>
      <c r="CXH50" s="424"/>
      <c r="CXI50" s="424"/>
      <c r="CXJ50" s="424"/>
      <c r="CXK50" s="424"/>
      <c r="CXL50" s="424"/>
      <c r="CXM50" s="424"/>
      <c r="CXN50" s="424"/>
      <c r="CXO50" s="424"/>
      <c r="CXP50" s="424"/>
      <c r="CXQ50" s="424"/>
      <c r="CXR50" s="424"/>
      <c r="CXS50" s="424"/>
      <c r="CXT50" s="424"/>
      <c r="CXU50" s="424"/>
      <c r="CXV50" s="424"/>
      <c r="CXW50" s="424"/>
      <c r="CXX50" s="424"/>
      <c r="CXY50" s="424"/>
      <c r="CXZ50" s="424"/>
      <c r="CYA50" s="424"/>
      <c r="CYB50" s="424"/>
      <c r="CYC50" s="424"/>
      <c r="CYD50" s="424"/>
      <c r="CYE50" s="424"/>
      <c r="CYF50" s="424"/>
      <c r="CYG50" s="424"/>
      <c r="CYH50" s="424"/>
      <c r="CYI50" s="424"/>
      <c r="CYJ50" s="424"/>
      <c r="CYK50" s="424"/>
      <c r="CYL50" s="424"/>
      <c r="CYM50" s="424"/>
      <c r="CYN50" s="424"/>
      <c r="CYO50" s="424"/>
      <c r="CYP50" s="424"/>
      <c r="CYQ50" s="424"/>
      <c r="CYR50" s="424"/>
      <c r="CYS50" s="424"/>
      <c r="CYT50" s="424"/>
      <c r="CYU50" s="424"/>
      <c r="CYV50" s="424"/>
      <c r="CYW50" s="424"/>
      <c r="CYX50" s="424"/>
      <c r="CYY50" s="424"/>
      <c r="CYZ50" s="424"/>
      <c r="CZA50" s="424"/>
      <c r="CZB50" s="424"/>
      <c r="CZC50" s="424"/>
      <c r="CZD50" s="424"/>
      <c r="CZE50" s="424"/>
      <c r="CZF50" s="424"/>
      <c r="CZG50" s="424"/>
      <c r="CZH50" s="424"/>
      <c r="CZI50" s="424"/>
      <c r="CZJ50" s="424"/>
      <c r="CZK50" s="424"/>
      <c r="CZL50" s="424"/>
      <c r="CZM50" s="424"/>
      <c r="CZN50" s="424"/>
      <c r="CZO50" s="424"/>
      <c r="CZP50" s="424"/>
      <c r="CZQ50" s="424"/>
      <c r="CZR50" s="424"/>
      <c r="CZS50" s="424"/>
      <c r="CZT50" s="424"/>
      <c r="CZU50" s="424"/>
      <c r="CZV50" s="424"/>
      <c r="CZW50" s="424"/>
      <c r="CZX50" s="424"/>
      <c r="CZY50" s="424"/>
      <c r="CZZ50" s="424"/>
      <c r="DAA50" s="424"/>
      <c r="DAB50" s="424"/>
      <c r="DAC50" s="424"/>
      <c r="DAD50" s="424"/>
      <c r="DAE50" s="424"/>
      <c r="DAF50" s="424"/>
      <c r="DAG50" s="424"/>
      <c r="DAH50" s="424"/>
      <c r="DAI50" s="424"/>
      <c r="DAJ50" s="424"/>
      <c r="DAK50" s="424"/>
      <c r="DAL50" s="424"/>
      <c r="DAM50" s="424"/>
      <c r="DAN50" s="424"/>
      <c r="DAO50" s="424"/>
      <c r="DAP50" s="424"/>
      <c r="DAQ50" s="424"/>
      <c r="DAR50" s="424"/>
      <c r="DAS50" s="424"/>
      <c r="DAT50" s="424"/>
      <c r="DAU50" s="424"/>
      <c r="DAV50" s="424"/>
      <c r="DAW50" s="424"/>
      <c r="DAX50" s="424"/>
      <c r="DAY50" s="424"/>
      <c r="DAZ50" s="424"/>
      <c r="DBA50" s="424"/>
      <c r="DBB50" s="424"/>
      <c r="DBC50" s="424"/>
      <c r="DBD50" s="424"/>
      <c r="DBE50" s="424"/>
      <c r="DBF50" s="424"/>
      <c r="DBG50" s="424"/>
      <c r="DBH50" s="424"/>
      <c r="DBI50" s="424"/>
      <c r="DBJ50" s="424"/>
      <c r="DBK50" s="424"/>
      <c r="DBL50" s="424"/>
      <c r="DBM50" s="424"/>
      <c r="DBN50" s="424"/>
      <c r="DBO50" s="424"/>
      <c r="DBP50" s="424"/>
      <c r="DBQ50" s="424"/>
      <c r="DBR50" s="424"/>
      <c r="DBS50" s="424"/>
      <c r="DBT50" s="424"/>
      <c r="DBU50" s="424"/>
      <c r="DBV50" s="424"/>
      <c r="DBW50" s="424"/>
      <c r="DBX50" s="424"/>
      <c r="DBY50" s="424"/>
      <c r="DBZ50" s="424"/>
      <c r="DCA50" s="424"/>
      <c r="DCB50" s="424"/>
      <c r="DCC50" s="424"/>
      <c r="DCD50" s="424"/>
      <c r="DCE50" s="424"/>
      <c r="DCF50" s="424"/>
      <c r="DCG50" s="424"/>
      <c r="DCH50" s="424"/>
      <c r="DCI50" s="424"/>
      <c r="DCJ50" s="424"/>
      <c r="DCK50" s="424"/>
      <c r="DCL50" s="424"/>
      <c r="DCM50" s="424"/>
      <c r="DCN50" s="424"/>
      <c r="DCO50" s="424"/>
      <c r="DCP50" s="424"/>
      <c r="DCQ50" s="424"/>
      <c r="DCR50" s="424"/>
      <c r="DCS50" s="424"/>
      <c r="DCT50" s="424"/>
      <c r="DCU50" s="424"/>
      <c r="DCV50" s="424"/>
      <c r="DCW50" s="424"/>
      <c r="DCX50" s="424"/>
      <c r="DCY50" s="424"/>
      <c r="DCZ50" s="424"/>
      <c r="DDA50" s="424"/>
      <c r="DDB50" s="424"/>
      <c r="DDC50" s="424"/>
      <c r="DDD50" s="424"/>
      <c r="DDE50" s="424"/>
      <c r="DDF50" s="424"/>
      <c r="DDG50" s="424"/>
      <c r="DDH50" s="424"/>
      <c r="DDI50" s="424"/>
      <c r="DDJ50" s="424"/>
      <c r="DDK50" s="424"/>
      <c r="DDL50" s="424"/>
      <c r="DDM50" s="424"/>
      <c r="DDN50" s="424"/>
      <c r="DDO50" s="424"/>
      <c r="DDP50" s="424"/>
      <c r="DDQ50" s="424"/>
      <c r="DDR50" s="424"/>
      <c r="DDS50" s="424"/>
      <c r="DDT50" s="424"/>
      <c r="DDU50" s="424"/>
      <c r="DDV50" s="424"/>
      <c r="DDW50" s="424"/>
      <c r="DDX50" s="424"/>
      <c r="DDY50" s="424"/>
      <c r="DDZ50" s="424"/>
      <c r="DEA50" s="424"/>
      <c r="DEB50" s="424"/>
      <c r="DEC50" s="424"/>
      <c r="DED50" s="424"/>
      <c r="DEE50" s="424"/>
      <c r="DEF50" s="424"/>
      <c r="DEG50" s="424"/>
      <c r="DEH50" s="424"/>
      <c r="DEI50" s="424"/>
      <c r="DEJ50" s="424"/>
      <c r="DEK50" s="424"/>
      <c r="DEL50" s="424"/>
      <c r="DEM50" s="424"/>
      <c r="DEN50" s="424"/>
      <c r="DEO50" s="424"/>
      <c r="DEP50" s="424"/>
      <c r="DEQ50" s="424"/>
      <c r="DER50" s="424"/>
      <c r="DES50" s="424"/>
      <c r="DET50" s="424"/>
      <c r="DEU50" s="424"/>
      <c r="DEV50" s="424"/>
      <c r="DEW50" s="424"/>
      <c r="DEX50" s="424"/>
      <c r="DEY50" s="424"/>
      <c r="DEZ50" s="424"/>
      <c r="DFA50" s="424"/>
      <c r="DFB50" s="424"/>
      <c r="DFC50" s="424"/>
      <c r="DFD50" s="424"/>
      <c r="DFE50" s="424"/>
      <c r="DFF50" s="424"/>
      <c r="DFG50" s="424"/>
      <c r="DFH50" s="424"/>
      <c r="DFI50" s="424"/>
      <c r="DFJ50" s="424"/>
      <c r="DFK50" s="424"/>
      <c r="DFL50" s="424"/>
      <c r="DFM50" s="424"/>
      <c r="DFN50" s="424"/>
      <c r="DFO50" s="424"/>
      <c r="DFP50" s="424"/>
      <c r="DFQ50" s="424"/>
      <c r="DFR50" s="424"/>
      <c r="DFS50" s="424"/>
      <c r="DFT50" s="424"/>
      <c r="DFU50" s="424"/>
      <c r="DFV50" s="424"/>
      <c r="DFW50" s="424"/>
      <c r="DFX50" s="424"/>
      <c r="DFY50" s="424"/>
      <c r="DFZ50" s="424"/>
      <c r="DGA50" s="424"/>
      <c r="DGB50" s="424"/>
      <c r="DGC50" s="424"/>
      <c r="DGD50" s="424"/>
      <c r="DGE50" s="424"/>
      <c r="DGF50" s="424"/>
      <c r="DGG50" s="424"/>
      <c r="DGH50" s="424"/>
      <c r="DGI50" s="424"/>
      <c r="DGJ50" s="424"/>
      <c r="DGK50" s="424"/>
      <c r="DGL50" s="424"/>
      <c r="DGM50" s="424"/>
      <c r="DGN50" s="424"/>
      <c r="DGO50" s="424"/>
      <c r="DGP50" s="424"/>
      <c r="DGQ50" s="424"/>
      <c r="DGR50" s="424"/>
      <c r="DGS50" s="424"/>
      <c r="DGT50" s="424"/>
      <c r="DGU50" s="424"/>
      <c r="DGV50" s="424"/>
      <c r="DGW50" s="424"/>
      <c r="DGX50" s="424"/>
      <c r="DGY50" s="424"/>
      <c r="DGZ50" s="424"/>
      <c r="DHA50" s="424"/>
      <c r="DHB50" s="424"/>
      <c r="DHC50" s="424"/>
      <c r="DHD50" s="424"/>
      <c r="DHE50" s="424"/>
      <c r="DHF50" s="424"/>
      <c r="DHG50" s="424"/>
      <c r="DHH50" s="424"/>
      <c r="DHI50" s="424"/>
      <c r="DHJ50" s="424"/>
      <c r="DHK50" s="424"/>
      <c r="DHL50" s="424"/>
      <c r="DHM50" s="424"/>
      <c r="DHN50" s="424"/>
      <c r="DHO50" s="424"/>
      <c r="DHP50" s="424"/>
      <c r="DHQ50" s="424"/>
      <c r="DHR50" s="424"/>
      <c r="DHS50" s="424"/>
      <c r="DHT50" s="424"/>
      <c r="DHU50" s="424"/>
      <c r="DHV50" s="424"/>
      <c r="DHW50" s="424"/>
      <c r="DHX50" s="424"/>
      <c r="DHY50" s="424"/>
      <c r="DHZ50" s="424"/>
      <c r="DIA50" s="424"/>
      <c r="DIB50" s="424"/>
      <c r="DIC50" s="424"/>
      <c r="DID50" s="424"/>
      <c r="DIE50" s="424"/>
      <c r="DIF50" s="424"/>
      <c r="DIG50" s="424"/>
      <c r="DIH50" s="424"/>
      <c r="DII50" s="424"/>
      <c r="DIJ50" s="424"/>
      <c r="DIK50" s="424"/>
      <c r="DIL50" s="424"/>
      <c r="DIM50" s="424"/>
      <c r="DIN50" s="424"/>
      <c r="DIO50" s="424"/>
      <c r="DIP50" s="424"/>
      <c r="DIQ50" s="424"/>
      <c r="DIR50" s="424"/>
      <c r="DIS50" s="424"/>
      <c r="DIT50" s="424"/>
      <c r="DIU50" s="424"/>
      <c r="DIV50" s="424"/>
      <c r="DIW50" s="424"/>
      <c r="DIX50" s="424"/>
      <c r="DIY50" s="424"/>
      <c r="DIZ50" s="424"/>
      <c r="DJA50" s="424"/>
      <c r="DJB50" s="424"/>
      <c r="DJC50" s="424"/>
      <c r="DJD50" s="424"/>
      <c r="DJE50" s="424"/>
      <c r="DJF50" s="424"/>
      <c r="DJG50" s="424"/>
      <c r="DJH50" s="424"/>
      <c r="DJI50" s="424"/>
      <c r="DJJ50" s="424"/>
      <c r="DJK50" s="424"/>
      <c r="DJL50" s="424"/>
      <c r="DJM50" s="424"/>
      <c r="DJN50" s="424"/>
      <c r="DJO50" s="424"/>
      <c r="DJP50" s="424"/>
      <c r="DJQ50" s="424"/>
      <c r="DJR50" s="424"/>
      <c r="DJS50" s="424"/>
      <c r="DJT50" s="424"/>
      <c r="DJU50" s="424"/>
      <c r="DJV50" s="424"/>
      <c r="DJW50" s="424"/>
      <c r="DJX50" s="424"/>
      <c r="DJY50" s="424"/>
      <c r="DJZ50" s="424"/>
      <c r="DKA50" s="424"/>
      <c r="DKB50" s="424"/>
      <c r="DKC50" s="424"/>
      <c r="DKD50" s="424"/>
      <c r="DKE50" s="424"/>
      <c r="DKF50" s="424"/>
      <c r="DKG50" s="424"/>
      <c r="DKH50" s="424"/>
      <c r="DKI50" s="424"/>
      <c r="DKJ50" s="424"/>
      <c r="DKK50" s="424"/>
      <c r="DKL50" s="424"/>
      <c r="DKM50" s="424"/>
      <c r="DKN50" s="424"/>
      <c r="DKO50" s="424"/>
      <c r="DKP50" s="424"/>
      <c r="DKQ50" s="424"/>
      <c r="DKR50" s="424"/>
      <c r="DKS50" s="424"/>
      <c r="DKT50" s="424"/>
      <c r="DKU50" s="424"/>
      <c r="DKV50" s="424"/>
      <c r="DKW50" s="424"/>
      <c r="DKX50" s="424"/>
      <c r="DKY50" s="424"/>
      <c r="DKZ50" s="424"/>
      <c r="DLA50" s="424"/>
      <c r="DLB50" s="424"/>
      <c r="DLC50" s="424"/>
      <c r="DLD50" s="424"/>
      <c r="DLE50" s="424"/>
      <c r="DLF50" s="424"/>
      <c r="DLG50" s="424"/>
      <c r="DLH50" s="424"/>
      <c r="DLI50" s="424"/>
      <c r="DLJ50" s="424"/>
      <c r="DLK50" s="424"/>
      <c r="DLL50" s="424"/>
      <c r="DLM50" s="424"/>
      <c r="DLN50" s="424"/>
      <c r="DLO50" s="424"/>
      <c r="DLP50" s="424"/>
      <c r="DLQ50" s="424"/>
      <c r="DLR50" s="424"/>
      <c r="DLS50" s="424"/>
      <c r="DLT50" s="424"/>
      <c r="DLU50" s="424"/>
      <c r="DLV50" s="424"/>
      <c r="DLW50" s="424"/>
      <c r="DLX50" s="424"/>
      <c r="DLY50" s="424"/>
      <c r="DLZ50" s="424"/>
      <c r="DMA50" s="424"/>
      <c r="DMB50" s="424"/>
      <c r="DMC50" s="424"/>
      <c r="DMD50" s="424"/>
      <c r="DME50" s="424"/>
      <c r="DMF50" s="424"/>
      <c r="DMG50" s="424"/>
      <c r="DMH50" s="424"/>
      <c r="DMI50" s="424"/>
      <c r="DMJ50" s="424"/>
      <c r="DMK50" s="424"/>
      <c r="DML50" s="424"/>
      <c r="DMM50" s="424"/>
      <c r="DMN50" s="424"/>
      <c r="DMO50" s="424"/>
      <c r="DMP50" s="424"/>
      <c r="DMQ50" s="424"/>
      <c r="DMR50" s="424"/>
      <c r="DMS50" s="424"/>
      <c r="DMT50" s="424"/>
      <c r="DMU50" s="424"/>
      <c r="DMV50" s="424"/>
      <c r="DMW50" s="424"/>
      <c r="DMX50" s="424"/>
      <c r="DMY50" s="424"/>
      <c r="DMZ50" s="424"/>
      <c r="DNA50" s="424"/>
      <c r="DNB50" s="424"/>
      <c r="DNC50" s="424"/>
      <c r="DND50" s="424"/>
      <c r="DNE50" s="424"/>
      <c r="DNF50" s="424"/>
      <c r="DNG50" s="424"/>
      <c r="DNH50" s="424"/>
      <c r="DNI50" s="424"/>
      <c r="DNJ50" s="424"/>
      <c r="DNK50" s="424"/>
      <c r="DNL50" s="424"/>
      <c r="DNM50" s="424"/>
      <c r="DNN50" s="424"/>
      <c r="DNO50" s="424"/>
      <c r="DNP50" s="424"/>
      <c r="DNQ50" s="424"/>
      <c r="DNR50" s="424"/>
      <c r="DNS50" s="424"/>
      <c r="DNT50" s="424"/>
      <c r="DNU50" s="424"/>
      <c r="DNV50" s="424"/>
      <c r="DNW50" s="424"/>
      <c r="DNX50" s="424"/>
      <c r="DNY50" s="424"/>
      <c r="DNZ50" s="424"/>
      <c r="DOA50" s="424"/>
      <c r="DOB50" s="424"/>
      <c r="DOC50" s="424"/>
      <c r="DOD50" s="424"/>
      <c r="DOE50" s="424"/>
      <c r="DOF50" s="424"/>
      <c r="DOG50" s="424"/>
      <c r="DOH50" s="424"/>
      <c r="DOI50" s="424"/>
      <c r="DOJ50" s="424"/>
      <c r="DOK50" s="424"/>
      <c r="DOL50" s="424"/>
      <c r="DOM50" s="424"/>
      <c r="DON50" s="424"/>
      <c r="DOO50" s="424"/>
      <c r="DOP50" s="424"/>
      <c r="DOQ50" s="424"/>
      <c r="DOR50" s="424"/>
      <c r="DOS50" s="424"/>
      <c r="DOT50" s="424"/>
      <c r="DOU50" s="424"/>
      <c r="DOV50" s="424"/>
      <c r="DOW50" s="424"/>
      <c r="DOX50" s="424"/>
      <c r="DOY50" s="424"/>
      <c r="DOZ50" s="424"/>
      <c r="DPA50" s="424"/>
      <c r="DPB50" s="424"/>
      <c r="DPC50" s="424"/>
      <c r="DPD50" s="424"/>
      <c r="DPE50" s="424"/>
      <c r="DPF50" s="424"/>
      <c r="DPG50" s="424"/>
      <c r="DPH50" s="424"/>
      <c r="DPI50" s="424"/>
      <c r="DPJ50" s="424"/>
      <c r="DPK50" s="424"/>
      <c r="DPL50" s="424"/>
      <c r="DPM50" s="424"/>
      <c r="DPN50" s="424"/>
      <c r="DPO50" s="424"/>
      <c r="DPP50" s="424"/>
      <c r="DPQ50" s="424"/>
      <c r="DPR50" s="424"/>
      <c r="DPS50" s="424"/>
      <c r="DPT50" s="424"/>
      <c r="DPU50" s="424"/>
      <c r="DPV50" s="424"/>
      <c r="DPW50" s="424"/>
      <c r="DPX50" s="424"/>
      <c r="DPY50" s="424"/>
      <c r="DPZ50" s="424"/>
      <c r="DQA50" s="424"/>
      <c r="DQB50" s="424"/>
      <c r="DQC50" s="424"/>
      <c r="DQD50" s="424"/>
      <c r="DQE50" s="424"/>
      <c r="DQF50" s="424"/>
      <c r="DQG50" s="424"/>
      <c r="DQH50" s="424"/>
      <c r="DQI50" s="424"/>
      <c r="DQJ50" s="424"/>
      <c r="DQK50" s="424"/>
      <c r="DQL50" s="424"/>
      <c r="DQM50" s="424"/>
      <c r="DQN50" s="424"/>
      <c r="DQO50" s="424"/>
      <c r="DQP50" s="424"/>
      <c r="DQQ50" s="424"/>
      <c r="DQR50" s="424"/>
      <c r="DQS50" s="424"/>
      <c r="DQT50" s="424"/>
      <c r="DQU50" s="424"/>
      <c r="DQV50" s="424"/>
      <c r="DQW50" s="424"/>
      <c r="DQX50" s="424"/>
      <c r="DQY50" s="424"/>
      <c r="DQZ50" s="424"/>
      <c r="DRA50" s="424"/>
      <c r="DRB50" s="424"/>
      <c r="DRC50" s="424"/>
      <c r="DRD50" s="424"/>
      <c r="DRE50" s="424"/>
      <c r="DRF50" s="424"/>
      <c r="DRG50" s="424"/>
      <c r="DRH50" s="424"/>
      <c r="DRI50" s="424"/>
      <c r="DRJ50" s="424"/>
      <c r="DRK50" s="424"/>
      <c r="DRL50" s="424"/>
      <c r="DRM50" s="424"/>
      <c r="DRN50" s="424"/>
      <c r="DRO50" s="424"/>
      <c r="DRP50" s="424"/>
      <c r="DRQ50" s="424"/>
      <c r="DRR50" s="424"/>
      <c r="DRS50" s="424"/>
      <c r="DRT50" s="424"/>
      <c r="DRU50" s="424"/>
      <c r="DRV50" s="424"/>
      <c r="DRW50" s="424"/>
      <c r="DRX50" s="424"/>
      <c r="DRY50" s="424"/>
      <c r="DRZ50" s="424"/>
      <c r="DSA50" s="424"/>
      <c r="DSB50" s="424"/>
      <c r="DSC50" s="424"/>
      <c r="DSD50" s="424"/>
      <c r="DSE50" s="424"/>
      <c r="DSF50" s="424"/>
      <c r="DSG50" s="424"/>
      <c r="DSH50" s="424"/>
      <c r="DSI50" s="424"/>
      <c r="DSJ50" s="424"/>
      <c r="DSK50" s="424"/>
      <c r="DSL50" s="424"/>
      <c r="DSM50" s="424"/>
      <c r="DSN50" s="424"/>
      <c r="DSO50" s="424"/>
      <c r="DSP50" s="424"/>
      <c r="DSQ50" s="424"/>
      <c r="DSR50" s="424"/>
      <c r="DSS50" s="424"/>
      <c r="DST50" s="424"/>
      <c r="DSU50" s="424"/>
      <c r="DSV50" s="424"/>
      <c r="DSW50" s="424"/>
      <c r="DSX50" s="424"/>
      <c r="DSY50" s="424"/>
      <c r="DSZ50" s="424"/>
      <c r="DTA50" s="424"/>
      <c r="DTB50" s="424"/>
      <c r="DTC50" s="424"/>
      <c r="DTD50" s="424"/>
      <c r="DTE50" s="424"/>
      <c r="DTF50" s="424"/>
      <c r="DTG50" s="424"/>
      <c r="DTH50" s="424"/>
      <c r="DTI50" s="424"/>
      <c r="DTJ50" s="424"/>
      <c r="DTK50" s="424"/>
      <c r="DTL50" s="424"/>
      <c r="DTM50" s="424"/>
      <c r="DTN50" s="424"/>
      <c r="DTO50" s="424"/>
      <c r="DTP50" s="424"/>
      <c r="DTQ50" s="424"/>
      <c r="DTR50" s="424"/>
      <c r="DTS50" s="424"/>
      <c r="DTT50" s="424"/>
      <c r="DTU50" s="424"/>
      <c r="DTV50" s="424"/>
      <c r="DTW50" s="424"/>
      <c r="DTX50" s="424"/>
      <c r="DTY50" s="424"/>
      <c r="DTZ50" s="424"/>
      <c r="DUA50" s="424"/>
      <c r="DUB50" s="424"/>
      <c r="DUC50" s="424"/>
      <c r="DUD50" s="424"/>
      <c r="DUE50" s="424"/>
      <c r="DUF50" s="424"/>
      <c r="DUG50" s="424"/>
      <c r="DUH50" s="424"/>
      <c r="DUI50" s="424"/>
      <c r="DUJ50" s="424"/>
      <c r="DUK50" s="424"/>
      <c r="DUL50" s="424"/>
      <c r="DUM50" s="424"/>
      <c r="DUN50" s="424"/>
      <c r="DUO50" s="424"/>
      <c r="DUP50" s="424"/>
      <c r="DUQ50" s="424"/>
      <c r="DUR50" s="424"/>
      <c r="DUS50" s="424"/>
      <c r="DUT50" s="424"/>
      <c r="DUU50" s="424"/>
      <c r="DUV50" s="424"/>
      <c r="DUW50" s="424"/>
      <c r="DUX50" s="424"/>
      <c r="DUY50" s="424"/>
      <c r="DUZ50" s="424"/>
      <c r="DVA50" s="424"/>
      <c r="DVB50" s="424"/>
      <c r="DVC50" s="424"/>
      <c r="DVD50" s="424"/>
      <c r="DVE50" s="424"/>
      <c r="DVF50" s="424"/>
      <c r="DVG50" s="424"/>
      <c r="DVH50" s="424"/>
      <c r="DVI50" s="424"/>
      <c r="DVJ50" s="424"/>
      <c r="DVK50" s="424"/>
      <c r="DVL50" s="424"/>
      <c r="DVM50" s="424"/>
      <c r="DVN50" s="424"/>
      <c r="DVO50" s="424"/>
      <c r="DVP50" s="424"/>
      <c r="DVQ50" s="424"/>
      <c r="DVR50" s="424"/>
      <c r="DVS50" s="424"/>
      <c r="DVT50" s="424"/>
      <c r="DVU50" s="424"/>
      <c r="DVV50" s="424"/>
      <c r="DVW50" s="424"/>
      <c r="DVX50" s="424"/>
      <c r="DVY50" s="424"/>
      <c r="DVZ50" s="424"/>
      <c r="DWA50" s="424"/>
      <c r="DWB50" s="424"/>
      <c r="DWC50" s="424"/>
      <c r="DWD50" s="424"/>
      <c r="DWE50" s="424"/>
      <c r="DWF50" s="424"/>
      <c r="DWG50" s="424"/>
      <c r="DWH50" s="424"/>
      <c r="DWI50" s="424"/>
      <c r="DWJ50" s="424"/>
      <c r="DWK50" s="424"/>
      <c r="DWL50" s="424"/>
      <c r="DWM50" s="424"/>
      <c r="DWN50" s="424"/>
      <c r="DWO50" s="424"/>
      <c r="DWP50" s="424"/>
      <c r="DWQ50" s="424"/>
      <c r="DWR50" s="424"/>
      <c r="DWS50" s="424"/>
      <c r="DWT50" s="424"/>
      <c r="DWU50" s="424"/>
      <c r="DWV50" s="424"/>
      <c r="DWW50" s="424"/>
      <c r="DWX50" s="424"/>
      <c r="DWY50" s="424"/>
      <c r="DWZ50" s="424"/>
      <c r="DXA50" s="424"/>
      <c r="DXB50" s="424"/>
      <c r="DXC50" s="424"/>
      <c r="DXD50" s="424"/>
      <c r="DXE50" s="424"/>
      <c r="DXF50" s="424"/>
      <c r="DXG50" s="424"/>
      <c r="DXH50" s="424"/>
      <c r="DXI50" s="424"/>
      <c r="DXJ50" s="424"/>
      <c r="DXK50" s="424"/>
      <c r="DXL50" s="424"/>
      <c r="DXM50" s="424"/>
      <c r="DXN50" s="424"/>
      <c r="DXO50" s="424"/>
      <c r="DXP50" s="424"/>
      <c r="DXQ50" s="424"/>
      <c r="DXR50" s="424"/>
      <c r="DXS50" s="424"/>
      <c r="DXT50" s="424"/>
      <c r="DXU50" s="424"/>
      <c r="DXV50" s="424"/>
      <c r="DXW50" s="424"/>
      <c r="DXX50" s="424"/>
      <c r="DXY50" s="424"/>
      <c r="DXZ50" s="424"/>
      <c r="DYA50" s="424"/>
      <c r="DYB50" s="424"/>
      <c r="DYC50" s="424"/>
      <c r="DYD50" s="424"/>
      <c r="DYE50" s="424"/>
      <c r="DYF50" s="424"/>
      <c r="DYG50" s="424"/>
      <c r="DYH50" s="424"/>
      <c r="DYI50" s="424"/>
      <c r="DYJ50" s="424"/>
      <c r="DYK50" s="424"/>
      <c r="DYL50" s="424"/>
      <c r="DYM50" s="424"/>
      <c r="DYN50" s="424"/>
      <c r="DYO50" s="424"/>
      <c r="DYP50" s="424"/>
      <c r="DYQ50" s="424"/>
      <c r="DYR50" s="424"/>
      <c r="DYS50" s="424"/>
      <c r="DYT50" s="424"/>
      <c r="DYU50" s="424"/>
      <c r="DYV50" s="424"/>
      <c r="DYW50" s="424"/>
      <c r="DYX50" s="424"/>
      <c r="DYY50" s="424"/>
      <c r="DYZ50" s="424"/>
      <c r="DZA50" s="424"/>
      <c r="DZB50" s="424"/>
      <c r="DZC50" s="424"/>
      <c r="DZD50" s="424"/>
      <c r="DZE50" s="424"/>
      <c r="DZF50" s="424"/>
      <c r="DZG50" s="424"/>
      <c r="DZH50" s="424"/>
      <c r="DZI50" s="424"/>
      <c r="DZJ50" s="424"/>
      <c r="DZK50" s="424"/>
      <c r="DZL50" s="424"/>
      <c r="DZM50" s="424"/>
      <c r="DZN50" s="424"/>
      <c r="DZO50" s="424"/>
      <c r="DZP50" s="424"/>
      <c r="DZQ50" s="424"/>
      <c r="DZR50" s="424"/>
      <c r="DZS50" s="424"/>
      <c r="DZT50" s="424"/>
      <c r="DZU50" s="424"/>
      <c r="DZV50" s="424"/>
      <c r="DZW50" s="424"/>
      <c r="DZX50" s="424"/>
      <c r="DZY50" s="424"/>
      <c r="DZZ50" s="424"/>
      <c r="EAA50" s="424"/>
      <c r="EAB50" s="424"/>
      <c r="EAC50" s="424"/>
      <c r="EAD50" s="424"/>
      <c r="EAE50" s="424"/>
      <c r="EAF50" s="424"/>
      <c r="EAG50" s="424"/>
      <c r="EAH50" s="424"/>
      <c r="EAI50" s="424"/>
      <c r="EAJ50" s="424"/>
      <c r="EAK50" s="424"/>
      <c r="EAL50" s="424"/>
      <c r="EAM50" s="424"/>
      <c r="EAN50" s="424"/>
      <c r="EAO50" s="424"/>
      <c r="EAP50" s="424"/>
      <c r="EAQ50" s="424"/>
      <c r="EAR50" s="424"/>
      <c r="EAS50" s="424"/>
      <c r="EAT50" s="424"/>
      <c r="EAU50" s="424"/>
      <c r="EAV50" s="424"/>
      <c r="EAW50" s="424"/>
      <c r="EAX50" s="424"/>
      <c r="EAY50" s="424"/>
      <c r="EAZ50" s="424"/>
      <c r="EBA50" s="424"/>
      <c r="EBB50" s="424"/>
      <c r="EBC50" s="424"/>
      <c r="EBD50" s="424"/>
      <c r="EBE50" s="424"/>
      <c r="EBF50" s="424"/>
      <c r="EBG50" s="424"/>
      <c r="EBH50" s="424"/>
      <c r="EBI50" s="424"/>
      <c r="EBJ50" s="424"/>
      <c r="EBK50" s="424"/>
      <c r="EBL50" s="424"/>
      <c r="EBM50" s="424"/>
      <c r="EBN50" s="424"/>
      <c r="EBO50" s="424"/>
      <c r="EBP50" s="424"/>
      <c r="EBQ50" s="424"/>
      <c r="EBR50" s="424"/>
      <c r="EBS50" s="424"/>
      <c r="EBT50" s="424"/>
      <c r="EBU50" s="424"/>
      <c r="EBV50" s="424"/>
      <c r="EBW50" s="424"/>
      <c r="EBX50" s="424"/>
      <c r="EBY50" s="424"/>
      <c r="EBZ50" s="424"/>
      <c r="ECA50" s="424"/>
      <c r="ECB50" s="424"/>
      <c r="ECC50" s="424"/>
      <c r="ECD50" s="424"/>
      <c r="ECE50" s="424"/>
      <c r="ECF50" s="424"/>
      <c r="ECG50" s="424"/>
      <c r="ECH50" s="424"/>
      <c r="ECI50" s="424"/>
      <c r="ECJ50" s="424"/>
      <c r="ECK50" s="424"/>
      <c r="ECL50" s="424"/>
      <c r="ECM50" s="424"/>
      <c r="ECN50" s="424"/>
      <c r="ECO50" s="424"/>
      <c r="ECP50" s="424"/>
      <c r="ECQ50" s="424"/>
      <c r="ECR50" s="424"/>
      <c r="ECS50" s="424"/>
      <c r="ECT50" s="424"/>
      <c r="ECU50" s="424"/>
      <c r="ECV50" s="424"/>
      <c r="ECW50" s="424"/>
      <c r="ECX50" s="424"/>
      <c r="ECY50" s="424"/>
      <c r="ECZ50" s="424"/>
      <c r="EDA50" s="424"/>
      <c r="EDB50" s="424"/>
      <c r="EDC50" s="424"/>
      <c r="EDD50" s="424"/>
      <c r="EDE50" s="424"/>
      <c r="EDF50" s="424"/>
      <c r="EDG50" s="424"/>
      <c r="EDH50" s="424"/>
      <c r="EDI50" s="424"/>
      <c r="EDJ50" s="424"/>
      <c r="EDK50" s="424"/>
      <c r="EDL50" s="424"/>
      <c r="EDM50" s="424"/>
      <c r="EDN50" s="424"/>
      <c r="EDO50" s="424"/>
      <c r="EDP50" s="424"/>
      <c r="EDQ50" s="424"/>
      <c r="EDR50" s="424"/>
      <c r="EDS50" s="424"/>
      <c r="EDT50" s="424"/>
      <c r="EDU50" s="424"/>
      <c r="EDV50" s="424"/>
      <c r="EDW50" s="424"/>
      <c r="EDX50" s="424"/>
      <c r="EDY50" s="424"/>
      <c r="EDZ50" s="424"/>
      <c r="EEA50" s="424"/>
      <c r="EEB50" s="424"/>
      <c r="EEC50" s="424"/>
      <c r="EED50" s="424"/>
      <c r="EEE50" s="424"/>
      <c r="EEF50" s="424"/>
      <c r="EEG50" s="424"/>
      <c r="EEH50" s="424"/>
      <c r="EEI50" s="424"/>
      <c r="EEJ50" s="424"/>
      <c r="EEK50" s="424"/>
      <c r="EEL50" s="424"/>
      <c r="EEM50" s="424"/>
      <c r="EEN50" s="424"/>
      <c r="EEO50" s="424"/>
      <c r="EEP50" s="424"/>
      <c r="EEQ50" s="424"/>
      <c r="EER50" s="424"/>
      <c r="EES50" s="424"/>
      <c r="EET50" s="424"/>
      <c r="EEU50" s="424"/>
      <c r="EEV50" s="424"/>
      <c r="EEW50" s="424"/>
      <c r="EEX50" s="424"/>
      <c r="EEY50" s="424"/>
      <c r="EEZ50" s="424"/>
      <c r="EFA50" s="424"/>
      <c r="EFB50" s="424"/>
      <c r="EFC50" s="424"/>
      <c r="EFD50" s="424"/>
      <c r="EFE50" s="424"/>
      <c r="EFF50" s="424"/>
      <c r="EFG50" s="424"/>
      <c r="EFH50" s="424"/>
      <c r="EFI50" s="424"/>
      <c r="EFJ50" s="424"/>
      <c r="EFK50" s="424"/>
      <c r="EFL50" s="424"/>
      <c r="EFM50" s="424"/>
      <c r="EFN50" s="424"/>
      <c r="EFO50" s="424"/>
      <c r="EFP50" s="424"/>
      <c r="EFQ50" s="424"/>
      <c r="EFR50" s="424"/>
      <c r="EFS50" s="424"/>
      <c r="EFT50" s="424"/>
      <c r="EFU50" s="424"/>
      <c r="EFV50" s="424"/>
      <c r="EFW50" s="424"/>
      <c r="EFX50" s="424"/>
      <c r="EFY50" s="424"/>
      <c r="EFZ50" s="424"/>
      <c r="EGA50" s="424"/>
      <c r="EGB50" s="424"/>
      <c r="EGC50" s="424"/>
      <c r="EGD50" s="424"/>
      <c r="EGE50" s="424"/>
      <c r="EGF50" s="424"/>
      <c r="EGG50" s="424"/>
      <c r="EGH50" s="424"/>
      <c r="EGI50" s="424"/>
      <c r="EGJ50" s="424"/>
      <c r="EGK50" s="424"/>
      <c r="EGL50" s="424"/>
      <c r="EGM50" s="424"/>
      <c r="EGN50" s="424"/>
      <c r="EGO50" s="424"/>
      <c r="EGP50" s="424"/>
      <c r="EGQ50" s="424"/>
      <c r="EGR50" s="424"/>
      <c r="EGS50" s="424"/>
      <c r="EGT50" s="424"/>
      <c r="EGU50" s="424"/>
      <c r="EGV50" s="424"/>
      <c r="EGW50" s="424"/>
      <c r="EGX50" s="424"/>
      <c r="EGY50" s="424"/>
      <c r="EGZ50" s="424"/>
      <c r="EHA50" s="424"/>
      <c r="EHB50" s="424"/>
      <c r="EHC50" s="424"/>
      <c r="EHD50" s="424"/>
      <c r="EHE50" s="424"/>
      <c r="EHF50" s="424"/>
      <c r="EHG50" s="424"/>
      <c r="EHH50" s="424"/>
      <c r="EHI50" s="424"/>
      <c r="EHJ50" s="424"/>
      <c r="EHK50" s="424"/>
      <c r="EHL50" s="424"/>
      <c r="EHM50" s="424"/>
      <c r="EHN50" s="424"/>
      <c r="EHO50" s="424"/>
      <c r="EHP50" s="424"/>
      <c r="EHQ50" s="424"/>
      <c r="EHR50" s="424"/>
      <c r="EHS50" s="424"/>
      <c r="EHT50" s="424"/>
      <c r="EHU50" s="424"/>
      <c r="EHV50" s="424"/>
      <c r="EHW50" s="424"/>
      <c r="EHX50" s="424"/>
      <c r="EHY50" s="424"/>
      <c r="EHZ50" s="424"/>
      <c r="EIA50" s="424"/>
      <c r="EIB50" s="424"/>
      <c r="EIC50" s="424"/>
      <c r="EID50" s="424"/>
      <c r="EIE50" s="424"/>
      <c r="EIF50" s="424"/>
      <c r="EIG50" s="424"/>
      <c r="EIH50" s="424"/>
      <c r="EII50" s="424"/>
      <c r="EIJ50" s="424"/>
      <c r="EIK50" s="424"/>
      <c r="EIL50" s="424"/>
      <c r="EIM50" s="424"/>
      <c r="EIN50" s="424"/>
      <c r="EIO50" s="424"/>
      <c r="EIP50" s="424"/>
      <c r="EIQ50" s="424"/>
      <c r="EIR50" s="424"/>
      <c r="EIS50" s="424"/>
      <c r="EIT50" s="424"/>
      <c r="EIU50" s="424"/>
      <c r="EIV50" s="424"/>
      <c r="EIW50" s="424"/>
      <c r="EIX50" s="424"/>
      <c r="EIY50" s="424"/>
      <c r="EIZ50" s="424"/>
      <c r="EJA50" s="424"/>
      <c r="EJB50" s="424"/>
      <c r="EJC50" s="424"/>
      <c r="EJD50" s="424"/>
      <c r="EJE50" s="424"/>
      <c r="EJF50" s="424"/>
      <c r="EJG50" s="424"/>
      <c r="EJH50" s="424"/>
      <c r="EJI50" s="424"/>
      <c r="EJJ50" s="424"/>
      <c r="EJK50" s="424"/>
      <c r="EJL50" s="424"/>
      <c r="EJM50" s="424"/>
      <c r="EJN50" s="424"/>
      <c r="EJO50" s="424"/>
      <c r="EJP50" s="424"/>
      <c r="EJQ50" s="424"/>
      <c r="EJR50" s="424"/>
      <c r="EJS50" s="424"/>
      <c r="EJT50" s="424"/>
      <c r="EJU50" s="424"/>
      <c r="EJV50" s="424"/>
      <c r="EJW50" s="424"/>
      <c r="EJX50" s="424"/>
      <c r="EJY50" s="424"/>
      <c r="EJZ50" s="424"/>
      <c r="EKA50" s="424"/>
      <c r="EKB50" s="424"/>
      <c r="EKC50" s="424"/>
      <c r="EKD50" s="424"/>
      <c r="EKE50" s="424"/>
      <c r="EKF50" s="424"/>
      <c r="EKG50" s="424"/>
      <c r="EKH50" s="424"/>
      <c r="EKI50" s="424"/>
      <c r="EKJ50" s="424"/>
      <c r="EKK50" s="424"/>
      <c r="EKL50" s="424"/>
      <c r="EKM50" s="424"/>
      <c r="EKN50" s="424"/>
      <c r="EKO50" s="424"/>
      <c r="EKP50" s="424"/>
      <c r="EKQ50" s="424"/>
      <c r="EKR50" s="424"/>
      <c r="EKS50" s="424"/>
      <c r="EKT50" s="424"/>
      <c r="EKU50" s="424"/>
      <c r="EKV50" s="424"/>
      <c r="EKW50" s="424"/>
      <c r="EKX50" s="424"/>
      <c r="EKY50" s="424"/>
      <c r="EKZ50" s="424"/>
      <c r="ELA50" s="424"/>
      <c r="ELB50" s="424"/>
      <c r="ELC50" s="424"/>
      <c r="ELD50" s="424"/>
      <c r="ELE50" s="424"/>
      <c r="ELF50" s="424"/>
      <c r="ELG50" s="424"/>
      <c r="ELH50" s="424"/>
      <c r="ELI50" s="424"/>
      <c r="ELJ50" s="424"/>
      <c r="ELK50" s="424"/>
      <c r="ELL50" s="424"/>
      <c r="ELM50" s="424"/>
      <c r="ELN50" s="424"/>
      <c r="ELO50" s="424"/>
      <c r="ELP50" s="424"/>
      <c r="ELQ50" s="424"/>
      <c r="ELR50" s="424"/>
      <c r="ELS50" s="424"/>
      <c r="ELT50" s="424"/>
      <c r="ELU50" s="424"/>
      <c r="ELV50" s="424"/>
      <c r="ELW50" s="424"/>
      <c r="ELX50" s="424"/>
      <c r="ELY50" s="424"/>
      <c r="ELZ50" s="424"/>
      <c r="EMA50" s="424"/>
      <c r="EMB50" s="424"/>
      <c r="EMC50" s="424"/>
      <c r="EMD50" s="424"/>
      <c r="EME50" s="424"/>
      <c r="EMF50" s="424"/>
      <c r="EMG50" s="424"/>
      <c r="EMH50" s="424"/>
      <c r="EMI50" s="424"/>
      <c r="EMJ50" s="424"/>
      <c r="EMK50" s="424"/>
      <c r="EML50" s="424"/>
      <c r="EMM50" s="424"/>
      <c r="EMN50" s="424"/>
      <c r="EMO50" s="424"/>
      <c r="EMP50" s="424"/>
      <c r="EMQ50" s="424"/>
      <c r="EMR50" s="424"/>
      <c r="EMS50" s="424"/>
      <c r="EMT50" s="424"/>
      <c r="EMU50" s="424"/>
      <c r="EMV50" s="424"/>
      <c r="EMW50" s="424"/>
      <c r="EMX50" s="424"/>
      <c r="EMY50" s="424"/>
      <c r="EMZ50" s="424"/>
      <c r="ENA50" s="424"/>
      <c r="ENB50" s="424"/>
      <c r="ENC50" s="424"/>
      <c r="END50" s="424"/>
      <c r="ENE50" s="424"/>
      <c r="ENF50" s="424"/>
      <c r="ENG50" s="424"/>
      <c r="ENH50" s="424"/>
      <c r="ENI50" s="424"/>
      <c r="ENJ50" s="424"/>
      <c r="ENK50" s="424"/>
      <c r="ENL50" s="424"/>
      <c r="ENM50" s="424"/>
      <c r="ENN50" s="424"/>
      <c r="ENO50" s="424"/>
      <c r="ENP50" s="424"/>
      <c r="ENQ50" s="424"/>
      <c r="ENR50" s="424"/>
      <c r="ENS50" s="424"/>
      <c r="ENT50" s="424"/>
      <c r="ENU50" s="424"/>
      <c r="ENV50" s="424"/>
      <c r="ENW50" s="424"/>
      <c r="ENX50" s="424"/>
      <c r="ENY50" s="424"/>
      <c r="ENZ50" s="424"/>
      <c r="EOA50" s="424"/>
      <c r="EOB50" s="424"/>
      <c r="EOC50" s="424"/>
      <c r="EOD50" s="424"/>
      <c r="EOE50" s="424"/>
      <c r="EOF50" s="424"/>
      <c r="EOG50" s="424"/>
      <c r="EOH50" s="424"/>
      <c r="EOI50" s="424"/>
      <c r="EOJ50" s="424"/>
      <c r="EOK50" s="424"/>
      <c r="EOL50" s="424"/>
      <c r="EOM50" s="424"/>
      <c r="EON50" s="424"/>
      <c r="EOO50" s="424"/>
      <c r="EOP50" s="424"/>
      <c r="EOQ50" s="424"/>
      <c r="EOR50" s="424"/>
      <c r="EOS50" s="424"/>
      <c r="EOT50" s="424"/>
      <c r="EOU50" s="424"/>
      <c r="EOV50" s="424"/>
      <c r="EOW50" s="424"/>
      <c r="EOX50" s="424"/>
      <c r="EOY50" s="424"/>
      <c r="EOZ50" s="424"/>
      <c r="EPA50" s="424"/>
      <c r="EPB50" s="424"/>
      <c r="EPC50" s="424"/>
      <c r="EPD50" s="424"/>
      <c r="EPE50" s="424"/>
      <c r="EPF50" s="424"/>
      <c r="EPG50" s="424"/>
      <c r="EPH50" s="424"/>
      <c r="EPI50" s="424"/>
      <c r="EPJ50" s="424"/>
      <c r="EPK50" s="424"/>
      <c r="EPL50" s="424"/>
      <c r="EPM50" s="424"/>
      <c r="EPN50" s="424"/>
      <c r="EPO50" s="424"/>
      <c r="EPP50" s="424"/>
      <c r="EPQ50" s="424"/>
      <c r="EPR50" s="424"/>
      <c r="EPS50" s="424"/>
      <c r="EPT50" s="424"/>
      <c r="EPU50" s="424"/>
      <c r="EPV50" s="424"/>
      <c r="EPW50" s="424"/>
      <c r="EPX50" s="424"/>
      <c r="EPY50" s="424"/>
      <c r="EPZ50" s="424"/>
      <c r="EQA50" s="424"/>
      <c r="EQB50" s="424"/>
      <c r="EQC50" s="424"/>
      <c r="EQD50" s="424"/>
      <c r="EQE50" s="424"/>
      <c r="EQF50" s="424"/>
      <c r="EQG50" s="424"/>
      <c r="EQH50" s="424"/>
      <c r="EQI50" s="424"/>
      <c r="EQJ50" s="424"/>
      <c r="EQK50" s="424"/>
      <c r="EQL50" s="424"/>
      <c r="EQM50" s="424"/>
      <c r="EQN50" s="424"/>
      <c r="EQO50" s="424"/>
      <c r="EQP50" s="424"/>
      <c r="EQQ50" s="424"/>
      <c r="EQR50" s="424"/>
      <c r="EQS50" s="424"/>
      <c r="EQT50" s="424"/>
      <c r="EQU50" s="424"/>
      <c r="EQV50" s="424"/>
      <c r="EQW50" s="424"/>
      <c r="EQX50" s="424"/>
      <c r="EQY50" s="424"/>
      <c r="EQZ50" s="424"/>
      <c r="ERA50" s="424"/>
      <c r="ERB50" s="424"/>
      <c r="ERC50" s="424"/>
      <c r="ERD50" s="424"/>
      <c r="ERE50" s="424"/>
      <c r="ERF50" s="424"/>
      <c r="ERG50" s="424"/>
      <c r="ERH50" s="424"/>
      <c r="ERI50" s="424"/>
      <c r="ERJ50" s="424"/>
      <c r="ERK50" s="424"/>
      <c r="ERL50" s="424"/>
      <c r="ERM50" s="424"/>
      <c r="ERN50" s="424"/>
      <c r="ERO50" s="424"/>
      <c r="ERP50" s="424"/>
      <c r="ERQ50" s="424"/>
      <c r="ERR50" s="424"/>
      <c r="ERS50" s="424"/>
      <c r="ERT50" s="424"/>
      <c r="ERU50" s="424"/>
      <c r="ERV50" s="424"/>
      <c r="ERW50" s="424"/>
      <c r="ERX50" s="424"/>
      <c r="ERY50" s="424"/>
      <c r="ERZ50" s="424"/>
      <c r="ESA50" s="424"/>
      <c r="ESB50" s="424"/>
      <c r="ESC50" s="424"/>
      <c r="ESD50" s="424"/>
      <c r="ESE50" s="424"/>
      <c r="ESF50" s="424"/>
      <c r="ESG50" s="424"/>
      <c r="ESH50" s="424"/>
      <c r="ESI50" s="424"/>
      <c r="ESJ50" s="424"/>
      <c r="ESK50" s="424"/>
      <c r="ESL50" s="424"/>
      <c r="ESM50" s="424"/>
      <c r="ESN50" s="424"/>
      <c r="ESO50" s="424"/>
      <c r="ESP50" s="424"/>
      <c r="ESQ50" s="424"/>
      <c r="ESR50" s="424"/>
      <c r="ESS50" s="424"/>
      <c r="EST50" s="424"/>
      <c r="ESU50" s="424"/>
      <c r="ESV50" s="424"/>
      <c r="ESW50" s="424"/>
      <c r="ESX50" s="424"/>
      <c r="ESY50" s="424"/>
      <c r="ESZ50" s="424"/>
      <c r="ETA50" s="424"/>
      <c r="ETB50" s="424"/>
      <c r="ETC50" s="424"/>
      <c r="ETD50" s="424"/>
      <c r="ETE50" s="424"/>
      <c r="ETF50" s="424"/>
      <c r="ETG50" s="424"/>
      <c r="ETH50" s="424"/>
      <c r="ETI50" s="424"/>
      <c r="ETJ50" s="424"/>
      <c r="ETK50" s="424"/>
      <c r="ETL50" s="424"/>
      <c r="ETM50" s="424"/>
      <c r="ETN50" s="424"/>
      <c r="ETO50" s="424"/>
      <c r="ETP50" s="424"/>
      <c r="ETQ50" s="424"/>
      <c r="ETR50" s="424"/>
      <c r="ETS50" s="424"/>
      <c r="ETT50" s="424"/>
      <c r="ETU50" s="424"/>
      <c r="ETV50" s="424"/>
      <c r="ETW50" s="424"/>
      <c r="ETX50" s="424"/>
      <c r="ETY50" s="424"/>
      <c r="ETZ50" s="424"/>
      <c r="EUA50" s="424"/>
      <c r="EUB50" s="424"/>
      <c r="EUC50" s="424"/>
      <c r="EUD50" s="424"/>
      <c r="EUE50" s="424"/>
      <c r="EUF50" s="424"/>
      <c r="EUG50" s="424"/>
      <c r="EUH50" s="424"/>
      <c r="EUI50" s="424"/>
      <c r="EUJ50" s="424"/>
      <c r="EUK50" s="424"/>
      <c r="EUL50" s="424"/>
      <c r="EUM50" s="424"/>
      <c r="EUN50" s="424"/>
      <c r="EUO50" s="424"/>
      <c r="EUP50" s="424"/>
      <c r="EUQ50" s="424"/>
      <c r="EUR50" s="424"/>
      <c r="EUS50" s="424"/>
      <c r="EUT50" s="424"/>
      <c r="EUU50" s="424"/>
      <c r="EUV50" s="424"/>
      <c r="EUW50" s="424"/>
      <c r="EUX50" s="424"/>
      <c r="EUY50" s="424"/>
      <c r="EUZ50" s="424"/>
      <c r="EVA50" s="424"/>
      <c r="EVB50" s="424"/>
      <c r="EVC50" s="424"/>
      <c r="EVD50" s="424"/>
      <c r="EVE50" s="424"/>
      <c r="EVF50" s="424"/>
      <c r="EVG50" s="424"/>
      <c r="EVH50" s="424"/>
      <c r="EVI50" s="424"/>
      <c r="EVJ50" s="424"/>
      <c r="EVK50" s="424"/>
      <c r="EVL50" s="424"/>
      <c r="EVM50" s="424"/>
      <c r="EVN50" s="424"/>
      <c r="EVO50" s="424"/>
      <c r="EVP50" s="424"/>
      <c r="EVQ50" s="424"/>
      <c r="EVR50" s="424"/>
      <c r="EVS50" s="424"/>
      <c r="EVT50" s="424"/>
      <c r="EVU50" s="424"/>
      <c r="EVV50" s="424"/>
      <c r="EVW50" s="424"/>
      <c r="EVX50" s="424"/>
      <c r="EVY50" s="424"/>
      <c r="EVZ50" s="424"/>
      <c r="EWA50" s="424"/>
      <c r="EWB50" s="424"/>
      <c r="EWC50" s="424"/>
      <c r="EWD50" s="424"/>
      <c r="EWE50" s="424"/>
      <c r="EWF50" s="424"/>
      <c r="EWG50" s="424"/>
      <c r="EWH50" s="424"/>
      <c r="EWI50" s="424"/>
      <c r="EWJ50" s="424"/>
      <c r="EWK50" s="424"/>
      <c r="EWL50" s="424"/>
      <c r="EWM50" s="424"/>
      <c r="EWN50" s="424"/>
      <c r="EWO50" s="424"/>
      <c r="EWP50" s="424"/>
      <c r="EWQ50" s="424"/>
      <c r="EWR50" s="424"/>
      <c r="EWS50" s="424"/>
      <c r="EWT50" s="424"/>
      <c r="EWU50" s="424"/>
      <c r="EWV50" s="424"/>
      <c r="EWW50" s="424"/>
      <c r="EWX50" s="424"/>
      <c r="EWY50" s="424"/>
      <c r="EWZ50" s="424"/>
      <c r="EXA50" s="424"/>
      <c r="EXB50" s="424"/>
      <c r="EXC50" s="424"/>
      <c r="EXD50" s="424"/>
      <c r="EXE50" s="424"/>
      <c r="EXF50" s="424"/>
      <c r="EXG50" s="424"/>
      <c r="EXH50" s="424"/>
      <c r="EXI50" s="424"/>
      <c r="EXJ50" s="424"/>
      <c r="EXK50" s="424"/>
      <c r="EXL50" s="424"/>
      <c r="EXM50" s="424"/>
      <c r="EXN50" s="424"/>
      <c r="EXO50" s="424"/>
      <c r="EXP50" s="424"/>
      <c r="EXQ50" s="424"/>
      <c r="EXR50" s="424"/>
      <c r="EXS50" s="424"/>
      <c r="EXT50" s="424"/>
      <c r="EXU50" s="424"/>
      <c r="EXV50" s="424"/>
      <c r="EXW50" s="424"/>
      <c r="EXX50" s="424"/>
      <c r="EXY50" s="424"/>
      <c r="EXZ50" s="424"/>
      <c r="EYA50" s="424"/>
      <c r="EYB50" s="424"/>
      <c r="EYC50" s="424"/>
      <c r="EYD50" s="424"/>
      <c r="EYE50" s="424"/>
      <c r="EYF50" s="424"/>
      <c r="EYG50" s="424"/>
      <c r="EYH50" s="424"/>
      <c r="EYI50" s="424"/>
      <c r="EYJ50" s="424"/>
      <c r="EYK50" s="424"/>
      <c r="EYL50" s="424"/>
      <c r="EYM50" s="424"/>
      <c r="EYN50" s="424"/>
      <c r="EYO50" s="424"/>
      <c r="EYP50" s="424"/>
      <c r="EYQ50" s="424"/>
      <c r="EYR50" s="424"/>
      <c r="EYS50" s="424"/>
      <c r="EYT50" s="424"/>
      <c r="EYU50" s="424"/>
      <c r="EYV50" s="424"/>
      <c r="EYW50" s="424"/>
      <c r="EYX50" s="424"/>
      <c r="EYY50" s="424"/>
      <c r="EYZ50" s="424"/>
      <c r="EZA50" s="424"/>
      <c r="EZB50" s="424"/>
      <c r="EZC50" s="424"/>
      <c r="EZD50" s="424"/>
      <c r="EZE50" s="424"/>
      <c r="EZF50" s="424"/>
      <c r="EZG50" s="424"/>
      <c r="EZH50" s="424"/>
      <c r="EZI50" s="424"/>
      <c r="EZJ50" s="424"/>
      <c r="EZK50" s="424"/>
      <c r="EZL50" s="424"/>
      <c r="EZM50" s="424"/>
      <c r="EZN50" s="424"/>
      <c r="EZO50" s="424"/>
      <c r="EZP50" s="424"/>
      <c r="EZQ50" s="424"/>
      <c r="EZR50" s="424"/>
      <c r="EZS50" s="424"/>
      <c r="EZT50" s="424"/>
      <c r="EZU50" s="424"/>
      <c r="EZV50" s="424"/>
      <c r="EZW50" s="424"/>
      <c r="EZX50" s="424"/>
      <c r="EZY50" s="424"/>
      <c r="EZZ50" s="424"/>
      <c r="FAA50" s="424"/>
      <c r="FAB50" s="424"/>
      <c r="FAC50" s="424"/>
      <c r="FAD50" s="424"/>
      <c r="FAE50" s="424"/>
      <c r="FAF50" s="424"/>
      <c r="FAG50" s="424"/>
      <c r="FAH50" s="424"/>
      <c r="FAI50" s="424"/>
      <c r="FAJ50" s="424"/>
      <c r="FAK50" s="424"/>
      <c r="FAL50" s="424"/>
      <c r="FAM50" s="424"/>
      <c r="FAN50" s="424"/>
      <c r="FAO50" s="424"/>
      <c r="FAP50" s="424"/>
      <c r="FAQ50" s="424"/>
      <c r="FAR50" s="424"/>
      <c r="FAS50" s="424"/>
      <c r="FAT50" s="424"/>
      <c r="FAU50" s="424"/>
      <c r="FAV50" s="424"/>
      <c r="FAW50" s="424"/>
      <c r="FAX50" s="424"/>
      <c r="FAY50" s="424"/>
      <c r="FAZ50" s="424"/>
      <c r="FBA50" s="424"/>
      <c r="FBB50" s="424"/>
      <c r="FBC50" s="424"/>
      <c r="FBD50" s="424"/>
      <c r="FBE50" s="424"/>
      <c r="FBF50" s="424"/>
      <c r="FBG50" s="424"/>
      <c r="FBH50" s="424"/>
      <c r="FBI50" s="424"/>
      <c r="FBJ50" s="424"/>
      <c r="FBK50" s="424"/>
      <c r="FBL50" s="424"/>
      <c r="FBM50" s="424"/>
      <c r="FBN50" s="424"/>
      <c r="FBO50" s="424"/>
      <c r="FBP50" s="424"/>
      <c r="FBQ50" s="424"/>
      <c r="FBR50" s="424"/>
      <c r="FBS50" s="424"/>
      <c r="FBT50" s="424"/>
      <c r="FBU50" s="424"/>
      <c r="FBV50" s="424"/>
      <c r="FBW50" s="424"/>
      <c r="FBX50" s="424"/>
      <c r="FBY50" s="424"/>
      <c r="FBZ50" s="424"/>
      <c r="FCA50" s="424"/>
      <c r="FCB50" s="424"/>
      <c r="FCC50" s="424"/>
      <c r="FCD50" s="424"/>
      <c r="FCE50" s="424"/>
      <c r="FCF50" s="424"/>
      <c r="FCG50" s="424"/>
      <c r="FCH50" s="424"/>
      <c r="FCI50" s="424"/>
      <c r="FCJ50" s="424"/>
      <c r="FCK50" s="424"/>
      <c r="FCL50" s="424"/>
      <c r="FCM50" s="424"/>
      <c r="FCN50" s="424"/>
      <c r="FCO50" s="424"/>
      <c r="FCP50" s="424"/>
      <c r="FCQ50" s="424"/>
      <c r="FCR50" s="424"/>
      <c r="FCS50" s="424"/>
      <c r="FCT50" s="424"/>
      <c r="FCU50" s="424"/>
      <c r="FCV50" s="424"/>
      <c r="FCW50" s="424"/>
      <c r="FCX50" s="424"/>
      <c r="FCY50" s="424"/>
      <c r="FCZ50" s="424"/>
      <c r="FDA50" s="424"/>
      <c r="FDB50" s="424"/>
      <c r="FDC50" s="424"/>
      <c r="FDD50" s="424"/>
      <c r="FDE50" s="424"/>
      <c r="FDF50" s="424"/>
      <c r="FDG50" s="424"/>
      <c r="FDH50" s="424"/>
      <c r="FDI50" s="424"/>
      <c r="FDJ50" s="424"/>
      <c r="FDK50" s="424"/>
      <c r="FDL50" s="424"/>
      <c r="FDM50" s="424"/>
      <c r="FDN50" s="424"/>
      <c r="FDO50" s="424"/>
      <c r="FDP50" s="424"/>
      <c r="FDQ50" s="424"/>
      <c r="FDR50" s="424"/>
      <c r="FDS50" s="424"/>
      <c r="FDT50" s="424"/>
      <c r="FDU50" s="424"/>
      <c r="FDV50" s="424"/>
      <c r="FDW50" s="424"/>
      <c r="FDX50" s="424"/>
      <c r="FDY50" s="424"/>
      <c r="FDZ50" s="424"/>
      <c r="FEA50" s="424"/>
      <c r="FEB50" s="424"/>
      <c r="FEC50" s="424"/>
      <c r="FED50" s="424"/>
      <c r="FEE50" s="424"/>
      <c r="FEF50" s="424"/>
      <c r="FEG50" s="424"/>
      <c r="FEH50" s="424"/>
      <c r="FEI50" s="424"/>
      <c r="FEJ50" s="424"/>
      <c r="FEK50" s="424"/>
      <c r="FEL50" s="424"/>
      <c r="FEM50" s="424"/>
      <c r="FEN50" s="424"/>
      <c r="FEO50" s="424"/>
      <c r="FEP50" s="424"/>
      <c r="FEQ50" s="424"/>
      <c r="FER50" s="424"/>
      <c r="FES50" s="424"/>
      <c r="FET50" s="424"/>
      <c r="FEU50" s="424"/>
      <c r="FEV50" s="424"/>
      <c r="FEW50" s="424"/>
      <c r="FEX50" s="424"/>
      <c r="FEY50" s="424"/>
      <c r="FEZ50" s="424"/>
      <c r="FFA50" s="424"/>
      <c r="FFB50" s="424"/>
      <c r="FFC50" s="424"/>
      <c r="FFD50" s="424"/>
      <c r="FFE50" s="424"/>
      <c r="FFF50" s="424"/>
      <c r="FFG50" s="424"/>
      <c r="FFH50" s="424"/>
      <c r="FFI50" s="424"/>
      <c r="FFJ50" s="424"/>
      <c r="FFK50" s="424"/>
      <c r="FFL50" s="424"/>
      <c r="FFM50" s="424"/>
      <c r="FFN50" s="424"/>
      <c r="FFO50" s="424"/>
      <c r="FFP50" s="424"/>
      <c r="FFQ50" s="424"/>
      <c r="FFR50" s="424"/>
      <c r="FFS50" s="424"/>
      <c r="FFT50" s="424"/>
      <c r="FFU50" s="424"/>
      <c r="FFV50" s="424"/>
      <c r="FFW50" s="424"/>
      <c r="FFX50" s="424"/>
      <c r="FFY50" s="424"/>
      <c r="FFZ50" s="424"/>
      <c r="FGA50" s="424"/>
      <c r="FGB50" s="424"/>
      <c r="FGC50" s="424"/>
      <c r="FGD50" s="424"/>
      <c r="FGE50" s="424"/>
      <c r="FGF50" s="424"/>
      <c r="FGG50" s="424"/>
      <c r="FGH50" s="424"/>
      <c r="FGI50" s="424"/>
      <c r="FGJ50" s="424"/>
      <c r="FGK50" s="424"/>
      <c r="FGL50" s="424"/>
      <c r="FGM50" s="424"/>
      <c r="FGN50" s="424"/>
      <c r="FGO50" s="424"/>
      <c r="FGP50" s="424"/>
      <c r="FGQ50" s="424"/>
      <c r="FGR50" s="424"/>
      <c r="FGS50" s="424"/>
      <c r="FGT50" s="424"/>
      <c r="FGU50" s="424"/>
      <c r="FGV50" s="424"/>
      <c r="FGW50" s="424"/>
      <c r="FGX50" s="424"/>
      <c r="FGY50" s="424"/>
      <c r="FGZ50" s="424"/>
      <c r="FHA50" s="424"/>
      <c r="FHB50" s="424"/>
      <c r="FHC50" s="424"/>
      <c r="FHD50" s="424"/>
      <c r="FHE50" s="424"/>
      <c r="FHF50" s="424"/>
      <c r="FHG50" s="424"/>
      <c r="FHH50" s="424"/>
      <c r="FHI50" s="424"/>
      <c r="FHJ50" s="424"/>
      <c r="FHK50" s="424"/>
      <c r="FHL50" s="424"/>
      <c r="FHM50" s="424"/>
      <c r="FHN50" s="424"/>
      <c r="FHO50" s="424"/>
      <c r="FHP50" s="424"/>
      <c r="FHQ50" s="424"/>
      <c r="FHR50" s="424"/>
      <c r="FHS50" s="424"/>
      <c r="FHT50" s="424"/>
      <c r="FHU50" s="424"/>
      <c r="FHV50" s="424"/>
      <c r="FHW50" s="424"/>
      <c r="FHX50" s="424"/>
      <c r="FHY50" s="424"/>
      <c r="FHZ50" s="424"/>
      <c r="FIA50" s="424"/>
      <c r="FIB50" s="424"/>
      <c r="FIC50" s="424"/>
      <c r="FID50" s="424"/>
      <c r="FIE50" s="424"/>
      <c r="FIF50" s="424"/>
      <c r="FIG50" s="424"/>
      <c r="FIH50" s="424"/>
      <c r="FII50" s="424"/>
      <c r="FIJ50" s="424"/>
      <c r="FIK50" s="424"/>
      <c r="FIL50" s="424"/>
      <c r="FIM50" s="424"/>
      <c r="FIN50" s="424"/>
      <c r="FIO50" s="424"/>
      <c r="FIP50" s="424"/>
      <c r="FIQ50" s="424"/>
      <c r="FIR50" s="424"/>
      <c r="FIS50" s="424"/>
      <c r="FIT50" s="424"/>
      <c r="FIU50" s="424"/>
      <c r="FIV50" s="424"/>
      <c r="FIW50" s="424"/>
      <c r="FIX50" s="424"/>
      <c r="FIY50" s="424"/>
      <c r="FIZ50" s="424"/>
      <c r="FJA50" s="424"/>
      <c r="FJB50" s="424"/>
      <c r="FJC50" s="424"/>
      <c r="FJD50" s="424"/>
      <c r="FJE50" s="424"/>
      <c r="FJF50" s="424"/>
      <c r="FJG50" s="424"/>
      <c r="FJH50" s="424"/>
      <c r="FJI50" s="424"/>
      <c r="FJJ50" s="424"/>
      <c r="FJK50" s="424"/>
      <c r="FJL50" s="424"/>
      <c r="FJM50" s="424"/>
      <c r="FJN50" s="424"/>
      <c r="FJO50" s="424"/>
      <c r="FJP50" s="424"/>
      <c r="FJQ50" s="424"/>
      <c r="FJR50" s="424"/>
      <c r="FJS50" s="424"/>
      <c r="FJT50" s="424"/>
      <c r="FJU50" s="424"/>
      <c r="FJV50" s="424"/>
      <c r="FJW50" s="424"/>
      <c r="FJX50" s="424"/>
      <c r="FJY50" s="424"/>
      <c r="FJZ50" s="424"/>
      <c r="FKA50" s="424"/>
      <c r="FKB50" s="424"/>
      <c r="FKC50" s="424"/>
      <c r="FKD50" s="424"/>
      <c r="FKE50" s="424"/>
      <c r="FKF50" s="424"/>
      <c r="FKG50" s="424"/>
      <c r="FKH50" s="424"/>
      <c r="FKI50" s="424"/>
      <c r="FKJ50" s="424"/>
      <c r="FKK50" s="424"/>
      <c r="FKL50" s="424"/>
      <c r="FKM50" s="424"/>
      <c r="FKN50" s="424"/>
      <c r="FKO50" s="424"/>
      <c r="FKP50" s="424"/>
      <c r="FKQ50" s="424"/>
      <c r="FKR50" s="424"/>
      <c r="FKS50" s="424"/>
      <c r="FKT50" s="424"/>
      <c r="FKU50" s="424"/>
      <c r="FKV50" s="424"/>
      <c r="FKW50" s="424"/>
      <c r="FKX50" s="424"/>
      <c r="FKY50" s="424"/>
      <c r="FKZ50" s="424"/>
      <c r="FLA50" s="424"/>
      <c r="FLB50" s="424"/>
      <c r="FLC50" s="424"/>
      <c r="FLD50" s="424"/>
      <c r="FLE50" s="424"/>
      <c r="FLF50" s="424"/>
      <c r="FLG50" s="424"/>
      <c r="FLH50" s="424"/>
      <c r="FLI50" s="424"/>
      <c r="FLJ50" s="424"/>
      <c r="FLK50" s="424"/>
      <c r="FLL50" s="424"/>
      <c r="FLM50" s="424"/>
      <c r="FLN50" s="424"/>
      <c r="FLO50" s="424"/>
      <c r="FLP50" s="424"/>
      <c r="FLQ50" s="424"/>
      <c r="FLR50" s="424"/>
      <c r="FLS50" s="424"/>
      <c r="FLT50" s="424"/>
      <c r="FLU50" s="424"/>
      <c r="FLV50" s="424"/>
      <c r="FLW50" s="424"/>
      <c r="FLX50" s="424"/>
      <c r="FLY50" s="424"/>
      <c r="FLZ50" s="424"/>
      <c r="FMA50" s="424"/>
      <c r="FMB50" s="424"/>
      <c r="FMC50" s="424"/>
      <c r="FMD50" s="424"/>
      <c r="FME50" s="424"/>
      <c r="FMF50" s="424"/>
      <c r="FMG50" s="424"/>
      <c r="FMH50" s="424"/>
      <c r="FMI50" s="424"/>
      <c r="FMJ50" s="424"/>
      <c r="FMK50" s="424"/>
      <c r="FML50" s="424"/>
      <c r="FMM50" s="424"/>
      <c r="FMN50" s="424"/>
      <c r="FMO50" s="424"/>
      <c r="FMP50" s="424"/>
      <c r="FMQ50" s="424"/>
      <c r="FMR50" s="424"/>
      <c r="FMS50" s="424"/>
      <c r="FMT50" s="424"/>
      <c r="FMU50" s="424"/>
      <c r="FMV50" s="424"/>
      <c r="FMW50" s="424"/>
      <c r="FMX50" s="424"/>
      <c r="FMY50" s="424"/>
      <c r="FMZ50" s="424"/>
      <c r="FNA50" s="424"/>
      <c r="FNB50" s="424"/>
      <c r="FNC50" s="424"/>
      <c r="FND50" s="424"/>
      <c r="FNE50" s="424"/>
      <c r="FNF50" s="424"/>
      <c r="FNG50" s="424"/>
      <c r="FNH50" s="424"/>
      <c r="FNI50" s="424"/>
      <c r="FNJ50" s="424"/>
      <c r="FNK50" s="424"/>
      <c r="FNL50" s="424"/>
      <c r="FNM50" s="424"/>
      <c r="FNN50" s="424"/>
      <c r="FNO50" s="424"/>
      <c r="FNP50" s="424"/>
      <c r="FNQ50" s="424"/>
      <c r="FNR50" s="424"/>
      <c r="FNS50" s="424"/>
      <c r="FNT50" s="424"/>
      <c r="FNU50" s="424"/>
      <c r="FNV50" s="424"/>
      <c r="FNW50" s="424"/>
      <c r="FNX50" s="424"/>
      <c r="FNY50" s="424"/>
      <c r="FNZ50" s="424"/>
      <c r="FOA50" s="424"/>
      <c r="FOB50" s="424"/>
      <c r="FOC50" s="424"/>
      <c r="FOD50" s="424"/>
      <c r="FOE50" s="424"/>
      <c r="FOF50" s="424"/>
      <c r="FOG50" s="424"/>
      <c r="FOH50" s="424"/>
      <c r="FOI50" s="424"/>
      <c r="FOJ50" s="424"/>
      <c r="FOK50" s="424"/>
      <c r="FOL50" s="424"/>
      <c r="FOM50" s="424"/>
      <c r="FON50" s="424"/>
      <c r="FOO50" s="424"/>
      <c r="FOP50" s="424"/>
      <c r="FOQ50" s="424"/>
      <c r="FOR50" s="424"/>
      <c r="FOS50" s="424"/>
      <c r="FOT50" s="424"/>
      <c r="FOU50" s="424"/>
      <c r="FOV50" s="424"/>
      <c r="FOW50" s="424"/>
      <c r="FOX50" s="424"/>
      <c r="FOY50" s="424"/>
      <c r="FOZ50" s="424"/>
      <c r="FPA50" s="424"/>
      <c r="FPB50" s="424"/>
      <c r="FPC50" s="424"/>
      <c r="FPD50" s="424"/>
      <c r="FPE50" s="424"/>
      <c r="FPF50" s="424"/>
      <c r="FPG50" s="424"/>
      <c r="FPH50" s="424"/>
      <c r="FPI50" s="424"/>
      <c r="FPJ50" s="424"/>
      <c r="FPK50" s="424"/>
      <c r="FPL50" s="424"/>
      <c r="FPM50" s="424"/>
      <c r="FPN50" s="424"/>
      <c r="FPO50" s="424"/>
      <c r="FPP50" s="424"/>
      <c r="FPQ50" s="424"/>
      <c r="FPR50" s="424"/>
      <c r="FPS50" s="424"/>
      <c r="FPT50" s="424"/>
      <c r="FPU50" s="424"/>
      <c r="FPV50" s="424"/>
      <c r="FPW50" s="424"/>
      <c r="FPX50" s="424"/>
      <c r="FPY50" s="424"/>
      <c r="FPZ50" s="424"/>
      <c r="FQA50" s="424"/>
      <c r="FQB50" s="424"/>
      <c r="FQC50" s="424"/>
      <c r="FQD50" s="424"/>
      <c r="FQE50" s="424"/>
      <c r="FQF50" s="424"/>
      <c r="FQG50" s="424"/>
      <c r="FQH50" s="424"/>
      <c r="FQI50" s="424"/>
      <c r="FQJ50" s="424"/>
      <c r="FQK50" s="424"/>
      <c r="FQL50" s="424"/>
      <c r="FQM50" s="424"/>
      <c r="FQN50" s="424"/>
      <c r="FQO50" s="424"/>
      <c r="FQP50" s="424"/>
      <c r="FQQ50" s="424"/>
      <c r="FQR50" s="424"/>
      <c r="FQS50" s="424"/>
      <c r="FQT50" s="424"/>
      <c r="FQU50" s="424"/>
      <c r="FQV50" s="424"/>
      <c r="FQW50" s="424"/>
      <c r="FQX50" s="424"/>
      <c r="FQY50" s="424"/>
      <c r="FQZ50" s="424"/>
      <c r="FRA50" s="424"/>
      <c r="FRB50" s="424"/>
      <c r="FRC50" s="424"/>
      <c r="FRD50" s="424"/>
      <c r="FRE50" s="424"/>
      <c r="FRF50" s="424"/>
      <c r="FRG50" s="424"/>
      <c r="FRH50" s="424"/>
      <c r="FRI50" s="424"/>
      <c r="FRJ50" s="424"/>
      <c r="FRK50" s="424"/>
      <c r="FRL50" s="424"/>
      <c r="FRM50" s="424"/>
      <c r="FRN50" s="424"/>
      <c r="FRO50" s="424"/>
      <c r="FRP50" s="424"/>
      <c r="FRQ50" s="424"/>
      <c r="FRR50" s="424"/>
      <c r="FRS50" s="424"/>
      <c r="FRT50" s="424"/>
      <c r="FRU50" s="424"/>
      <c r="FRV50" s="424"/>
      <c r="FRW50" s="424"/>
      <c r="FRX50" s="424"/>
      <c r="FRY50" s="424"/>
      <c r="FRZ50" s="424"/>
      <c r="FSA50" s="424"/>
      <c r="FSB50" s="424"/>
      <c r="FSC50" s="424"/>
      <c r="FSD50" s="424"/>
      <c r="FSE50" s="424"/>
      <c r="FSF50" s="424"/>
      <c r="FSG50" s="424"/>
      <c r="FSH50" s="424"/>
      <c r="FSI50" s="424"/>
      <c r="FSJ50" s="424"/>
      <c r="FSK50" s="424"/>
      <c r="FSL50" s="424"/>
      <c r="FSM50" s="424"/>
      <c r="FSN50" s="424"/>
      <c r="FSO50" s="424"/>
      <c r="FSP50" s="424"/>
      <c r="FSQ50" s="424"/>
      <c r="FSR50" s="424"/>
      <c r="FSS50" s="424"/>
      <c r="FST50" s="424"/>
      <c r="FSU50" s="424"/>
      <c r="FSV50" s="424"/>
      <c r="FSW50" s="424"/>
      <c r="FSX50" s="424"/>
      <c r="FSY50" s="424"/>
      <c r="FSZ50" s="424"/>
      <c r="FTA50" s="424"/>
      <c r="FTB50" s="424"/>
      <c r="FTC50" s="424"/>
      <c r="FTD50" s="424"/>
      <c r="FTE50" s="424"/>
      <c r="FTF50" s="424"/>
      <c r="FTG50" s="424"/>
      <c r="FTH50" s="424"/>
      <c r="FTI50" s="424"/>
      <c r="FTJ50" s="424"/>
      <c r="FTK50" s="424"/>
      <c r="FTL50" s="424"/>
      <c r="FTM50" s="424"/>
      <c r="FTN50" s="424"/>
      <c r="FTO50" s="424"/>
      <c r="FTP50" s="424"/>
      <c r="FTQ50" s="424"/>
      <c r="FTR50" s="424"/>
      <c r="FTS50" s="424"/>
      <c r="FTT50" s="424"/>
      <c r="FTU50" s="424"/>
      <c r="FTV50" s="424"/>
      <c r="FTW50" s="424"/>
      <c r="FTX50" s="424"/>
      <c r="FTY50" s="424"/>
      <c r="FTZ50" s="424"/>
      <c r="FUA50" s="424"/>
      <c r="FUB50" s="424"/>
      <c r="FUC50" s="424"/>
      <c r="FUD50" s="424"/>
      <c r="FUE50" s="424"/>
      <c r="FUF50" s="424"/>
      <c r="FUG50" s="424"/>
      <c r="FUH50" s="424"/>
      <c r="FUI50" s="424"/>
      <c r="FUJ50" s="424"/>
      <c r="FUK50" s="424"/>
      <c r="FUL50" s="424"/>
      <c r="FUM50" s="424"/>
      <c r="FUN50" s="424"/>
      <c r="FUO50" s="424"/>
      <c r="FUP50" s="424"/>
      <c r="FUQ50" s="424"/>
      <c r="FUR50" s="424"/>
      <c r="FUS50" s="424"/>
      <c r="FUT50" s="424"/>
      <c r="FUU50" s="424"/>
      <c r="FUV50" s="424"/>
      <c r="FUW50" s="424"/>
      <c r="FUX50" s="424"/>
      <c r="FUY50" s="424"/>
      <c r="FUZ50" s="424"/>
      <c r="FVA50" s="424"/>
      <c r="FVB50" s="424"/>
      <c r="FVC50" s="424"/>
      <c r="FVD50" s="424"/>
      <c r="FVE50" s="424"/>
      <c r="FVF50" s="424"/>
      <c r="FVG50" s="424"/>
      <c r="FVH50" s="424"/>
      <c r="FVI50" s="424"/>
      <c r="FVJ50" s="424"/>
      <c r="FVK50" s="424"/>
      <c r="FVL50" s="424"/>
      <c r="FVM50" s="424"/>
      <c r="FVN50" s="424"/>
      <c r="FVO50" s="424"/>
      <c r="FVP50" s="424"/>
      <c r="FVQ50" s="424"/>
      <c r="FVR50" s="424"/>
      <c r="FVS50" s="424"/>
      <c r="FVT50" s="424"/>
      <c r="FVU50" s="424"/>
      <c r="FVV50" s="424"/>
      <c r="FVW50" s="424"/>
      <c r="FVX50" s="424"/>
      <c r="FVY50" s="424"/>
      <c r="FVZ50" s="424"/>
      <c r="FWA50" s="424"/>
      <c r="FWB50" s="424"/>
      <c r="FWC50" s="424"/>
      <c r="FWD50" s="424"/>
      <c r="FWE50" s="424"/>
      <c r="FWF50" s="424"/>
      <c r="FWG50" s="424"/>
      <c r="FWH50" s="424"/>
      <c r="FWI50" s="424"/>
      <c r="FWJ50" s="424"/>
      <c r="FWK50" s="424"/>
      <c r="FWL50" s="424"/>
      <c r="FWM50" s="424"/>
      <c r="FWN50" s="424"/>
      <c r="FWO50" s="424"/>
      <c r="FWP50" s="424"/>
      <c r="FWQ50" s="424"/>
      <c r="FWR50" s="424"/>
      <c r="FWS50" s="424"/>
      <c r="FWT50" s="424"/>
      <c r="FWU50" s="424"/>
      <c r="FWV50" s="424"/>
      <c r="FWW50" s="424"/>
      <c r="FWX50" s="424"/>
      <c r="FWY50" s="424"/>
      <c r="FWZ50" s="424"/>
      <c r="FXA50" s="424"/>
      <c r="FXB50" s="424"/>
      <c r="FXC50" s="424"/>
      <c r="FXD50" s="424"/>
      <c r="FXE50" s="424"/>
      <c r="FXF50" s="424"/>
      <c r="FXG50" s="424"/>
      <c r="FXH50" s="424"/>
      <c r="FXI50" s="424"/>
      <c r="FXJ50" s="424"/>
      <c r="FXK50" s="424"/>
      <c r="FXL50" s="424"/>
      <c r="FXM50" s="424"/>
      <c r="FXN50" s="424"/>
      <c r="FXO50" s="424"/>
      <c r="FXP50" s="424"/>
      <c r="FXQ50" s="424"/>
      <c r="FXR50" s="424"/>
      <c r="FXS50" s="424"/>
      <c r="FXT50" s="424"/>
      <c r="FXU50" s="424"/>
      <c r="FXV50" s="424"/>
      <c r="FXW50" s="424"/>
      <c r="FXX50" s="424"/>
      <c r="FXY50" s="424"/>
      <c r="FXZ50" s="424"/>
      <c r="FYA50" s="424"/>
      <c r="FYB50" s="424"/>
      <c r="FYC50" s="424"/>
      <c r="FYD50" s="424"/>
      <c r="FYE50" s="424"/>
      <c r="FYF50" s="424"/>
      <c r="FYG50" s="424"/>
      <c r="FYH50" s="424"/>
      <c r="FYI50" s="424"/>
      <c r="FYJ50" s="424"/>
      <c r="FYK50" s="424"/>
      <c r="FYL50" s="424"/>
      <c r="FYM50" s="424"/>
      <c r="FYN50" s="424"/>
      <c r="FYO50" s="424"/>
      <c r="FYP50" s="424"/>
      <c r="FYQ50" s="424"/>
      <c r="FYR50" s="424"/>
      <c r="FYS50" s="424"/>
      <c r="FYT50" s="424"/>
      <c r="FYU50" s="424"/>
      <c r="FYV50" s="424"/>
      <c r="FYW50" s="424"/>
      <c r="FYX50" s="424"/>
      <c r="FYY50" s="424"/>
      <c r="FYZ50" s="424"/>
      <c r="FZA50" s="424"/>
      <c r="FZB50" s="424"/>
      <c r="FZC50" s="424"/>
      <c r="FZD50" s="424"/>
      <c r="FZE50" s="424"/>
      <c r="FZF50" s="424"/>
      <c r="FZG50" s="424"/>
      <c r="FZH50" s="424"/>
      <c r="FZI50" s="424"/>
      <c r="FZJ50" s="424"/>
      <c r="FZK50" s="424"/>
      <c r="FZL50" s="424"/>
      <c r="FZM50" s="424"/>
      <c r="FZN50" s="424"/>
      <c r="FZO50" s="424"/>
      <c r="FZP50" s="424"/>
      <c r="FZQ50" s="424"/>
      <c r="FZR50" s="424"/>
      <c r="FZS50" s="424"/>
      <c r="FZT50" s="424"/>
      <c r="FZU50" s="424"/>
      <c r="FZV50" s="424"/>
      <c r="FZW50" s="424"/>
      <c r="FZX50" s="424"/>
      <c r="FZY50" s="424"/>
      <c r="FZZ50" s="424"/>
      <c r="GAA50" s="424"/>
      <c r="GAB50" s="424"/>
      <c r="GAC50" s="424"/>
      <c r="GAD50" s="424"/>
      <c r="GAE50" s="424"/>
      <c r="GAF50" s="424"/>
      <c r="GAG50" s="424"/>
      <c r="GAH50" s="424"/>
      <c r="GAI50" s="424"/>
      <c r="GAJ50" s="424"/>
      <c r="GAK50" s="424"/>
      <c r="GAL50" s="424"/>
      <c r="GAM50" s="424"/>
      <c r="GAN50" s="424"/>
      <c r="GAO50" s="424"/>
      <c r="GAP50" s="424"/>
      <c r="GAQ50" s="424"/>
      <c r="GAR50" s="424"/>
      <c r="GAS50" s="424"/>
      <c r="GAT50" s="424"/>
      <c r="GAU50" s="424"/>
      <c r="GAV50" s="424"/>
      <c r="GAW50" s="424"/>
      <c r="GAX50" s="424"/>
      <c r="GAY50" s="424"/>
      <c r="GAZ50" s="424"/>
      <c r="GBA50" s="424"/>
      <c r="GBB50" s="424"/>
      <c r="GBC50" s="424"/>
      <c r="GBD50" s="424"/>
      <c r="GBE50" s="424"/>
      <c r="GBF50" s="424"/>
      <c r="GBG50" s="424"/>
      <c r="GBH50" s="424"/>
      <c r="GBI50" s="424"/>
      <c r="GBJ50" s="424"/>
      <c r="GBK50" s="424"/>
      <c r="GBL50" s="424"/>
      <c r="GBM50" s="424"/>
      <c r="GBN50" s="424"/>
      <c r="GBO50" s="424"/>
      <c r="GBP50" s="424"/>
      <c r="GBQ50" s="424"/>
      <c r="GBR50" s="424"/>
      <c r="GBS50" s="424"/>
      <c r="GBT50" s="424"/>
      <c r="GBU50" s="424"/>
      <c r="GBV50" s="424"/>
      <c r="GBW50" s="424"/>
      <c r="GBX50" s="424"/>
      <c r="GBY50" s="424"/>
      <c r="GBZ50" s="424"/>
      <c r="GCA50" s="424"/>
      <c r="GCB50" s="424"/>
      <c r="GCC50" s="424"/>
      <c r="GCD50" s="424"/>
      <c r="GCE50" s="424"/>
      <c r="GCF50" s="424"/>
      <c r="GCG50" s="424"/>
      <c r="GCH50" s="424"/>
      <c r="GCI50" s="424"/>
      <c r="GCJ50" s="424"/>
      <c r="GCK50" s="424"/>
      <c r="GCL50" s="424"/>
      <c r="GCM50" s="424"/>
      <c r="GCN50" s="424"/>
      <c r="GCO50" s="424"/>
      <c r="GCP50" s="424"/>
      <c r="GCQ50" s="424"/>
      <c r="GCR50" s="424"/>
      <c r="GCS50" s="424"/>
      <c r="GCT50" s="424"/>
      <c r="GCU50" s="424"/>
      <c r="GCV50" s="424"/>
      <c r="GCW50" s="424"/>
      <c r="GCX50" s="424"/>
      <c r="GCY50" s="424"/>
      <c r="GCZ50" s="424"/>
      <c r="GDA50" s="424"/>
      <c r="GDB50" s="424"/>
      <c r="GDC50" s="424"/>
      <c r="GDD50" s="424"/>
      <c r="GDE50" s="424"/>
      <c r="GDF50" s="424"/>
      <c r="GDG50" s="424"/>
      <c r="GDH50" s="424"/>
      <c r="GDI50" s="424"/>
      <c r="GDJ50" s="424"/>
      <c r="GDK50" s="424"/>
      <c r="GDL50" s="424"/>
      <c r="GDM50" s="424"/>
      <c r="GDN50" s="424"/>
      <c r="GDO50" s="424"/>
      <c r="GDP50" s="424"/>
      <c r="GDQ50" s="424"/>
      <c r="GDR50" s="424"/>
      <c r="GDS50" s="424"/>
      <c r="GDT50" s="424"/>
      <c r="GDU50" s="424"/>
      <c r="GDV50" s="424"/>
      <c r="GDW50" s="424"/>
      <c r="GDX50" s="424"/>
      <c r="GDY50" s="424"/>
      <c r="GDZ50" s="424"/>
      <c r="GEA50" s="424"/>
      <c r="GEB50" s="424"/>
      <c r="GEC50" s="424"/>
      <c r="GED50" s="424"/>
      <c r="GEE50" s="424"/>
      <c r="GEF50" s="424"/>
      <c r="GEG50" s="424"/>
      <c r="GEH50" s="424"/>
      <c r="GEI50" s="424"/>
      <c r="GEJ50" s="424"/>
      <c r="GEK50" s="424"/>
      <c r="GEL50" s="424"/>
      <c r="GEM50" s="424"/>
      <c r="GEN50" s="424"/>
      <c r="GEO50" s="424"/>
      <c r="GEP50" s="424"/>
      <c r="GEQ50" s="424"/>
      <c r="GER50" s="424"/>
      <c r="GES50" s="424"/>
      <c r="GET50" s="424"/>
      <c r="GEU50" s="424"/>
      <c r="GEV50" s="424"/>
      <c r="GEW50" s="424"/>
      <c r="GEX50" s="424"/>
      <c r="GEY50" s="424"/>
      <c r="GEZ50" s="424"/>
      <c r="GFA50" s="424"/>
      <c r="GFB50" s="424"/>
      <c r="GFC50" s="424"/>
      <c r="GFD50" s="424"/>
      <c r="GFE50" s="424"/>
      <c r="GFF50" s="424"/>
      <c r="GFG50" s="424"/>
      <c r="GFH50" s="424"/>
      <c r="GFI50" s="424"/>
      <c r="GFJ50" s="424"/>
      <c r="GFK50" s="424"/>
      <c r="GFL50" s="424"/>
      <c r="GFM50" s="424"/>
      <c r="GFN50" s="424"/>
      <c r="GFO50" s="424"/>
      <c r="GFP50" s="424"/>
      <c r="GFQ50" s="424"/>
      <c r="GFR50" s="424"/>
      <c r="GFS50" s="424"/>
      <c r="GFT50" s="424"/>
      <c r="GFU50" s="424"/>
      <c r="GFV50" s="424"/>
      <c r="GFW50" s="424"/>
      <c r="GFX50" s="424"/>
      <c r="GFY50" s="424"/>
      <c r="GFZ50" s="424"/>
      <c r="GGA50" s="424"/>
      <c r="GGB50" s="424"/>
      <c r="GGC50" s="424"/>
      <c r="GGD50" s="424"/>
      <c r="GGE50" s="424"/>
      <c r="GGF50" s="424"/>
      <c r="GGG50" s="424"/>
      <c r="GGH50" s="424"/>
      <c r="GGI50" s="424"/>
      <c r="GGJ50" s="424"/>
      <c r="GGK50" s="424"/>
      <c r="GGL50" s="424"/>
      <c r="GGM50" s="424"/>
      <c r="GGN50" s="424"/>
      <c r="GGO50" s="424"/>
      <c r="GGP50" s="424"/>
      <c r="GGQ50" s="424"/>
      <c r="GGR50" s="424"/>
      <c r="GGS50" s="424"/>
      <c r="GGT50" s="424"/>
      <c r="GGU50" s="424"/>
      <c r="GGV50" s="424"/>
      <c r="GGW50" s="424"/>
      <c r="GGX50" s="424"/>
      <c r="GGY50" s="424"/>
      <c r="GGZ50" s="424"/>
      <c r="GHA50" s="424"/>
      <c r="GHB50" s="424"/>
      <c r="GHC50" s="424"/>
      <c r="GHD50" s="424"/>
      <c r="GHE50" s="424"/>
      <c r="GHF50" s="424"/>
      <c r="GHG50" s="424"/>
      <c r="GHH50" s="424"/>
      <c r="GHI50" s="424"/>
      <c r="GHJ50" s="424"/>
      <c r="GHK50" s="424"/>
      <c r="GHL50" s="424"/>
      <c r="GHM50" s="424"/>
      <c r="GHN50" s="424"/>
      <c r="GHO50" s="424"/>
      <c r="GHP50" s="424"/>
      <c r="GHQ50" s="424"/>
      <c r="GHR50" s="424"/>
      <c r="GHS50" s="424"/>
      <c r="GHT50" s="424"/>
      <c r="GHU50" s="424"/>
      <c r="GHV50" s="424"/>
      <c r="GHW50" s="424"/>
      <c r="GHX50" s="424"/>
      <c r="GHY50" s="424"/>
      <c r="GHZ50" s="424"/>
      <c r="GIA50" s="424"/>
      <c r="GIB50" s="424"/>
      <c r="GIC50" s="424"/>
      <c r="GID50" s="424"/>
      <c r="GIE50" s="424"/>
      <c r="GIF50" s="424"/>
      <c r="GIG50" s="424"/>
      <c r="GIH50" s="424"/>
      <c r="GII50" s="424"/>
      <c r="GIJ50" s="424"/>
      <c r="GIK50" s="424"/>
      <c r="GIL50" s="424"/>
      <c r="GIM50" s="424"/>
      <c r="GIN50" s="424"/>
      <c r="GIO50" s="424"/>
      <c r="GIP50" s="424"/>
      <c r="GIQ50" s="424"/>
      <c r="GIR50" s="424"/>
      <c r="GIS50" s="424"/>
      <c r="GIT50" s="424"/>
      <c r="GIU50" s="424"/>
      <c r="GIV50" s="424"/>
      <c r="GIW50" s="424"/>
      <c r="GIX50" s="424"/>
      <c r="GIY50" s="424"/>
      <c r="GIZ50" s="424"/>
      <c r="GJA50" s="424"/>
      <c r="GJB50" s="424"/>
      <c r="GJC50" s="424"/>
      <c r="GJD50" s="424"/>
      <c r="GJE50" s="424"/>
      <c r="GJF50" s="424"/>
      <c r="GJG50" s="424"/>
      <c r="GJH50" s="424"/>
      <c r="GJI50" s="424"/>
      <c r="GJJ50" s="424"/>
      <c r="GJK50" s="424"/>
      <c r="GJL50" s="424"/>
      <c r="GJM50" s="424"/>
      <c r="GJN50" s="424"/>
      <c r="GJO50" s="424"/>
      <c r="GJP50" s="424"/>
      <c r="GJQ50" s="424"/>
      <c r="GJR50" s="424"/>
      <c r="GJS50" s="424"/>
      <c r="GJT50" s="424"/>
      <c r="GJU50" s="424"/>
      <c r="GJV50" s="424"/>
      <c r="GJW50" s="424"/>
      <c r="GJX50" s="424"/>
      <c r="GJY50" s="424"/>
      <c r="GJZ50" s="424"/>
      <c r="GKA50" s="424"/>
      <c r="GKB50" s="424"/>
      <c r="GKC50" s="424"/>
      <c r="GKD50" s="424"/>
      <c r="GKE50" s="424"/>
      <c r="GKF50" s="424"/>
      <c r="GKG50" s="424"/>
      <c r="GKH50" s="424"/>
      <c r="GKI50" s="424"/>
      <c r="GKJ50" s="424"/>
      <c r="GKK50" s="424"/>
      <c r="GKL50" s="424"/>
      <c r="GKM50" s="424"/>
      <c r="GKN50" s="424"/>
      <c r="GKO50" s="424"/>
      <c r="GKP50" s="424"/>
      <c r="GKQ50" s="424"/>
      <c r="GKR50" s="424"/>
      <c r="GKS50" s="424"/>
      <c r="GKT50" s="424"/>
      <c r="GKU50" s="424"/>
      <c r="GKV50" s="424"/>
      <c r="GKW50" s="424"/>
      <c r="GKX50" s="424"/>
      <c r="GKY50" s="424"/>
      <c r="GKZ50" s="424"/>
      <c r="GLA50" s="424"/>
      <c r="GLB50" s="424"/>
      <c r="GLC50" s="424"/>
      <c r="GLD50" s="424"/>
      <c r="GLE50" s="424"/>
      <c r="GLF50" s="424"/>
      <c r="GLG50" s="424"/>
      <c r="GLH50" s="424"/>
      <c r="GLI50" s="424"/>
      <c r="GLJ50" s="424"/>
      <c r="GLK50" s="424"/>
      <c r="GLL50" s="424"/>
      <c r="GLM50" s="424"/>
      <c r="GLN50" s="424"/>
      <c r="GLO50" s="424"/>
      <c r="GLP50" s="424"/>
      <c r="GLQ50" s="424"/>
      <c r="GLR50" s="424"/>
      <c r="GLS50" s="424"/>
      <c r="GLT50" s="424"/>
      <c r="GLU50" s="424"/>
      <c r="GLV50" s="424"/>
      <c r="GLW50" s="424"/>
      <c r="GLX50" s="424"/>
      <c r="GLY50" s="424"/>
      <c r="GLZ50" s="424"/>
      <c r="GMA50" s="424"/>
      <c r="GMB50" s="424"/>
      <c r="GMC50" s="424"/>
      <c r="GMD50" s="424"/>
      <c r="GME50" s="424"/>
      <c r="GMF50" s="424"/>
      <c r="GMG50" s="424"/>
      <c r="GMH50" s="424"/>
      <c r="GMI50" s="424"/>
      <c r="GMJ50" s="424"/>
      <c r="GMK50" s="424"/>
      <c r="GML50" s="424"/>
      <c r="GMM50" s="424"/>
      <c r="GMN50" s="424"/>
      <c r="GMO50" s="424"/>
      <c r="GMP50" s="424"/>
      <c r="GMQ50" s="424"/>
      <c r="GMR50" s="424"/>
      <c r="GMS50" s="424"/>
      <c r="GMT50" s="424"/>
      <c r="GMU50" s="424"/>
      <c r="GMV50" s="424"/>
      <c r="GMW50" s="424"/>
      <c r="GMX50" s="424"/>
      <c r="GMY50" s="424"/>
      <c r="GMZ50" s="424"/>
      <c r="GNA50" s="424"/>
      <c r="GNB50" s="424"/>
      <c r="GNC50" s="424"/>
      <c r="GND50" s="424"/>
      <c r="GNE50" s="424"/>
      <c r="GNF50" s="424"/>
      <c r="GNG50" s="424"/>
      <c r="GNH50" s="424"/>
      <c r="GNI50" s="424"/>
      <c r="GNJ50" s="424"/>
      <c r="GNK50" s="424"/>
      <c r="GNL50" s="424"/>
      <c r="GNM50" s="424"/>
      <c r="GNN50" s="424"/>
      <c r="GNO50" s="424"/>
      <c r="GNP50" s="424"/>
      <c r="GNQ50" s="424"/>
      <c r="GNR50" s="424"/>
      <c r="GNS50" s="424"/>
      <c r="GNT50" s="424"/>
      <c r="GNU50" s="424"/>
      <c r="GNV50" s="424"/>
      <c r="GNW50" s="424"/>
      <c r="GNX50" s="424"/>
      <c r="GNY50" s="424"/>
      <c r="GNZ50" s="424"/>
      <c r="GOA50" s="424"/>
      <c r="GOB50" s="424"/>
      <c r="GOC50" s="424"/>
      <c r="GOD50" s="424"/>
      <c r="GOE50" s="424"/>
      <c r="GOF50" s="424"/>
      <c r="GOG50" s="424"/>
      <c r="GOH50" s="424"/>
      <c r="GOI50" s="424"/>
      <c r="GOJ50" s="424"/>
      <c r="GOK50" s="424"/>
      <c r="GOL50" s="424"/>
      <c r="GOM50" s="424"/>
      <c r="GON50" s="424"/>
      <c r="GOO50" s="424"/>
      <c r="GOP50" s="424"/>
      <c r="GOQ50" s="424"/>
      <c r="GOR50" s="424"/>
      <c r="GOS50" s="424"/>
      <c r="GOT50" s="424"/>
      <c r="GOU50" s="424"/>
      <c r="GOV50" s="424"/>
      <c r="GOW50" s="424"/>
      <c r="GOX50" s="424"/>
      <c r="GOY50" s="424"/>
      <c r="GOZ50" s="424"/>
      <c r="GPA50" s="424"/>
      <c r="GPB50" s="424"/>
      <c r="GPC50" s="424"/>
      <c r="GPD50" s="424"/>
      <c r="GPE50" s="424"/>
      <c r="GPF50" s="424"/>
      <c r="GPG50" s="424"/>
      <c r="GPH50" s="424"/>
      <c r="GPI50" s="424"/>
      <c r="GPJ50" s="424"/>
      <c r="GPK50" s="424"/>
      <c r="GPL50" s="424"/>
      <c r="GPM50" s="424"/>
      <c r="GPN50" s="424"/>
      <c r="GPO50" s="424"/>
      <c r="GPP50" s="424"/>
      <c r="GPQ50" s="424"/>
      <c r="GPR50" s="424"/>
      <c r="GPS50" s="424"/>
      <c r="GPT50" s="424"/>
      <c r="GPU50" s="424"/>
      <c r="GPV50" s="424"/>
      <c r="GPW50" s="424"/>
      <c r="GPX50" s="424"/>
      <c r="GPY50" s="424"/>
      <c r="GPZ50" s="424"/>
      <c r="GQA50" s="424"/>
      <c r="GQB50" s="424"/>
      <c r="GQC50" s="424"/>
      <c r="GQD50" s="424"/>
      <c r="GQE50" s="424"/>
      <c r="GQF50" s="424"/>
      <c r="GQG50" s="424"/>
      <c r="GQH50" s="424"/>
      <c r="GQI50" s="424"/>
      <c r="GQJ50" s="424"/>
      <c r="GQK50" s="424"/>
      <c r="GQL50" s="424"/>
      <c r="GQM50" s="424"/>
      <c r="GQN50" s="424"/>
      <c r="GQO50" s="424"/>
      <c r="GQP50" s="424"/>
      <c r="GQQ50" s="424"/>
      <c r="GQR50" s="424"/>
      <c r="GQS50" s="424"/>
      <c r="GQT50" s="424"/>
      <c r="GQU50" s="424"/>
      <c r="GQV50" s="424"/>
      <c r="GQW50" s="424"/>
      <c r="GQX50" s="424"/>
      <c r="GQY50" s="424"/>
      <c r="GQZ50" s="424"/>
      <c r="GRA50" s="424"/>
      <c r="GRB50" s="424"/>
      <c r="GRC50" s="424"/>
      <c r="GRD50" s="424"/>
      <c r="GRE50" s="424"/>
      <c r="GRF50" s="424"/>
      <c r="GRG50" s="424"/>
      <c r="GRH50" s="424"/>
      <c r="GRI50" s="424"/>
      <c r="GRJ50" s="424"/>
      <c r="GRK50" s="424"/>
      <c r="GRL50" s="424"/>
      <c r="GRM50" s="424"/>
      <c r="GRN50" s="424"/>
      <c r="GRO50" s="424"/>
      <c r="GRP50" s="424"/>
      <c r="GRQ50" s="424"/>
      <c r="GRR50" s="424"/>
      <c r="GRS50" s="424"/>
      <c r="GRT50" s="424"/>
      <c r="GRU50" s="424"/>
      <c r="GRV50" s="424"/>
      <c r="GRW50" s="424"/>
      <c r="GRX50" s="424"/>
      <c r="GRY50" s="424"/>
      <c r="GRZ50" s="424"/>
      <c r="GSA50" s="424"/>
      <c r="GSB50" s="424"/>
      <c r="GSC50" s="424"/>
      <c r="GSD50" s="424"/>
      <c r="GSE50" s="424"/>
      <c r="GSF50" s="424"/>
      <c r="GSG50" s="424"/>
      <c r="GSH50" s="424"/>
      <c r="GSI50" s="424"/>
      <c r="GSJ50" s="424"/>
      <c r="GSK50" s="424"/>
      <c r="GSL50" s="424"/>
      <c r="GSM50" s="424"/>
      <c r="GSN50" s="424"/>
      <c r="GSO50" s="424"/>
      <c r="GSP50" s="424"/>
      <c r="GSQ50" s="424"/>
      <c r="GSR50" s="424"/>
      <c r="GSS50" s="424"/>
      <c r="GST50" s="424"/>
      <c r="GSU50" s="424"/>
      <c r="GSV50" s="424"/>
      <c r="GSW50" s="424"/>
      <c r="GSX50" s="424"/>
      <c r="GSY50" s="424"/>
      <c r="GSZ50" s="424"/>
      <c r="GTA50" s="424"/>
      <c r="GTB50" s="424"/>
      <c r="GTC50" s="424"/>
      <c r="GTD50" s="424"/>
      <c r="GTE50" s="424"/>
      <c r="GTF50" s="424"/>
      <c r="GTG50" s="424"/>
      <c r="GTH50" s="424"/>
      <c r="GTI50" s="424"/>
      <c r="GTJ50" s="424"/>
      <c r="GTK50" s="424"/>
      <c r="GTL50" s="424"/>
      <c r="GTM50" s="424"/>
      <c r="GTN50" s="424"/>
      <c r="GTO50" s="424"/>
      <c r="GTP50" s="424"/>
      <c r="GTQ50" s="424"/>
      <c r="GTR50" s="424"/>
      <c r="GTS50" s="424"/>
      <c r="GTT50" s="424"/>
      <c r="GTU50" s="424"/>
      <c r="GTV50" s="424"/>
      <c r="GTW50" s="424"/>
      <c r="GTX50" s="424"/>
      <c r="GTY50" s="424"/>
      <c r="GTZ50" s="424"/>
      <c r="GUA50" s="424"/>
      <c r="GUB50" s="424"/>
      <c r="GUC50" s="424"/>
      <c r="GUD50" s="424"/>
      <c r="GUE50" s="424"/>
      <c r="GUF50" s="424"/>
      <c r="GUG50" s="424"/>
      <c r="GUH50" s="424"/>
      <c r="GUI50" s="424"/>
      <c r="GUJ50" s="424"/>
      <c r="GUK50" s="424"/>
      <c r="GUL50" s="424"/>
      <c r="GUM50" s="424"/>
      <c r="GUN50" s="424"/>
      <c r="GUO50" s="424"/>
      <c r="GUP50" s="424"/>
      <c r="GUQ50" s="424"/>
      <c r="GUR50" s="424"/>
      <c r="GUS50" s="424"/>
      <c r="GUT50" s="424"/>
      <c r="GUU50" s="424"/>
      <c r="GUV50" s="424"/>
      <c r="GUW50" s="424"/>
      <c r="GUX50" s="424"/>
      <c r="GUY50" s="424"/>
      <c r="GUZ50" s="424"/>
      <c r="GVA50" s="424"/>
      <c r="GVB50" s="424"/>
      <c r="GVC50" s="424"/>
      <c r="GVD50" s="424"/>
      <c r="GVE50" s="424"/>
      <c r="GVF50" s="424"/>
      <c r="GVG50" s="424"/>
      <c r="GVH50" s="424"/>
      <c r="GVI50" s="424"/>
      <c r="GVJ50" s="424"/>
      <c r="GVK50" s="424"/>
      <c r="GVL50" s="424"/>
      <c r="GVM50" s="424"/>
      <c r="GVN50" s="424"/>
      <c r="GVO50" s="424"/>
      <c r="GVP50" s="424"/>
      <c r="GVQ50" s="424"/>
      <c r="GVR50" s="424"/>
      <c r="GVS50" s="424"/>
      <c r="GVT50" s="424"/>
      <c r="GVU50" s="424"/>
      <c r="GVV50" s="424"/>
      <c r="GVW50" s="424"/>
      <c r="GVX50" s="424"/>
      <c r="GVY50" s="424"/>
      <c r="GVZ50" s="424"/>
      <c r="GWA50" s="424"/>
      <c r="GWB50" s="424"/>
      <c r="GWC50" s="424"/>
      <c r="GWD50" s="424"/>
      <c r="GWE50" s="424"/>
      <c r="GWF50" s="424"/>
      <c r="GWG50" s="424"/>
      <c r="GWH50" s="424"/>
      <c r="GWI50" s="424"/>
      <c r="GWJ50" s="424"/>
      <c r="GWK50" s="424"/>
      <c r="GWL50" s="424"/>
      <c r="GWM50" s="424"/>
      <c r="GWN50" s="424"/>
      <c r="GWO50" s="424"/>
      <c r="GWP50" s="424"/>
      <c r="GWQ50" s="424"/>
      <c r="GWR50" s="424"/>
      <c r="GWS50" s="424"/>
      <c r="GWT50" s="424"/>
      <c r="GWU50" s="424"/>
      <c r="GWV50" s="424"/>
      <c r="GWW50" s="424"/>
      <c r="GWX50" s="424"/>
      <c r="GWY50" s="424"/>
      <c r="GWZ50" s="424"/>
      <c r="GXA50" s="424"/>
      <c r="GXB50" s="424"/>
      <c r="GXC50" s="424"/>
      <c r="GXD50" s="424"/>
      <c r="GXE50" s="424"/>
      <c r="GXF50" s="424"/>
      <c r="GXG50" s="424"/>
      <c r="GXH50" s="424"/>
      <c r="GXI50" s="424"/>
      <c r="GXJ50" s="424"/>
      <c r="GXK50" s="424"/>
      <c r="GXL50" s="424"/>
      <c r="GXM50" s="424"/>
      <c r="GXN50" s="424"/>
      <c r="GXO50" s="424"/>
      <c r="GXP50" s="424"/>
      <c r="GXQ50" s="424"/>
      <c r="GXR50" s="424"/>
      <c r="GXS50" s="424"/>
      <c r="GXT50" s="424"/>
      <c r="GXU50" s="424"/>
      <c r="GXV50" s="424"/>
      <c r="GXW50" s="424"/>
      <c r="GXX50" s="424"/>
      <c r="GXY50" s="424"/>
      <c r="GXZ50" s="424"/>
      <c r="GYA50" s="424"/>
      <c r="GYB50" s="424"/>
      <c r="GYC50" s="424"/>
      <c r="GYD50" s="424"/>
      <c r="GYE50" s="424"/>
      <c r="GYF50" s="424"/>
      <c r="GYG50" s="424"/>
      <c r="GYH50" s="424"/>
      <c r="GYI50" s="424"/>
      <c r="GYJ50" s="424"/>
      <c r="GYK50" s="424"/>
      <c r="GYL50" s="424"/>
      <c r="GYM50" s="424"/>
      <c r="GYN50" s="424"/>
      <c r="GYO50" s="424"/>
      <c r="GYP50" s="424"/>
      <c r="GYQ50" s="424"/>
      <c r="GYR50" s="424"/>
      <c r="GYS50" s="424"/>
      <c r="GYT50" s="424"/>
      <c r="GYU50" s="424"/>
      <c r="GYV50" s="424"/>
      <c r="GYW50" s="424"/>
      <c r="GYX50" s="424"/>
      <c r="GYY50" s="424"/>
      <c r="GYZ50" s="424"/>
      <c r="GZA50" s="424"/>
      <c r="GZB50" s="424"/>
      <c r="GZC50" s="424"/>
      <c r="GZD50" s="424"/>
      <c r="GZE50" s="424"/>
      <c r="GZF50" s="424"/>
      <c r="GZG50" s="424"/>
      <c r="GZH50" s="424"/>
      <c r="GZI50" s="424"/>
      <c r="GZJ50" s="424"/>
      <c r="GZK50" s="424"/>
      <c r="GZL50" s="424"/>
      <c r="GZM50" s="424"/>
      <c r="GZN50" s="424"/>
      <c r="GZO50" s="424"/>
      <c r="GZP50" s="424"/>
      <c r="GZQ50" s="424"/>
      <c r="GZR50" s="424"/>
      <c r="GZS50" s="424"/>
      <c r="GZT50" s="424"/>
      <c r="GZU50" s="424"/>
      <c r="GZV50" s="424"/>
      <c r="GZW50" s="424"/>
      <c r="GZX50" s="424"/>
      <c r="GZY50" s="424"/>
      <c r="GZZ50" s="424"/>
      <c r="HAA50" s="424"/>
      <c r="HAB50" s="424"/>
      <c r="HAC50" s="424"/>
      <c r="HAD50" s="424"/>
      <c r="HAE50" s="424"/>
      <c r="HAF50" s="424"/>
      <c r="HAG50" s="424"/>
      <c r="HAH50" s="424"/>
      <c r="HAI50" s="424"/>
      <c r="HAJ50" s="424"/>
      <c r="HAK50" s="424"/>
      <c r="HAL50" s="424"/>
      <c r="HAM50" s="424"/>
      <c r="HAN50" s="424"/>
      <c r="HAO50" s="424"/>
      <c r="HAP50" s="424"/>
      <c r="HAQ50" s="424"/>
      <c r="HAR50" s="424"/>
      <c r="HAS50" s="424"/>
      <c r="HAT50" s="424"/>
      <c r="HAU50" s="424"/>
      <c r="HAV50" s="424"/>
      <c r="HAW50" s="424"/>
      <c r="HAX50" s="424"/>
      <c r="HAY50" s="424"/>
      <c r="HAZ50" s="424"/>
      <c r="HBA50" s="424"/>
      <c r="HBB50" s="424"/>
      <c r="HBC50" s="424"/>
      <c r="HBD50" s="424"/>
      <c r="HBE50" s="424"/>
      <c r="HBF50" s="424"/>
      <c r="HBG50" s="424"/>
      <c r="HBH50" s="424"/>
      <c r="HBI50" s="424"/>
      <c r="HBJ50" s="424"/>
      <c r="HBK50" s="424"/>
      <c r="HBL50" s="424"/>
      <c r="HBM50" s="424"/>
      <c r="HBN50" s="424"/>
      <c r="HBO50" s="424"/>
      <c r="HBP50" s="424"/>
      <c r="HBQ50" s="424"/>
      <c r="HBR50" s="424"/>
      <c r="HBS50" s="424"/>
      <c r="HBT50" s="424"/>
      <c r="HBU50" s="424"/>
      <c r="HBV50" s="424"/>
      <c r="HBW50" s="424"/>
      <c r="HBX50" s="424"/>
      <c r="HBY50" s="424"/>
      <c r="HBZ50" s="424"/>
      <c r="HCA50" s="424"/>
      <c r="HCB50" s="424"/>
      <c r="HCC50" s="424"/>
      <c r="HCD50" s="424"/>
      <c r="HCE50" s="424"/>
      <c r="HCF50" s="424"/>
      <c r="HCG50" s="424"/>
      <c r="HCH50" s="424"/>
      <c r="HCI50" s="424"/>
      <c r="HCJ50" s="424"/>
      <c r="HCK50" s="424"/>
      <c r="HCL50" s="424"/>
      <c r="HCM50" s="424"/>
      <c r="HCN50" s="424"/>
      <c r="HCO50" s="424"/>
      <c r="HCP50" s="424"/>
      <c r="HCQ50" s="424"/>
      <c r="HCR50" s="424"/>
      <c r="HCS50" s="424"/>
      <c r="HCT50" s="424"/>
      <c r="HCU50" s="424"/>
      <c r="HCV50" s="424"/>
      <c r="HCW50" s="424"/>
      <c r="HCX50" s="424"/>
      <c r="HCY50" s="424"/>
      <c r="HCZ50" s="424"/>
      <c r="HDA50" s="424"/>
      <c r="HDB50" s="424"/>
      <c r="HDC50" s="424"/>
      <c r="HDD50" s="424"/>
      <c r="HDE50" s="424"/>
      <c r="HDF50" s="424"/>
      <c r="HDG50" s="424"/>
      <c r="HDH50" s="424"/>
      <c r="HDI50" s="424"/>
      <c r="HDJ50" s="424"/>
      <c r="HDK50" s="424"/>
      <c r="HDL50" s="424"/>
      <c r="HDM50" s="424"/>
      <c r="HDN50" s="424"/>
      <c r="HDO50" s="424"/>
      <c r="HDP50" s="424"/>
      <c r="HDQ50" s="424"/>
      <c r="HDR50" s="424"/>
      <c r="HDS50" s="424"/>
      <c r="HDT50" s="424"/>
      <c r="HDU50" s="424"/>
      <c r="HDV50" s="424"/>
      <c r="HDW50" s="424"/>
      <c r="HDX50" s="424"/>
      <c r="HDY50" s="424"/>
      <c r="HDZ50" s="424"/>
      <c r="HEA50" s="424"/>
      <c r="HEB50" s="424"/>
      <c r="HEC50" s="424"/>
      <c r="HED50" s="424"/>
      <c r="HEE50" s="424"/>
      <c r="HEF50" s="424"/>
      <c r="HEG50" s="424"/>
      <c r="HEH50" s="424"/>
      <c r="HEI50" s="424"/>
      <c r="HEJ50" s="424"/>
      <c r="HEK50" s="424"/>
      <c r="HEL50" s="424"/>
      <c r="HEM50" s="424"/>
      <c r="HEN50" s="424"/>
      <c r="HEO50" s="424"/>
      <c r="HEP50" s="424"/>
      <c r="HEQ50" s="424"/>
      <c r="HER50" s="424"/>
      <c r="HES50" s="424"/>
      <c r="HET50" s="424"/>
      <c r="HEU50" s="424"/>
      <c r="HEV50" s="424"/>
      <c r="HEW50" s="424"/>
      <c r="HEX50" s="424"/>
      <c r="HEY50" s="424"/>
      <c r="HEZ50" s="424"/>
      <c r="HFA50" s="424"/>
      <c r="HFB50" s="424"/>
      <c r="HFC50" s="424"/>
      <c r="HFD50" s="424"/>
      <c r="HFE50" s="424"/>
      <c r="HFF50" s="424"/>
      <c r="HFG50" s="424"/>
      <c r="HFH50" s="424"/>
      <c r="HFI50" s="424"/>
      <c r="HFJ50" s="424"/>
      <c r="HFK50" s="424"/>
      <c r="HFL50" s="424"/>
      <c r="HFM50" s="424"/>
      <c r="HFN50" s="424"/>
      <c r="HFO50" s="424"/>
      <c r="HFP50" s="424"/>
      <c r="HFQ50" s="424"/>
      <c r="HFR50" s="424"/>
      <c r="HFS50" s="424"/>
      <c r="HFT50" s="424"/>
      <c r="HFU50" s="424"/>
      <c r="HFV50" s="424"/>
      <c r="HFW50" s="424"/>
      <c r="HFX50" s="424"/>
      <c r="HFY50" s="424"/>
      <c r="HFZ50" s="424"/>
      <c r="HGA50" s="424"/>
      <c r="HGB50" s="424"/>
      <c r="HGC50" s="424"/>
      <c r="HGD50" s="424"/>
      <c r="HGE50" s="424"/>
      <c r="HGF50" s="424"/>
      <c r="HGG50" s="424"/>
      <c r="HGH50" s="424"/>
      <c r="HGI50" s="424"/>
      <c r="HGJ50" s="424"/>
      <c r="HGK50" s="424"/>
      <c r="HGL50" s="424"/>
      <c r="HGM50" s="424"/>
      <c r="HGN50" s="424"/>
      <c r="HGO50" s="424"/>
      <c r="HGP50" s="424"/>
      <c r="HGQ50" s="424"/>
      <c r="HGR50" s="424"/>
      <c r="HGS50" s="424"/>
      <c r="HGT50" s="424"/>
      <c r="HGU50" s="424"/>
      <c r="HGV50" s="424"/>
      <c r="HGW50" s="424"/>
      <c r="HGX50" s="424"/>
      <c r="HGY50" s="424"/>
      <c r="HGZ50" s="424"/>
      <c r="HHA50" s="424"/>
      <c r="HHB50" s="424"/>
      <c r="HHC50" s="424"/>
      <c r="HHD50" s="424"/>
      <c r="HHE50" s="424"/>
      <c r="HHF50" s="424"/>
      <c r="HHG50" s="424"/>
      <c r="HHH50" s="424"/>
      <c r="HHI50" s="424"/>
      <c r="HHJ50" s="424"/>
      <c r="HHK50" s="424"/>
      <c r="HHL50" s="424"/>
      <c r="HHM50" s="424"/>
      <c r="HHN50" s="424"/>
      <c r="HHO50" s="424"/>
      <c r="HHP50" s="424"/>
      <c r="HHQ50" s="424"/>
      <c r="HHR50" s="424"/>
      <c r="HHS50" s="424"/>
      <c r="HHT50" s="424"/>
      <c r="HHU50" s="424"/>
      <c r="HHV50" s="424"/>
      <c r="HHW50" s="424"/>
      <c r="HHX50" s="424"/>
      <c r="HHY50" s="424"/>
      <c r="HHZ50" s="424"/>
      <c r="HIA50" s="424"/>
      <c r="HIB50" s="424"/>
      <c r="HIC50" s="424"/>
      <c r="HID50" s="424"/>
      <c r="HIE50" s="424"/>
      <c r="HIF50" s="424"/>
      <c r="HIG50" s="424"/>
      <c r="HIH50" s="424"/>
      <c r="HII50" s="424"/>
      <c r="HIJ50" s="424"/>
      <c r="HIK50" s="424"/>
      <c r="HIL50" s="424"/>
      <c r="HIM50" s="424"/>
      <c r="HIN50" s="424"/>
      <c r="HIO50" s="424"/>
      <c r="HIP50" s="424"/>
      <c r="HIQ50" s="424"/>
      <c r="HIR50" s="424"/>
      <c r="HIS50" s="424"/>
      <c r="HIT50" s="424"/>
      <c r="HIU50" s="424"/>
      <c r="HIV50" s="424"/>
      <c r="HIW50" s="424"/>
      <c r="HIX50" s="424"/>
      <c r="HIY50" s="424"/>
      <c r="HIZ50" s="424"/>
      <c r="HJA50" s="424"/>
      <c r="HJB50" s="424"/>
      <c r="HJC50" s="424"/>
      <c r="HJD50" s="424"/>
      <c r="HJE50" s="424"/>
      <c r="HJF50" s="424"/>
      <c r="HJG50" s="424"/>
      <c r="HJH50" s="424"/>
      <c r="HJI50" s="424"/>
      <c r="HJJ50" s="424"/>
      <c r="HJK50" s="424"/>
      <c r="HJL50" s="424"/>
      <c r="HJM50" s="424"/>
      <c r="HJN50" s="424"/>
      <c r="HJO50" s="424"/>
      <c r="HJP50" s="424"/>
      <c r="HJQ50" s="424"/>
      <c r="HJR50" s="424"/>
      <c r="HJS50" s="424"/>
      <c r="HJT50" s="424"/>
      <c r="HJU50" s="424"/>
      <c r="HJV50" s="424"/>
      <c r="HJW50" s="424"/>
      <c r="HJX50" s="424"/>
      <c r="HJY50" s="424"/>
      <c r="HJZ50" s="424"/>
      <c r="HKA50" s="424"/>
      <c r="HKB50" s="424"/>
      <c r="HKC50" s="424"/>
      <c r="HKD50" s="424"/>
      <c r="HKE50" s="424"/>
      <c r="HKF50" s="424"/>
      <c r="HKG50" s="424"/>
      <c r="HKH50" s="424"/>
      <c r="HKI50" s="424"/>
      <c r="HKJ50" s="424"/>
      <c r="HKK50" s="424"/>
      <c r="HKL50" s="424"/>
      <c r="HKM50" s="424"/>
      <c r="HKN50" s="424"/>
      <c r="HKO50" s="424"/>
      <c r="HKP50" s="424"/>
      <c r="HKQ50" s="424"/>
      <c r="HKR50" s="424"/>
      <c r="HKS50" s="424"/>
      <c r="HKT50" s="424"/>
      <c r="HKU50" s="424"/>
      <c r="HKV50" s="424"/>
      <c r="HKW50" s="424"/>
      <c r="HKX50" s="424"/>
      <c r="HKY50" s="424"/>
      <c r="HKZ50" s="424"/>
      <c r="HLA50" s="424"/>
      <c r="HLB50" s="424"/>
      <c r="HLC50" s="424"/>
      <c r="HLD50" s="424"/>
      <c r="HLE50" s="424"/>
      <c r="HLF50" s="424"/>
      <c r="HLG50" s="424"/>
      <c r="HLH50" s="424"/>
      <c r="HLI50" s="424"/>
      <c r="HLJ50" s="424"/>
      <c r="HLK50" s="424"/>
      <c r="HLL50" s="424"/>
      <c r="HLM50" s="424"/>
      <c r="HLN50" s="424"/>
      <c r="HLO50" s="424"/>
      <c r="HLP50" s="424"/>
      <c r="HLQ50" s="424"/>
      <c r="HLR50" s="424"/>
      <c r="HLS50" s="424"/>
      <c r="HLT50" s="424"/>
      <c r="HLU50" s="424"/>
      <c r="HLV50" s="424"/>
      <c r="HLW50" s="424"/>
      <c r="HLX50" s="424"/>
      <c r="HLY50" s="424"/>
      <c r="HLZ50" s="424"/>
      <c r="HMA50" s="424"/>
      <c r="HMB50" s="424"/>
      <c r="HMC50" s="424"/>
      <c r="HMD50" s="424"/>
      <c r="HME50" s="424"/>
      <c r="HMF50" s="424"/>
      <c r="HMG50" s="424"/>
      <c r="HMH50" s="424"/>
      <c r="HMI50" s="424"/>
      <c r="HMJ50" s="424"/>
      <c r="HMK50" s="424"/>
      <c r="HML50" s="424"/>
      <c r="HMM50" s="424"/>
      <c r="HMN50" s="424"/>
      <c r="HMO50" s="424"/>
      <c r="HMP50" s="424"/>
      <c r="HMQ50" s="424"/>
      <c r="HMR50" s="424"/>
      <c r="HMS50" s="424"/>
      <c r="HMT50" s="424"/>
      <c r="HMU50" s="424"/>
      <c r="HMV50" s="424"/>
      <c r="HMW50" s="424"/>
      <c r="HMX50" s="424"/>
      <c r="HMY50" s="424"/>
      <c r="HMZ50" s="424"/>
      <c r="HNA50" s="424"/>
      <c r="HNB50" s="424"/>
      <c r="HNC50" s="424"/>
      <c r="HND50" s="424"/>
      <c r="HNE50" s="424"/>
      <c r="HNF50" s="424"/>
      <c r="HNG50" s="424"/>
      <c r="HNH50" s="424"/>
      <c r="HNI50" s="424"/>
      <c r="HNJ50" s="424"/>
      <c r="HNK50" s="424"/>
      <c r="HNL50" s="424"/>
      <c r="HNM50" s="424"/>
      <c r="HNN50" s="424"/>
      <c r="HNO50" s="424"/>
      <c r="HNP50" s="424"/>
      <c r="HNQ50" s="424"/>
      <c r="HNR50" s="424"/>
      <c r="HNS50" s="424"/>
      <c r="HNT50" s="424"/>
      <c r="HNU50" s="424"/>
      <c r="HNV50" s="424"/>
      <c r="HNW50" s="424"/>
      <c r="HNX50" s="424"/>
      <c r="HNY50" s="424"/>
      <c r="HNZ50" s="424"/>
      <c r="HOA50" s="424"/>
      <c r="HOB50" s="424"/>
      <c r="HOC50" s="424"/>
      <c r="HOD50" s="424"/>
      <c r="HOE50" s="424"/>
      <c r="HOF50" s="424"/>
      <c r="HOG50" s="424"/>
      <c r="HOH50" s="424"/>
      <c r="HOI50" s="424"/>
      <c r="HOJ50" s="424"/>
      <c r="HOK50" s="424"/>
      <c r="HOL50" s="424"/>
      <c r="HOM50" s="424"/>
      <c r="HON50" s="424"/>
      <c r="HOO50" s="424"/>
      <c r="HOP50" s="424"/>
      <c r="HOQ50" s="424"/>
      <c r="HOR50" s="424"/>
      <c r="HOS50" s="424"/>
      <c r="HOT50" s="424"/>
      <c r="HOU50" s="424"/>
      <c r="HOV50" s="424"/>
      <c r="HOW50" s="424"/>
      <c r="HOX50" s="424"/>
      <c r="HOY50" s="424"/>
      <c r="HOZ50" s="424"/>
      <c r="HPA50" s="424"/>
      <c r="HPB50" s="424"/>
      <c r="HPC50" s="424"/>
      <c r="HPD50" s="424"/>
      <c r="HPE50" s="424"/>
      <c r="HPF50" s="424"/>
      <c r="HPG50" s="424"/>
      <c r="HPH50" s="424"/>
      <c r="HPI50" s="424"/>
      <c r="HPJ50" s="424"/>
      <c r="HPK50" s="424"/>
      <c r="HPL50" s="424"/>
      <c r="HPM50" s="424"/>
      <c r="HPN50" s="424"/>
      <c r="HPO50" s="424"/>
      <c r="HPP50" s="424"/>
      <c r="HPQ50" s="424"/>
      <c r="HPR50" s="424"/>
      <c r="HPS50" s="424"/>
      <c r="HPT50" s="424"/>
      <c r="HPU50" s="424"/>
      <c r="HPV50" s="424"/>
      <c r="HPW50" s="424"/>
      <c r="HPX50" s="424"/>
      <c r="HPY50" s="424"/>
      <c r="HPZ50" s="424"/>
      <c r="HQA50" s="424"/>
      <c r="HQB50" s="424"/>
      <c r="HQC50" s="424"/>
      <c r="HQD50" s="424"/>
      <c r="HQE50" s="424"/>
      <c r="HQF50" s="424"/>
      <c r="HQG50" s="424"/>
      <c r="HQH50" s="424"/>
      <c r="HQI50" s="424"/>
      <c r="HQJ50" s="424"/>
      <c r="HQK50" s="424"/>
      <c r="HQL50" s="424"/>
      <c r="HQM50" s="424"/>
      <c r="HQN50" s="424"/>
      <c r="HQO50" s="424"/>
      <c r="HQP50" s="424"/>
      <c r="HQQ50" s="424"/>
      <c r="HQR50" s="424"/>
      <c r="HQS50" s="424"/>
      <c r="HQT50" s="424"/>
      <c r="HQU50" s="424"/>
      <c r="HQV50" s="424"/>
      <c r="HQW50" s="424"/>
      <c r="HQX50" s="424"/>
      <c r="HQY50" s="424"/>
      <c r="HQZ50" s="424"/>
      <c r="HRA50" s="424"/>
      <c r="HRB50" s="424"/>
      <c r="HRC50" s="424"/>
      <c r="HRD50" s="424"/>
      <c r="HRE50" s="424"/>
      <c r="HRF50" s="424"/>
      <c r="HRG50" s="424"/>
      <c r="HRH50" s="424"/>
      <c r="HRI50" s="424"/>
      <c r="HRJ50" s="424"/>
      <c r="HRK50" s="424"/>
      <c r="HRL50" s="424"/>
      <c r="HRM50" s="424"/>
      <c r="HRN50" s="424"/>
      <c r="HRO50" s="424"/>
      <c r="HRP50" s="424"/>
      <c r="HRQ50" s="424"/>
      <c r="HRR50" s="424"/>
      <c r="HRS50" s="424"/>
      <c r="HRT50" s="424"/>
      <c r="HRU50" s="424"/>
      <c r="HRV50" s="424"/>
      <c r="HRW50" s="424"/>
      <c r="HRX50" s="424"/>
      <c r="HRY50" s="424"/>
      <c r="HRZ50" s="424"/>
      <c r="HSA50" s="424"/>
      <c r="HSB50" s="424"/>
      <c r="HSC50" s="424"/>
      <c r="HSD50" s="424"/>
      <c r="HSE50" s="424"/>
      <c r="HSF50" s="424"/>
      <c r="HSG50" s="424"/>
      <c r="HSH50" s="424"/>
      <c r="HSI50" s="424"/>
      <c r="HSJ50" s="424"/>
      <c r="HSK50" s="424"/>
      <c r="HSL50" s="424"/>
      <c r="HSM50" s="424"/>
      <c r="HSN50" s="424"/>
      <c r="HSO50" s="424"/>
      <c r="HSP50" s="424"/>
      <c r="HSQ50" s="424"/>
      <c r="HSR50" s="424"/>
      <c r="HSS50" s="424"/>
      <c r="HST50" s="424"/>
      <c r="HSU50" s="424"/>
      <c r="HSV50" s="424"/>
      <c r="HSW50" s="424"/>
      <c r="HSX50" s="424"/>
      <c r="HSY50" s="424"/>
      <c r="HSZ50" s="424"/>
      <c r="HTA50" s="424"/>
      <c r="HTB50" s="424"/>
      <c r="HTC50" s="424"/>
      <c r="HTD50" s="424"/>
      <c r="HTE50" s="424"/>
      <c r="HTF50" s="424"/>
      <c r="HTG50" s="424"/>
      <c r="HTH50" s="424"/>
      <c r="HTI50" s="424"/>
      <c r="HTJ50" s="424"/>
      <c r="HTK50" s="424"/>
      <c r="HTL50" s="424"/>
      <c r="HTM50" s="424"/>
      <c r="HTN50" s="424"/>
      <c r="HTO50" s="424"/>
      <c r="HTP50" s="424"/>
      <c r="HTQ50" s="424"/>
      <c r="HTR50" s="424"/>
      <c r="HTS50" s="424"/>
      <c r="HTT50" s="424"/>
      <c r="HTU50" s="424"/>
      <c r="HTV50" s="424"/>
      <c r="HTW50" s="424"/>
      <c r="HTX50" s="424"/>
      <c r="HTY50" s="424"/>
      <c r="HTZ50" s="424"/>
      <c r="HUA50" s="424"/>
      <c r="HUB50" s="424"/>
      <c r="HUC50" s="424"/>
      <c r="HUD50" s="424"/>
      <c r="HUE50" s="424"/>
      <c r="HUF50" s="424"/>
      <c r="HUG50" s="424"/>
      <c r="HUH50" s="424"/>
      <c r="HUI50" s="424"/>
      <c r="HUJ50" s="424"/>
      <c r="HUK50" s="424"/>
      <c r="HUL50" s="424"/>
      <c r="HUM50" s="424"/>
      <c r="HUN50" s="424"/>
      <c r="HUO50" s="424"/>
      <c r="HUP50" s="424"/>
      <c r="HUQ50" s="424"/>
      <c r="HUR50" s="424"/>
      <c r="HUS50" s="424"/>
      <c r="HUT50" s="424"/>
      <c r="HUU50" s="424"/>
      <c r="HUV50" s="424"/>
      <c r="HUW50" s="424"/>
      <c r="HUX50" s="424"/>
      <c r="HUY50" s="424"/>
      <c r="HUZ50" s="424"/>
      <c r="HVA50" s="424"/>
      <c r="HVB50" s="424"/>
      <c r="HVC50" s="424"/>
      <c r="HVD50" s="424"/>
      <c r="HVE50" s="424"/>
      <c r="HVF50" s="424"/>
      <c r="HVG50" s="424"/>
      <c r="HVH50" s="424"/>
      <c r="HVI50" s="424"/>
      <c r="HVJ50" s="424"/>
      <c r="HVK50" s="424"/>
      <c r="HVL50" s="424"/>
      <c r="HVM50" s="424"/>
      <c r="HVN50" s="424"/>
      <c r="HVO50" s="424"/>
      <c r="HVP50" s="424"/>
      <c r="HVQ50" s="424"/>
      <c r="HVR50" s="424"/>
      <c r="HVS50" s="424"/>
      <c r="HVT50" s="424"/>
      <c r="HVU50" s="424"/>
      <c r="HVV50" s="424"/>
      <c r="HVW50" s="424"/>
      <c r="HVX50" s="424"/>
      <c r="HVY50" s="424"/>
      <c r="HVZ50" s="424"/>
      <c r="HWA50" s="424"/>
      <c r="HWB50" s="424"/>
      <c r="HWC50" s="424"/>
      <c r="HWD50" s="424"/>
      <c r="HWE50" s="424"/>
      <c r="HWF50" s="424"/>
      <c r="HWG50" s="424"/>
      <c r="HWH50" s="424"/>
      <c r="HWI50" s="424"/>
      <c r="HWJ50" s="424"/>
      <c r="HWK50" s="424"/>
      <c r="HWL50" s="424"/>
      <c r="HWM50" s="424"/>
      <c r="HWN50" s="424"/>
      <c r="HWO50" s="424"/>
      <c r="HWP50" s="424"/>
      <c r="HWQ50" s="424"/>
      <c r="HWR50" s="424"/>
      <c r="HWS50" s="424"/>
      <c r="HWT50" s="424"/>
      <c r="HWU50" s="424"/>
      <c r="HWV50" s="424"/>
      <c r="HWW50" s="424"/>
      <c r="HWX50" s="424"/>
      <c r="HWY50" s="424"/>
      <c r="HWZ50" s="424"/>
      <c r="HXA50" s="424"/>
      <c r="HXB50" s="424"/>
      <c r="HXC50" s="424"/>
      <c r="HXD50" s="424"/>
      <c r="HXE50" s="424"/>
      <c r="HXF50" s="424"/>
      <c r="HXG50" s="424"/>
      <c r="HXH50" s="424"/>
      <c r="HXI50" s="424"/>
      <c r="HXJ50" s="424"/>
      <c r="HXK50" s="424"/>
      <c r="HXL50" s="424"/>
      <c r="HXM50" s="424"/>
      <c r="HXN50" s="424"/>
      <c r="HXO50" s="424"/>
      <c r="HXP50" s="424"/>
      <c r="HXQ50" s="424"/>
      <c r="HXR50" s="424"/>
      <c r="HXS50" s="424"/>
      <c r="HXT50" s="424"/>
      <c r="HXU50" s="424"/>
      <c r="HXV50" s="424"/>
      <c r="HXW50" s="424"/>
      <c r="HXX50" s="424"/>
      <c r="HXY50" s="424"/>
      <c r="HXZ50" s="424"/>
      <c r="HYA50" s="424"/>
      <c r="HYB50" s="424"/>
      <c r="HYC50" s="424"/>
      <c r="HYD50" s="424"/>
      <c r="HYE50" s="424"/>
      <c r="HYF50" s="424"/>
      <c r="HYG50" s="424"/>
      <c r="HYH50" s="424"/>
      <c r="HYI50" s="424"/>
      <c r="HYJ50" s="424"/>
      <c r="HYK50" s="424"/>
      <c r="HYL50" s="424"/>
      <c r="HYM50" s="424"/>
      <c r="HYN50" s="424"/>
      <c r="HYO50" s="424"/>
      <c r="HYP50" s="424"/>
      <c r="HYQ50" s="424"/>
      <c r="HYR50" s="424"/>
      <c r="HYS50" s="424"/>
      <c r="HYT50" s="424"/>
      <c r="HYU50" s="424"/>
      <c r="HYV50" s="424"/>
      <c r="HYW50" s="424"/>
      <c r="HYX50" s="424"/>
      <c r="HYY50" s="424"/>
      <c r="HYZ50" s="424"/>
      <c r="HZA50" s="424"/>
      <c r="HZB50" s="424"/>
      <c r="HZC50" s="424"/>
      <c r="HZD50" s="424"/>
      <c r="HZE50" s="424"/>
      <c r="HZF50" s="424"/>
      <c r="HZG50" s="424"/>
      <c r="HZH50" s="424"/>
      <c r="HZI50" s="424"/>
      <c r="HZJ50" s="424"/>
      <c r="HZK50" s="424"/>
      <c r="HZL50" s="424"/>
      <c r="HZM50" s="424"/>
      <c r="HZN50" s="424"/>
      <c r="HZO50" s="424"/>
      <c r="HZP50" s="424"/>
      <c r="HZQ50" s="424"/>
      <c r="HZR50" s="424"/>
      <c r="HZS50" s="424"/>
      <c r="HZT50" s="424"/>
      <c r="HZU50" s="424"/>
      <c r="HZV50" s="424"/>
      <c r="HZW50" s="424"/>
      <c r="HZX50" s="424"/>
      <c r="HZY50" s="424"/>
      <c r="HZZ50" s="424"/>
      <c r="IAA50" s="424"/>
      <c r="IAB50" s="424"/>
      <c r="IAC50" s="424"/>
      <c r="IAD50" s="424"/>
      <c r="IAE50" s="424"/>
      <c r="IAF50" s="424"/>
      <c r="IAG50" s="424"/>
      <c r="IAH50" s="424"/>
      <c r="IAI50" s="424"/>
      <c r="IAJ50" s="424"/>
      <c r="IAK50" s="424"/>
      <c r="IAL50" s="424"/>
      <c r="IAM50" s="424"/>
      <c r="IAN50" s="424"/>
      <c r="IAO50" s="424"/>
      <c r="IAP50" s="424"/>
      <c r="IAQ50" s="424"/>
      <c r="IAR50" s="424"/>
      <c r="IAS50" s="424"/>
      <c r="IAT50" s="424"/>
      <c r="IAU50" s="424"/>
      <c r="IAV50" s="424"/>
      <c r="IAW50" s="424"/>
      <c r="IAX50" s="424"/>
      <c r="IAY50" s="424"/>
      <c r="IAZ50" s="424"/>
      <c r="IBA50" s="424"/>
      <c r="IBB50" s="424"/>
      <c r="IBC50" s="424"/>
      <c r="IBD50" s="424"/>
      <c r="IBE50" s="424"/>
      <c r="IBF50" s="424"/>
      <c r="IBG50" s="424"/>
      <c r="IBH50" s="424"/>
      <c r="IBI50" s="424"/>
      <c r="IBJ50" s="424"/>
      <c r="IBK50" s="424"/>
      <c r="IBL50" s="424"/>
      <c r="IBM50" s="424"/>
      <c r="IBN50" s="424"/>
      <c r="IBO50" s="424"/>
      <c r="IBP50" s="424"/>
      <c r="IBQ50" s="424"/>
      <c r="IBR50" s="424"/>
      <c r="IBS50" s="424"/>
      <c r="IBT50" s="424"/>
      <c r="IBU50" s="424"/>
      <c r="IBV50" s="424"/>
      <c r="IBW50" s="424"/>
      <c r="IBX50" s="424"/>
      <c r="IBY50" s="424"/>
      <c r="IBZ50" s="424"/>
      <c r="ICA50" s="424"/>
      <c r="ICB50" s="424"/>
      <c r="ICC50" s="424"/>
      <c r="ICD50" s="424"/>
      <c r="ICE50" s="424"/>
      <c r="ICF50" s="424"/>
      <c r="ICG50" s="424"/>
      <c r="ICH50" s="424"/>
      <c r="ICI50" s="424"/>
      <c r="ICJ50" s="424"/>
      <c r="ICK50" s="424"/>
      <c r="ICL50" s="424"/>
      <c r="ICM50" s="424"/>
      <c r="ICN50" s="424"/>
      <c r="ICO50" s="424"/>
      <c r="ICP50" s="424"/>
      <c r="ICQ50" s="424"/>
      <c r="ICR50" s="424"/>
      <c r="ICS50" s="424"/>
      <c r="ICT50" s="424"/>
      <c r="ICU50" s="424"/>
      <c r="ICV50" s="424"/>
      <c r="ICW50" s="424"/>
      <c r="ICX50" s="424"/>
      <c r="ICY50" s="424"/>
      <c r="ICZ50" s="424"/>
      <c r="IDA50" s="424"/>
      <c r="IDB50" s="424"/>
      <c r="IDC50" s="424"/>
      <c r="IDD50" s="424"/>
      <c r="IDE50" s="424"/>
      <c r="IDF50" s="424"/>
      <c r="IDG50" s="424"/>
      <c r="IDH50" s="424"/>
      <c r="IDI50" s="424"/>
      <c r="IDJ50" s="424"/>
      <c r="IDK50" s="424"/>
      <c r="IDL50" s="424"/>
      <c r="IDM50" s="424"/>
      <c r="IDN50" s="424"/>
      <c r="IDO50" s="424"/>
      <c r="IDP50" s="424"/>
      <c r="IDQ50" s="424"/>
      <c r="IDR50" s="424"/>
      <c r="IDS50" s="424"/>
      <c r="IDT50" s="424"/>
      <c r="IDU50" s="424"/>
      <c r="IDV50" s="424"/>
      <c r="IDW50" s="424"/>
      <c r="IDX50" s="424"/>
      <c r="IDY50" s="424"/>
      <c r="IDZ50" s="424"/>
      <c r="IEA50" s="424"/>
      <c r="IEB50" s="424"/>
      <c r="IEC50" s="424"/>
      <c r="IED50" s="424"/>
      <c r="IEE50" s="424"/>
      <c r="IEF50" s="424"/>
      <c r="IEG50" s="424"/>
      <c r="IEH50" s="424"/>
      <c r="IEI50" s="424"/>
      <c r="IEJ50" s="424"/>
      <c r="IEK50" s="424"/>
      <c r="IEL50" s="424"/>
      <c r="IEM50" s="424"/>
      <c r="IEN50" s="424"/>
      <c r="IEO50" s="424"/>
      <c r="IEP50" s="424"/>
      <c r="IEQ50" s="424"/>
      <c r="IER50" s="424"/>
      <c r="IES50" s="424"/>
      <c r="IET50" s="424"/>
      <c r="IEU50" s="424"/>
      <c r="IEV50" s="424"/>
      <c r="IEW50" s="424"/>
      <c r="IEX50" s="424"/>
      <c r="IEY50" s="424"/>
      <c r="IEZ50" s="424"/>
      <c r="IFA50" s="424"/>
      <c r="IFB50" s="424"/>
      <c r="IFC50" s="424"/>
      <c r="IFD50" s="424"/>
      <c r="IFE50" s="424"/>
      <c r="IFF50" s="424"/>
      <c r="IFG50" s="424"/>
      <c r="IFH50" s="424"/>
      <c r="IFI50" s="424"/>
      <c r="IFJ50" s="424"/>
      <c r="IFK50" s="424"/>
      <c r="IFL50" s="424"/>
      <c r="IFM50" s="424"/>
      <c r="IFN50" s="424"/>
      <c r="IFO50" s="424"/>
      <c r="IFP50" s="424"/>
      <c r="IFQ50" s="424"/>
      <c r="IFR50" s="424"/>
      <c r="IFS50" s="424"/>
      <c r="IFT50" s="424"/>
      <c r="IFU50" s="424"/>
      <c r="IFV50" s="424"/>
      <c r="IFW50" s="424"/>
      <c r="IFX50" s="424"/>
      <c r="IFY50" s="424"/>
      <c r="IFZ50" s="424"/>
      <c r="IGA50" s="424"/>
      <c r="IGB50" s="424"/>
      <c r="IGC50" s="424"/>
      <c r="IGD50" s="424"/>
      <c r="IGE50" s="424"/>
      <c r="IGF50" s="424"/>
      <c r="IGG50" s="424"/>
      <c r="IGH50" s="424"/>
      <c r="IGI50" s="424"/>
      <c r="IGJ50" s="424"/>
      <c r="IGK50" s="424"/>
      <c r="IGL50" s="424"/>
      <c r="IGM50" s="424"/>
      <c r="IGN50" s="424"/>
      <c r="IGO50" s="424"/>
      <c r="IGP50" s="424"/>
      <c r="IGQ50" s="424"/>
      <c r="IGR50" s="424"/>
      <c r="IGS50" s="424"/>
      <c r="IGT50" s="424"/>
      <c r="IGU50" s="424"/>
      <c r="IGV50" s="424"/>
      <c r="IGW50" s="424"/>
      <c r="IGX50" s="424"/>
      <c r="IGY50" s="424"/>
      <c r="IGZ50" s="424"/>
      <c r="IHA50" s="424"/>
      <c r="IHB50" s="424"/>
      <c r="IHC50" s="424"/>
      <c r="IHD50" s="424"/>
      <c r="IHE50" s="424"/>
      <c r="IHF50" s="424"/>
      <c r="IHG50" s="424"/>
      <c r="IHH50" s="424"/>
      <c r="IHI50" s="424"/>
      <c r="IHJ50" s="424"/>
      <c r="IHK50" s="424"/>
      <c r="IHL50" s="424"/>
      <c r="IHM50" s="424"/>
      <c r="IHN50" s="424"/>
      <c r="IHO50" s="424"/>
      <c r="IHP50" s="424"/>
      <c r="IHQ50" s="424"/>
      <c r="IHR50" s="424"/>
      <c r="IHS50" s="424"/>
      <c r="IHT50" s="424"/>
      <c r="IHU50" s="424"/>
      <c r="IHV50" s="424"/>
      <c r="IHW50" s="424"/>
      <c r="IHX50" s="424"/>
      <c r="IHY50" s="424"/>
      <c r="IHZ50" s="424"/>
      <c r="IIA50" s="424"/>
      <c r="IIB50" s="424"/>
      <c r="IIC50" s="424"/>
      <c r="IID50" s="424"/>
      <c r="IIE50" s="424"/>
      <c r="IIF50" s="424"/>
      <c r="IIG50" s="424"/>
      <c r="IIH50" s="424"/>
      <c r="III50" s="424"/>
      <c r="IIJ50" s="424"/>
      <c r="IIK50" s="424"/>
      <c r="IIL50" s="424"/>
      <c r="IIM50" s="424"/>
      <c r="IIN50" s="424"/>
      <c r="IIO50" s="424"/>
      <c r="IIP50" s="424"/>
      <c r="IIQ50" s="424"/>
      <c r="IIR50" s="424"/>
      <c r="IIS50" s="424"/>
      <c r="IIT50" s="424"/>
      <c r="IIU50" s="424"/>
      <c r="IIV50" s="424"/>
      <c r="IIW50" s="424"/>
      <c r="IIX50" s="424"/>
      <c r="IIY50" s="424"/>
      <c r="IIZ50" s="424"/>
      <c r="IJA50" s="424"/>
      <c r="IJB50" s="424"/>
      <c r="IJC50" s="424"/>
      <c r="IJD50" s="424"/>
      <c r="IJE50" s="424"/>
      <c r="IJF50" s="424"/>
      <c r="IJG50" s="424"/>
      <c r="IJH50" s="424"/>
      <c r="IJI50" s="424"/>
      <c r="IJJ50" s="424"/>
      <c r="IJK50" s="424"/>
      <c r="IJL50" s="424"/>
      <c r="IJM50" s="424"/>
      <c r="IJN50" s="424"/>
      <c r="IJO50" s="424"/>
      <c r="IJP50" s="424"/>
      <c r="IJQ50" s="424"/>
      <c r="IJR50" s="424"/>
      <c r="IJS50" s="424"/>
      <c r="IJT50" s="424"/>
      <c r="IJU50" s="424"/>
      <c r="IJV50" s="424"/>
      <c r="IJW50" s="424"/>
      <c r="IJX50" s="424"/>
      <c r="IJY50" s="424"/>
      <c r="IJZ50" s="424"/>
      <c r="IKA50" s="424"/>
      <c r="IKB50" s="424"/>
      <c r="IKC50" s="424"/>
      <c r="IKD50" s="424"/>
      <c r="IKE50" s="424"/>
      <c r="IKF50" s="424"/>
      <c r="IKG50" s="424"/>
      <c r="IKH50" s="424"/>
      <c r="IKI50" s="424"/>
      <c r="IKJ50" s="424"/>
      <c r="IKK50" s="424"/>
      <c r="IKL50" s="424"/>
      <c r="IKM50" s="424"/>
      <c r="IKN50" s="424"/>
      <c r="IKO50" s="424"/>
      <c r="IKP50" s="424"/>
      <c r="IKQ50" s="424"/>
      <c r="IKR50" s="424"/>
      <c r="IKS50" s="424"/>
      <c r="IKT50" s="424"/>
      <c r="IKU50" s="424"/>
      <c r="IKV50" s="424"/>
      <c r="IKW50" s="424"/>
      <c r="IKX50" s="424"/>
      <c r="IKY50" s="424"/>
      <c r="IKZ50" s="424"/>
      <c r="ILA50" s="424"/>
      <c r="ILB50" s="424"/>
      <c r="ILC50" s="424"/>
      <c r="ILD50" s="424"/>
      <c r="ILE50" s="424"/>
      <c r="ILF50" s="424"/>
      <c r="ILG50" s="424"/>
      <c r="ILH50" s="424"/>
      <c r="ILI50" s="424"/>
      <c r="ILJ50" s="424"/>
      <c r="ILK50" s="424"/>
      <c r="ILL50" s="424"/>
      <c r="ILM50" s="424"/>
      <c r="ILN50" s="424"/>
      <c r="ILO50" s="424"/>
      <c r="ILP50" s="424"/>
      <c r="ILQ50" s="424"/>
      <c r="ILR50" s="424"/>
      <c r="ILS50" s="424"/>
      <c r="ILT50" s="424"/>
      <c r="ILU50" s="424"/>
      <c r="ILV50" s="424"/>
      <c r="ILW50" s="424"/>
      <c r="ILX50" s="424"/>
      <c r="ILY50" s="424"/>
      <c r="ILZ50" s="424"/>
      <c r="IMA50" s="424"/>
      <c r="IMB50" s="424"/>
      <c r="IMC50" s="424"/>
      <c r="IMD50" s="424"/>
      <c r="IME50" s="424"/>
      <c r="IMF50" s="424"/>
      <c r="IMG50" s="424"/>
      <c r="IMH50" s="424"/>
      <c r="IMI50" s="424"/>
      <c r="IMJ50" s="424"/>
      <c r="IMK50" s="424"/>
      <c r="IML50" s="424"/>
      <c r="IMM50" s="424"/>
      <c r="IMN50" s="424"/>
      <c r="IMO50" s="424"/>
      <c r="IMP50" s="424"/>
      <c r="IMQ50" s="424"/>
      <c r="IMR50" s="424"/>
      <c r="IMS50" s="424"/>
      <c r="IMT50" s="424"/>
      <c r="IMU50" s="424"/>
      <c r="IMV50" s="424"/>
      <c r="IMW50" s="424"/>
      <c r="IMX50" s="424"/>
      <c r="IMY50" s="424"/>
      <c r="IMZ50" s="424"/>
      <c r="INA50" s="424"/>
      <c r="INB50" s="424"/>
      <c r="INC50" s="424"/>
      <c r="IND50" s="424"/>
      <c r="INE50" s="424"/>
      <c r="INF50" s="424"/>
      <c r="ING50" s="424"/>
      <c r="INH50" s="424"/>
      <c r="INI50" s="424"/>
      <c r="INJ50" s="424"/>
      <c r="INK50" s="424"/>
      <c r="INL50" s="424"/>
      <c r="INM50" s="424"/>
      <c r="INN50" s="424"/>
      <c r="INO50" s="424"/>
      <c r="INP50" s="424"/>
      <c r="INQ50" s="424"/>
      <c r="INR50" s="424"/>
      <c r="INS50" s="424"/>
      <c r="INT50" s="424"/>
      <c r="INU50" s="424"/>
      <c r="INV50" s="424"/>
      <c r="INW50" s="424"/>
      <c r="INX50" s="424"/>
      <c r="INY50" s="424"/>
      <c r="INZ50" s="424"/>
      <c r="IOA50" s="424"/>
      <c r="IOB50" s="424"/>
      <c r="IOC50" s="424"/>
      <c r="IOD50" s="424"/>
      <c r="IOE50" s="424"/>
      <c r="IOF50" s="424"/>
      <c r="IOG50" s="424"/>
      <c r="IOH50" s="424"/>
      <c r="IOI50" s="424"/>
      <c r="IOJ50" s="424"/>
      <c r="IOK50" s="424"/>
      <c r="IOL50" s="424"/>
      <c r="IOM50" s="424"/>
      <c r="ION50" s="424"/>
      <c r="IOO50" s="424"/>
      <c r="IOP50" s="424"/>
      <c r="IOQ50" s="424"/>
      <c r="IOR50" s="424"/>
      <c r="IOS50" s="424"/>
      <c r="IOT50" s="424"/>
      <c r="IOU50" s="424"/>
      <c r="IOV50" s="424"/>
      <c r="IOW50" s="424"/>
      <c r="IOX50" s="424"/>
      <c r="IOY50" s="424"/>
      <c r="IOZ50" s="424"/>
      <c r="IPA50" s="424"/>
      <c r="IPB50" s="424"/>
      <c r="IPC50" s="424"/>
      <c r="IPD50" s="424"/>
      <c r="IPE50" s="424"/>
      <c r="IPF50" s="424"/>
      <c r="IPG50" s="424"/>
      <c r="IPH50" s="424"/>
      <c r="IPI50" s="424"/>
      <c r="IPJ50" s="424"/>
      <c r="IPK50" s="424"/>
      <c r="IPL50" s="424"/>
      <c r="IPM50" s="424"/>
      <c r="IPN50" s="424"/>
      <c r="IPO50" s="424"/>
      <c r="IPP50" s="424"/>
      <c r="IPQ50" s="424"/>
      <c r="IPR50" s="424"/>
      <c r="IPS50" s="424"/>
      <c r="IPT50" s="424"/>
      <c r="IPU50" s="424"/>
      <c r="IPV50" s="424"/>
      <c r="IPW50" s="424"/>
      <c r="IPX50" s="424"/>
      <c r="IPY50" s="424"/>
      <c r="IPZ50" s="424"/>
      <c r="IQA50" s="424"/>
      <c r="IQB50" s="424"/>
      <c r="IQC50" s="424"/>
      <c r="IQD50" s="424"/>
      <c r="IQE50" s="424"/>
      <c r="IQF50" s="424"/>
      <c r="IQG50" s="424"/>
      <c r="IQH50" s="424"/>
      <c r="IQI50" s="424"/>
      <c r="IQJ50" s="424"/>
      <c r="IQK50" s="424"/>
      <c r="IQL50" s="424"/>
      <c r="IQM50" s="424"/>
      <c r="IQN50" s="424"/>
      <c r="IQO50" s="424"/>
      <c r="IQP50" s="424"/>
      <c r="IQQ50" s="424"/>
      <c r="IQR50" s="424"/>
      <c r="IQS50" s="424"/>
      <c r="IQT50" s="424"/>
      <c r="IQU50" s="424"/>
      <c r="IQV50" s="424"/>
      <c r="IQW50" s="424"/>
      <c r="IQX50" s="424"/>
      <c r="IQY50" s="424"/>
      <c r="IQZ50" s="424"/>
      <c r="IRA50" s="424"/>
      <c r="IRB50" s="424"/>
      <c r="IRC50" s="424"/>
      <c r="IRD50" s="424"/>
      <c r="IRE50" s="424"/>
      <c r="IRF50" s="424"/>
      <c r="IRG50" s="424"/>
      <c r="IRH50" s="424"/>
      <c r="IRI50" s="424"/>
      <c r="IRJ50" s="424"/>
      <c r="IRK50" s="424"/>
      <c r="IRL50" s="424"/>
      <c r="IRM50" s="424"/>
      <c r="IRN50" s="424"/>
      <c r="IRO50" s="424"/>
      <c r="IRP50" s="424"/>
      <c r="IRQ50" s="424"/>
      <c r="IRR50" s="424"/>
      <c r="IRS50" s="424"/>
      <c r="IRT50" s="424"/>
      <c r="IRU50" s="424"/>
      <c r="IRV50" s="424"/>
      <c r="IRW50" s="424"/>
      <c r="IRX50" s="424"/>
      <c r="IRY50" s="424"/>
      <c r="IRZ50" s="424"/>
      <c r="ISA50" s="424"/>
      <c r="ISB50" s="424"/>
      <c r="ISC50" s="424"/>
      <c r="ISD50" s="424"/>
      <c r="ISE50" s="424"/>
      <c r="ISF50" s="424"/>
      <c r="ISG50" s="424"/>
      <c r="ISH50" s="424"/>
      <c r="ISI50" s="424"/>
      <c r="ISJ50" s="424"/>
      <c r="ISK50" s="424"/>
      <c r="ISL50" s="424"/>
      <c r="ISM50" s="424"/>
      <c r="ISN50" s="424"/>
      <c r="ISO50" s="424"/>
      <c r="ISP50" s="424"/>
      <c r="ISQ50" s="424"/>
      <c r="ISR50" s="424"/>
      <c r="ISS50" s="424"/>
      <c r="IST50" s="424"/>
      <c r="ISU50" s="424"/>
      <c r="ISV50" s="424"/>
      <c r="ISW50" s="424"/>
      <c r="ISX50" s="424"/>
      <c r="ISY50" s="424"/>
      <c r="ISZ50" s="424"/>
      <c r="ITA50" s="424"/>
      <c r="ITB50" s="424"/>
      <c r="ITC50" s="424"/>
      <c r="ITD50" s="424"/>
      <c r="ITE50" s="424"/>
      <c r="ITF50" s="424"/>
      <c r="ITG50" s="424"/>
      <c r="ITH50" s="424"/>
      <c r="ITI50" s="424"/>
      <c r="ITJ50" s="424"/>
      <c r="ITK50" s="424"/>
      <c r="ITL50" s="424"/>
      <c r="ITM50" s="424"/>
      <c r="ITN50" s="424"/>
      <c r="ITO50" s="424"/>
      <c r="ITP50" s="424"/>
      <c r="ITQ50" s="424"/>
      <c r="ITR50" s="424"/>
      <c r="ITS50" s="424"/>
      <c r="ITT50" s="424"/>
      <c r="ITU50" s="424"/>
      <c r="ITV50" s="424"/>
      <c r="ITW50" s="424"/>
      <c r="ITX50" s="424"/>
      <c r="ITY50" s="424"/>
      <c r="ITZ50" s="424"/>
      <c r="IUA50" s="424"/>
      <c r="IUB50" s="424"/>
      <c r="IUC50" s="424"/>
      <c r="IUD50" s="424"/>
      <c r="IUE50" s="424"/>
      <c r="IUF50" s="424"/>
      <c r="IUG50" s="424"/>
      <c r="IUH50" s="424"/>
      <c r="IUI50" s="424"/>
      <c r="IUJ50" s="424"/>
      <c r="IUK50" s="424"/>
      <c r="IUL50" s="424"/>
      <c r="IUM50" s="424"/>
      <c r="IUN50" s="424"/>
      <c r="IUO50" s="424"/>
      <c r="IUP50" s="424"/>
      <c r="IUQ50" s="424"/>
      <c r="IUR50" s="424"/>
      <c r="IUS50" s="424"/>
      <c r="IUT50" s="424"/>
      <c r="IUU50" s="424"/>
      <c r="IUV50" s="424"/>
      <c r="IUW50" s="424"/>
      <c r="IUX50" s="424"/>
      <c r="IUY50" s="424"/>
      <c r="IUZ50" s="424"/>
      <c r="IVA50" s="424"/>
      <c r="IVB50" s="424"/>
      <c r="IVC50" s="424"/>
      <c r="IVD50" s="424"/>
      <c r="IVE50" s="424"/>
      <c r="IVF50" s="424"/>
      <c r="IVG50" s="424"/>
      <c r="IVH50" s="424"/>
      <c r="IVI50" s="424"/>
      <c r="IVJ50" s="424"/>
      <c r="IVK50" s="424"/>
      <c r="IVL50" s="424"/>
      <c r="IVM50" s="424"/>
      <c r="IVN50" s="424"/>
      <c r="IVO50" s="424"/>
      <c r="IVP50" s="424"/>
      <c r="IVQ50" s="424"/>
      <c r="IVR50" s="424"/>
      <c r="IVS50" s="424"/>
      <c r="IVT50" s="424"/>
      <c r="IVU50" s="424"/>
      <c r="IVV50" s="424"/>
      <c r="IVW50" s="424"/>
      <c r="IVX50" s="424"/>
      <c r="IVY50" s="424"/>
      <c r="IVZ50" s="424"/>
      <c r="IWA50" s="424"/>
      <c r="IWB50" s="424"/>
      <c r="IWC50" s="424"/>
      <c r="IWD50" s="424"/>
      <c r="IWE50" s="424"/>
      <c r="IWF50" s="424"/>
      <c r="IWG50" s="424"/>
      <c r="IWH50" s="424"/>
      <c r="IWI50" s="424"/>
      <c r="IWJ50" s="424"/>
      <c r="IWK50" s="424"/>
      <c r="IWL50" s="424"/>
      <c r="IWM50" s="424"/>
      <c r="IWN50" s="424"/>
      <c r="IWO50" s="424"/>
      <c r="IWP50" s="424"/>
      <c r="IWQ50" s="424"/>
      <c r="IWR50" s="424"/>
      <c r="IWS50" s="424"/>
      <c r="IWT50" s="424"/>
      <c r="IWU50" s="424"/>
      <c r="IWV50" s="424"/>
      <c r="IWW50" s="424"/>
      <c r="IWX50" s="424"/>
      <c r="IWY50" s="424"/>
      <c r="IWZ50" s="424"/>
      <c r="IXA50" s="424"/>
      <c r="IXB50" s="424"/>
      <c r="IXC50" s="424"/>
      <c r="IXD50" s="424"/>
      <c r="IXE50" s="424"/>
      <c r="IXF50" s="424"/>
      <c r="IXG50" s="424"/>
      <c r="IXH50" s="424"/>
      <c r="IXI50" s="424"/>
      <c r="IXJ50" s="424"/>
      <c r="IXK50" s="424"/>
      <c r="IXL50" s="424"/>
      <c r="IXM50" s="424"/>
      <c r="IXN50" s="424"/>
      <c r="IXO50" s="424"/>
      <c r="IXP50" s="424"/>
      <c r="IXQ50" s="424"/>
      <c r="IXR50" s="424"/>
      <c r="IXS50" s="424"/>
      <c r="IXT50" s="424"/>
      <c r="IXU50" s="424"/>
      <c r="IXV50" s="424"/>
      <c r="IXW50" s="424"/>
      <c r="IXX50" s="424"/>
      <c r="IXY50" s="424"/>
      <c r="IXZ50" s="424"/>
      <c r="IYA50" s="424"/>
      <c r="IYB50" s="424"/>
      <c r="IYC50" s="424"/>
      <c r="IYD50" s="424"/>
      <c r="IYE50" s="424"/>
      <c r="IYF50" s="424"/>
      <c r="IYG50" s="424"/>
      <c r="IYH50" s="424"/>
      <c r="IYI50" s="424"/>
      <c r="IYJ50" s="424"/>
      <c r="IYK50" s="424"/>
      <c r="IYL50" s="424"/>
      <c r="IYM50" s="424"/>
      <c r="IYN50" s="424"/>
      <c r="IYO50" s="424"/>
      <c r="IYP50" s="424"/>
      <c r="IYQ50" s="424"/>
      <c r="IYR50" s="424"/>
      <c r="IYS50" s="424"/>
      <c r="IYT50" s="424"/>
      <c r="IYU50" s="424"/>
      <c r="IYV50" s="424"/>
      <c r="IYW50" s="424"/>
      <c r="IYX50" s="424"/>
      <c r="IYY50" s="424"/>
      <c r="IYZ50" s="424"/>
      <c r="IZA50" s="424"/>
      <c r="IZB50" s="424"/>
      <c r="IZC50" s="424"/>
      <c r="IZD50" s="424"/>
      <c r="IZE50" s="424"/>
      <c r="IZF50" s="424"/>
      <c r="IZG50" s="424"/>
      <c r="IZH50" s="424"/>
      <c r="IZI50" s="424"/>
      <c r="IZJ50" s="424"/>
      <c r="IZK50" s="424"/>
      <c r="IZL50" s="424"/>
      <c r="IZM50" s="424"/>
      <c r="IZN50" s="424"/>
      <c r="IZO50" s="424"/>
      <c r="IZP50" s="424"/>
      <c r="IZQ50" s="424"/>
      <c r="IZR50" s="424"/>
      <c r="IZS50" s="424"/>
      <c r="IZT50" s="424"/>
      <c r="IZU50" s="424"/>
      <c r="IZV50" s="424"/>
      <c r="IZW50" s="424"/>
      <c r="IZX50" s="424"/>
      <c r="IZY50" s="424"/>
      <c r="IZZ50" s="424"/>
      <c r="JAA50" s="424"/>
      <c r="JAB50" s="424"/>
      <c r="JAC50" s="424"/>
      <c r="JAD50" s="424"/>
      <c r="JAE50" s="424"/>
      <c r="JAF50" s="424"/>
      <c r="JAG50" s="424"/>
      <c r="JAH50" s="424"/>
      <c r="JAI50" s="424"/>
      <c r="JAJ50" s="424"/>
      <c r="JAK50" s="424"/>
      <c r="JAL50" s="424"/>
      <c r="JAM50" s="424"/>
      <c r="JAN50" s="424"/>
      <c r="JAO50" s="424"/>
      <c r="JAP50" s="424"/>
      <c r="JAQ50" s="424"/>
      <c r="JAR50" s="424"/>
      <c r="JAS50" s="424"/>
      <c r="JAT50" s="424"/>
      <c r="JAU50" s="424"/>
      <c r="JAV50" s="424"/>
      <c r="JAW50" s="424"/>
      <c r="JAX50" s="424"/>
      <c r="JAY50" s="424"/>
      <c r="JAZ50" s="424"/>
      <c r="JBA50" s="424"/>
      <c r="JBB50" s="424"/>
      <c r="JBC50" s="424"/>
      <c r="JBD50" s="424"/>
      <c r="JBE50" s="424"/>
      <c r="JBF50" s="424"/>
      <c r="JBG50" s="424"/>
      <c r="JBH50" s="424"/>
      <c r="JBI50" s="424"/>
      <c r="JBJ50" s="424"/>
      <c r="JBK50" s="424"/>
      <c r="JBL50" s="424"/>
      <c r="JBM50" s="424"/>
      <c r="JBN50" s="424"/>
      <c r="JBO50" s="424"/>
      <c r="JBP50" s="424"/>
      <c r="JBQ50" s="424"/>
      <c r="JBR50" s="424"/>
      <c r="JBS50" s="424"/>
      <c r="JBT50" s="424"/>
      <c r="JBU50" s="424"/>
      <c r="JBV50" s="424"/>
      <c r="JBW50" s="424"/>
      <c r="JBX50" s="424"/>
      <c r="JBY50" s="424"/>
      <c r="JBZ50" s="424"/>
      <c r="JCA50" s="424"/>
      <c r="JCB50" s="424"/>
      <c r="JCC50" s="424"/>
      <c r="JCD50" s="424"/>
      <c r="JCE50" s="424"/>
      <c r="JCF50" s="424"/>
      <c r="JCG50" s="424"/>
      <c r="JCH50" s="424"/>
      <c r="JCI50" s="424"/>
      <c r="JCJ50" s="424"/>
      <c r="JCK50" s="424"/>
      <c r="JCL50" s="424"/>
      <c r="JCM50" s="424"/>
      <c r="JCN50" s="424"/>
      <c r="JCO50" s="424"/>
      <c r="JCP50" s="424"/>
      <c r="JCQ50" s="424"/>
      <c r="JCR50" s="424"/>
      <c r="JCS50" s="424"/>
      <c r="JCT50" s="424"/>
      <c r="JCU50" s="424"/>
      <c r="JCV50" s="424"/>
      <c r="JCW50" s="424"/>
      <c r="JCX50" s="424"/>
      <c r="JCY50" s="424"/>
      <c r="JCZ50" s="424"/>
      <c r="JDA50" s="424"/>
      <c r="JDB50" s="424"/>
      <c r="JDC50" s="424"/>
      <c r="JDD50" s="424"/>
      <c r="JDE50" s="424"/>
      <c r="JDF50" s="424"/>
      <c r="JDG50" s="424"/>
      <c r="JDH50" s="424"/>
      <c r="JDI50" s="424"/>
      <c r="JDJ50" s="424"/>
      <c r="JDK50" s="424"/>
      <c r="JDL50" s="424"/>
      <c r="JDM50" s="424"/>
      <c r="JDN50" s="424"/>
      <c r="JDO50" s="424"/>
      <c r="JDP50" s="424"/>
      <c r="JDQ50" s="424"/>
      <c r="JDR50" s="424"/>
      <c r="JDS50" s="424"/>
      <c r="JDT50" s="424"/>
      <c r="JDU50" s="424"/>
      <c r="JDV50" s="424"/>
      <c r="JDW50" s="424"/>
      <c r="JDX50" s="424"/>
      <c r="JDY50" s="424"/>
      <c r="JDZ50" s="424"/>
      <c r="JEA50" s="424"/>
      <c r="JEB50" s="424"/>
      <c r="JEC50" s="424"/>
      <c r="JED50" s="424"/>
      <c r="JEE50" s="424"/>
      <c r="JEF50" s="424"/>
      <c r="JEG50" s="424"/>
      <c r="JEH50" s="424"/>
      <c r="JEI50" s="424"/>
      <c r="JEJ50" s="424"/>
      <c r="JEK50" s="424"/>
      <c r="JEL50" s="424"/>
      <c r="JEM50" s="424"/>
      <c r="JEN50" s="424"/>
      <c r="JEO50" s="424"/>
      <c r="JEP50" s="424"/>
      <c r="JEQ50" s="424"/>
      <c r="JER50" s="424"/>
      <c r="JES50" s="424"/>
      <c r="JET50" s="424"/>
      <c r="JEU50" s="424"/>
      <c r="JEV50" s="424"/>
      <c r="JEW50" s="424"/>
      <c r="JEX50" s="424"/>
      <c r="JEY50" s="424"/>
      <c r="JEZ50" s="424"/>
      <c r="JFA50" s="424"/>
      <c r="JFB50" s="424"/>
      <c r="JFC50" s="424"/>
      <c r="JFD50" s="424"/>
      <c r="JFE50" s="424"/>
      <c r="JFF50" s="424"/>
      <c r="JFG50" s="424"/>
      <c r="JFH50" s="424"/>
      <c r="JFI50" s="424"/>
      <c r="JFJ50" s="424"/>
      <c r="JFK50" s="424"/>
      <c r="JFL50" s="424"/>
      <c r="JFM50" s="424"/>
      <c r="JFN50" s="424"/>
      <c r="JFO50" s="424"/>
      <c r="JFP50" s="424"/>
      <c r="JFQ50" s="424"/>
      <c r="JFR50" s="424"/>
      <c r="JFS50" s="424"/>
      <c r="JFT50" s="424"/>
      <c r="JFU50" s="424"/>
      <c r="JFV50" s="424"/>
      <c r="JFW50" s="424"/>
      <c r="JFX50" s="424"/>
      <c r="JFY50" s="424"/>
      <c r="JFZ50" s="424"/>
      <c r="JGA50" s="424"/>
      <c r="JGB50" s="424"/>
      <c r="JGC50" s="424"/>
      <c r="JGD50" s="424"/>
      <c r="JGE50" s="424"/>
      <c r="JGF50" s="424"/>
      <c r="JGG50" s="424"/>
      <c r="JGH50" s="424"/>
      <c r="JGI50" s="424"/>
      <c r="JGJ50" s="424"/>
      <c r="JGK50" s="424"/>
      <c r="JGL50" s="424"/>
      <c r="JGM50" s="424"/>
      <c r="JGN50" s="424"/>
      <c r="JGO50" s="424"/>
      <c r="JGP50" s="424"/>
      <c r="JGQ50" s="424"/>
      <c r="JGR50" s="424"/>
      <c r="JGS50" s="424"/>
      <c r="JGT50" s="424"/>
      <c r="JGU50" s="424"/>
      <c r="JGV50" s="424"/>
      <c r="JGW50" s="424"/>
      <c r="JGX50" s="424"/>
      <c r="JGY50" s="424"/>
      <c r="JGZ50" s="424"/>
      <c r="JHA50" s="424"/>
      <c r="JHB50" s="424"/>
      <c r="JHC50" s="424"/>
      <c r="JHD50" s="424"/>
      <c r="JHE50" s="424"/>
      <c r="JHF50" s="424"/>
      <c r="JHG50" s="424"/>
      <c r="JHH50" s="424"/>
      <c r="JHI50" s="424"/>
      <c r="JHJ50" s="424"/>
      <c r="JHK50" s="424"/>
      <c r="JHL50" s="424"/>
      <c r="JHM50" s="424"/>
      <c r="JHN50" s="424"/>
      <c r="JHO50" s="424"/>
      <c r="JHP50" s="424"/>
      <c r="JHQ50" s="424"/>
      <c r="JHR50" s="424"/>
      <c r="JHS50" s="424"/>
      <c r="JHT50" s="424"/>
      <c r="JHU50" s="424"/>
      <c r="JHV50" s="424"/>
      <c r="JHW50" s="424"/>
      <c r="JHX50" s="424"/>
      <c r="JHY50" s="424"/>
      <c r="JHZ50" s="424"/>
      <c r="JIA50" s="424"/>
      <c r="JIB50" s="424"/>
      <c r="JIC50" s="424"/>
      <c r="JID50" s="424"/>
      <c r="JIE50" s="424"/>
      <c r="JIF50" s="424"/>
      <c r="JIG50" s="424"/>
      <c r="JIH50" s="424"/>
      <c r="JII50" s="424"/>
      <c r="JIJ50" s="424"/>
      <c r="JIK50" s="424"/>
      <c r="JIL50" s="424"/>
      <c r="JIM50" s="424"/>
      <c r="JIN50" s="424"/>
      <c r="JIO50" s="424"/>
      <c r="JIP50" s="424"/>
      <c r="JIQ50" s="424"/>
      <c r="JIR50" s="424"/>
      <c r="JIS50" s="424"/>
      <c r="JIT50" s="424"/>
      <c r="JIU50" s="424"/>
      <c r="JIV50" s="424"/>
      <c r="JIW50" s="424"/>
      <c r="JIX50" s="424"/>
      <c r="JIY50" s="424"/>
      <c r="JIZ50" s="424"/>
      <c r="JJA50" s="424"/>
      <c r="JJB50" s="424"/>
      <c r="JJC50" s="424"/>
      <c r="JJD50" s="424"/>
      <c r="JJE50" s="424"/>
      <c r="JJF50" s="424"/>
      <c r="JJG50" s="424"/>
      <c r="JJH50" s="424"/>
      <c r="JJI50" s="424"/>
      <c r="JJJ50" s="424"/>
      <c r="JJK50" s="424"/>
      <c r="JJL50" s="424"/>
      <c r="JJM50" s="424"/>
      <c r="JJN50" s="424"/>
      <c r="JJO50" s="424"/>
      <c r="JJP50" s="424"/>
      <c r="JJQ50" s="424"/>
      <c r="JJR50" s="424"/>
      <c r="JJS50" s="424"/>
      <c r="JJT50" s="424"/>
      <c r="JJU50" s="424"/>
      <c r="JJV50" s="424"/>
      <c r="JJW50" s="424"/>
      <c r="JJX50" s="424"/>
      <c r="JJY50" s="424"/>
      <c r="JJZ50" s="424"/>
      <c r="JKA50" s="424"/>
      <c r="JKB50" s="424"/>
      <c r="JKC50" s="424"/>
      <c r="JKD50" s="424"/>
      <c r="JKE50" s="424"/>
      <c r="JKF50" s="424"/>
      <c r="JKG50" s="424"/>
      <c r="JKH50" s="424"/>
      <c r="JKI50" s="424"/>
      <c r="JKJ50" s="424"/>
      <c r="JKK50" s="424"/>
      <c r="JKL50" s="424"/>
      <c r="JKM50" s="424"/>
      <c r="JKN50" s="424"/>
      <c r="JKO50" s="424"/>
      <c r="JKP50" s="424"/>
      <c r="JKQ50" s="424"/>
      <c r="JKR50" s="424"/>
      <c r="JKS50" s="424"/>
      <c r="JKT50" s="424"/>
      <c r="JKU50" s="424"/>
      <c r="JKV50" s="424"/>
      <c r="JKW50" s="424"/>
      <c r="JKX50" s="424"/>
      <c r="JKY50" s="424"/>
      <c r="JKZ50" s="424"/>
      <c r="JLA50" s="424"/>
      <c r="JLB50" s="424"/>
      <c r="JLC50" s="424"/>
      <c r="JLD50" s="424"/>
      <c r="JLE50" s="424"/>
      <c r="JLF50" s="424"/>
      <c r="JLG50" s="424"/>
      <c r="JLH50" s="424"/>
      <c r="JLI50" s="424"/>
      <c r="JLJ50" s="424"/>
      <c r="JLK50" s="424"/>
      <c r="JLL50" s="424"/>
      <c r="JLM50" s="424"/>
      <c r="JLN50" s="424"/>
      <c r="JLO50" s="424"/>
      <c r="JLP50" s="424"/>
      <c r="JLQ50" s="424"/>
      <c r="JLR50" s="424"/>
      <c r="JLS50" s="424"/>
      <c r="JLT50" s="424"/>
      <c r="JLU50" s="424"/>
      <c r="JLV50" s="424"/>
      <c r="JLW50" s="424"/>
      <c r="JLX50" s="424"/>
      <c r="JLY50" s="424"/>
      <c r="JLZ50" s="424"/>
      <c r="JMA50" s="424"/>
      <c r="JMB50" s="424"/>
      <c r="JMC50" s="424"/>
      <c r="JMD50" s="424"/>
      <c r="JME50" s="424"/>
      <c r="JMF50" s="424"/>
      <c r="JMG50" s="424"/>
      <c r="JMH50" s="424"/>
      <c r="JMI50" s="424"/>
      <c r="JMJ50" s="424"/>
      <c r="JMK50" s="424"/>
      <c r="JML50" s="424"/>
      <c r="JMM50" s="424"/>
      <c r="JMN50" s="424"/>
      <c r="JMO50" s="424"/>
      <c r="JMP50" s="424"/>
      <c r="JMQ50" s="424"/>
      <c r="JMR50" s="424"/>
      <c r="JMS50" s="424"/>
      <c r="JMT50" s="424"/>
      <c r="JMU50" s="424"/>
      <c r="JMV50" s="424"/>
      <c r="JMW50" s="424"/>
      <c r="JMX50" s="424"/>
      <c r="JMY50" s="424"/>
      <c r="JMZ50" s="424"/>
      <c r="JNA50" s="424"/>
      <c r="JNB50" s="424"/>
      <c r="JNC50" s="424"/>
      <c r="JND50" s="424"/>
      <c r="JNE50" s="424"/>
      <c r="JNF50" s="424"/>
      <c r="JNG50" s="424"/>
      <c r="JNH50" s="424"/>
      <c r="JNI50" s="424"/>
      <c r="JNJ50" s="424"/>
      <c r="JNK50" s="424"/>
      <c r="JNL50" s="424"/>
      <c r="JNM50" s="424"/>
      <c r="JNN50" s="424"/>
      <c r="JNO50" s="424"/>
      <c r="JNP50" s="424"/>
      <c r="JNQ50" s="424"/>
      <c r="JNR50" s="424"/>
      <c r="JNS50" s="424"/>
      <c r="JNT50" s="424"/>
      <c r="JNU50" s="424"/>
      <c r="JNV50" s="424"/>
      <c r="JNW50" s="424"/>
      <c r="JNX50" s="424"/>
      <c r="JNY50" s="424"/>
      <c r="JNZ50" s="424"/>
      <c r="JOA50" s="424"/>
      <c r="JOB50" s="424"/>
      <c r="JOC50" s="424"/>
      <c r="JOD50" s="424"/>
      <c r="JOE50" s="424"/>
      <c r="JOF50" s="424"/>
      <c r="JOG50" s="424"/>
      <c r="JOH50" s="424"/>
      <c r="JOI50" s="424"/>
      <c r="JOJ50" s="424"/>
      <c r="JOK50" s="424"/>
      <c r="JOL50" s="424"/>
      <c r="JOM50" s="424"/>
      <c r="JON50" s="424"/>
      <c r="JOO50" s="424"/>
      <c r="JOP50" s="424"/>
      <c r="JOQ50" s="424"/>
      <c r="JOR50" s="424"/>
      <c r="JOS50" s="424"/>
      <c r="JOT50" s="424"/>
      <c r="JOU50" s="424"/>
      <c r="JOV50" s="424"/>
      <c r="JOW50" s="424"/>
      <c r="JOX50" s="424"/>
      <c r="JOY50" s="424"/>
      <c r="JOZ50" s="424"/>
      <c r="JPA50" s="424"/>
      <c r="JPB50" s="424"/>
      <c r="JPC50" s="424"/>
      <c r="JPD50" s="424"/>
      <c r="JPE50" s="424"/>
      <c r="JPF50" s="424"/>
      <c r="JPG50" s="424"/>
      <c r="JPH50" s="424"/>
      <c r="JPI50" s="424"/>
      <c r="JPJ50" s="424"/>
      <c r="JPK50" s="424"/>
      <c r="JPL50" s="424"/>
      <c r="JPM50" s="424"/>
      <c r="JPN50" s="424"/>
      <c r="JPO50" s="424"/>
      <c r="JPP50" s="424"/>
      <c r="JPQ50" s="424"/>
      <c r="JPR50" s="424"/>
      <c r="JPS50" s="424"/>
      <c r="JPT50" s="424"/>
      <c r="JPU50" s="424"/>
      <c r="JPV50" s="424"/>
      <c r="JPW50" s="424"/>
      <c r="JPX50" s="424"/>
      <c r="JPY50" s="424"/>
      <c r="JPZ50" s="424"/>
      <c r="JQA50" s="424"/>
      <c r="JQB50" s="424"/>
      <c r="JQC50" s="424"/>
      <c r="JQD50" s="424"/>
      <c r="JQE50" s="424"/>
      <c r="JQF50" s="424"/>
      <c r="JQG50" s="424"/>
      <c r="JQH50" s="424"/>
      <c r="JQI50" s="424"/>
      <c r="JQJ50" s="424"/>
      <c r="JQK50" s="424"/>
      <c r="JQL50" s="424"/>
      <c r="JQM50" s="424"/>
      <c r="JQN50" s="424"/>
      <c r="JQO50" s="424"/>
      <c r="JQP50" s="424"/>
      <c r="JQQ50" s="424"/>
      <c r="JQR50" s="424"/>
      <c r="JQS50" s="424"/>
      <c r="JQT50" s="424"/>
      <c r="JQU50" s="424"/>
      <c r="JQV50" s="424"/>
      <c r="JQW50" s="424"/>
      <c r="JQX50" s="424"/>
      <c r="JQY50" s="424"/>
      <c r="JQZ50" s="424"/>
      <c r="JRA50" s="424"/>
      <c r="JRB50" s="424"/>
      <c r="JRC50" s="424"/>
      <c r="JRD50" s="424"/>
      <c r="JRE50" s="424"/>
      <c r="JRF50" s="424"/>
      <c r="JRG50" s="424"/>
      <c r="JRH50" s="424"/>
      <c r="JRI50" s="424"/>
      <c r="JRJ50" s="424"/>
      <c r="JRK50" s="424"/>
      <c r="JRL50" s="424"/>
      <c r="JRM50" s="424"/>
      <c r="JRN50" s="424"/>
      <c r="JRO50" s="424"/>
      <c r="JRP50" s="424"/>
      <c r="JRQ50" s="424"/>
      <c r="JRR50" s="424"/>
      <c r="JRS50" s="424"/>
      <c r="JRT50" s="424"/>
      <c r="JRU50" s="424"/>
      <c r="JRV50" s="424"/>
      <c r="JRW50" s="424"/>
      <c r="JRX50" s="424"/>
      <c r="JRY50" s="424"/>
      <c r="JRZ50" s="424"/>
      <c r="JSA50" s="424"/>
      <c r="JSB50" s="424"/>
      <c r="JSC50" s="424"/>
      <c r="JSD50" s="424"/>
      <c r="JSE50" s="424"/>
      <c r="JSF50" s="424"/>
      <c r="JSG50" s="424"/>
      <c r="JSH50" s="424"/>
      <c r="JSI50" s="424"/>
      <c r="JSJ50" s="424"/>
      <c r="JSK50" s="424"/>
      <c r="JSL50" s="424"/>
      <c r="JSM50" s="424"/>
      <c r="JSN50" s="424"/>
      <c r="JSO50" s="424"/>
      <c r="JSP50" s="424"/>
      <c r="JSQ50" s="424"/>
      <c r="JSR50" s="424"/>
      <c r="JSS50" s="424"/>
      <c r="JST50" s="424"/>
      <c r="JSU50" s="424"/>
      <c r="JSV50" s="424"/>
      <c r="JSW50" s="424"/>
      <c r="JSX50" s="424"/>
      <c r="JSY50" s="424"/>
      <c r="JSZ50" s="424"/>
      <c r="JTA50" s="424"/>
      <c r="JTB50" s="424"/>
      <c r="JTC50" s="424"/>
      <c r="JTD50" s="424"/>
      <c r="JTE50" s="424"/>
      <c r="JTF50" s="424"/>
      <c r="JTG50" s="424"/>
      <c r="JTH50" s="424"/>
      <c r="JTI50" s="424"/>
      <c r="JTJ50" s="424"/>
      <c r="JTK50" s="424"/>
      <c r="JTL50" s="424"/>
      <c r="JTM50" s="424"/>
      <c r="JTN50" s="424"/>
      <c r="JTO50" s="424"/>
      <c r="JTP50" s="424"/>
      <c r="JTQ50" s="424"/>
      <c r="JTR50" s="424"/>
      <c r="JTS50" s="424"/>
      <c r="JTT50" s="424"/>
      <c r="JTU50" s="424"/>
      <c r="JTV50" s="424"/>
      <c r="JTW50" s="424"/>
      <c r="JTX50" s="424"/>
      <c r="JTY50" s="424"/>
      <c r="JTZ50" s="424"/>
      <c r="JUA50" s="424"/>
      <c r="JUB50" s="424"/>
      <c r="JUC50" s="424"/>
      <c r="JUD50" s="424"/>
      <c r="JUE50" s="424"/>
      <c r="JUF50" s="424"/>
      <c r="JUG50" s="424"/>
      <c r="JUH50" s="424"/>
      <c r="JUI50" s="424"/>
      <c r="JUJ50" s="424"/>
      <c r="JUK50" s="424"/>
      <c r="JUL50" s="424"/>
      <c r="JUM50" s="424"/>
      <c r="JUN50" s="424"/>
      <c r="JUO50" s="424"/>
      <c r="JUP50" s="424"/>
      <c r="JUQ50" s="424"/>
      <c r="JUR50" s="424"/>
      <c r="JUS50" s="424"/>
      <c r="JUT50" s="424"/>
      <c r="JUU50" s="424"/>
      <c r="JUV50" s="424"/>
      <c r="JUW50" s="424"/>
      <c r="JUX50" s="424"/>
      <c r="JUY50" s="424"/>
      <c r="JUZ50" s="424"/>
      <c r="JVA50" s="424"/>
      <c r="JVB50" s="424"/>
      <c r="JVC50" s="424"/>
      <c r="JVD50" s="424"/>
      <c r="JVE50" s="424"/>
      <c r="JVF50" s="424"/>
      <c r="JVG50" s="424"/>
      <c r="JVH50" s="424"/>
      <c r="JVI50" s="424"/>
      <c r="JVJ50" s="424"/>
      <c r="JVK50" s="424"/>
      <c r="JVL50" s="424"/>
      <c r="JVM50" s="424"/>
      <c r="JVN50" s="424"/>
      <c r="JVO50" s="424"/>
      <c r="JVP50" s="424"/>
      <c r="JVQ50" s="424"/>
      <c r="JVR50" s="424"/>
      <c r="JVS50" s="424"/>
      <c r="JVT50" s="424"/>
      <c r="JVU50" s="424"/>
      <c r="JVV50" s="424"/>
      <c r="JVW50" s="424"/>
      <c r="JVX50" s="424"/>
      <c r="JVY50" s="424"/>
      <c r="JVZ50" s="424"/>
      <c r="JWA50" s="424"/>
      <c r="JWB50" s="424"/>
      <c r="JWC50" s="424"/>
      <c r="JWD50" s="424"/>
      <c r="JWE50" s="424"/>
      <c r="JWF50" s="424"/>
      <c r="JWG50" s="424"/>
      <c r="JWH50" s="424"/>
      <c r="JWI50" s="424"/>
      <c r="JWJ50" s="424"/>
      <c r="JWK50" s="424"/>
      <c r="JWL50" s="424"/>
      <c r="JWM50" s="424"/>
      <c r="JWN50" s="424"/>
      <c r="JWO50" s="424"/>
      <c r="JWP50" s="424"/>
      <c r="JWQ50" s="424"/>
      <c r="JWR50" s="424"/>
      <c r="JWS50" s="424"/>
      <c r="JWT50" s="424"/>
      <c r="JWU50" s="424"/>
      <c r="JWV50" s="424"/>
      <c r="JWW50" s="424"/>
      <c r="JWX50" s="424"/>
      <c r="JWY50" s="424"/>
      <c r="JWZ50" s="424"/>
      <c r="JXA50" s="424"/>
      <c r="JXB50" s="424"/>
      <c r="JXC50" s="424"/>
      <c r="JXD50" s="424"/>
      <c r="JXE50" s="424"/>
      <c r="JXF50" s="424"/>
      <c r="JXG50" s="424"/>
      <c r="JXH50" s="424"/>
      <c r="JXI50" s="424"/>
      <c r="JXJ50" s="424"/>
      <c r="JXK50" s="424"/>
      <c r="JXL50" s="424"/>
      <c r="JXM50" s="424"/>
      <c r="JXN50" s="424"/>
      <c r="JXO50" s="424"/>
      <c r="JXP50" s="424"/>
      <c r="JXQ50" s="424"/>
      <c r="JXR50" s="424"/>
      <c r="JXS50" s="424"/>
      <c r="JXT50" s="424"/>
      <c r="JXU50" s="424"/>
      <c r="JXV50" s="424"/>
      <c r="JXW50" s="424"/>
      <c r="JXX50" s="424"/>
      <c r="JXY50" s="424"/>
      <c r="JXZ50" s="424"/>
      <c r="JYA50" s="424"/>
      <c r="JYB50" s="424"/>
      <c r="JYC50" s="424"/>
      <c r="JYD50" s="424"/>
      <c r="JYE50" s="424"/>
      <c r="JYF50" s="424"/>
      <c r="JYG50" s="424"/>
      <c r="JYH50" s="424"/>
      <c r="JYI50" s="424"/>
      <c r="JYJ50" s="424"/>
      <c r="JYK50" s="424"/>
      <c r="JYL50" s="424"/>
      <c r="JYM50" s="424"/>
      <c r="JYN50" s="424"/>
      <c r="JYO50" s="424"/>
      <c r="JYP50" s="424"/>
      <c r="JYQ50" s="424"/>
      <c r="JYR50" s="424"/>
      <c r="JYS50" s="424"/>
      <c r="JYT50" s="424"/>
      <c r="JYU50" s="424"/>
      <c r="JYV50" s="424"/>
      <c r="JYW50" s="424"/>
      <c r="JYX50" s="424"/>
      <c r="JYY50" s="424"/>
      <c r="JYZ50" s="424"/>
      <c r="JZA50" s="424"/>
      <c r="JZB50" s="424"/>
      <c r="JZC50" s="424"/>
      <c r="JZD50" s="424"/>
      <c r="JZE50" s="424"/>
      <c r="JZF50" s="424"/>
      <c r="JZG50" s="424"/>
      <c r="JZH50" s="424"/>
      <c r="JZI50" s="424"/>
      <c r="JZJ50" s="424"/>
      <c r="JZK50" s="424"/>
      <c r="JZL50" s="424"/>
      <c r="JZM50" s="424"/>
      <c r="JZN50" s="424"/>
      <c r="JZO50" s="424"/>
      <c r="JZP50" s="424"/>
      <c r="JZQ50" s="424"/>
      <c r="JZR50" s="424"/>
      <c r="JZS50" s="424"/>
      <c r="JZT50" s="424"/>
      <c r="JZU50" s="424"/>
      <c r="JZV50" s="424"/>
      <c r="JZW50" s="424"/>
      <c r="JZX50" s="424"/>
      <c r="JZY50" s="424"/>
      <c r="JZZ50" s="424"/>
      <c r="KAA50" s="424"/>
      <c r="KAB50" s="424"/>
      <c r="KAC50" s="424"/>
      <c r="KAD50" s="424"/>
      <c r="KAE50" s="424"/>
      <c r="KAF50" s="424"/>
      <c r="KAG50" s="424"/>
      <c r="KAH50" s="424"/>
      <c r="KAI50" s="424"/>
      <c r="KAJ50" s="424"/>
      <c r="KAK50" s="424"/>
      <c r="KAL50" s="424"/>
      <c r="KAM50" s="424"/>
      <c r="KAN50" s="424"/>
      <c r="KAO50" s="424"/>
      <c r="KAP50" s="424"/>
      <c r="KAQ50" s="424"/>
      <c r="KAR50" s="424"/>
      <c r="KAS50" s="424"/>
      <c r="KAT50" s="424"/>
      <c r="KAU50" s="424"/>
      <c r="KAV50" s="424"/>
      <c r="KAW50" s="424"/>
      <c r="KAX50" s="424"/>
      <c r="KAY50" s="424"/>
      <c r="KAZ50" s="424"/>
      <c r="KBA50" s="424"/>
      <c r="KBB50" s="424"/>
      <c r="KBC50" s="424"/>
      <c r="KBD50" s="424"/>
      <c r="KBE50" s="424"/>
      <c r="KBF50" s="424"/>
      <c r="KBG50" s="424"/>
      <c r="KBH50" s="424"/>
      <c r="KBI50" s="424"/>
      <c r="KBJ50" s="424"/>
      <c r="KBK50" s="424"/>
      <c r="KBL50" s="424"/>
      <c r="KBM50" s="424"/>
      <c r="KBN50" s="424"/>
      <c r="KBO50" s="424"/>
      <c r="KBP50" s="424"/>
      <c r="KBQ50" s="424"/>
      <c r="KBR50" s="424"/>
      <c r="KBS50" s="424"/>
      <c r="KBT50" s="424"/>
      <c r="KBU50" s="424"/>
      <c r="KBV50" s="424"/>
      <c r="KBW50" s="424"/>
      <c r="KBX50" s="424"/>
      <c r="KBY50" s="424"/>
      <c r="KBZ50" s="424"/>
      <c r="KCA50" s="424"/>
      <c r="KCB50" s="424"/>
      <c r="KCC50" s="424"/>
      <c r="KCD50" s="424"/>
      <c r="KCE50" s="424"/>
      <c r="KCF50" s="424"/>
      <c r="KCG50" s="424"/>
      <c r="KCH50" s="424"/>
      <c r="KCI50" s="424"/>
      <c r="KCJ50" s="424"/>
      <c r="KCK50" s="424"/>
      <c r="KCL50" s="424"/>
      <c r="KCM50" s="424"/>
      <c r="KCN50" s="424"/>
      <c r="KCO50" s="424"/>
      <c r="KCP50" s="424"/>
      <c r="KCQ50" s="424"/>
      <c r="KCR50" s="424"/>
      <c r="KCS50" s="424"/>
      <c r="KCT50" s="424"/>
      <c r="KCU50" s="424"/>
      <c r="KCV50" s="424"/>
      <c r="KCW50" s="424"/>
      <c r="KCX50" s="424"/>
      <c r="KCY50" s="424"/>
      <c r="KCZ50" s="424"/>
      <c r="KDA50" s="424"/>
      <c r="KDB50" s="424"/>
      <c r="KDC50" s="424"/>
      <c r="KDD50" s="424"/>
      <c r="KDE50" s="424"/>
      <c r="KDF50" s="424"/>
      <c r="KDG50" s="424"/>
      <c r="KDH50" s="424"/>
      <c r="KDI50" s="424"/>
      <c r="KDJ50" s="424"/>
      <c r="KDK50" s="424"/>
      <c r="KDL50" s="424"/>
      <c r="KDM50" s="424"/>
      <c r="KDN50" s="424"/>
      <c r="KDO50" s="424"/>
      <c r="KDP50" s="424"/>
      <c r="KDQ50" s="424"/>
      <c r="KDR50" s="424"/>
      <c r="KDS50" s="424"/>
      <c r="KDT50" s="424"/>
      <c r="KDU50" s="424"/>
      <c r="KDV50" s="424"/>
      <c r="KDW50" s="424"/>
      <c r="KDX50" s="424"/>
      <c r="KDY50" s="424"/>
      <c r="KDZ50" s="424"/>
      <c r="KEA50" s="424"/>
      <c r="KEB50" s="424"/>
      <c r="KEC50" s="424"/>
      <c r="KED50" s="424"/>
      <c r="KEE50" s="424"/>
      <c r="KEF50" s="424"/>
      <c r="KEG50" s="424"/>
      <c r="KEH50" s="424"/>
      <c r="KEI50" s="424"/>
      <c r="KEJ50" s="424"/>
      <c r="KEK50" s="424"/>
      <c r="KEL50" s="424"/>
      <c r="KEM50" s="424"/>
      <c r="KEN50" s="424"/>
      <c r="KEO50" s="424"/>
      <c r="KEP50" s="424"/>
      <c r="KEQ50" s="424"/>
      <c r="KER50" s="424"/>
      <c r="KES50" s="424"/>
      <c r="KET50" s="424"/>
      <c r="KEU50" s="424"/>
      <c r="KEV50" s="424"/>
      <c r="KEW50" s="424"/>
      <c r="KEX50" s="424"/>
      <c r="KEY50" s="424"/>
      <c r="KEZ50" s="424"/>
      <c r="KFA50" s="424"/>
      <c r="KFB50" s="424"/>
      <c r="KFC50" s="424"/>
      <c r="KFD50" s="424"/>
      <c r="KFE50" s="424"/>
      <c r="KFF50" s="424"/>
      <c r="KFG50" s="424"/>
      <c r="KFH50" s="424"/>
      <c r="KFI50" s="424"/>
      <c r="KFJ50" s="424"/>
      <c r="KFK50" s="424"/>
      <c r="KFL50" s="424"/>
      <c r="KFM50" s="424"/>
      <c r="KFN50" s="424"/>
      <c r="KFO50" s="424"/>
      <c r="KFP50" s="424"/>
      <c r="KFQ50" s="424"/>
      <c r="KFR50" s="424"/>
      <c r="KFS50" s="424"/>
      <c r="KFT50" s="424"/>
      <c r="KFU50" s="424"/>
      <c r="KFV50" s="424"/>
      <c r="KFW50" s="424"/>
      <c r="KFX50" s="424"/>
      <c r="KFY50" s="424"/>
      <c r="KFZ50" s="424"/>
      <c r="KGA50" s="424"/>
      <c r="KGB50" s="424"/>
      <c r="KGC50" s="424"/>
      <c r="KGD50" s="424"/>
      <c r="KGE50" s="424"/>
      <c r="KGF50" s="424"/>
      <c r="KGG50" s="424"/>
      <c r="KGH50" s="424"/>
      <c r="KGI50" s="424"/>
      <c r="KGJ50" s="424"/>
      <c r="KGK50" s="424"/>
      <c r="KGL50" s="424"/>
      <c r="KGM50" s="424"/>
      <c r="KGN50" s="424"/>
      <c r="KGO50" s="424"/>
      <c r="KGP50" s="424"/>
      <c r="KGQ50" s="424"/>
      <c r="KGR50" s="424"/>
      <c r="KGS50" s="424"/>
      <c r="KGT50" s="424"/>
      <c r="KGU50" s="424"/>
      <c r="KGV50" s="424"/>
      <c r="KGW50" s="424"/>
      <c r="KGX50" s="424"/>
      <c r="KGY50" s="424"/>
      <c r="KGZ50" s="424"/>
      <c r="KHA50" s="424"/>
      <c r="KHB50" s="424"/>
      <c r="KHC50" s="424"/>
      <c r="KHD50" s="424"/>
      <c r="KHE50" s="424"/>
      <c r="KHF50" s="424"/>
      <c r="KHG50" s="424"/>
      <c r="KHH50" s="424"/>
      <c r="KHI50" s="424"/>
      <c r="KHJ50" s="424"/>
      <c r="KHK50" s="424"/>
      <c r="KHL50" s="424"/>
      <c r="KHM50" s="424"/>
      <c r="KHN50" s="424"/>
      <c r="KHO50" s="424"/>
      <c r="KHP50" s="424"/>
      <c r="KHQ50" s="424"/>
      <c r="KHR50" s="424"/>
      <c r="KHS50" s="424"/>
      <c r="KHT50" s="424"/>
      <c r="KHU50" s="424"/>
      <c r="KHV50" s="424"/>
      <c r="KHW50" s="424"/>
      <c r="KHX50" s="424"/>
      <c r="KHY50" s="424"/>
      <c r="KHZ50" s="424"/>
      <c r="KIA50" s="424"/>
      <c r="KIB50" s="424"/>
      <c r="KIC50" s="424"/>
      <c r="KID50" s="424"/>
      <c r="KIE50" s="424"/>
      <c r="KIF50" s="424"/>
      <c r="KIG50" s="424"/>
      <c r="KIH50" s="424"/>
      <c r="KII50" s="424"/>
      <c r="KIJ50" s="424"/>
      <c r="KIK50" s="424"/>
      <c r="KIL50" s="424"/>
      <c r="KIM50" s="424"/>
      <c r="KIN50" s="424"/>
      <c r="KIO50" s="424"/>
      <c r="KIP50" s="424"/>
      <c r="KIQ50" s="424"/>
      <c r="KIR50" s="424"/>
      <c r="KIS50" s="424"/>
      <c r="KIT50" s="424"/>
      <c r="KIU50" s="424"/>
      <c r="KIV50" s="424"/>
      <c r="KIW50" s="424"/>
      <c r="KIX50" s="424"/>
      <c r="KIY50" s="424"/>
      <c r="KIZ50" s="424"/>
      <c r="KJA50" s="424"/>
      <c r="KJB50" s="424"/>
      <c r="KJC50" s="424"/>
      <c r="KJD50" s="424"/>
      <c r="KJE50" s="424"/>
      <c r="KJF50" s="424"/>
      <c r="KJG50" s="424"/>
      <c r="KJH50" s="424"/>
      <c r="KJI50" s="424"/>
      <c r="KJJ50" s="424"/>
      <c r="KJK50" s="424"/>
      <c r="KJL50" s="424"/>
      <c r="KJM50" s="424"/>
      <c r="KJN50" s="424"/>
      <c r="KJO50" s="424"/>
      <c r="KJP50" s="424"/>
      <c r="KJQ50" s="424"/>
      <c r="KJR50" s="424"/>
      <c r="KJS50" s="424"/>
      <c r="KJT50" s="424"/>
      <c r="KJU50" s="424"/>
      <c r="KJV50" s="424"/>
      <c r="KJW50" s="424"/>
      <c r="KJX50" s="424"/>
      <c r="KJY50" s="424"/>
      <c r="KJZ50" s="424"/>
      <c r="KKA50" s="424"/>
      <c r="KKB50" s="424"/>
      <c r="KKC50" s="424"/>
      <c r="KKD50" s="424"/>
      <c r="KKE50" s="424"/>
      <c r="KKF50" s="424"/>
      <c r="KKG50" s="424"/>
      <c r="KKH50" s="424"/>
      <c r="KKI50" s="424"/>
      <c r="KKJ50" s="424"/>
      <c r="KKK50" s="424"/>
      <c r="KKL50" s="424"/>
      <c r="KKM50" s="424"/>
      <c r="KKN50" s="424"/>
      <c r="KKO50" s="424"/>
      <c r="KKP50" s="424"/>
      <c r="KKQ50" s="424"/>
      <c r="KKR50" s="424"/>
      <c r="KKS50" s="424"/>
      <c r="KKT50" s="424"/>
      <c r="KKU50" s="424"/>
      <c r="KKV50" s="424"/>
      <c r="KKW50" s="424"/>
      <c r="KKX50" s="424"/>
      <c r="KKY50" s="424"/>
      <c r="KKZ50" s="424"/>
      <c r="KLA50" s="424"/>
      <c r="KLB50" s="424"/>
      <c r="KLC50" s="424"/>
      <c r="KLD50" s="424"/>
      <c r="KLE50" s="424"/>
      <c r="KLF50" s="424"/>
      <c r="KLG50" s="424"/>
      <c r="KLH50" s="424"/>
      <c r="KLI50" s="424"/>
      <c r="KLJ50" s="424"/>
      <c r="KLK50" s="424"/>
      <c r="KLL50" s="424"/>
      <c r="KLM50" s="424"/>
      <c r="KLN50" s="424"/>
      <c r="KLO50" s="424"/>
      <c r="KLP50" s="424"/>
      <c r="KLQ50" s="424"/>
      <c r="KLR50" s="424"/>
      <c r="KLS50" s="424"/>
      <c r="KLT50" s="424"/>
      <c r="KLU50" s="424"/>
      <c r="KLV50" s="424"/>
      <c r="KLW50" s="424"/>
      <c r="KLX50" s="424"/>
      <c r="KLY50" s="424"/>
      <c r="KLZ50" s="424"/>
      <c r="KMA50" s="424"/>
      <c r="KMB50" s="424"/>
      <c r="KMC50" s="424"/>
      <c r="KMD50" s="424"/>
      <c r="KME50" s="424"/>
      <c r="KMF50" s="424"/>
      <c r="KMG50" s="424"/>
      <c r="KMH50" s="424"/>
      <c r="KMI50" s="424"/>
      <c r="KMJ50" s="424"/>
      <c r="KMK50" s="424"/>
      <c r="KML50" s="424"/>
      <c r="KMM50" s="424"/>
      <c r="KMN50" s="424"/>
      <c r="KMO50" s="424"/>
      <c r="KMP50" s="424"/>
      <c r="KMQ50" s="424"/>
      <c r="KMR50" s="424"/>
      <c r="KMS50" s="424"/>
      <c r="KMT50" s="424"/>
      <c r="KMU50" s="424"/>
      <c r="KMV50" s="424"/>
      <c r="KMW50" s="424"/>
      <c r="KMX50" s="424"/>
      <c r="KMY50" s="424"/>
      <c r="KMZ50" s="424"/>
      <c r="KNA50" s="424"/>
      <c r="KNB50" s="424"/>
      <c r="KNC50" s="424"/>
      <c r="KND50" s="424"/>
      <c r="KNE50" s="424"/>
      <c r="KNF50" s="424"/>
      <c r="KNG50" s="424"/>
      <c r="KNH50" s="424"/>
      <c r="KNI50" s="424"/>
      <c r="KNJ50" s="424"/>
      <c r="KNK50" s="424"/>
      <c r="KNL50" s="424"/>
      <c r="KNM50" s="424"/>
      <c r="KNN50" s="424"/>
      <c r="KNO50" s="424"/>
      <c r="KNP50" s="424"/>
      <c r="KNQ50" s="424"/>
      <c r="KNR50" s="424"/>
      <c r="KNS50" s="424"/>
      <c r="KNT50" s="424"/>
      <c r="KNU50" s="424"/>
      <c r="KNV50" s="424"/>
      <c r="KNW50" s="424"/>
      <c r="KNX50" s="424"/>
      <c r="KNY50" s="424"/>
      <c r="KNZ50" s="424"/>
      <c r="KOA50" s="424"/>
      <c r="KOB50" s="424"/>
      <c r="KOC50" s="424"/>
      <c r="KOD50" s="424"/>
      <c r="KOE50" s="424"/>
      <c r="KOF50" s="424"/>
      <c r="KOG50" s="424"/>
      <c r="KOH50" s="424"/>
      <c r="KOI50" s="424"/>
      <c r="KOJ50" s="424"/>
      <c r="KOK50" s="424"/>
      <c r="KOL50" s="424"/>
      <c r="KOM50" s="424"/>
      <c r="KON50" s="424"/>
      <c r="KOO50" s="424"/>
      <c r="KOP50" s="424"/>
      <c r="KOQ50" s="424"/>
      <c r="KOR50" s="424"/>
      <c r="KOS50" s="424"/>
      <c r="KOT50" s="424"/>
      <c r="KOU50" s="424"/>
      <c r="KOV50" s="424"/>
      <c r="KOW50" s="424"/>
      <c r="KOX50" s="424"/>
      <c r="KOY50" s="424"/>
      <c r="KOZ50" s="424"/>
      <c r="KPA50" s="424"/>
      <c r="KPB50" s="424"/>
      <c r="KPC50" s="424"/>
      <c r="KPD50" s="424"/>
      <c r="KPE50" s="424"/>
      <c r="KPF50" s="424"/>
      <c r="KPG50" s="424"/>
      <c r="KPH50" s="424"/>
      <c r="KPI50" s="424"/>
      <c r="KPJ50" s="424"/>
      <c r="KPK50" s="424"/>
      <c r="KPL50" s="424"/>
      <c r="KPM50" s="424"/>
      <c r="KPN50" s="424"/>
      <c r="KPO50" s="424"/>
      <c r="KPP50" s="424"/>
      <c r="KPQ50" s="424"/>
      <c r="KPR50" s="424"/>
      <c r="KPS50" s="424"/>
      <c r="KPT50" s="424"/>
      <c r="KPU50" s="424"/>
      <c r="KPV50" s="424"/>
      <c r="KPW50" s="424"/>
      <c r="KPX50" s="424"/>
      <c r="KPY50" s="424"/>
      <c r="KPZ50" s="424"/>
      <c r="KQA50" s="424"/>
      <c r="KQB50" s="424"/>
      <c r="KQC50" s="424"/>
      <c r="KQD50" s="424"/>
      <c r="KQE50" s="424"/>
      <c r="KQF50" s="424"/>
      <c r="KQG50" s="424"/>
      <c r="KQH50" s="424"/>
      <c r="KQI50" s="424"/>
      <c r="KQJ50" s="424"/>
      <c r="KQK50" s="424"/>
      <c r="KQL50" s="424"/>
      <c r="KQM50" s="424"/>
      <c r="KQN50" s="424"/>
      <c r="KQO50" s="424"/>
      <c r="KQP50" s="424"/>
      <c r="KQQ50" s="424"/>
      <c r="KQR50" s="424"/>
      <c r="KQS50" s="424"/>
      <c r="KQT50" s="424"/>
      <c r="KQU50" s="424"/>
      <c r="KQV50" s="424"/>
      <c r="KQW50" s="424"/>
      <c r="KQX50" s="424"/>
      <c r="KQY50" s="424"/>
      <c r="KQZ50" s="424"/>
      <c r="KRA50" s="424"/>
      <c r="KRB50" s="424"/>
      <c r="KRC50" s="424"/>
      <c r="KRD50" s="424"/>
      <c r="KRE50" s="424"/>
      <c r="KRF50" s="424"/>
      <c r="KRG50" s="424"/>
      <c r="KRH50" s="424"/>
      <c r="KRI50" s="424"/>
      <c r="KRJ50" s="424"/>
      <c r="KRK50" s="424"/>
      <c r="KRL50" s="424"/>
      <c r="KRM50" s="424"/>
      <c r="KRN50" s="424"/>
      <c r="KRO50" s="424"/>
      <c r="KRP50" s="424"/>
      <c r="KRQ50" s="424"/>
      <c r="KRR50" s="424"/>
      <c r="KRS50" s="424"/>
      <c r="KRT50" s="424"/>
      <c r="KRU50" s="424"/>
      <c r="KRV50" s="424"/>
      <c r="KRW50" s="424"/>
      <c r="KRX50" s="424"/>
      <c r="KRY50" s="424"/>
      <c r="KRZ50" s="424"/>
      <c r="KSA50" s="424"/>
      <c r="KSB50" s="424"/>
      <c r="KSC50" s="424"/>
      <c r="KSD50" s="424"/>
      <c r="KSE50" s="424"/>
      <c r="KSF50" s="424"/>
      <c r="KSG50" s="424"/>
      <c r="KSH50" s="424"/>
      <c r="KSI50" s="424"/>
      <c r="KSJ50" s="424"/>
      <c r="KSK50" s="424"/>
      <c r="KSL50" s="424"/>
      <c r="KSM50" s="424"/>
      <c r="KSN50" s="424"/>
      <c r="KSO50" s="424"/>
      <c r="KSP50" s="424"/>
      <c r="KSQ50" s="424"/>
      <c r="KSR50" s="424"/>
      <c r="KSS50" s="424"/>
      <c r="KST50" s="424"/>
      <c r="KSU50" s="424"/>
      <c r="KSV50" s="424"/>
      <c r="KSW50" s="424"/>
      <c r="KSX50" s="424"/>
      <c r="KSY50" s="424"/>
      <c r="KSZ50" s="424"/>
      <c r="KTA50" s="424"/>
      <c r="KTB50" s="424"/>
      <c r="KTC50" s="424"/>
      <c r="KTD50" s="424"/>
      <c r="KTE50" s="424"/>
      <c r="KTF50" s="424"/>
      <c r="KTG50" s="424"/>
      <c r="KTH50" s="424"/>
      <c r="KTI50" s="424"/>
      <c r="KTJ50" s="424"/>
      <c r="KTK50" s="424"/>
      <c r="KTL50" s="424"/>
      <c r="KTM50" s="424"/>
      <c r="KTN50" s="424"/>
      <c r="KTO50" s="424"/>
      <c r="KTP50" s="424"/>
      <c r="KTQ50" s="424"/>
      <c r="KTR50" s="424"/>
      <c r="KTS50" s="424"/>
      <c r="KTT50" s="424"/>
      <c r="KTU50" s="424"/>
      <c r="KTV50" s="424"/>
      <c r="KTW50" s="424"/>
      <c r="KTX50" s="424"/>
      <c r="KTY50" s="424"/>
      <c r="KTZ50" s="424"/>
      <c r="KUA50" s="424"/>
      <c r="KUB50" s="424"/>
      <c r="KUC50" s="424"/>
      <c r="KUD50" s="424"/>
      <c r="KUE50" s="424"/>
      <c r="KUF50" s="424"/>
      <c r="KUG50" s="424"/>
      <c r="KUH50" s="424"/>
      <c r="KUI50" s="424"/>
      <c r="KUJ50" s="424"/>
      <c r="KUK50" s="424"/>
      <c r="KUL50" s="424"/>
      <c r="KUM50" s="424"/>
      <c r="KUN50" s="424"/>
      <c r="KUO50" s="424"/>
      <c r="KUP50" s="424"/>
      <c r="KUQ50" s="424"/>
      <c r="KUR50" s="424"/>
      <c r="KUS50" s="424"/>
      <c r="KUT50" s="424"/>
      <c r="KUU50" s="424"/>
      <c r="KUV50" s="424"/>
      <c r="KUW50" s="424"/>
      <c r="KUX50" s="424"/>
      <c r="KUY50" s="424"/>
      <c r="KUZ50" s="424"/>
      <c r="KVA50" s="424"/>
      <c r="KVB50" s="424"/>
      <c r="KVC50" s="424"/>
      <c r="KVD50" s="424"/>
      <c r="KVE50" s="424"/>
      <c r="KVF50" s="424"/>
      <c r="KVG50" s="424"/>
      <c r="KVH50" s="424"/>
      <c r="KVI50" s="424"/>
      <c r="KVJ50" s="424"/>
      <c r="KVK50" s="424"/>
      <c r="KVL50" s="424"/>
      <c r="KVM50" s="424"/>
      <c r="KVN50" s="424"/>
      <c r="KVO50" s="424"/>
      <c r="KVP50" s="424"/>
      <c r="KVQ50" s="424"/>
      <c r="KVR50" s="424"/>
      <c r="KVS50" s="424"/>
      <c r="KVT50" s="424"/>
      <c r="KVU50" s="424"/>
      <c r="KVV50" s="424"/>
      <c r="KVW50" s="424"/>
      <c r="KVX50" s="424"/>
      <c r="KVY50" s="424"/>
      <c r="KVZ50" s="424"/>
      <c r="KWA50" s="424"/>
      <c r="KWB50" s="424"/>
      <c r="KWC50" s="424"/>
      <c r="KWD50" s="424"/>
      <c r="KWE50" s="424"/>
      <c r="KWF50" s="424"/>
      <c r="KWG50" s="424"/>
      <c r="KWH50" s="424"/>
      <c r="KWI50" s="424"/>
      <c r="KWJ50" s="424"/>
      <c r="KWK50" s="424"/>
      <c r="KWL50" s="424"/>
      <c r="KWM50" s="424"/>
      <c r="KWN50" s="424"/>
      <c r="KWO50" s="424"/>
      <c r="KWP50" s="424"/>
      <c r="KWQ50" s="424"/>
      <c r="KWR50" s="424"/>
      <c r="KWS50" s="424"/>
      <c r="KWT50" s="424"/>
      <c r="KWU50" s="424"/>
      <c r="KWV50" s="424"/>
      <c r="KWW50" s="424"/>
      <c r="KWX50" s="424"/>
      <c r="KWY50" s="424"/>
      <c r="KWZ50" s="424"/>
      <c r="KXA50" s="424"/>
      <c r="KXB50" s="424"/>
      <c r="KXC50" s="424"/>
      <c r="KXD50" s="424"/>
      <c r="KXE50" s="424"/>
      <c r="KXF50" s="424"/>
      <c r="KXG50" s="424"/>
      <c r="KXH50" s="424"/>
      <c r="KXI50" s="424"/>
      <c r="KXJ50" s="424"/>
      <c r="KXK50" s="424"/>
      <c r="KXL50" s="424"/>
      <c r="KXM50" s="424"/>
      <c r="KXN50" s="424"/>
      <c r="KXO50" s="424"/>
      <c r="KXP50" s="424"/>
      <c r="KXQ50" s="424"/>
      <c r="KXR50" s="424"/>
      <c r="KXS50" s="424"/>
      <c r="KXT50" s="424"/>
      <c r="KXU50" s="424"/>
      <c r="KXV50" s="424"/>
      <c r="KXW50" s="424"/>
      <c r="KXX50" s="424"/>
      <c r="KXY50" s="424"/>
      <c r="KXZ50" s="424"/>
      <c r="KYA50" s="424"/>
      <c r="KYB50" s="424"/>
      <c r="KYC50" s="424"/>
      <c r="KYD50" s="424"/>
      <c r="KYE50" s="424"/>
      <c r="KYF50" s="424"/>
      <c r="KYG50" s="424"/>
      <c r="KYH50" s="424"/>
      <c r="KYI50" s="424"/>
      <c r="KYJ50" s="424"/>
      <c r="KYK50" s="424"/>
      <c r="KYL50" s="424"/>
      <c r="KYM50" s="424"/>
      <c r="KYN50" s="424"/>
      <c r="KYO50" s="424"/>
      <c r="KYP50" s="424"/>
      <c r="KYQ50" s="424"/>
      <c r="KYR50" s="424"/>
      <c r="KYS50" s="424"/>
      <c r="KYT50" s="424"/>
      <c r="KYU50" s="424"/>
      <c r="KYV50" s="424"/>
      <c r="KYW50" s="424"/>
      <c r="KYX50" s="424"/>
      <c r="KYY50" s="424"/>
      <c r="KYZ50" s="424"/>
      <c r="KZA50" s="424"/>
      <c r="KZB50" s="424"/>
      <c r="KZC50" s="424"/>
      <c r="KZD50" s="424"/>
      <c r="KZE50" s="424"/>
      <c r="KZF50" s="424"/>
      <c r="KZG50" s="424"/>
      <c r="KZH50" s="424"/>
      <c r="KZI50" s="424"/>
      <c r="KZJ50" s="424"/>
      <c r="KZK50" s="424"/>
      <c r="KZL50" s="424"/>
      <c r="KZM50" s="424"/>
      <c r="KZN50" s="424"/>
      <c r="KZO50" s="424"/>
      <c r="KZP50" s="424"/>
      <c r="KZQ50" s="424"/>
      <c r="KZR50" s="424"/>
      <c r="KZS50" s="424"/>
      <c r="KZT50" s="424"/>
      <c r="KZU50" s="424"/>
      <c r="KZV50" s="424"/>
      <c r="KZW50" s="424"/>
      <c r="KZX50" s="424"/>
      <c r="KZY50" s="424"/>
      <c r="KZZ50" s="424"/>
      <c r="LAA50" s="424"/>
      <c r="LAB50" s="424"/>
      <c r="LAC50" s="424"/>
      <c r="LAD50" s="424"/>
      <c r="LAE50" s="424"/>
      <c r="LAF50" s="424"/>
      <c r="LAG50" s="424"/>
      <c r="LAH50" s="424"/>
      <c r="LAI50" s="424"/>
      <c r="LAJ50" s="424"/>
      <c r="LAK50" s="424"/>
      <c r="LAL50" s="424"/>
      <c r="LAM50" s="424"/>
      <c r="LAN50" s="424"/>
      <c r="LAO50" s="424"/>
      <c r="LAP50" s="424"/>
      <c r="LAQ50" s="424"/>
      <c r="LAR50" s="424"/>
      <c r="LAS50" s="424"/>
      <c r="LAT50" s="424"/>
      <c r="LAU50" s="424"/>
      <c r="LAV50" s="424"/>
      <c r="LAW50" s="424"/>
      <c r="LAX50" s="424"/>
      <c r="LAY50" s="424"/>
      <c r="LAZ50" s="424"/>
      <c r="LBA50" s="424"/>
      <c r="LBB50" s="424"/>
      <c r="LBC50" s="424"/>
      <c r="LBD50" s="424"/>
      <c r="LBE50" s="424"/>
      <c r="LBF50" s="424"/>
      <c r="LBG50" s="424"/>
      <c r="LBH50" s="424"/>
      <c r="LBI50" s="424"/>
      <c r="LBJ50" s="424"/>
      <c r="LBK50" s="424"/>
      <c r="LBL50" s="424"/>
      <c r="LBM50" s="424"/>
      <c r="LBN50" s="424"/>
      <c r="LBO50" s="424"/>
      <c r="LBP50" s="424"/>
      <c r="LBQ50" s="424"/>
      <c r="LBR50" s="424"/>
      <c r="LBS50" s="424"/>
      <c r="LBT50" s="424"/>
      <c r="LBU50" s="424"/>
      <c r="LBV50" s="424"/>
      <c r="LBW50" s="424"/>
      <c r="LBX50" s="424"/>
      <c r="LBY50" s="424"/>
      <c r="LBZ50" s="424"/>
      <c r="LCA50" s="424"/>
      <c r="LCB50" s="424"/>
      <c r="LCC50" s="424"/>
      <c r="LCD50" s="424"/>
      <c r="LCE50" s="424"/>
      <c r="LCF50" s="424"/>
      <c r="LCG50" s="424"/>
      <c r="LCH50" s="424"/>
      <c r="LCI50" s="424"/>
      <c r="LCJ50" s="424"/>
      <c r="LCK50" s="424"/>
      <c r="LCL50" s="424"/>
      <c r="LCM50" s="424"/>
      <c r="LCN50" s="424"/>
      <c r="LCO50" s="424"/>
      <c r="LCP50" s="424"/>
      <c r="LCQ50" s="424"/>
      <c r="LCR50" s="424"/>
      <c r="LCS50" s="424"/>
      <c r="LCT50" s="424"/>
      <c r="LCU50" s="424"/>
      <c r="LCV50" s="424"/>
      <c r="LCW50" s="424"/>
      <c r="LCX50" s="424"/>
      <c r="LCY50" s="424"/>
      <c r="LCZ50" s="424"/>
      <c r="LDA50" s="424"/>
      <c r="LDB50" s="424"/>
      <c r="LDC50" s="424"/>
      <c r="LDD50" s="424"/>
      <c r="LDE50" s="424"/>
      <c r="LDF50" s="424"/>
      <c r="LDG50" s="424"/>
      <c r="LDH50" s="424"/>
      <c r="LDI50" s="424"/>
      <c r="LDJ50" s="424"/>
      <c r="LDK50" s="424"/>
      <c r="LDL50" s="424"/>
      <c r="LDM50" s="424"/>
      <c r="LDN50" s="424"/>
      <c r="LDO50" s="424"/>
      <c r="LDP50" s="424"/>
      <c r="LDQ50" s="424"/>
      <c r="LDR50" s="424"/>
      <c r="LDS50" s="424"/>
      <c r="LDT50" s="424"/>
      <c r="LDU50" s="424"/>
      <c r="LDV50" s="424"/>
      <c r="LDW50" s="424"/>
      <c r="LDX50" s="424"/>
      <c r="LDY50" s="424"/>
      <c r="LDZ50" s="424"/>
      <c r="LEA50" s="424"/>
      <c r="LEB50" s="424"/>
      <c r="LEC50" s="424"/>
      <c r="LED50" s="424"/>
      <c r="LEE50" s="424"/>
      <c r="LEF50" s="424"/>
      <c r="LEG50" s="424"/>
      <c r="LEH50" s="424"/>
      <c r="LEI50" s="424"/>
      <c r="LEJ50" s="424"/>
      <c r="LEK50" s="424"/>
      <c r="LEL50" s="424"/>
      <c r="LEM50" s="424"/>
      <c r="LEN50" s="424"/>
      <c r="LEO50" s="424"/>
      <c r="LEP50" s="424"/>
      <c r="LEQ50" s="424"/>
      <c r="LER50" s="424"/>
      <c r="LES50" s="424"/>
      <c r="LET50" s="424"/>
      <c r="LEU50" s="424"/>
      <c r="LEV50" s="424"/>
      <c r="LEW50" s="424"/>
      <c r="LEX50" s="424"/>
      <c r="LEY50" s="424"/>
      <c r="LEZ50" s="424"/>
      <c r="LFA50" s="424"/>
      <c r="LFB50" s="424"/>
      <c r="LFC50" s="424"/>
      <c r="LFD50" s="424"/>
      <c r="LFE50" s="424"/>
      <c r="LFF50" s="424"/>
      <c r="LFG50" s="424"/>
      <c r="LFH50" s="424"/>
      <c r="LFI50" s="424"/>
      <c r="LFJ50" s="424"/>
      <c r="LFK50" s="424"/>
      <c r="LFL50" s="424"/>
      <c r="LFM50" s="424"/>
      <c r="LFN50" s="424"/>
      <c r="LFO50" s="424"/>
      <c r="LFP50" s="424"/>
      <c r="LFQ50" s="424"/>
      <c r="LFR50" s="424"/>
      <c r="LFS50" s="424"/>
      <c r="LFT50" s="424"/>
      <c r="LFU50" s="424"/>
      <c r="LFV50" s="424"/>
      <c r="LFW50" s="424"/>
      <c r="LFX50" s="424"/>
      <c r="LFY50" s="424"/>
      <c r="LFZ50" s="424"/>
      <c r="LGA50" s="424"/>
      <c r="LGB50" s="424"/>
      <c r="LGC50" s="424"/>
      <c r="LGD50" s="424"/>
      <c r="LGE50" s="424"/>
      <c r="LGF50" s="424"/>
      <c r="LGG50" s="424"/>
      <c r="LGH50" s="424"/>
      <c r="LGI50" s="424"/>
      <c r="LGJ50" s="424"/>
      <c r="LGK50" s="424"/>
      <c r="LGL50" s="424"/>
      <c r="LGM50" s="424"/>
      <c r="LGN50" s="424"/>
      <c r="LGO50" s="424"/>
      <c r="LGP50" s="424"/>
      <c r="LGQ50" s="424"/>
      <c r="LGR50" s="424"/>
      <c r="LGS50" s="424"/>
      <c r="LGT50" s="424"/>
      <c r="LGU50" s="424"/>
      <c r="LGV50" s="424"/>
      <c r="LGW50" s="424"/>
      <c r="LGX50" s="424"/>
      <c r="LGY50" s="424"/>
      <c r="LGZ50" s="424"/>
      <c r="LHA50" s="424"/>
      <c r="LHB50" s="424"/>
      <c r="LHC50" s="424"/>
      <c r="LHD50" s="424"/>
      <c r="LHE50" s="424"/>
      <c r="LHF50" s="424"/>
      <c r="LHG50" s="424"/>
      <c r="LHH50" s="424"/>
      <c r="LHI50" s="424"/>
      <c r="LHJ50" s="424"/>
      <c r="LHK50" s="424"/>
      <c r="LHL50" s="424"/>
      <c r="LHM50" s="424"/>
      <c r="LHN50" s="424"/>
      <c r="LHO50" s="424"/>
      <c r="LHP50" s="424"/>
      <c r="LHQ50" s="424"/>
      <c r="LHR50" s="424"/>
      <c r="LHS50" s="424"/>
      <c r="LHT50" s="424"/>
      <c r="LHU50" s="424"/>
      <c r="LHV50" s="424"/>
      <c r="LHW50" s="424"/>
      <c r="LHX50" s="424"/>
      <c r="LHY50" s="424"/>
      <c r="LHZ50" s="424"/>
      <c r="LIA50" s="424"/>
      <c r="LIB50" s="424"/>
      <c r="LIC50" s="424"/>
      <c r="LID50" s="424"/>
      <c r="LIE50" s="424"/>
      <c r="LIF50" s="424"/>
      <c r="LIG50" s="424"/>
      <c r="LIH50" s="424"/>
      <c r="LII50" s="424"/>
      <c r="LIJ50" s="424"/>
      <c r="LIK50" s="424"/>
      <c r="LIL50" s="424"/>
      <c r="LIM50" s="424"/>
      <c r="LIN50" s="424"/>
      <c r="LIO50" s="424"/>
      <c r="LIP50" s="424"/>
      <c r="LIQ50" s="424"/>
      <c r="LIR50" s="424"/>
      <c r="LIS50" s="424"/>
      <c r="LIT50" s="424"/>
      <c r="LIU50" s="424"/>
      <c r="LIV50" s="424"/>
      <c r="LIW50" s="424"/>
      <c r="LIX50" s="424"/>
      <c r="LIY50" s="424"/>
      <c r="LIZ50" s="424"/>
      <c r="LJA50" s="424"/>
      <c r="LJB50" s="424"/>
      <c r="LJC50" s="424"/>
      <c r="LJD50" s="424"/>
      <c r="LJE50" s="424"/>
      <c r="LJF50" s="424"/>
      <c r="LJG50" s="424"/>
      <c r="LJH50" s="424"/>
      <c r="LJI50" s="424"/>
      <c r="LJJ50" s="424"/>
      <c r="LJK50" s="424"/>
      <c r="LJL50" s="424"/>
      <c r="LJM50" s="424"/>
      <c r="LJN50" s="424"/>
      <c r="LJO50" s="424"/>
      <c r="LJP50" s="424"/>
      <c r="LJQ50" s="424"/>
      <c r="LJR50" s="424"/>
      <c r="LJS50" s="424"/>
      <c r="LJT50" s="424"/>
      <c r="LJU50" s="424"/>
      <c r="LJV50" s="424"/>
      <c r="LJW50" s="424"/>
      <c r="LJX50" s="424"/>
      <c r="LJY50" s="424"/>
      <c r="LJZ50" s="424"/>
      <c r="LKA50" s="424"/>
      <c r="LKB50" s="424"/>
      <c r="LKC50" s="424"/>
      <c r="LKD50" s="424"/>
      <c r="LKE50" s="424"/>
      <c r="LKF50" s="424"/>
      <c r="LKG50" s="424"/>
      <c r="LKH50" s="424"/>
      <c r="LKI50" s="424"/>
      <c r="LKJ50" s="424"/>
      <c r="LKK50" s="424"/>
      <c r="LKL50" s="424"/>
      <c r="LKM50" s="424"/>
      <c r="LKN50" s="424"/>
      <c r="LKO50" s="424"/>
      <c r="LKP50" s="424"/>
      <c r="LKQ50" s="424"/>
      <c r="LKR50" s="424"/>
      <c r="LKS50" s="424"/>
      <c r="LKT50" s="424"/>
      <c r="LKU50" s="424"/>
      <c r="LKV50" s="424"/>
      <c r="LKW50" s="424"/>
      <c r="LKX50" s="424"/>
      <c r="LKY50" s="424"/>
      <c r="LKZ50" s="424"/>
      <c r="LLA50" s="424"/>
      <c r="LLB50" s="424"/>
      <c r="LLC50" s="424"/>
      <c r="LLD50" s="424"/>
      <c r="LLE50" s="424"/>
      <c r="LLF50" s="424"/>
      <c r="LLG50" s="424"/>
      <c r="LLH50" s="424"/>
      <c r="LLI50" s="424"/>
      <c r="LLJ50" s="424"/>
      <c r="LLK50" s="424"/>
      <c r="LLL50" s="424"/>
      <c r="LLM50" s="424"/>
      <c r="LLN50" s="424"/>
      <c r="LLO50" s="424"/>
      <c r="LLP50" s="424"/>
      <c r="LLQ50" s="424"/>
      <c r="LLR50" s="424"/>
      <c r="LLS50" s="424"/>
      <c r="LLT50" s="424"/>
      <c r="LLU50" s="424"/>
      <c r="LLV50" s="424"/>
      <c r="LLW50" s="424"/>
      <c r="LLX50" s="424"/>
      <c r="LLY50" s="424"/>
      <c r="LLZ50" s="424"/>
      <c r="LMA50" s="424"/>
      <c r="LMB50" s="424"/>
      <c r="LMC50" s="424"/>
      <c r="LMD50" s="424"/>
      <c r="LME50" s="424"/>
      <c r="LMF50" s="424"/>
      <c r="LMG50" s="424"/>
      <c r="LMH50" s="424"/>
      <c r="LMI50" s="424"/>
      <c r="LMJ50" s="424"/>
      <c r="LMK50" s="424"/>
      <c r="LML50" s="424"/>
      <c r="LMM50" s="424"/>
      <c r="LMN50" s="424"/>
      <c r="LMO50" s="424"/>
      <c r="LMP50" s="424"/>
      <c r="LMQ50" s="424"/>
      <c r="LMR50" s="424"/>
      <c r="LMS50" s="424"/>
      <c r="LMT50" s="424"/>
      <c r="LMU50" s="424"/>
      <c r="LMV50" s="424"/>
      <c r="LMW50" s="424"/>
      <c r="LMX50" s="424"/>
      <c r="LMY50" s="424"/>
      <c r="LMZ50" s="424"/>
      <c r="LNA50" s="424"/>
      <c r="LNB50" s="424"/>
      <c r="LNC50" s="424"/>
      <c r="LND50" s="424"/>
      <c r="LNE50" s="424"/>
      <c r="LNF50" s="424"/>
      <c r="LNG50" s="424"/>
      <c r="LNH50" s="424"/>
      <c r="LNI50" s="424"/>
      <c r="LNJ50" s="424"/>
      <c r="LNK50" s="424"/>
      <c r="LNL50" s="424"/>
      <c r="LNM50" s="424"/>
      <c r="LNN50" s="424"/>
      <c r="LNO50" s="424"/>
      <c r="LNP50" s="424"/>
      <c r="LNQ50" s="424"/>
      <c r="LNR50" s="424"/>
      <c r="LNS50" s="424"/>
      <c r="LNT50" s="424"/>
      <c r="LNU50" s="424"/>
      <c r="LNV50" s="424"/>
      <c r="LNW50" s="424"/>
      <c r="LNX50" s="424"/>
      <c r="LNY50" s="424"/>
      <c r="LNZ50" s="424"/>
      <c r="LOA50" s="424"/>
      <c r="LOB50" s="424"/>
      <c r="LOC50" s="424"/>
      <c r="LOD50" s="424"/>
      <c r="LOE50" s="424"/>
      <c r="LOF50" s="424"/>
      <c r="LOG50" s="424"/>
      <c r="LOH50" s="424"/>
      <c r="LOI50" s="424"/>
      <c r="LOJ50" s="424"/>
      <c r="LOK50" s="424"/>
      <c r="LOL50" s="424"/>
      <c r="LOM50" s="424"/>
      <c r="LON50" s="424"/>
      <c r="LOO50" s="424"/>
      <c r="LOP50" s="424"/>
      <c r="LOQ50" s="424"/>
      <c r="LOR50" s="424"/>
      <c r="LOS50" s="424"/>
      <c r="LOT50" s="424"/>
      <c r="LOU50" s="424"/>
      <c r="LOV50" s="424"/>
      <c r="LOW50" s="424"/>
      <c r="LOX50" s="424"/>
      <c r="LOY50" s="424"/>
      <c r="LOZ50" s="424"/>
      <c r="LPA50" s="424"/>
      <c r="LPB50" s="424"/>
      <c r="LPC50" s="424"/>
      <c r="LPD50" s="424"/>
      <c r="LPE50" s="424"/>
      <c r="LPF50" s="424"/>
      <c r="LPG50" s="424"/>
      <c r="LPH50" s="424"/>
      <c r="LPI50" s="424"/>
      <c r="LPJ50" s="424"/>
      <c r="LPK50" s="424"/>
      <c r="LPL50" s="424"/>
      <c r="LPM50" s="424"/>
      <c r="LPN50" s="424"/>
      <c r="LPO50" s="424"/>
      <c r="LPP50" s="424"/>
      <c r="LPQ50" s="424"/>
      <c r="LPR50" s="424"/>
      <c r="LPS50" s="424"/>
      <c r="LPT50" s="424"/>
      <c r="LPU50" s="424"/>
      <c r="LPV50" s="424"/>
      <c r="LPW50" s="424"/>
      <c r="LPX50" s="424"/>
      <c r="LPY50" s="424"/>
      <c r="LPZ50" s="424"/>
      <c r="LQA50" s="424"/>
      <c r="LQB50" s="424"/>
      <c r="LQC50" s="424"/>
      <c r="LQD50" s="424"/>
      <c r="LQE50" s="424"/>
      <c r="LQF50" s="424"/>
      <c r="LQG50" s="424"/>
      <c r="LQH50" s="424"/>
      <c r="LQI50" s="424"/>
      <c r="LQJ50" s="424"/>
      <c r="LQK50" s="424"/>
      <c r="LQL50" s="424"/>
      <c r="LQM50" s="424"/>
      <c r="LQN50" s="424"/>
      <c r="LQO50" s="424"/>
      <c r="LQP50" s="424"/>
      <c r="LQQ50" s="424"/>
      <c r="LQR50" s="424"/>
      <c r="LQS50" s="424"/>
      <c r="LQT50" s="424"/>
      <c r="LQU50" s="424"/>
      <c r="LQV50" s="424"/>
      <c r="LQW50" s="424"/>
      <c r="LQX50" s="424"/>
      <c r="LQY50" s="424"/>
      <c r="LQZ50" s="424"/>
      <c r="LRA50" s="424"/>
      <c r="LRB50" s="424"/>
      <c r="LRC50" s="424"/>
      <c r="LRD50" s="424"/>
      <c r="LRE50" s="424"/>
      <c r="LRF50" s="424"/>
      <c r="LRG50" s="424"/>
      <c r="LRH50" s="424"/>
      <c r="LRI50" s="424"/>
      <c r="LRJ50" s="424"/>
      <c r="LRK50" s="424"/>
      <c r="LRL50" s="424"/>
      <c r="LRM50" s="424"/>
      <c r="LRN50" s="424"/>
      <c r="LRO50" s="424"/>
      <c r="LRP50" s="424"/>
      <c r="LRQ50" s="424"/>
      <c r="LRR50" s="424"/>
      <c r="LRS50" s="424"/>
      <c r="LRT50" s="424"/>
      <c r="LRU50" s="424"/>
      <c r="LRV50" s="424"/>
      <c r="LRW50" s="424"/>
      <c r="LRX50" s="424"/>
      <c r="LRY50" s="424"/>
      <c r="LRZ50" s="424"/>
      <c r="LSA50" s="424"/>
      <c r="LSB50" s="424"/>
      <c r="LSC50" s="424"/>
      <c r="LSD50" s="424"/>
      <c r="LSE50" s="424"/>
      <c r="LSF50" s="424"/>
      <c r="LSG50" s="424"/>
      <c r="LSH50" s="424"/>
      <c r="LSI50" s="424"/>
      <c r="LSJ50" s="424"/>
      <c r="LSK50" s="424"/>
      <c r="LSL50" s="424"/>
      <c r="LSM50" s="424"/>
      <c r="LSN50" s="424"/>
      <c r="LSO50" s="424"/>
      <c r="LSP50" s="424"/>
      <c r="LSQ50" s="424"/>
      <c r="LSR50" s="424"/>
      <c r="LSS50" s="424"/>
      <c r="LST50" s="424"/>
      <c r="LSU50" s="424"/>
      <c r="LSV50" s="424"/>
      <c r="LSW50" s="424"/>
      <c r="LSX50" s="424"/>
      <c r="LSY50" s="424"/>
      <c r="LSZ50" s="424"/>
      <c r="LTA50" s="424"/>
      <c r="LTB50" s="424"/>
      <c r="LTC50" s="424"/>
      <c r="LTD50" s="424"/>
      <c r="LTE50" s="424"/>
      <c r="LTF50" s="424"/>
      <c r="LTG50" s="424"/>
      <c r="LTH50" s="424"/>
      <c r="LTI50" s="424"/>
      <c r="LTJ50" s="424"/>
      <c r="LTK50" s="424"/>
      <c r="LTL50" s="424"/>
      <c r="LTM50" s="424"/>
      <c r="LTN50" s="424"/>
      <c r="LTO50" s="424"/>
      <c r="LTP50" s="424"/>
      <c r="LTQ50" s="424"/>
      <c r="LTR50" s="424"/>
      <c r="LTS50" s="424"/>
      <c r="LTT50" s="424"/>
      <c r="LTU50" s="424"/>
      <c r="LTV50" s="424"/>
      <c r="LTW50" s="424"/>
      <c r="LTX50" s="424"/>
      <c r="LTY50" s="424"/>
      <c r="LTZ50" s="424"/>
      <c r="LUA50" s="424"/>
      <c r="LUB50" s="424"/>
      <c r="LUC50" s="424"/>
      <c r="LUD50" s="424"/>
      <c r="LUE50" s="424"/>
      <c r="LUF50" s="424"/>
      <c r="LUG50" s="424"/>
      <c r="LUH50" s="424"/>
      <c r="LUI50" s="424"/>
      <c r="LUJ50" s="424"/>
      <c r="LUK50" s="424"/>
      <c r="LUL50" s="424"/>
      <c r="LUM50" s="424"/>
      <c r="LUN50" s="424"/>
      <c r="LUO50" s="424"/>
      <c r="LUP50" s="424"/>
      <c r="LUQ50" s="424"/>
      <c r="LUR50" s="424"/>
      <c r="LUS50" s="424"/>
      <c r="LUT50" s="424"/>
      <c r="LUU50" s="424"/>
      <c r="LUV50" s="424"/>
      <c r="LUW50" s="424"/>
      <c r="LUX50" s="424"/>
      <c r="LUY50" s="424"/>
      <c r="LUZ50" s="424"/>
      <c r="LVA50" s="424"/>
      <c r="LVB50" s="424"/>
      <c r="LVC50" s="424"/>
      <c r="LVD50" s="424"/>
      <c r="LVE50" s="424"/>
      <c r="LVF50" s="424"/>
      <c r="LVG50" s="424"/>
      <c r="LVH50" s="424"/>
      <c r="LVI50" s="424"/>
      <c r="LVJ50" s="424"/>
      <c r="LVK50" s="424"/>
      <c r="LVL50" s="424"/>
      <c r="LVM50" s="424"/>
      <c r="LVN50" s="424"/>
      <c r="LVO50" s="424"/>
      <c r="LVP50" s="424"/>
      <c r="LVQ50" s="424"/>
      <c r="LVR50" s="424"/>
      <c r="LVS50" s="424"/>
      <c r="LVT50" s="424"/>
      <c r="LVU50" s="424"/>
      <c r="LVV50" s="424"/>
      <c r="LVW50" s="424"/>
      <c r="LVX50" s="424"/>
      <c r="LVY50" s="424"/>
      <c r="LVZ50" s="424"/>
      <c r="LWA50" s="424"/>
      <c r="LWB50" s="424"/>
      <c r="LWC50" s="424"/>
      <c r="LWD50" s="424"/>
      <c r="LWE50" s="424"/>
      <c r="LWF50" s="424"/>
      <c r="LWG50" s="424"/>
      <c r="LWH50" s="424"/>
      <c r="LWI50" s="424"/>
      <c r="LWJ50" s="424"/>
      <c r="LWK50" s="424"/>
      <c r="LWL50" s="424"/>
      <c r="LWM50" s="424"/>
      <c r="LWN50" s="424"/>
      <c r="LWO50" s="424"/>
      <c r="LWP50" s="424"/>
      <c r="LWQ50" s="424"/>
      <c r="LWR50" s="424"/>
      <c r="LWS50" s="424"/>
      <c r="LWT50" s="424"/>
      <c r="LWU50" s="424"/>
      <c r="LWV50" s="424"/>
      <c r="LWW50" s="424"/>
      <c r="LWX50" s="424"/>
      <c r="LWY50" s="424"/>
      <c r="LWZ50" s="424"/>
      <c r="LXA50" s="424"/>
      <c r="LXB50" s="424"/>
      <c r="LXC50" s="424"/>
      <c r="LXD50" s="424"/>
      <c r="LXE50" s="424"/>
      <c r="LXF50" s="424"/>
      <c r="LXG50" s="424"/>
      <c r="LXH50" s="424"/>
      <c r="LXI50" s="424"/>
      <c r="LXJ50" s="424"/>
      <c r="LXK50" s="424"/>
      <c r="LXL50" s="424"/>
      <c r="LXM50" s="424"/>
      <c r="LXN50" s="424"/>
      <c r="LXO50" s="424"/>
      <c r="LXP50" s="424"/>
      <c r="LXQ50" s="424"/>
      <c r="LXR50" s="424"/>
      <c r="LXS50" s="424"/>
      <c r="LXT50" s="424"/>
      <c r="LXU50" s="424"/>
      <c r="LXV50" s="424"/>
      <c r="LXW50" s="424"/>
      <c r="LXX50" s="424"/>
      <c r="LXY50" s="424"/>
      <c r="LXZ50" s="424"/>
      <c r="LYA50" s="424"/>
      <c r="LYB50" s="424"/>
      <c r="LYC50" s="424"/>
      <c r="LYD50" s="424"/>
      <c r="LYE50" s="424"/>
      <c r="LYF50" s="424"/>
      <c r="LYG50" s="424"/>
      <c r="LYH50" s="424"/>
      <c r="LYI50" s="424"/>
      <c r="LYJ50" s="424"/>
      <c r="LYK50" s="424"/>
      <c r="LYL50" s="424"/>
      <c r="LYM50" s="424"/>
      <c r="LYN50" s="424"/>
      <c r="LYO50" s="424"/>
      <c r="LYP50" s="424"/>
      <c r="LYQ50" s="424"/>
      <c r="LYR50" s="424"/>
      <c r="LYS50" s="424"/>
      <c r="LYT50" s="424"/>
      <c r="LYU50" s="424"/>
      <c r="LYV50" s="424"/>
      <c r="LYW50" s="424"/>
      <c r="LYX50" s="424"/>
      <c r="LYY50" s="424"/>
      <c r="LYZ50" s="424"/>
      <c r="LZA50" s="424"/>
      <c r="LZB50" s="424"/>
      <c r="LZC50" s="424"/>
      <c r="LZD50" s="424"/>
      <c r="LZE50" s="424"/>
      <c r="LZF50" s="424"/>
      <c r="LZG50" s="424"/>
      <c r="LZH50" s="424"/>
      <c r="LZI50" s="424"/>
      <c r="LZJ50" s="424"/>
      <c r="LZK50" s="424"/>
      <c r="LZL50" s="424"/>
      <c r="LZM50" s="424"/>
      <c r="LZN50" s="424"/>
      <c r="LZO50" s="424"/>
      <c r="LZP50" s="424"/>
      <c r="LZQ50" s="424"/>
      <c r="LZR50" s="424"/>
      <c r="LZS50" s="424"/>
      <c r="LZT50" s="424"/>
      <c r="LZU50" s="424"/>
      <c r="LZV50" s="424"/>
      <c r="LZW50" s="424"/>
      <c r="LZX50" s="424"/>
      <c r="LZY50" s="424"/>
      <c r="LZZ50" s="424"/>
      <c r="MAA50" s="424"/>
      <c r="MAB50" s="424"/>
      <c r="MAC50" s="424"/>
      <c r="MAD50" s="424"/>
      <c r="MAE50" s="424"/>
      <c r="MAF50" s="424"/>
      <c r="MAG50" s="424"/>
      <c r="MAH50" s="424"/>
      <c r="MAI50" s="424"/>
      <c r="MAJ50" s="424"/>
      <c r="MAK50" s="424"/>
      <c r="MAL50" s="424"/>
      <c r="MAM50" s="424"/>
      <c r="MAN50" s="424"/>
      <c r="MAO50" s="424"/>
      <c r="MAP50" s="424"/>
      <c r="MAQ50" s="424"/>
      <c r="MAR50" s="424"/>
      <c r="MAS50" s="424"/>
      <c r="MAT50" s="424"/>
      <c r="MAU50" s="424"/>
      <c r="MAV50" s="424"/>
      <c r="MAW50" s="424"/>
      <c r="MAX50" s="424"/>
      <c r="MAY50" s="424"/>
      <c r="MAZ50" s="424"/>
      <c r="MBA50" s="424"/>
      <c r="MBB50" s="424"/>
      <c r="MBC50" s="424"/>
      <c r="MBD50" s="424"/>
      <c r="MBE50" s="424"/>
      <c r="MBF50" s="424"/>
      <c r="MBG50" s="424"/>
      <c r="MBH50" s="424"/>
      <c r="MBI50" s="424"/>
      <c r="MBJ50" s="424"/>
      <c r="MBK50" s="424"/>
      <c r="MBL50" s="424"/>
      <c r="MBM50" s="424"/>
      <c r="MBN50" s="424"/>
      <c r="MBO50" s="424"/>
      <c r="MBP50" s="424"/>
      <c r="MBQ50" s="424"/>
      <c r="MBR50" s="424"/>
      <c r="MBS50" s="424"/>
      <c r="MBT50" s="424"/>
      <c r="MBU50" s="424"/>
      <c r="MBV50" s="424"/>
      <c r="MBW50" s="424"/>
      <c r="MBX50" s="424"/>
      <c r="MBY50" s="424"/>
      <c r="MBZ50" s="424"/>
      <c r="MCA50" s="424"/>
      <c r="MCB50" s="424"/>
      <c r="MCC50" s="424"/>
      <c r="MCD50" s="424"/>
      <c r="MCE50" s="424"/>
      <c r="MCF50" s="424"/>
      <c r="MCG50" s="424"/>
      <c r="MCH50" s="424"/>
      <c r="MCI50" s="424"/>
      <c r="MCJ50" s="424"/>
      <c r="MCK50" s="424"/>
      <c r="MCL50" s="424"/>
      <c r="MCM50" s="424"/>
      <c r="MCN50" s="424"/>
      <c r="MCO50" s="424"/>
      <c r="MCP50" s="424"/>
      <c r="MCQ50" s="424"/>
      <c r="MCR50" s="424"/>
      <c r="MCS50" s="424"/>
      <c r="MCT50" s="424"/>
      <c r="MCU50" s="424"/>
      <c r="MCV50" s="424"/>
      <c r="MCW50" s="424"/>
      <c r="MCX50" s="424"/>
      <c r="MCY50" s="424"/>
      <c r="MCZ50" s="424"/>
      <c r="MDA50" s="424"/>
      <c r="MDB50" s="424"/>
      <c r="MDC50" s="424"/>
      <c r="MDD50" s="424"/>
      <c r="MDE50" s="424"/>
      <c r="MDF50" s="424"/>
      <c r="MDG50" s="424"/>
      <c r="MDH50" s="424"/>
      <c r="MDI50" s="424"/>
      <c r="MDJ50" s="424"/>
      <c r="MDK50" s="424"/>
      <c r="MDL50" s="424"/>
      <c r="MDM50" s="424"/>
      <c r="MDN50" s="424"/>
      <c r="MDO50" s="424"/>
      <c r="MDP50" s="424"/>
      <c r="MDQ50" s="424"/>
      <c r="MDR50" s="424"/>
      <c r="MDS50" s="424"/>
      <c r="MDT50" s="424"/>
      <c r="MDU50" s="424"/>
      <c r="MDV50" s="424"/>
      <c r="MDW50" s="424"/>
      <c r="MDX50" s="424"/>
      <c r="MDY50" s="424"/>
      <c r="MDZ50" s="424"/>
      <c r="MEA50" s="424"/>
      <c r="MEB50" s="424"/>
      <c r="MEC50" s="424"/>
      <c r="MED50" s="424"/>
      <c r="MEE50" s="424"/>
      <c r="MEF50" s="424"/>
      <c r="MEG50" s="424"/>
      <c r="MEH50" s="424"/>
      <c r="MEI50" s="424"/>
      <c r="MEJ50" s="424"/>
      <c r="MEK50" s="424"/>
      <c r="MEL50" s="424"/>
      <c r="MEM50" s="424"/>
      <c r="MEN50" s="424"/>
      <c r="MEO50" s="424"/>
      <c r="MEP50" s="424"/>
      <c r="MEQ50" s="424"/>
      <c r="MER50" s="424"/>
      <c r="MES50" s="424"/>
      <c r="MET50" s="424"/>
      <c r="MEU50" s="424"/>
      <c r="MEV50" s="424"/>
      <c r="MEW50" s="424"/>
      <c r="MEX50" s="424"/>
      <c r="MEY50" s="424"/>
      <c r="MEZ50" s="424"/>
      <c r="MFA50" s="424"/>
      <c r="MFB50" s="424"/>
      <c r="MFC50" s="424"/>
      <c r="MFD50" s="424"/>
      <c r="MFE50" s="424"/>
      <c r="MFF50" s="424"/>
      <c r="MFG50" s="424"/>
      <c r="MFH50" s="424"/>
      <c r="MFI50" s="424"/>
      <c r="MFJ50" s="424"/>
      <c r="MFK50" s="424"/>
      <c r="MFL50" s="424"/>
      <c r="MFM50" s="424"/>
      <c r="MFN50" s="424"/>
      <c r="MFO50" s="424"/>
      <c r="MFP50" s="424"/>
      <c r="MFQ50" s="424"/>
      <c r="MFR50" s="424"/>
      <c r="MFS50" s="424"/>
      <c r="MFT50" s="424"/>
      <c r="MFU50" s="424"/>
      <c r="MFV50" s="424"/>
      <c r="MFW50" s="424"/>
      <c r="MFX50" s="424"/>
      <c r="MFY50" s="424"/>
      <c r="MFZ50" s="424"/>
      <c r="MGA50" s="424"/>
      <c r="MGB50" s="424"/>
      <c r="MGC50" s="424"/>
      <c r="MGD50" s="424"/>
      <c r="MGE50" s="424"/>
      <c r="MGF50" s="424"/>
      <c r="MGG50" s="424"/>
      <c r="MGH50" s="424"/>
      <c r="MGI50" s="424"/>
      <c r="MGJ50" s="424"/>
      <c r="MGK50" s="424"/>
      <c r="MGL50" s="424"/>
      <c r="MGM50" s="424"/>
      <c r="MGN50" s="424"/>
      <c r="MGO50" s="424"/>
      <c r="MGP50" s="424"/>
      <c r="MGQ50" s="424"/>
      <c r="MGR50" s="424"/>
      <c r="MGS50" s="424"/>
      <c r="MGT50" s="424"/>
      <c r="MGU50" s="424"/>
      <c r="MGV50" s="424"/>
      <c r="MGW50" s="424"/>
      <c r="MGX50" s="424"/>
      <c r="MGY50" s="424"/>
      <c r="MGZ50" s="424"/>
      <c r="MHA50" s="424"/>
      <c r="MHB50" s="424"/>
      <c r="MHC50" s="424"/>
      <c r="MHD50" s="424"/>
      <c r="MHE50" s="424"/>
      <c r="MHF50" s="424"/>
      <c r="MHG50" s="424"/>
      <c r="MHH50" s="424"/>
      <c r="MHI50" s="424"/>
      <c r="MHJ50" s="424"/>
      <c r="MHK50" s="424"/>
      <c r="MHL50" s="424"/>
      <c r="MHM50" s="424"/>
      <c r="MHN50" s="424"/>
      <c r="MHO50" s="424"/>
      <c r="MHP50" s="424"/>
      <c r="MHQ50" s="424"/>
      <c r="MHR50" s="424"/>
      <c r="MHS50" s="424"/>
      <c r="MHT50" s="424"/>
      <c r="MHU50" s="424"/>
      <c r="MHV50" s="424"/>
      <c r="MHW50" s="424"/>
      <c r="MHX50" s="424"/>
      <c r="MHY50" s="424"/>
      <c r="MHZ50" s="424"/>
      <c r="MIA50" s="424"/>
      <c r="MIB50" s="424"/>
      <c r="MIC50" s="424"/>
      <c r="MID50" s="424"/>
      <c r="MIE50" s="424"/>
      <c r="MIF50" s="424"/>
      <c r="MIG50" s="424"/>
      <c r="MIH50" s="424"/>
      <c r="MII50" s="424"/>
      <c r="MIJ50" s="424"/>
      <c r="MIK50" s="424"/>
      <c r="MIL50" s="424"/>
      <c r="MIM50" s="424"/>
      <c r="MIN50" s="424"/>
      <c r="MIO50" s="424"/>
      <c r="MIP50" s="424"/>
      <c r="MIQ50" s="424"/>
      <c r="MIR50" s="424"/>
      <c r="MIS50" s="424"/>
      <c r="MIT50" s="424"/>
      <c r="MIU50" s="424"/>
      <c r="MIV50" s="424"/>
      <c r="MIW50" s="424"/>
      <c r="MIX50" s="424"/>
      <c r="MIY50" s="424"/>
      <c r="MIZ50" s="424"/>
      <c r="MJA50" s="424"/>
      <c r="MJB50" s="424"/>
      <c r="MJC50" s="424"/>
      <c r="MJD50" s="424"/>
      <c r="MJE50" s="424"/>
      <c r="MJF50" s="424"/>
      <c r="MJG50" s="424"/>
      <c r="MJH50" s="424"/>
      <c r="MJI50" s="424"/>
      <c r="MJJ50" s="424"/>
      <c r="MJK50" s="424"/>
      <c r="MJL50" s="424"/>
      <c r="MJM50" s="424"/>
      <c r="MJN50" s="424"/>
      <c r="MJO50" s="424"/>
      <c r="MJP50" s="424"/>
      <c r="MJQ50" s="424"/>
      <c r="MJR50" s="424"/>
      <c r="MJS50" s="424"/>
      <c r="MJT50" s="424"/>
      <c r="MJU50" s="424"/>
      <c r="MJV50" s="424"/>
      <c r="MJW50" s="424"/>
      <c r="MJX50" s="424"/>
      <c r="MJY50" s="424"/>
      <c r="MJZ50" s="424"/>
      <c r="MKA50" s="424"/>
      <c r="MKB50" s="424"/>
      <c r="MKC50" s="424"/>
      <c r="MKD50" s="424"/>
      <c r="MKE50" s="424"/>
      <c r="MKF50" s="424"/>
      <c r="MKG50" s="424"/>
      <c r="MKH50" s="424"/>
      <c r="MKI50" s="424"/>
      <c r="MKJ50" s="424"/>
      <c r="MKK50" s="424"/>
      <c r="MKL50" s="424"/>
      <c r="MKM50" s="424"/>
      <c r="MKN50" s="424"/>
      <c r="MKO50" s="424"/>
      <c r="MKP50" s="424"/>
      <c r="MKQ50" s="424"/>
      <c r="MKR50" s="424"/>
      <c r="MKS50" s="424"/>
      <c r="MKT50" s="424"/>
      <c r="MKU50" s="424"/>
      <c r="MKV50" s="424"/>
      <c r="MKW50" s="424"/>
      <c r="MKX50" s="424"/>
      <c r="MKY50" s="424"/>
      <c r="MKZ50" s="424"/>
      <c r="MLA50" s="424"/>
      <c r="MLB50" s="424"/>
      <c r="MLC50" s="424"/>
      <c r="MLD50" s="424"/>
      <c r="MLE50" s="424"/>
      <c r="MLF50" s="424"/>
      <c r="MLG50" s="424"/>
      <c r="MLH50" s="424"/>
      <c r="MLI50" s="424"/>
      <c r="MLJ50" s="424"/>
      <c r="MLK50" s="424"/>
      <c r="MLL50" s="424"/>
      <c r="MLM50" s="424"/>
      <c r="MLN50" s="424"/>
      <c r="MLO50" s="424"/>
      <c r="MLP50" s="424"/>
      <c r="MLQ50" s="424"/>
      <c r="MLR50" s="424"/>
      <c r="MLS50" s="424"/>
      <c r="MLT50" s="424"/>
      <c r="MLU50" s="424"/>
      <c r="MLV50" s="424"/>
      <c r="MLW50" s="424"/>
      <c r="MLX50" s="424"/>
      <c r="MLY50" s="424"/>
      <c r="MLZ50" s="424"/>
      <c r="MMA50" s="424"/>
      <c r="MMB50" s="424"/>
      <c r="MMC50" s="424"/>
      <c r="MMD50" s="424"/>
      <c r="MME50" s="424"/>
      <c r="MMF50" s="424"/>
      <c r="MMG50" s="424"/>
      <c r="MMH50" s="424"/>
      <c r="MMI50" s="424"/>
      <c r="MMJ50" s="424"/>
      <c r="MMK50" s="424"/>
      <c r="MML50" s="424"/>
      <c r="MMM50" s="424"/>
      <c r="MMN50" s="424"/>
      <c r="MMO50" s="424"/>
      <c r="MMP50" s="424"/>
      <c r="MMQ50" s="424"/>
      <c r="MMR50" s="424"/>
      <c r="MMS50" s="424"/>
      <c r="MMT50" s="424"/>
      <c r="MMU50" s="424"/>
      <c r="MMV50" s="424"/>
      <c r="MMW50" s="424"/>
      <c r="MMX50" s="424"/>
      <c r="MMY50" s="424"/>
      <c r="MMZ50" s="424"/>
      <c r="MNA50" s="424"/>
      <c r="MNB50" s="424"/>
      <c r="MNC50" s="424"/>
      <c r="MND50" s="424"/>
      <c r="MNE50" s="424"/>
      <c r="MNF50" s="424"/>
      <c r="MNG50" s="424"/>
      <c r="MNH50" s="424"/>
      <c r="MNI50" s="424"/>
      <c r="MNJ50" s="424"/>
      <c r="MNK50" s="424"/>
      <c r="MNL50" s="424"/>
      <c r="MNM50" s="424"/>
      <c r="MNN50" s="424"/>
      <c r="MNO50" s="424"/>
      <c r="MNP50" s="424"/>
      <c r="MNQ50" s="424"/>
      <c r="MNR50" s="424"/>
      <c r="MNS50" s="424"/>
      <c r="MNT50" s="424"/>
      <c r="MNU50" s="424"/>
      <c r="MNV50" s="424"/>
      <c r="MNW50" s="424"/>
      <c r="MNX50" s="424"/>
      <c r="MNY50" s="424"/>
      <c r="MNZ50" s="424"/>
      <c r="MOA50" s="424"/>
      <c r="MOB50" s="424"/>
      <c r="MOC50" s="424"/>
      <c r="MOD50" s="424"/>
      <c r="MOE50" s="424"/>
      <c r="MOF50" s="424"/>
      <c r="MOG50" s="424"/>
      <c r="MOH50" s="424"/>
      <c r="MOI50" s="424"/>
      <c r="MOJ50" s="424"/>
      <c r="MOK50" s="424"/>
      <c r="MOL50" s="424"/>
      <c r="MOM50" s="424"/>
      <c r="MON50" s="424"/>
      <c r="MOO50" s="424"/>
      <c r="MOP50" s="424"/>
      <c r="MOQ50" s="424"/>
      <c r="MOR50" s="424"/>
      <c r="MOS50" s="424"/>
      <c r="MOT50" s="424"/>
      <c r="MOU50" s="424"/>
      <c r="MOV50" s="424"/>
      <c r="MOW50" s="424"/>
      <c r="MOX50" s="424"/>
      <c r="MOY50" s="424"/>
      <c r="MOZ50" s="424"/>
      <c r="MPA50" s="424"/>
      <c r="MPB50" s="424"/>
      <c r="MPC50" s="424"/>
      <c r="MPD50" s="424"/>
      <c r="MPE50" s="424"/>
      <c r="MPF50" s="424"/>
      <c r="MPG50" s="424"/>
      <c r="MPH50" s="424"/>
      <c r="MPI50" s="424"/>
      <c r="MPJ50" s="424"/>
      <c r="MPK50" s="424"/>
      <c r="MPL50" s="424"/>
      <c r="MPM50" s="424"/>
      <c r="MPN50" s="424"/>
      <c r="MPO50" s="424"/>
      <c r="MPP50" s="424"/>
      <c r="MPQ50" s="424"/>
      <c r="MPR50" s="424"/>
      <c r="MPS50" s="424"/>
      <c r="MPT50" s="424"/>
      <c r="MPU50" s="424"/>
      <c r="MPV50" s="424"/>
      <c r="MPW50" s="424"/>
      <c r="MPX50" s="424"/>
      <c r="MPY50" s="424"/>
      <c r="MPZ50" s="424"/>
      <c r="MQA50" s="424"/>
      <c r="MQB50" s="424"/>
      <c r="MQC50" s="424"/>
      <c r="MQD50" s="424"/>
      <c r="MQE50" s="424"/>
      <c r="MQF50" s="424"/>
      <c r="MQG50" s="424"/>
      <c r="MQH50" s="424"/>
      <c r="MQI50" s="424"/>
      <c r="MQJ50" s="424"/>
      <c r="MQK50" s="424"/>
      <c r="MQL50" s="424"/>
      <c r="MQM50" s="424"/>
      <c r="MQN50" s="424"/>
      <c r="MQO50" s="424"/>
      <c r="MQP50" s="424"/>
      <c r="MQQ50" s="424"/>
      <c r="MQR50" s="424"/>
      <c r="MQS50" s="424"/>
      <c r="MQT50" s="424"/>
      <c r="MQU50" s="424"/>
      <c r="MQV50" s="424"/>
      <c r="MQW50" s="424"/>
      <c r="MQX50" s="424"/>
      <c r="MQY50" s="424"/>
      <c r="MQZ50" s="424"/>
      <c r="MRA50" s="424"/>
      <c r="MRB50" s="424"/>
      <c r="MRC50" s="424"/>
      <c r="MRD50" s="424"/>
      <c r="MRE50" s="424"/>
      <c r="MRF50" s="424"/>
      <c r="MRG50" s="424"/>
      <c r="MRH50" s="424"/>
      <c r="MRI50" s="424"/>
      <c r="MRJ50" s="424"/>
      <c r="MRK50" s="424"/>
      <c r="MRL50" s="424"/>
      <c r="MRM50" s="424"/>
      <c r="MRN50" s="424"/>
      <c r="MRO50" s="424"/>
      <c r="MRP50" s="424"/>
      <c r="MRQ50" s="424"/>
      <c r="MRR50" s="424"/>
      <c r="MRS50" s="424"/>
      <c r="MRT50" s="424"/>
      <c r="MRU50" s="424"/>
      <c r="MRV50" s="424"/>
      <c r="MRW50" s="424"/>
      <c r="MRX50" s="424"/>
      <c r="MRY50" s="424"/>
      <c r="MRZ50" s="424"/>
      <c r="MSA50" s="424"/>
      <c r="MSB50" s="424"/>
      <c r="MSC50" s="424"/>
      <c r="MSD50" s="424"/>
      <c r="MSE50" s="424"/>
      <c r="MSF50" s="424"/>
      <c r="MSG50" s="424"/>
      <c r="MSH50" s="424"/>
      <c r="MSI50" s="424"/>
      <c r="MSJ50" s="424"/>
      <c r="MSK50" s="424"/>
      <c r="MSL50" s="424"/>
      <c r="MSM50" s="424"/>
      <c r="MSN50" s="424"/>
      <c r="MSO50" s="424"/>
      <c r="MSP50" s="424"/>
      <c r="MSQ50" s="424"/>
      <c r="MSR50" s="424"/>
      <c r="MSS50" s="424"/>
      <c r="MST50" s="424"/>
      <c r="MSU50" s="424"/>
      <c r="MSV50" s="424"/>
      <c r="MSW50" s="424"/>
      <c r="MSX50" s="424"/>
      <c r="MSY50" s="424"/>
      <c r="MSZ50" s="424"/>
      <c r="MTA50" s="424"/>
      <c r="MTB50" s="424"/>
      <c r="MTC50" s="424"/>
      <c r="MTD50" s="424"/>
      <c r="MTE50" s="424"/>
      <c r="MTF50" s="424"/>
      <c r="MTG50" s="424"/>
      <c r="MTH50" s="424"/>
      <c r="MTI50" s="424"/>
      <c r="MTJ50" s="424"/>
      <c r="MTK50" s="424"/>
      <c r="MTL50" s="424"/>
      <c r="MTM50" s="424"/>
      <c r="MTN50" s="424"/>
      <c r="MTO50" s="424"/>
      <c r="MTP50" s="424"/>
      <c r="MTQ50" s="424"/>
      <c r="MTR50" s="424"/>
      <c r="MTS50" s="424"/>
      <c r="MTT50" s="424"/>
      <c r="MTU50" s="424"/>
      <c r="MTV50" s="424"/>
      <c r="MTW50" s="424"/>
      <c r="MTX50" s="424"/>
      <c r="MTY50" s="424"/>
      <c r="MTZ50" s="424"/>
      <c r="MUA50" s="424"/>
      <c r="MUB50" s="424"/>
      <c r="MUC50" s="424"/>
      <c r="MUD50" s="424"/>
      <c r="MUE50" s="424"/>
      <c r="MUF50" s="424"/>
      <c r="MUG50" s="424"/>
      <c r="MUH50" s="424"/>
      <c r="MUI50" s="424"/>
      <c r="MUJ50" s="424"/>
      <c r="MUK50" s="424"/>
      <c r="MUL50" s="424"/>
      <c r="MUM50" s="424"/>
      <c r="MUN50" s="424"/>
      <c r="MUO50" s="424"/>
      <c r="MUP50" s="424"/>
      <c r="MUQ50" s="424"/>
      <c r="MUR50" s="424"/>
      <c r="MUS50" s="424"/>
      <c r="MUT50" s="424"/>
      <c r="MUU50" s="424"/>
      <c r="MUV50" s="424"/>
      <c r="MUW50" s="424"/>
      <c r="MUX50" s="424"/>
      <c r="MUY50" s="424"/>
      <c r="MUZ50" s="424"/>
      <c r="MVA50" s="424"/>
      <c r="MVB50" s="424"/>
      <c r="MVC50" s="424"/>
      <c r="MVD50" s="424"/>
      <c r="MVE50" s="424"/>
      <c r="MVF50" s="424"/>
      <c r="MVG50" s="424"/>
      <c r="MVH50" s="424"/>
      <c r="MVI50" s="424"/>
      <c r="MVJ50" s="424"/>
      <c r="MVK50" s="424"/>
      <c r="MVL50" s="424"/>
      <c r="MVM50" s="424"/>
      <c r="MVN50" s="424"/>
      <c r="MVO50" s="424"/>
      <c r="MVP50" s="424"/>
      <c r="MVQ50" s="424"/>
      <c r="MVR50" s="424"/>
      <c r="MVS50" s="424"/>
      <c r="MVT50" s="424"/>
      <c r="MVU50" s="424"/>
      <c r="MVV50" s="424"/>
      <c r="MVW50" s="424"/>
      <c r="MVX50" s="424"/>
      <c r="MVY50" s="424"/>
      <c r="MVZ50" s="424"/>
      <c r="MWA50" s="424"/>
      <c r="MWB50" s="424"/>
      <c r="MWC50" s="424"/>
      <c r="MWD50" s="424"/>
      <c r="MWE50" s="424"/>
      <c r="MWF50" s="424"/>
      <c r="MWG50" s="424"/>
      <c r="MWH50" s="424"/>
      <c r="MWI50" s="424"/>
      <c r="MWJ50" s="424"/>
      <c r="MWK50" s="424"/>
      <c r="MWL50" s="424"/>
      <c r="MWM50" s="424"/>
      <c r="MWN50" s="424"/>
      <c r="MWO50" s="424"/>
      <c r="MWP50" s="424"/>
      <c r="MWQ50" s="424"/>
      <c r="MWR50" s="424"/>
      <c r="MWS50" s="424"/>
      <c r="MWT50" s="424"/>
      <c r="MWU50" s="424"/>
      <c r="MWV50" s="424"/>
      <c r="MWW50" s="424"/>
      <c r="MWX50" s="424"/>
      <c r="MWY50" s="424"/>
      <c r="MWZ50" s="424"/>
      <c r="MXA50" s="424"/>
      <c r="MXB50" s="424"/>
      <c r="MXC50" s="424"/>
      <c r="MXD50" s="424"/>
      <c r="MXE50" s="424"/>
      <c r="MXF50" s="424"/>
      <c r="MXG50" s="424"/>
      <c r="MXH50" s="424"/>
      <c r="MXI50" s="424"/>
      <c r="MXJ50" s="424"/>
      <c r="MXK50" s="424"/>
      <c r="MXL50" s="424"/>
      <c r="MXM50" s="424"/>
      <c r="MXN50" s="424"/>
      <c r="MXO50" s="424"/>
      <c r="MXP50" s="424"/>
      <c r="MXQ50" s="424"/>
      <c r="MXR50" s="424"/>
      <c r="MXS50" s="424"/>
      <c r="MXT50" s="424"/>
      <c r="MXU50" s="424"/>
      <c r="MXV50" s="424"/>
      <c r="MXW50" s="424"/>
      <c r="MXX50" s="424"/>
      <c r="MXY50" s="424"/>
      <c r="MXZ50" s="424"/>
      <c r="MYA50" s="424"/>
      <c r="MYB50" s="424"/>
      <c r="MYC50" s="424"/>
      <c r="MYD50" s="424"/>
      <c r="MYE50" s="424"/>
      <c r="MYF50" s="424"/>
      <c r="MYG50" s="424"/>
      <c r="MYH50" s="424"/>
      <c r="MYI50" s="424"/>
      <c r="MYJ50" s="424"/>
      <c r="MYK50" s="424"/>
      <c r="MYL50" s="424"/>
      <c r="MYM50" s="424"/>
      <c r="MYN50" s="424"/>
      <c r="MYO50" s="424"/>
      <c r="MYP50" s="424"/>
      <c r="MYQ50" s="424"/>
      <c r="MYR50" s="424"/>
      <c r="MYS50" s="424"/>
      <c r="MYT50" s="424"/>
      <c r="MYU50" s="424"/>
      <c r="MYV50" s="424"/>
      <c r="MYW50" s="424"/>
      <c r="MYX50" s="424"/>
      <c r="MYY50" s="424"/>
      <c r="MYZ50" s="424"/>
      <c r="MZA50" s="424"/>
      <c r="MZB50" s="424"/>
      <c r="MZC50" s="424"/>
      <c r="MZD50" s="424"/>
      <c r="MZE50" s="424"/>
      <c r="MZF50" s="424"/>
      <c r="MZG50" s="424"/>
      <c r="MZH50" s="424"/>
      <c r="MZI50" s="424"/>
      <c r="MZJ50" s="424"/>
      <c r="MZK50" s="424"/>
      <c r="MZL50" s="424"/>
      <c r="MZM50" s="424"/>
      <c r="MZN50" s="424"/>
      <c r="MZO50" s="424"/>
      <c r="MZP50" s="424"/>
      <c r="MZQ50" s="424"/>
      <c r="MZR50" s="424"/>
      <c r="MZS50" s="424"/>
      <c r="MZT50" s="424"/>
      <c r="MZU50" s="424"/>
      <c r="MZV50" s="424"/>
      <c r="MZW50" s="424"/>
      <c r="MZX50" s="424"/>
      <c r="MZY50" s="424"/>
      <c r="MZZ50" s="424"/>
      <c r="NAA50" s="424"/>
      <c r="NAB50" s="424"/>
      <c r="NAC50" s="424"/>
      <c r="NAD50" s="424"/>
      <c r="NAE50" s="424"/>
      <c r="NAF50" s="424"/>
      <c r="NAG50" s="424"/>
      <c r="NAH50" s="424"/>
      <c r="NAI50" s="424"/>
      <c r="NAJ50" s="424"/>
      <c r="NAK50" s="424"/>
      <c r="NAL50" s="424"/>
      <c r="NAM50" s="424"/>
      <c r="NAN50" s="424"/>
      <c r="NAO50" s="424"/>
      <c r="NAP50" s="424"/>
      <c r="NAQ50" s="424"/>
      <c r="NAR50" s="424"/>
      <c r="NAS50" s="424"/>
      <c r="NAT50" s="424"/>
      <c r="NAU50" s="424"/>
      <c r="NAV50" s="424"/>
      <c r="NAW50" s="424"/>
      <c r="NAX50" s="424"/>
      <c r="NAY50" s="424"/>
      <c r="NAZ50" s="424"/>
      <c r="NBA50" s="424"/>
      <c r="NBB50" s="424"/>
      <c r="NBC50" s="424"/>
      <c r="NBD50" s="424"/>
      <c r="NBE50" s="424"/>
      <c r="NBF50" s="424"/>
      <c r="NBG50" s="424"/>
      <c r="NBH50" s="424"/>
      <c r="NBI50" s="424"/>
      <c r="NBJ50" s="424"/>
      <c r="NBK50" s="424"/>
      <c r="NBL50" s="424"/>
      <c r="NBM50" s="424"/>
      <c r="NBN50" s="424"/>
      <c r="NBO50" s="424"/>
      <c r="NBP50" s="424"/>
      <c r="NBQ50" s="424"/>
      <c r="NBR50" s="424"/>
      <c r="NBS50" s="424"/>
      <c r="NBT50" s="424"/>
      <c r="NBU50" s="424"/>
      <c r="NBV50" s="424"/>
      <c r="NBW50" s="424"/>
      <c r="NBX50" s="424"/>
      <c r="NBY50" s="424"/>
      <c r="NBZ50" s="424"/>
      <c r="NCA50" s="424"/>
      <c r="NCB50" s="424"/>
      <c r="NCC50" s="424"/>
      <c r="NCD50" s="424"/>
      <c r="NCE50" s="424"/>
      <c r="NCF50" s="424"/>
      <c r="NCG50" s="424"/>
      <c r="NCH50" s="424"/>
      <c r="NCI50" s="424"/>
      <c r="NCJ50" s="424"/>
      <c r="NCK50" s="424"/>
      <c r="NCL50" s="424"/>
      <c r="NCM50" s="424"/>
      <c r="NCN50" s="424"/>
      <c r="NCO50" s="424"/>
      <c r="NCP50" s="424"/>
      <c r="NCQ50" s="424"/>
      <c r="NCR50" s="424"/>
      <c r="NCS50" s="424"/>
      <c r="NCT50" s="424"/>
      <c r="NCU50" s="424"/>
      <c r="NCV50" s="424"/>
      <c r="NCW50" s="424"/>
      <c r="NCX50" s="424"/>
      <c r="NCY50" s="424"/>
      <c r="NCZ50" s="424"/>
      <c r="NDA50" s="424"/>
      <c r="NDB50" s="424"/>
      <c r="NDC50" s="424"/>
      <c r="NDD50" s="424"/>
      <c r="NDE50" s="424"/>
      <c r="NDF50" s="424"/>
      <c r="NDG50" s="424"/>
      <c r="NDH50" s="424"/>
      <c r="NDI50" s="424"/>
      <c r="NDJ50" s="424"/>
      <c r="NDK50" s="424"/>
      <c r="NDL50" s="424"/>
      <c r="NDM50" s="424"/>
      <c r="NDN50" s="424"/>
      <c r="NDO50" s="424"/>
      <c r="NDP50" s="424"/>
      <c r="NDQ50" s="424"/>
      <c r="NDR50" s="424"/>
      <c r="NDS50" s="424"/>
      <c r="NDT50" s="424"/>
      <c r="NDU50" s="424"/>
      <c r="NDV50" s="424"/>
      <c r="NDW50" s="424"/>
      <c r="NDX50" s="424"/>
      <c r="NDY50" s="424"/>
      <c r="NDZ50" s="424"/>
      <c r="NEA50" s="424"/>
      <c r="NEB50" s="424"/>
      <c r="NEC50" s="424"/>
      <c r="NED50" s="424"/>
      <c r="NEE50" s="424"/>
      <c r="NEF50" s="424"/>
      <c r="NEG50" s="424"/>
      <c r="NEH50" s="424"/>
      <c r="NEI50" s="424"/>
      <c r="NEJ50" s="424"/>
      <c r="NEK50" s="424"/>
      <c r="NEL50" s="424"/>
      <c r="NEM50" s="424"/>
      <c r="NEN50" s="424"/>
      <c r="NEO50" s="424"/>
      <c r="NEP50" s="424"/>
      <c r="NEQ50" s="424"/>
      <c r="NER50" s="424"/>
      <c r="NES50" s="424"/>
      <c r="NET50" s="424"/>
      <c r="NEU50" s="424"/>
      <c r="NEV50" s="424"/>
      <c r="NEW50" s="424"/>
      <c r="NEX50" s="424"/>
      <c r="NEY50" s="424"/>
      <c r="NEZ50" s="424"/>
      <c r="NFA50" s="424"/>
      <c r="NFB50" s="424"/>
      <c r="NFC50" s="424"/>
      <c r="NFD50" s="424"/>
      <c r="NFE50" s="424"/>
      <c r="NFF50" s="424"/>
      <c r="NFG50" s="424"/>
      <c r="NFH50" s="424"/>
      <c r="NFI50" s="424"/>
      <c r="NFJ50" s="424"/>
      <c r="NFK50" s="424"/>
      <c r="NFL50" s="424"/>
      <c r="NFM50" s="424"/>
      <c r="NFN50" s="424"/>
      <c r="NFO50" s="424"/>
      <c r="NFP50" s="424"/>
      <c r="NFQ50" s="424"/>
      <c r="NFR50" s="424"/>
      <c r="NFS50" s="424"/>
      <c r="NFT50" s="424"/>
      <c r="NFU50" s="424"/>
      <c r="NFV50" s="424"/>
      <c r="NFW50" s="424"/>
      <c r="NFX50" s="424"/>
      <c r="NFY50" s="424"/>
      <c r="NFZ50" s="424"/>
      <c r="NGA50" s="424"/>
      <c r="NGB50" s="424"/>
      <c r="NGC50" s="424"/>
      <c r="NGD50" s="424"/>
      <c r="NGE50" s="424"/>
      <c r="NGF50" s="424"/>
      <c r="NGG50" s="424"/>
      <c r="NGH50" s="424"/>
      <c r="NGI50" s="424"/>
      <c r="NGJ50" s="424"/>
      <c r="NGK50" s="424"/>
      <c r="NGL50" s="424"/>
      <c r="NGM50" s="424"/>
      <c r="NGN50" s="424"/>
      <c r="NGO50" s="424"/>
      <c r="NGP50" s="424"/>
      <c r="NGQ50" s="424"/>
      <c r="NGR50" s="424"/>
      <c r="NGS50" s="424"/>
      <c r="NGT50" s="424"/>
      <c r="NGU50" s="424"/>
      <c r="NGV50" s="424"/>
      <c r="NGW50" s="424"/>
      <c r="NGX50" s="424"/>
      <c r="NGY50" s="424"/>
      <c r="NGZ50" s="424"/>
      <c r="NHA50" s="424"/>
      <c r="NHB50" s="424"/>
      <c r="NHC50" s="424"/>
      <c r="NHD50" s="424"/>
      <c r="NHE50" s="424"/>
      <c r="NHF50" s="424"/>
      <c r="NHG50" s="424"/>
      <c r="NHH50" s="424"/>
      <c r="NHI50" s="424"/>
      <c r="NHJ50" s="424"/>
      <c r="NHK50" s="424"/>
      <c r="NHL50" s="424"/>
      <c r="NHM50" s="424"/>
      <c r="NHN50" s="424"/>
      <c r="NHO50" s="424"/>
      <c r="NHP50" s="424"/>
      <c r="NHQ50" s="424"/>
      <c r="NHR50" s="424"/>
      <c r="NHS50" s="424"/>
      <c r="NHT50" s="424"/>
      <c r="NHU50" s="424"/>
      <c r="NHV50" s="424"/>
      <c r="NHW50" s="424"/>
      <c r="NHX50" s="424"/>
      <c r="NHY50" s="424"/>
      <c r="NHZ50" s="424"/>
      <c r="NIA50" s="424"/>
      <c r="NIB50" s="424"/>
      <c r="NIC50" s="424"/>
      <c r="NID50" s="424"/>
      <c r="NIE50" s="424"/>
      <c r="NIF50" s="424"/>
      <c r="NIG50" s="424"/>
      <c r="NIH50" s="424"/>
      <c r="NII50" s="424"/>
      <c r="NIJ50" s="424"/>
      <c r="NIK50" s="424"/>
      <c r="NIL50" s="424"/>
      <c r="NIM50" s="424"/>
      <c r="NIN50" s="424"/>
      <c r="NIO50" s="424"/>
      <c r="NIP50" s="424"/>
      <c r="NIQ50" s="424"/>
      <c r="NIR50" s="424"/>
      <c r="NIS50" s="424"/>
      <c r="NIT50" s="424"/>
      <c r="NIU50" s="424"/>
      <c r="NIV50" s="424"/>
      <c r="NIW50" s="424"/>
      <c r="NIX50" s="424"/>
      <c r="NIY50" s="424"/>
      <c r="NIZ50" s="424"/>
      <c r="NJA50" s="424"/>
      <c r="NJB50" s="424"/>
      <c r="NJC50" s="424"/>
      <c r="NJD50" s="424"/>
      <c r="NJE50" s="424"/>
      <c r="NJF50" s="424"/>
      <c r="NJG50" s="424"/>
      <c r="NJH50" s="424"/>
      <c r="NJI50" s="424"/>
      <c r="NJJ50" s="424"/>
      <c r="NJK50" s="424"/>
      <c r="NJL50" s="424"/>
      <c r="NJM50" s="424"/>
      <c r="NJN50" s="424"/>
      <c r="NJO50" s="424"/>
      <c r="NJP50" s="424"/>
      <c r="NJQ50" s="424"/>
      <c r="NJR50" s="424"/>
      <c r="NJS50" s="424"/>
      <c r="NJT50" s="424"/>
      <c r="NJU50" s="424"/>
      <c r="NJV50" s="424"/>
      <c r="NJW50" s="424"/>
      <c r="NJX50" s="424"/>
      <c r="NJY50" s="424"/>
      <c r="NJZ50" s="424"/>
      <c r="NKA50" s="424"/>
      <c r="NKB50" s="424"/>
      <c r="NKC50" s="424"/>
      <c r="NKD50" s="424"/>
      <c r="NKE50" s="424"/>
      <c r="NKF50" s="424"/>
      <c r="NKG50" s="424"/>
      <c r="NKH50" s="424"/>
      <c r="NKI50" s="424"/>
      <c r="NKJ50" s="424"/>
      <c r="NKK50" s="424"/>
      <c r="NKL50" s="424"/>
      <c r="NKM50" s="424"/>
      <c r="NKN50" s="424"/>
      <c r="NKO50" s="424"/>
      <c r="NKP50" s="424"/>
      <c r="NKQ50" s="424"/>
      <c r="NKR50" s="424"/>
      <c r="NKS50" s="424"/>
      <c r="NKT50" s="424"/>
      <c r="NKU50" s="424"/>
      <c r="NKV50" s="424"/>
      <c r="NKW50" s="424"/>
      <c r="NKX50" s="424"/>
      <c r="NKY50" s="424"/>
      <c r="NKZ50" s="424"/>
      <c r="NLA50" s="424"/>
      <c r="NLB50" s="424"/>
      <c r="NLC50" s="424"/>
      <c r="NLD50" s="424"/>
      <c r="NLE50" s="424"/>
      <c r="NLF50" s="424"/>
      <c r="NLG50" s="424"/>
      <c r="NLH50" s="424"/>
      <c r="NLI50" s="424"/>
      <c r="NLJ50" s="424"/>
      <c r="NLK50" s="424"/>
      <c r="NLL50" s="424"/>
      <c r="NLM50" s="424"/>
      <c r="NLN50" s="424"/>
      <c r="NLO50" s="424"/>
      <c r="NLP50" s="424"/>
      <c r="NLQ50" s="424"/>
      <c r="NLR50" s="424"/>
      <c r="NLS50" s="424"/>
      <c r="NLT50" s="424"/>
      <c r="NLU50" s="424"/>
      <c r="NLV50" s="424"/>
      <c r="NLW50" s="424"/>
      <c r="NLX50" s="424"/>
      <c r="NLY50" s="424"/>
      <c r="NLZ50" s="424"/>
      <c r="NMA50" s="424"/>
      <c r="NMB50" s="424"/>
      <c r="NMC50" s="424"/>
      <c r="NMD50" s="424"/>
      <c r="NME50" s="424"/>
      <c r="NMF50" s="424"/>
      <c r="NMG50" s="424"/>
      <c r="NMH50" s="424"/>
      <c r="NMI50" s="424"/>
      <c r="NMJ50" s="424"/>
      <c r="NMK50" s="424"/>
      <c r="NML50" s="424"/>
      <c r="NMM50" s="424"/>
      <c r="NMN50" s="424"/>
      <c r="NMO50" s="424"/>
      <c r="NMP50" s="424"/>
      <c r="NMQ50" s="424"/>
      <c r="NMR50" s="424"/>
      <c r="NMS50" s="424"/>
      <c r="NMT50" s="424"/>
      <c r="NMU50" s="424"/>
      <c r="NMV50" s="424"/>
      <c r="NMW50" s="424"/>
      <c r="NMX50" s="424"/>
      <c r="NMY50" s="424"/>
      <c r="NMZ50" s="424"/>
      <c r="NNA50" s="424"/>
      <c r="NNB50" s="424"/>
      <c r="NNC50" s="424"/>
      <c r="NND50" s="424"/>
      <c r="NNE50" s="424"/>
      <c r="NNF50" s="424"/>
      <c r="NNG50" s="424"/>
      <c r="NNH50" s="424"/>
      <c r="NNI50" s="424"/>
      <c r="NNJ50" s="424"/>
      <c r="NNK50" s="424"/>
      <c r="NNL50" s="424"/>
      <c r="NNM50" s="424"/>
      <c r="NNN50" s="424"/>
      <c r="NNO50" s="424"/>
      <c r="NNP50" s="424"/>
      <c r="NNQ50" s="424"/>
      <c r="NNR50" s="424"/>
      <c r="NNS50" s="424"/>
      <c r="NNT50" s="424"/>
      <c r="NNU50" s="424"/>
      <c r="NNV50" s="424"/>
      <c r="NNW50" s="424"/>
      <c r="NNX50" s="424"/>
      <c r="NNY50" s="424"/>
      <c r="NNZ50" s="424"/>
      <c r="NOA50" s="424"/>
      <c r="NOB50" s="424"/>
      <c r="NOC50" s="424"/>
      <c r="NOD50" s="424"/>
      <c r="NOE50" s="424"/>
      <c r="NOF50" s="424"/>
      <c r="NOG50" s="424"/>
      <c r="NOH50" s="424"/>
      <c r="NOI50" s="424"/>
      <c r="NOJ50" s="424"/>
      <c r="NOK50" s="424"/>
      <c r="NOL50" s="424"/>
      <c r="NOM50" s="424"/>
      <c r="NON50" s="424"/>
      <c r="NOO50" s="424"/>
      <c r="NOP50" s="424"/>
      <c r="NOQ50" s="424"/>
      <c r="NOR50" s="424"/>
      <c r="NOS50" s="424"/>
      <c r="NOT50" s="424"/>
      <c r="NOU50" s="424"/>
      <c r="NOV50" s="424"/>
      <c r="NOW50" s="424"/>
      <c r="NOX50" s="424"/>
      <c r="NOY50" s="424"/>
      <c r="NOZ50" s="424"/>
      <c r="NPA50" s="424"/>
      <c r="NPB50" s="424"/>
      <c r="NPC50" s="424"/>
      <c r="NPD50" s="424"/>
      <c r="NPE50" s="424"/>
      <c r="NPF50" s="424"/>
      <c r="NPG50" s="424"/>
      <c r="NPH50" s="424"/>
      <c r="NPI50" s="424"/>
      <c r="NPJ50" s="424"/>
      <c r="NPK50" s="424"/>
      <c r="NPL50" s="424"/>
      <c r="NPM50" s="424"/>
      <c r="NPN50" s="424"/>
      <c r="NPO50" s="424"/>
      <c r="NPP50" s="424"/>
      <c r="NPQ50" s="424"/>
      <c r="NPR50" s="424"/>
      <c r="NPS50" s="424"/>
      <c r="NPT50" s="424"/>
      <c r="NPU50" s="424"/>
      <c r="NPV50" s="424"/>
      <c r="NPW50" s="424"/>
      <c r="NPX50" s="424"/>
      <c r="NPY50" s="424"/>
      <c r="NPZ50" s="424"/>
      <c r="NQA50" s="424"/>
      <c r="NQB50" s="424"/>
      <c r="NQC50" s="424"/>
      <c r="NQD50" s="424"/>
      <c r="NQE50" s="424"/>
      <c r="NQF50" s="424"/>
      <c r="NQG50" s="424"/>
      <c r="NQH50" s="424"/>
      <c r="NQI50" s="424"/>
      <c r="NQJ50" s="424"/>
      <c r="NQK50" s="424"/>
      <c r="NQL50" s="424"/>
      <c r="NQM50" s="424"/>
      <c r="NQN50" s="424"/>
      <c r="NQO50" s="424"/>
      <c r="NQP50" s="424"/>
      <c r="NQQ50" s="424"/>
      <c r="NQR50" s="424"/>
      <c r="NQS50" s="424"/>
      <c r="NQT50" s="424"/>
      <c r="NQU50" s="424"/>
      <c r="NQV50" s="424"/>
      <c r="NQW50" s="424"/>
      <c r="NQX50" s="424"/>
      <c r="NQY50" s="424"/>
      <c r="NQZ50" s="424"/>
      <c r="NRA50" s="424"/>
      <c r="NRB50" s="424"/>
      <c r="NRC50" s="424"/>
      <c r="NRD50" s="424"/>
      <c r="NRE50" s="424"/>
      <c r="NRF50" s="424"/>
      <c r="NRG50" s="424"/>
      <c r="NRH50" s="424"/>
      <c r="NRI50" s="424"/>
      <c r="NRJ50" s="424"/>
      <c r="NRK50" s="424"/>
      <c r="NRL50" s="424"/>
      <c r="NRM50" s="424"/>
      <c r="NRN50" s="424"/>
      <c r="NRO50" s="424"/>
      <c r="NRP50" s="424"/>
      <c r="NRQ50" s="424"/>
      <c r="NRR50" s="424"/>
      <c r="NRS50" s="424"/>
      <c r="NRT50" s="424"/>
      <c r="NRU50" s="424"/>
      <c r="NRV50" s="424"/>
      <c r="NRW50" s="424"/>
      <c r="NRX50" s="424"/>
      <c r="NRY50" s="424"/>
      <c r="NRZ50" s="424"/>
      <c r="NSA50" s="424"/>
      <c r="NSB50" s="424"/>
      <c r="NSC50" s="424"/>
      <c r="NSD50" s="424"/>
      <c r="NSE50" s="424"/>
      <c r="NSF50" s="424"/>
      <c r="NSG50" s="424"/>
      <c r="NSH50" s="424"/>
      <c r="NSI50" s="424"/>
      <c r="NSJ50" s="424"/>
      <c r="NSK50" s="424"/>
      <c r="NSL50" s="424"/>
      <c r="NSM50" s="424"/>
      <c r="NSN50" s="424"/>
      <c r="NSO50" s="424"/>
      <c r="NSP50" s="424"/>
      <c r="NSQ50" s="424"/>
      <c r="NSR50" s="424"/>
      <c r="NSS50" s="424"/>
      <c r="NST50" s="424"/>
      <c r="NSU50" s="424"/>
      <c r="NSV50" s="424"/>
      <c r="NSW50" s="424"/>
      <c r="NSX50" s="424"/>
      <c r="NSY50" s="424"/>
      <c r="NSZ50" s="424"/>
      <c r="NTA50" s="424"/>
      <c r="NTB50" s="424"/>
      <c r="NTC50" s="424"/>
      <c r="NTD50" s="424"/>
      <c r="NTE50" s="424"/>
      <c r="NTF50" s="424"/>
      <c r="NTG50" s="424"/>
      <c r="NTH50" s="424"/>
      <c r="NTI50" s="424"/>
      <c r="NTJ50" s="424"/>
      <c r="NTK50" s="424"/>
      <c r="NTL50" s="424"/>
      <c r="NTM50" s="424"/>
      <c r="NTN50" s="424"/>
      <c r="NTO50" s="424"/>
      <c r="NTP50" s="424"/>
      <c r="NTQ50" s="424"/>
      <c r="NTR50" s="424"/>
      <c r="NTS50" s="424"/>
      <c r="NTT50" s="424"/>
      <c r="NTU50" s="424"/>
      <c r="NTV50" s="424"/>
      <c r="NTW50" s="424"/>
      <c r="NTX50" s="424"/>
      <c r="NTY50" s="424"/>
      <c r="NTZ50" s="424"/>
      <c r="NUA50" s="424"/>
      <c r="NUB50" s="424"/>
      <c r="NUC50" s="424"/>
      <c r="NUD50" s="424"/>
      <c r="NUE50" s="424"/>
      <c r="NUF50" s="424"/>
      <c r="NUG50" s="424"/>
      <c r="NUH50" s="424"/>
      <c r="NUI50" s="424"/>
      <c r="NUJ50" s="424"/>
      <c r="NUK50" s="424"/>
      <c r="NUL50" s="424"/>
      <c r="NUM50" s="424"/>
      <c r="NUN50" s="424"/>
      <c r="NUO50" s="424"/>
      <c r="NUP50" s="424"/>
      <c r="NUQ50" s="424"/>
      <c r="NUR50" s="424"/>
      <c r="NUS50" s="424"/>
      <c r="NUT50" s="424"/>
      <c r="NUU50" s="424"/>
      <c r="NUV50" s="424"/>
      <c r="NUW50" s="424"/>
      <c r="NUX50" s="424"/>
      <c r="NUY50" s="424"/>
      <c r="NUZ50" s="424"/>
      <c r="NVA50" s="424"/>
      <c r="NVB50" s="424"/>
      <c r="NVC50" s="424"/>
      <c r="NVD50" s="424"/>
      <c r="NVE50" s="424"/>
      <c r="NVF50" s="424"/>
      <c r="NVG50" s="424"/>
      <c r="NVH50" s="424"/>
      <c r="NVI50" s="424"/>
      <c r="NVJ50" s="424"/>
      <c r="NVK50" s="424"/>
      <c r="NVL50" s="424"/>
      <c r="NVM50" s="424"/>
      <c r="NVN50" s="424"/>
      <c r="NVO50" s="424"/>
      <c r="NVP50" s="424"/>
      <c r="NVQ50" s="424"/>
      <c r="NVR50" s="424"/>
      <c r="NVS50" s="424"/>
      <c r="NVT50" s="424"/>
      <c r="NVU50" s="424"/>
      <c r="NVV50" s="424"/>
      <c r="NVW50" s="424"/>
      <c r="NVX50" s="424"/>
      <c r="NVY50" s="424"/>
      <c r="NVZ50" s="424"/>
      <c r="NWA50" s="424"/>
      <c r="NWB50" s="424"/>
      <c r="NWC50" s="424"/>
      <c r="NWD50" s="424"/>
      <c r="NWE50" s="424"/>
      <c r="NWF50" s="424"/>
      <c r="NWG50" s="424"/>
      <c r="NWH50" s="424"/>
      <c r="NWI50" s="424"/>
      <c r="NWJ50" s="424"/>
      <c r="NWK50" s="424"/>
      <c r="NWL50" s="424"/>
      <c r="NWM50" s="424"/>
      <c r="NWN50" s="424"/>
      <c r="NWO50" s="424"/>
      <c r="NWP50" s="424"/>
      <c r="NWQ50" s="424"/>
      <c r="NWR50" s="424"/>
      <c r="NWS50" s="424"/>
      <c r="NWT50" s="424"/>
      <c r="NWU50" s="424"/>
      <c r="NWV50" s="424"/>
      <c r="NWW50" s="424"/>
      <c r="NWX50" s="424"/>
      <c r="NWY50" s="424"/>
      <c r="NWZ50" s="424"/>
      <c r="NXA50" s="424"/>
      <c r="NXB50" s="424"/>
      <c r="NXC50" s="424"/>
      <c r="NXD50" s="424"/>
      <c r="NXE50" s="424"/>
      <c r="NXF50" s="424"/>
      <c r="NXG50" s="424"/>
      <c r="NXH50" s="424"/>
      <c r="NXI50" s="424"/>
      <c r="NXJ50" s="424"/>
      <c r="NXK50" s="424"/>
      <c r="NXL50" s="424"/>
      <c r="NXM50" s="424"/>
      <c r="NXN50" s="424"/>
      <c r="NXO50" s="424"/>
      <c r="NXP50" s="424"/>
      <c r="NXQ50" s="424"/>
      <c r="NXR50" s="424"/>
      <c r="NXS50" s="424"/>
      <c r="NXT50" s="424"/>
      <c r="NXU50" s="424"/>
      <c r="NXV50" s="424"/>
      <c r="NXW50" s="424"/>
      <c r="NXX50" s="424"/>
      <c r="NXY50" s="424"/>
      <c r="NXZ50" s="424"/>
      <c r="NYA50" s="424"/>
      <c r="NYB50" s="424"/>
      <c r="NYC50" s="424"/>
      <c r="NYD50" s="424"/>
      <c r="NYE50" s="424"/>
      <c r="NYF50" s="424"/>
      <c r="NYG50" s="424"/>
      <c r="NYH50" s="424"/>
      <c r="NYI50" s="424"/>
      <c r="NYJ50" s="424"/>
      <c r="NYK50" s="424"/>
      <c r="NYL50" s="424"/>
      <c r="NYM50" s="424"/>
      <c r="NYN50" s="424"/>
      <c r="NYO50" s="424"/>
      <c r="NYP50" s="424"/>
      <c r="NYQ50" s="424"/>
      <c r="NYR50" s="424"/>
      <c r="NYS50" s="424"/>
      <c r="NYT50" s="424"/>
      <c r="NYU50" s="424"/>
      <c r="NYV50" s="424"/>
      <c r="NYW50" s="424"/>
      <c r="NYX50" s="424"/>
      <c r="NYY50" s="424"/>
      <c r="NYZ50" s="424"/>
      <c r="NZA50" s="424"/>
      <c r="NZB50" s="424"/>
      <c r="NZC50" s="424"/>
      <c r="NZD50" s="424"/>
      <c r="NZE50" s="424"/>
      <c r="NZF50" s="424"/>
      <c r="NZG50" s="424"/>
      <c r="NZH50" s="424"/>
      <c r="NZI50" s="424"/>
      <c r="NZJ50" s="424"/>
      <c r="NZK50" s="424"/>
      <c r="NZL50" s="424"/>
      <c r="NZM50" s="424"/>
      <c r="NZN50" s="424"/>
      <c r="NZO50" s="424"/>
      <c r="NZP50" s="424"/>
      <c r="NZQ50" s="424"/>
      <c r="NZR50" s="424"/>
      <c r="NZS50" s="424"/>
      <c r="NZT50" s="424"/>
      <c r="NZU50" s="424"/>
      <c r="NZV50" s="424"/>
      <c r="NZW50" s="424"/>
      <c r="NZX50" s="424"/>
      <c r="NZY50" s="424"/>
      <c r="NZZ50" s="424"/>
      <c r="OAA50" s="424"/>
      <c r="OAB50" s="424"/>
      <c r="OAC50" s="424"/>
      <c r="OAD50" s="424"/>
      <c r="OAE50" s="424"/>
      <c r="OAF50" s="424"/>
      <c r="OAG50" s="424"/>
      <c r="OAH50" s="424"/>
      <c r="OAI50" s="424"/>
      <c r="OAJ50" s="424"/>
      <c r="OAK50" s="424"/>
      <c r="OAL50" s="424"/>
      <c r="OAM50" s="424"/>
      <c r="OAN50" s="424"/>
      <c r="OAO50" s="424"/>
      <c r="OAP50" s="424"/>
      <c r="OAQ50" s="424"/>
      <c r="OAR50" s="424"/>
      <c r="OAS50" s="424"/>
      <c r="OAT50" s="424"/>
      <c r="OAU50" s="424"/>
      <c r="OAV50" s="424"/>
      <c r="OAW50" s="424"/>
      <c r="OAX50" s="424"/>
      <c r="OAY50" s="424"/>
      <c r="OAZ50" s="424"/>
      <c r="OBA50" s="424"/>
      <c r="OBB50" s="424"/>
      <c r="OBC50" s="424"/>
      <c r="OBD50" s="424"/>
      <c r="OBE50" s="424"/>
      <c r="OBF50" s="424"/>
      <c r="OBG50" s="424"/>
      <c r="OBH50" s="424"/>
      <c r="OBI50" s="424"/>
      <c r="OBJ50" s="424"/>
      <c r="OBK50" s="424"/>
      <c r="OBL50" s="424"/>
      <c r="OBM50" s="424"/>
      <c r="OBN50" s="424"/>
      <c r="OBO50" s="424"/>
      <c r="OBP50" s="424"/>
      <c r="OBQ50" s="424"/>
      <c r="OBR50" s="424"/>
      <c r="OBS50" s="424"/>
      <c r="OBT50" s="424"/>
      <c r="OBU50" s="424"/>
      <c r="OBV50" s="424"/>
      <c r="OBW50" s="424"/>
      <c r="OBX50" s="424"/>
      <c r="OBY50" s="424"/>
      <c r="OBZ50" s="424"/>
      <c r="OCA50" s="424"/>
      <c r="OCB50" s="424"/>
      <c r="OCC50" s="424"/>
      <c r="OCD50" s="424"/>
      <c r="OCE50" s="424"/>
      <c r="OCF50" s="424"/>
      <c r="OCG50" s="424"/>
      <c r="OCH50" s="424"/>
      <c r="OCI50" s="424"/>
      <c r="OCJ50" s="424"/>
      <c r="OCK50" s="424"/>
      <c r="OCL50" s="424"/>
      <c r="OCM50" s="424"/>
      <c r="OCN50" s="424"/>
      <c r="OCO50" s="424"/>
      <c r="OCP50" s="424"/>
      <c r="OCQ50" s="424"/>
      <c r="OCR50" s="424"/>
      <c r="OCS50" s="424"/>
      <c r="OCT50" s="424"/>
      <c r="OCU50" s="424"/>
      <c r="OCV50" s="424"/>
      <c r="OCW50" s="424"/>
      <c r="OCX50" s="424"/>
      <c r="OCY50" s="424"/>
      <c r="OCZ50" s="424"/>
      <c r="ODA50" s="424"/>
      <c r="ODB50" s="424"/>
      <c r="ODC50" s="424"/>
      <c r="ODD50" s="424"/>
      <c r="ODE50" s="424"/>
      <c r="ODF50" s="424"/>
      <c r="ODG50" s="424"/>
      <c r="ODH50" s="424"/>
      <c r="ODI50" s="424"/>
      <c r="ODJ50" s="424"/>
      <c r="ODK50" s="424"/>
      <c r="ODL50" s="424"/>
      <c r="ODM50" s="424"/>
      <c r="ODN50" s="424"/>
      <c r="ODO50" s="424"/>
      <c r="ODP50" s="424"/>
      <c r="ODQ50" s="424"/>
      <c r="ODR50" s="424"/>
      <c r="ODS50" s="424"/>
      <c r="ODT50" s="424"/>
      <c r="ODU50" s="424"/>
      <c r="ODV50" s="424"/>
      <c r="ODW50" s="424"/>
      <c r="ODX50" s="424"/>
      <c r="ODY50" s="424"/>
      <c r="ODZ50" s="424"/>
      <c r="OEA50" s="424"/>
      <c r="OEB50" s="424"/>
      <c r="OEC50" s="424"/>
      <c r="OED50" s="424"/>
      <c r="OEE50" s="424"/>
      <c r="OEF50" s="424"/>
      <c r="OEG50" s="424"/>
      <c r="OEH50" s="424"/>
      <c r="OEI50" s="424"/>
      <c r="OEJ50" s="424"/>
      <c r="OEK50" s="424"/>
      <c r="OEL50" s="424"/>
      <c r="OEM50" s="424"/>
      <c r="OEN50" s="424"/>
      <c r="OEO50" s="424"/>
      <c r="OEP50" s="424"/>
      <c r="OEQ50" s="424"/>
      <c r="OER50" s="424"/>
      <c r="OES50" s="424"/>
      <c r="OET50" s="424"/>
      <c r="OEU50" s="424"/>
      <c r="OEV50" s="424"/>
      <c r="OEW50" s="424"/>
      <c r="OEX50" s="424"/>
      <c r="OEY50" s="424"/>
      <c r="OEZ50" s="424"/>
      <c r="OFA50" s="424"/>
      <c r="OFB50" s="424"/>
      <c r="OFC50" s="424"/>
      <c r="OFD50" s="424"/>
      <c r="OFE50" s="424"/>
      <c r="OFF50" s="424"/>
      <c r="OFG50" s="424"/>
      <c r="OFH50" s="424"/>
      <c r="OFI50" s="424"/>
      <c r="OFJ50" s="424"/>
      <c r="OFK50" s="424"/>
      <c r="OFL50" s="424"/>
      <c r="OFM50" s="424"/>
      <c r="OFN50" s="424"/>
      <c r="OFO50" s="424"/>
      <c r="OFP50" s="424"/>
      <c r="OFQ50" s="424"/>
      <c r="OFR50" s="424"/>
      <c r="OFS50" s="424"/>
      <c r="OFT50" s="424"/>
      <c r="OFU50" s="424"/>
      <c r="OFV50" s="424"/>
      <c r="OFW50" s="424"/>
      <c r="OFX50" s="424"/>
      <c r="OFY50" s="424"/>
      <c r="OFZ50" s="424"/>
      <c r="OGA50" s="424"/>
      <c r="OGB50" s="424"/>
      <c r="OGC50" s="424"/>
      <c r="OGD50" s="424"/>
      <c r="OGE50" s="424"/>
      <c r="OGF50" s="424"/>
      <c r="OGG50" s="424"/>
      <c r="OGH50" s="424"/>
      <c r="OGI50" s="424"/>
      <c r="OGJ50" s="424"/>
      <c r="OGK50" s="424"/>
      <c r="OGL50" s="424"/>
      <c r="OGM50" s="424"/>
      <c r="OGN50" s="424"/>
      <c r="OGO50" s="424"/>
      <c r="OGP50" s="424"/>
      <c r="OGQ50" s="424"/>
      <c r="OGR50" s="424"/>
      <c r="OGS50" s="424"/>
      <c r="OGT50" s="424"/>
      <c r="OGU50" s="424"/>
      <c r="OGV50" s="424"/>
      <c r="OGW50" s="424"/>
      <c r="OGX50" s="424"/>
      <c r="OGY50" s="424"/>
      <c r="OGZ50" s="424"/>
      <c r="OHA50" s="424"/>
      <c r="OHB50" s="424"/>
      <c r="OHC50" s="424"/>
      <c r="OHD50" s="424"/>
      <c r="OHE50" s="424"/>
      <c r="OHF50" s="424"/>
      <c r="OHG50" s="424"/>
      <c r="OHH50" s="424"/>
      <c r="OHI50" s="424"/>
      <c r="OHJ50" s="424"/>
      <c r="OHK50" s="424"/>
      <c r="OHL50" s="424"/>
      <c r="OHM50" s="424"/>
      <c r="OHN50" s="424"/>
      <c r="OHO50" s="424"/>
      <c r="OHP50" s="424"/>
      <c r="OHQ50" s="424"/>
      <c r="OHR50" s="424"/>
      <c r="OHS50" s="424"/>
      <c r="OHT50" s="424"/>
      <c r="OHU50" s="424"/>
      <c r="OHV50" s="424"/>
      <c r="OHW50" s="424"/>
      <c r="OHX50" s="424"/>
      <c r="OHY50" s="424"/>
      <c r="OHZ50" s="424"/>
      <c r="OIA50" s="424"/>
      <c r="OIB50" s="424"/>
      <c r="OIC50" s="424"/>
      <c r="OID50" s="424"/>
      <c r="OIE50" s="424"/>
      <c r="OIF50" s="424"/>
      <c r="OIG50" s="424"/>
      <c r="OIH50" s="424"/>
      <c r="OII50" s="424"/>
      <c r="OIJ50" s="424"/>
      <c r="OIK50" s="424"/>
      <c r="OIL50" s="424"/>
      <c r="OIM50" s="424"/>
      <c r="OIN50" s="424"/>
      <c r="OIO50" s="424"/>
      <c r="OIP50" s="424"/>
      <c r="OIQ50" s="424"/>
      <c r="OIR50" s="424"/>
      <c r="OIS50" s="424"/>
      <c r="OIT50" s="424"/>
      <c r="OIU50" s="424"/>
      <c r="OIV50" s="424"/>
      <c r="OIW50" s="424"/>
      <c r="OIX50" s="424"/>
      <c r="OIY50" s="424"/>
      <c r="OIZ50" s="424"/>
      <c r="OJA50" s="424"/>
      <c r="OJB50" s="424"/>
      <c r="OJC50" s="424"/>
      <c r="OJD50" s="424"/>
      <c r="OJE50" s="424"/>
      <c r="OJF50" s="424"/>
      <c r="OJG50" s="424"/>
      <c r="OJH50" s="424"/>
      <c r="OJI50" s="424"/>
      <c r="OJJ50" s="424"/>
      <c r="OJK50" s="424"/>
      <c r="OJL50" s="424"/>
      <c r="OJM50" s="424"/>
      <c r="OJN50" s="424"/>
      <c r="OJO50" s="424"/>
      <c r="OJP50" s="424"/>
      <c r="OJQ50" s="424"/>
      <c r="OJR50" s="424"/>
      <c r="OJS50" s="424"/>
      <c r="OJT50" s="424"/>
      <c r="OJU50" s="424"/>
      <c r="OJV50" s="424"/>
      <c r="OJW50" s="424"/>
      <c r="OJX50" s="424"/>
      <c r="OJY50" s="424"/>
      <c r="OJZ50" s="424"/>
      <c r="OKA50" s="424"/>
      <c r="OKB50" s="424"/>
      <c r="OKC50" s="424"/>
      <c r="OKD50" s="424"/>
      <c r="OKE50" s="424"/>
      <c r="OKF50" s="424"/>
      <c r="OKG50" s="424"/>
      <c r="OKH50" s="424"/>
      <c r="OKI50" s="424"/>
      <c r="OKJ50" s="424"/>
      <c r="OKK50" s="424"/>
      <c r="OKL50" s="424"/>
      <c r="OKM50" s="424"/>
      <c r="OKN50" s="424"/>
      <c r="OKO50" s="424"/>
      <c r="OKP50" s="424"/>
      <c r="OKQ50" s="424"/>
      <c r="OKR50" s="424"/>
      <c r="OKS50" s="424"/>
      <c r="OKT50" s="424"/>
      <c r="OKU50" s="424"/>
      <c r="OKV50" s="424"/>
      <c r="OKW50" s="424"/>
      <c r="OKX50" s="424"/>
      <c r="OKY50" s="424"/>
      <c r="OKZ50" s="424"/>
      <c r="OLA50" s="424"/>
      <c r="OLB50" s="424"/>
      <c r="OLC50" s="424"/>
      <c r="OLD50" s="424"/>
      <c r="OLE50" s="424"/>
      <c r="OLF50" s="424"/>
      <c r="OLG50" s="424"/>
      <c r="OLH50" s="424"/>
      <c r="OLI50" s="424"/>
      <c r="OLJ50" s="424"/>
      <c r="OLK50" s="424"/>
      <c r="OLL50" s="424"/>
      <c r="OLM50" s="424"/>
      <c r="OLN50" s="424"/>
      <c r="OLO50" s="424"/>
      <c r="OLP50" s="424"/>
      <c r="OLQ50" s="424"/>
      <c r="OLR50" s="424"/>
      <c r="OLS50" s="424"/>
      <c r="OLT50" s="424"/>
      <c r="OLU50" s="424"/>
      <c r="OLV50" s="424"/>
      <c r="OLW50" s="424"/>
      <c r="OLX50" s="424"/>
      <c r="OLY50" s="424"/>
      <c r="OLZ50" s="424"/>
      <c r="OMA50" s="424"/>
      <c r="OMB50" s="424"/>
      <c r="OMC50" s="424"/>
      <c r="OMD50" s="424"/>
      <c r="OME50" s="424"/>
      <c r="OMF50" s="424"/>
      <c r="OMG50" s="424"/>
      <c r="OMH50" s="424"/>
      <c r="OMI50" s="424"/>
      <c r="OMJ50" s="424"/>
      <c r="OMK50" s="424"/>
      <c r="OML50" s="424"/>
      <c r="OMM50" s="424"/>
      <c r="OMN50" s="424"/>
      <c r="OMO50" s="424"/>
      <c r="OMP50" s="424"/>
      <c r="OMQ50" s="424"/>
      <c r="OMR50" s="424"/>
      <c r="OMS50" s="424"/>
      <c r="OMT50" s="424"/>
      <c r="OMU50" s="424"/>
      <c r="OMV50" s="424"/>
      <c r="OMW50" s="424"/>
      <c r="OMX50" s="424"/>
      <c r="OMY50" s="424"/>
      <c r="OMZ50" s="424"/>
      <c r="ONA50" s="424"/>
      <c r="ONB50" s="424"/>
      <c r="ONC50" s="424"/>
      <c r="OND50" s="424"/>
      <c r="ONE50" s="424"/>
      <c r="ONF50" s="424"/>
      <c r="ONG50" s="424"/>
      <c r="ONH50" s="424"/>
      <c r="ONI50" s="424"/>
      <c r="ONJ50" s="424"/>
      <c r="ONK50" s="424"/>
      <c r="ONL50" s="424"/>
      <c r="ONM50" s="424"/>
      <c r="ONN50" s="424"/>
      <c r="ONO50" s="424"/>
      <c r="ONP50" s="424"/>
      <c r="ONQ50" s="424"/>
      <c r="ONR50" s="424"/>
      <c r="ONS50" s="424"/>
      <c r="ONT50" s="424"/>
      <c r="ONU50" s="424"/>
      <c r="ONV50" s="424"/>
      <c r="ONW50" s="424"/>
      <c r="ONX50" s="424"/>
      <c r="ONY50" s="424"/>
      <c r="ONZ50" s="424"/>
      <c r="OOA50" s="424"/>
      <c r="OOB50" s="424"/>
      <c r="OOC50" s="424"/>
      <c r="OOD50" s="424"/>
      <c r="OOE50" s="424"/>
      <c r="OOF50" s="424"/>
      <c r="OOG50" s="424"/>
      <c r="OOH50" s="424"/>
      <c r="OOI50" s="424"/>
      <c r="OOJ50" s="424"/>
      <c r="OOK50" s="424"/>
      <c r="OOL50" s="424"/>
      <c r="OOM50" s="424"/>
      <c r="OON50" s="424"/>
      <c r="OOO50" s="424"/>
      <c r="OOP50" s="424"/>
      <c r="OOQ50" s="424"/>
      <c r="OOR50" s="424"/>
      <c r="OOS50" s="424"/>
      <c r="OOT50" s="424"/>
      <c r="OOU50" s="424"/>
      <c r="OOV50" s="424"/>
      <c r="OOW50" s="424"/>
      <c r="OOX50" s="424"/>
      <c r="OOY50" s="424"/>
      <c r="OOZ50" s="424"/>
      <c r="OPA50" s="424"/>
      <c r="OPB50" s="424"/>
      <c r="OPC50" s="424"/>
      <c r="OPD50" s="424"/>
      <c r="OPE50" s="424"/>
      <c r="OPF50" s="424"/>
      <c r="OPG50" s="424"/>
      <c r="OPH50" s="424"/>
      <c r="OPI50" s="424"/>
      <c r="OPJ50" s="424"/>
      <c r="OPK50" s="424"/>
      <c r="OPL50" s="424"/>
      <c r="OPM50" s="424"/>
      <c r="OPN50" s="424"/>
      <c r="OPO50" s="424"/>
      <c r="OPP50" s="424"/>
      <c r="OPQ50" s="424"/>
      <c r="OPR50" s="424"/>
      <c r="OPS50" s="424"/>
      <c r="OPT50" s="424"/>
      <c r="OPU50" s="424"/>
      <c r="OPV50" s="424"/>
      <c r="OPW50" s="424"/>
      <c r="OPX50" s="424"/>
      <c r="OPY50" s="424"/>
      <c r="OPZ50" s="424"/>
      <c r="OQA50" s="424"/>
      <c r="OQB50" s="424"/>
      <c r="OQC50" s="424"/>
      <c r="OQD50" s="424"/>
      <c r="OQE50" s="424"/>
      <c r="OQF50" s="424"/>
      <c r="OQG50" s="424"/>
      <c r="OQH50" s="424"/>
      <c r="OQI50" s="424"/>
      <c r="OQJ50" s="424"/>
      <c r="OQK50" s="424"/>
      <c r="OQL50" s="424"/>
      <c r="OQM50" s="424"/>
      <c r="OQN50" s="424"/>
      <c r="OQO50" s="424"/>
      <c r="OQP50" s="424"/>
      <c r="OQQ50" s="424"/>
      <c r="OQR50" s="424"/>
      <c r="OQS50" s="424"/>
      <c r="OQT50" s="424"/>
      <c r="OQU50" s="424"/>
      <c r="OQV50" s="424"/>
      <c r="OQW50" s="424"/>
      <c r="OQX50" s="424"/>
      <c r="OQY50" s="424"/>
      <c r="OQZ50" s="424"/>
      <c r="ORA50" s="424"/>
      <c r="ORB50" s="424"/>
      <c r="ORC50" s="424"/>
      <c r="ORD50" s="424"/>
      <c r="ORE50" s="424"/>
      <c r="ORF50" s="424"/>
      <c r="ORG50" s="424"/>
      <c r="ORH50" s="424"/>
      <c r="ORI50" s="424"/>
      <c r="ORJ50" s="424"/>
      <c r="ORK50" s="424"/>
      <c r="ORL50" s="424"/>
      <c r="ORM50" s="424"/>
      <c r="ORN50" s="424"/>
      <c r="ORO50" s="424"/>
      <c r="ORP50" s="424"/>
      <c r="ORQ50" s="424"/>
      <c r="ORR50" s="424"/>
      <c r="ORS50" s="424"/>
      <c r="ORT50" s="424"/>
      <c r="ORU50" s="424"/>
      <c r="ORV50" s="424"/>
      <c r="ORW50" s="424"/>
      <c r="ORX50" s="424"/>
      <c r="ORY50" s="424"/>
      <c r="ORZ50" s="424"/>
      <c r="OSA50" s="424"/>
      <c r="OSB50" s="424"/>
      <c r="OSC50" s="424"/>
      <c r="OSD50" s="424"/>
      <c r="OSE50" s="424"/>
      <c r="OSF50" s="424"/>
      <c r="OSG50" s="424"/>
      <c r="OSH50" s="424"/>
      <c r="OSI50" s="424"/>
      <c r="OSJ50" s="424"/>
      <c r="OSK50" s="424"/>
      <c r="OSL50" s="424"/>
      <c r="OSM50" s="424"/>
      <c r="OSN50" s="424"/>
      <c r="OSO50" s="424"/>
      <c r="OSP50" s="424"/>
      <c r="OSQ50" s="424"/>
      <c r="OSR50" s="424"/>
      <c r="OSS50" s="424"/>
      <c r="OST50" s="424"/>
      <c r="OSU50" s="424"/>
      <c r="OSV50" s="424"/>
      <c r="OSW50" s="424"/>
      <c r="OSX50" s="424"/>
      <c r="OSY50" s="424"/>
      <c r="OSZ50" s="424"/>
      <c r="OTA50" s="424"/>
      <c r="OTB50" s="424"/>
      <c r="OTC50" s="424"/>
      <c r="OTD50" s="424"/>
      <c r="OTE50" s="424"/>
      <c r="OTF50" s="424"/>
      <c r="OTG50" s="424"/>
      <c r="OTH50" s="424"/>
      <c r="OTI50" s="424"/>
      <c r="OTJ50" s="424"/>
      <c r="OTK50" s="424"/>
      <c r="OTL50" s="424"/>
      <c r="OTM50" s="424"/>
      <c r="OTN50" s="424"/>
      <c r="OTO50" s="424"/>
      <c r="OTP50" s="424"/>
      <c r="OTQ50" s="424"/>
      <c r="OTR50" s="424"/>
      <c r="OTS50" s="424"/>
      <c r="OTT50" s="424"/>
      <c r="OTU50" s="424"/>
      <c r="OTV50" s="424"/>
      <c r="OTW50" s="424"/>
      <c r="OTX50" s="424"/>
      <c r="OTY50" s="424"/>
      <c r="OTZ50" s="424"/>
      <c r="OUA50" s="424"/>
      <c r="OUB50" s="424"/>
      <c r="OUC50" s="424"/>
      <c r="OUD50" s="424"/>
      <c r="OUE50" s="424"/>
      <c r="OUF50" s="424"/>
      <c r="OUG50" s="424"/>
      <c r="OUH50" s="424"/>
      <c r="OUI50" s="424"/>
      <c r="OUJ50" s="424"/>
      <c r="OUK50" s="424"/>
      <c r="OUL50" s="424"/>
      <c r="OUM50" s="424"/>
      <c r="OUN50" s="424"/>
      <c r="OUO50" s="424"/>
      <c r="OUP50" s="424"/>
      <c r="OUQ50" s="424"/>
      <c r="OUR50" s="424"/>
      <c r="OUS50" s="424"/>
      <c r="OUT50" s="424"/>
      <c r="OUU50" s="424"/>
      <c r="OUV50" s="424"/>
      <c r="OUW50" s="424"/>
      <c r="OUX50" s="424"/>
      <c r="OUY50" s="424"/>
      <c r="OUZ50" s="424"/>
      <c r="OVA50" s="424"/>
      <c r="OVB50" s="424"/>
      <c r="OVC50" s="424"/>
      <c r="OVD50" s="424"/>
      <c r="OVE50" s="424"/>
      <c r="OVF50" s="424"/>
      <c r="OVG50" s="424"/>
      <c r="OVH50" s="424"/>
      <c r="OVI50" s="424"/>
      <c r="OVJ50" s="424"/>
      <c r="OVK50" s="424"/>
      <c r="OVL50" s="424"/>
      <c r="OVM50" s="424"/>
      <c r="OVN50" s="424"/>
      <c r="OVO50" s="424"/>
      <c r="OVP50" s="424"/>
      <c r="OVQ50" s="424"/>
      <c r="OVR50" s="424"/>
      <c r="OVS50" s="424"/>
      <c r="OVT50" s="424"/>
      <c r="OVU50" s="424"/>
      <c r="OVV50" s="424"/>
      <c r="OVW50" s="424"/>
      <c r="OVX50" s="424"/>
      <c r="OVY50" s="424"/>
      <c r="OVZ50" s="424"/>
      <c r="OWA50" s="424"/>
      <c r="OWB50" s="424"/>
      <c r="OWC50" s="424"/>
      <c r="OWD50" s="424"/>
      <c r="OWE50" s="424"/>
      <c r="OWF50" s="424"/>
      <c r="OWG50" s="424"/>
      <c r="OWH50" s="424"/>
      <c r="OWI50" s="424"/>
      <c r="OWJ50" s="424"/>
      <c r="OWK50" s="424"/>
      <c r="OWL50" s="424"/>
      <c r="OWM50" s="424"/>
      <c r="OWN50" s="424"/>
      <c r="OWO50" s="424"/>
      <c r="OWP50" s="424"/>
      <c r="OWQ50" s="424"/>
      <c r="OWR50" s="424"/>
      <c r="OWS50" s="424"/>
      <c r="OWT50" s="424"/>
      <c r="OWU50" s="424"/>
      <c r="OWV50" s="424"/>
      <c r="OWW50" s="424"/>
      <c r="OWX50" s="424"/>
      <c r="OWY50" s="424"/>
      <c r="OWZ50" s="424"/>
      <c r="OXA50" s="424"/>
      <c r="OXB50" s="424"/>
      <c r="OXC50" s="424"/>
      <c r="OXD50" s="424"/>
      <c r="OXE50" s="424"/>
      <c r="OXF50" s="424"/>
      <c r="OXG50" s="424"/>
      <c r="OXH50" s="424"/>
      <c r="OXI50" s="424"/>
      <c r="OXJ50" s="424"/>
      <c r="OXK50" s="424"/>
      <c r="OXL50" s="424"/>
      <c r="OXM50" s="424"/>
      <c r="OXN50" s="424"/>
      <c r="OXO50" s="424"/>
      <c r="OXP50" s="424"/>
      <c r="OXQ50" s="424"/>
      <c r="OXR50" s="424"/>
      <c r="OXS50" s="424"/>
      <c r="OXT50" s="424"/>
      <c r="OXU50" s="424"/>
      <c r="OXV50" s="424"/>
      <c r="OXW50" s="424"/>
      <c r="OXX50" s="424"/>
      <c r="OXY50" s="424"/>
      <c r="OXZ50" s="424"/>
      <c r="OYA50" s="424"/>
      <c r="OYB50" s="424"/>
      <c r="OYC50" s="424"/>
      <c r="OYD50" s="424"/>
      <c r="OYE50" s="424"/>
      <c r="OYF50" s="424"/>
      <c r="OYG50" s="424"/>
      <c r="OYH50" s="424"/>
      <c r="OYI50" s="424"/>
      <c r="OYJ50" s="424"/>
      <c r="OYK50" s="424"/>
      <c r="OYL50" s="424"/>
      <c r="OYM50" s="424"/>
      <c r="OYN50" s="424"/>
      <c r="OYO50" s="424"/>
      <c r="OYP50" s="424"/>
      <c r="OYQ50" s="424"/>
      <c r="OYR50" s="424"/>
      <c r="OYS50" s="424"/>
      <c r="OYT50" s="424"/>
      <c r="OYU50" s="424"/>
      <c r="OYV50" s="424"/>
      <c r="OYW50" s="424"/>
      <c r="OYX50" s="424"/>
      <c r="OYY50" s="424"/>
      <c r="OYZ50" s="424"/>
      <c r="OZA50" s="424"/>
      <c r="OZB50" s="424"/>
      <c r="OZC50" s="424"/>
      <c r="OZD50" s="424"/>
      <c r="OZE50" s="424"/>
      <c r="OZF50" s="424"/>
      <c r="OZG50" s="424"/>
      <c r="OZH50" s="424"/>
      <c r="OZI50" s="424"/>
      <c r="OZJ50" s="424"/>
      <c r="OZK50" s="424"/>
      <c r="OZL50" s="424"/>
      <c r="OZM50" s="424"/>
      <c r="OZN50" s="424"/>
      <c r="OZO50" s="424"/>
      <c r="OZP50" s="424"/>
      <c r="OZQ50" s="424"/>
      <c r="OZR50" s="424"/>
      <c r="OZS50" s="424"/>
      <c r="OZT50" s="424"/>
      <c r="OZU50" s="424"/>
      <c r="OZV50" s="424"/>
      <c r="OZW50" s="424"/>
      <c r="OZX50" s="424"/>
      <c r="OZY50" s="424"/>
      <c r="OZZ50" s="424"/>
      <c r="PAA50" s="424"/>
      <c r="PAB50" s="424"/>
      <c r="PAC50" s="424"/>
      <c r="PAD50" s="424"/>
      <c r="PAE50" s="424"/>
      <c r="PAF50" s="424"/>
      <c r="PAG50" s="424"/>
      <c r="PAH50" s="424"/>
      <c r="PAI50" s="424"/>
      <c r="PAJ50" s="424"/>
      <c r="PAK50" s="424"/>
      <c r="PAL50" s="424"/>
      <c r="PAM50" s="424"/>
      <c r="PAN50" s="424"/>
      <c r="PAO50" s="424"/>
      <c r="PAP50" s="424"/>
      <c r="PAQ50" s="424"/>
      <c r="PAR50" s="424"/>
      <c r="PAS50" s="424"/>
      <c r="PAT50" s="424"/>
      <c r="PAU50" s="424"/>
      <c r="PAV50" s="424"/>
      <c r="PAW50" s="424"/>
      <c r="PAX50" s="424"/>
      <c r="PAY50" s="424"/>
      <c r="PAZ50" s="424"/>
      <c r="PBA50" s="424"/>
      <c r="PBB50" s="424"/>
      <c r="PBC50" s="424"/>
      <c r="PBD50" s="424"/>
      <c r="PBE50" s="424"/>
      <c r="PBF50" s="424"/>
      <c r="PBG50" s="424"/>
      <c r="PBH50" s="424"/>
      <c r="PBI50" s="424"/>
      <c r="PBJ50" s="424"/>
      <c r="PBK50" s="424"/>
      <c r="PBL50" s="424"/>
      <c r="PBM50" s="424"/>
      <c r="PBN50" s="424"/>
      <c r="PBO50" s="424"/>
      <c r="PBP50" s="424"/>
      <c r="PBQ50" s="424"/>
      <c r="PBR50" s="424"/>
      <c r="PBS50" s="424"/>
      <c r="PBT50" s="424"/>
      <c r="PBU50" s="424"/>
      <c r="PBV50" s="424"/>
      <c r="PBW50" s="424"/>
      <c r="PBX50" s="424"/>
      <c r="PBY50" s="424"/>
      <c r="PBZ50" s="424"/>
      <c r="PCA50" s="424"/>
      <c r="PCB50" s="424"/>
      <c r="PCC50" s="424"/>
      <c r="PCD50" s="424"/>
      <c r="PCE50" s="424"/>
      <c r="PCF50" s="424"/>
      <c r="PCG50" s="424"/>
      <c r="PCH50" s="424"/>
      <c r="PCI50" s="424"/>
      <c r="PCJ50" s="424"/>
      <c r="PCK50" s="424"/>
      <c r="PCL50" s="424"/>
      <c r="PCM50" s="424"/>
      <c r="PCN50" s="424"/>
      <c r="PCO50" s="424"/>
      <c r="PCP50" s="424"/>
      <c r="PCQ50" s="424"/>
      <c r="PCR50" s="424"/>
      <c r="PCS50" s="424"/>
      <c r="PCT50" s="424"/>
      <c r="PCU50" s="424"/>
      <c r="PCV50" s="424"/>
      <c r="PCW50" s="424"/>
      <c r="PCX50" s="424"/>
      <c r="PCY50" s="424"/>
      <c r="PCZ50" s="424"/>
      <c r="PDA50" s="424"/>
      <c r="PDB50" s="424"/>
      <c r="PDC50" s="424"/>
      <c r="PDD50" s="424"/>
      <c r="PDE50" s="424"/>
      <c r="PDF50" s="424"/>
      <c r="PDG50" s="424"/>
      <c r="PDH50" s="424"/>
      <c r="PDI50" s="424"/>
      <c r="PDJ50" s="424"/>
      <c r="PDK50" s="424"/>
      <c r="PDL50" s="424"/>
      <c r="PDM50" s="424"/>
      <c r="PDN50" s="424"/>
      <c r="PDO50" s="424"/>
      <c r="PDP50" s="424"/>
      <c r="PDQ50" s="424"/>
      <c r="PDR50" s="424"/>
      <c r="PDS50" s="424"/>
      <c r="PDT50" s="424"/>
      <c r="PDU50" s="424"/>
      <c r="PDV50" s="424"/>
      <c r="PDW50" s="424"/>
      <c r="PDX50" s="424"/>
      <c r="PDY50" s="424"/>
      <c r="PDZ50" s="424"/>
      <c r="PEA50" s="424"/>
      <c r="PEB50" s="424"/>
      <c r="PEC50" s="424"/>
      <c r="PED50" s="424"/>
      <c r="PEE50" s="424"/>
      <c r="PEF50" s="424"/>
      <c r="PEG50" s="424"/>
      <c r="PEH50" s="424"/>
      <c r="PEI50" s="424"/>
      <c r="PEJ50" s="424"/>
      <c r="PEK50" s="424"/>
      <c r="PEL50" s="424"/>
      <c r="PEM50" s="424"/>
      <c r="PEN50" s="424"/>
      <c r="PEO50" s="424"/>
      <c r="PEP50" s="424"/>
      <c r="PEQ50" s="424"/>
      <c r="PER50" s="424"/>
      <c r="PES50" s="424"/>
      <c r="PET50" s="424"/>
      <c r="PEU50" s="424"/>
      <c r="PEV50" s="424"/>
      <c r="PEW50" s="424"/>
      <c r="PEX50" s="424"/>
      <c r="PEY50" s="424"/>
      <c r="PEZ50" s="424"/>
      <c r="PFA50" s="424"/>
      <c r="PFB50" s="424"/>
      <c r="PFC50" s="424"/>
      <c r="PFD50" s="424"/>
      <c r="PFE50" s="424"/>
      <c r="PFF50" s="424"/>
      <c r="PFG50" s="424"/>
      <c r="PFH50" s="424"/>
      <c r="PFI50" s="424"/>
      <c r="PFJ50" s="424"/>
      <c r="PFK50" s="424"/>
      <c r="PFL50" s="424"/>
      <c r="PFM50" s="424"/>
      <c r="PFN50" s="424"/>
      <c r="PFO50" s="424"/>
      <c r="PFP50" s="424"/>
      <c r="PFQ50" s="424"/>
      <c r="PFR50" s="424"/>
      <c r="PFS50" s="424"/>
      <c r="PFT50" s="424"/>
      <c r="PFU50" s="424"/>
      <c r="PFV50" s="424"/>
      <c r="PFW50" s="424"/>
      <c r="PFX50" s="424"/>
      <c r="PFY50" s="424"/>
      <c r="PFZ50" s="424"/>
      <c r="PGA50" s="424"/>
      <c r="PGB50" s="424"/>
      <c r="PGC50" s="424"/>
      <c r="PGD50" s="424"/>
      <c r="PGE50" s="424"/>
      <c r="PGF50" s="424"/>
      <c r="PGG50" s="424"/>
      <c r="PGH50" s="424"/>
      <c r="PGI50" s="424"/>
      <c r="PGJ50" s="424"/>
      <c r="PGK50" s="424"/>
      <c r="PGL50" s="424"/>
      <c r="PGM50" s="424"/>
      <c r="PGN50" s="424"/>
      <c r="PGO50" s="424"/>
      <c r="PGP50" s="424"/>
      <c r="PGQ50" s="424"/>
      <c r="PGR50" s="424"/>
      <c r="PGS50" s="424"/>
      <c r="PGT50" s="424"/>
      <c r="PGU50" s="424"/>
      <c r="PGV50" s="424"/>
      <c r="PGW50" s="424"/>
      <c r="PGX50" s="424"/>
      <c r="PGY50" s="424"/>
      <c r="PGZ50" s="424"/>
      <c r="PHA50" s="424"/>
      <c r="PHB50" s="424"/>
      <c r="PHC50" s="424"/>
      <c r="PHD50" s="424"/>
      <c r="PHE50" s="424"/>
      <c r="PHF50" s="424"/>
      <c r="PHG50" s="424"/>
      <c r="PHH50" s="424"/>
      <c r="PHI50" s="424"/>
      <c r="PHJ50" s="424"/>
      <c r="PHK50" s="424"/>
      <c r="PHL50" s="424"/>
      <c r="PHM50" s="424"/>
      <c r="PHN50" s="424"/>
      <c r="PHO50" s="424"/>
      <c r="PHP50" s="424"/>
      <c r="PHQ50" s="424"/>
      <c r="PHR50" s="424"/>
      <c r="PHS50" s="424"/>
      <c r="PHT50" s="424"/>
      <c r="PHU50" s="424"/>
      <c r="PHV50" s="424"/>
      <c r="PHW50" s="424"/>
      <c r="PHX50" s="424"/>
      <c r="PHY50" s="424"/>
      <c r="PHZ50" s="424"/>
      <c r="PIA50" s="424"/>
      <c r="PIB50" s="424"/>
      <c r="PIC50" s="424"/>
      <c r="PID50" s="424"/>
      <c r="PIE50" s="424"/>
      <c r="PIF50" s="424"/>
      <c r="PIG50" s="424"/>
      <c r="PIH50" s="424"/>
      <c r="PII50" s="424"/>
      <c r="PIJ50" s="424"/>
      <c r="PIK50" s="424"/>
      <c r="PIL50" s="424"/>
      <c r="PIM50" s="424"/>
      <c r="PIN50" s="424"/>
      <c r="PIO50" s="424"/>
      <c r="PIP50" s="424"/>
      <c r="PIQ50" s="424"/>
      <c r="PIR50" s="424"/>
      <c r="PIS50" s="424"/>
      <c r="PIT50" s="424"/>
      <c r="PIU50" s="424"/>
      <c r="PIV50" s="424"/>
      <c r="PIW50" s="424"/>
      <c r="PIX50" s="424"/>
      <c r="PIY50" s="424"/>
      <c r="PIZ50" s="424"/>
      <c r="PJA50" s="424"/>
      <c r="PJB50" s="424"/>
      <c r="PJC50" s="424"/>
      <c r="PJD50" s="424"/>
      <c r="PJE50" s="424"/>
      <c r="PJF50" s="424"/>
      <c r="PJG50" s="424"/>
      <c r="PJH50" s="424"/>
      <c r="PJI50" s="424"/>
      <c r="PJJ50" s="424"/>
      <c r="PJK50" s="424"/>
      <c r="PJL50" s="424"/>
      <c r="PJM50" s="424"/>
      <c r="PJN50" s="424"/>
      <c r="PJO50" s="424"/>
      <c r="PJP50" s="424"/>
      <c r="PJQ50" s="424"/>
      <c r="PJR50" s="424"/>
      <c r="PJS50" s="424"/>
      <c r="PJT50" s="424"/>
      <c r="PJU50" s="424"/>
      <c r="PJV50" s="424"/>
      <c r="PJW50" s="424"/>
      <c r="PJX50" s="424"/>
      <c r="PJY50" s="424"/>
      <c r="PJZ50" s="424"/>
      <c r="PKA50" s="424"/>
      <c r="PKB50" s="424"/>
      <c r="PKC50" s="424"/>
      <c r="PKD50" s="424"/>
      <c r="PKE50" s="424"/>
      <c r="PKF50" s="424"/>
      <c r="PKG50" s="424"/>
      <c r="PKH50" s="424"/>
      <c r="PKI50" s="424"/>
      <c r="PKJ50" s="424"/>
      <c r="PKK50" s="424"/>
      <c r="PKL50" s="424"/>
      <c r="PKM50" s="424"/>
      <c r="PKN50" s="424"/>
      <c r="PKO50" s="424"/>
      <c r="PKP50" s="424"/>
      <c r="PKQ50" s="424"/>
      <c r="PKR50" s="424"/>
      <c r="PKS50" s="424"/>
      <c r="PKT50" s="424"/>
      <c r="PKU50" s="424"/>
      <c r="PKV50" s="424"/>
      <c r="PKW50" s="424"/>
      <c r="PKX50" s="424"/>
      <c r="PKY50" s="424"/>
      <c r="PKZ50" s="424"/>
      <c r="PLA50" s="424"/>
      <c r="PLB50" s="424"/>
      <c r="PLC50" s="424"/>
      <c r="PLD50" s="424"/>
      <c r="PLE50" s="424"/>
      <c r="PLF50" s="424"/>
      <c r="PLG50" s="424"/>
      <c r="PLH50" s="424"/>
      <c r="PLI50" s="424"/>
      <c r="PLJ50" s="424"/>
      <c r="PLK50" s="424"/>
      <c r="PLL50" s="424"/>
      <c r="PLM50" s="424"/>
      <c r="PLN50" s="424"/>
      <c r="PLO50" s="424"/>
      <c r="PLP50" s="424"/>
      <c r="PLQ50" s="424"/>
      <c r="PLR50" s="424"/>
      <c r="PLS50" s="424"/>
      <c r="PLT50" s="424"/>
      <c r="PLU50" s="424"/>
      <c r="PLV50" s="424"/>
      <c r="PLW50" s="424"/>
      <c r="PLX50" s="424"/>
      <c r="PLY50" s="424"/>
      <c r="PLZ50" s="424"/>
      <c r="PMA50" s="424"/>
      <c r="PMB50" s="424"/>
      <c r="PMC50" s="424"/>
      <c r="PMD50" s="424"/>
      <c r="PME50" s="424"/>
      <c r="PMF50" s="424"/>
      <c r="PMG50" s="424"/>
      <c r="PMH50" s="424"/>
      <c r="PMI50" s="424"/>
      <c r="PMJ50" s="424"/>
      <c r="PMK50" s="424"/>
      <c r="PML50" s="424"/>
      <c r="PMM50" s="424"/>
      <c r="PMN50" s="424"/>
      <c r="PMO50" s="424"/>
      <c r="PMP50" s="424"/>
      <c r="PMQ50" s="424"/>
      <c r="PMR50" s="424"/>
      <c r="PMS50" s="424"/>
      <c r="PMT50" s="424"/>
      <c r="PMU50" s="424"/>
      <c r="PMV50" s="424"/>
      <c r="PMW50" s="424"/>
      <c r="PMX50" s="424"/>
      <c r="PMY50" s="424"/>
      <c r="PMZ50" s="424"/>
      <c r="PNA50" s="424"/>
      <c r="PNB50" s="424"/>
      <c r="PNC50" s="424"/>
      <c r="PND50" s="424"/>
      <c r="PNE50" s="424"/>
      <c r="PNF50" s="424"/>
      <c r="PNG50" s="424"/>
      <c r="PNH50" s="424"/>
      <c r="PNI50" s="424"/>
      <c r="PNJ50" s="424"/>
      <c r="PNK50" s="424"/>
      <c r="PNL50" s="424"/>
      <c r="PNM50" s="424"/>
      <c r="PNN50" s="424"/>
      <c r="PNO50" s="424"/>
      <c r="PNP50" s="424"/>
      <c r="PNQ50" s="424"/>
      <c r="PNR50" s="424"/>
      <c r="PNS50" s="424"/>
      <c r="PNT50" s="424"/>
      <c r="PNU50" s="424"/>
      <c r="PNV50" s="424"/>
      <c r="PNW50" s="424"/>
      <c r="PNX50" s="424"/>
      <c r="PNY50" s="424"/>
      <c r="PNZ50" s="424"/>
      <c r="POA50" s="424"/>
      <c r="POB50" s="424"/>
      <c r="POC50" s="424"/>
      <c r="POD50" s="424"/>
      <c r="POE50" s="424"/>
      <c r="POF50" s="424"/>
      <c r="POG50" s="424"/>
      <c r="POH50" s="424"/>
      <c r="POI50" s="424"/>
      <c r="POJ50" s="424"/>
      <c r="POK50" s="424"/>
      <c r="POL50" s="424"/>
      <c r="POM50" s="424"/>
      <c r="PON50" s="424"/>
      <c r="POO50" s="424"/>
      <c r="POP50" s="424"/>
      <c r="POQ50" s="424"/>
      <c r="POR50" s="424"/>
      <c r="POS50" s="424"/>
      <c r="POT50" s="424"/>
      <c r="POU50" s="424"/>
      <c r="POV50" s="424"/>
      <c r="POW50" s="424"/>
      <c r="POX50" s="424"/>
      <c r="POY50" s="424"/>
      <c r="POZ50" s="424"/>
      <c r="PPA50" s="424"/>
      <c r="PPB50" s="424"/>
      <c r="PPC50" s="424"/>
      <c r="PPD50" s="424"/>
      <c r="PPE50" s="424"/>
      <c r="PPF50" s="424"/>
      <c r="PPG50" s="424"/>
      <c r="PPH50" s="424"/>
      <c r="PPI50" s="424"/>
      <c r="PPJ50" s="424"/>
      <c r="PPK50" s="424"/>
      <c r="PPL50" s="424"/>
      <c r="PPM50" s="424"/>
      <c r="PPN50" s="424"/>
      <c r="PPO50" s="424"/>
      <c r="PPP50" s="424"/>
      <c r="PPQ50" s="424"/>
      <c r="PPR50" s="424"/>
      <c r="PPS50" s="424"/>
      <c r="PPT50" s="424"/>
      <c r="PPU50" s="424"/>
      <c r="PPV50" s="424"/>
      <c r="PPW50" s="424"/>
      <c r="PPX50" s="424"/>
      <c r="PPY50" s="424"/>
      <c r="PPZ50" s="424"/>
      <c r="PQA50" s="424"/>
      <c r="PQB50" s="424"/>
      <c r="PQC50" s="424"/>
      <c r="PQD50" s="424"/>
      <c r="PQE50" s="424"/>
      <c r="PQF50" s="424"/>
      <c r="PQG50" s="424"/>
      <c r="PQH50" s="424"/>
      <c r="PQI50" s="424"/>
      <c r="PQJ50" s="424"/>
      <c r="PQK50" s="424"/>
      <c r="PQL50" s="424"/>
      <c r="PQM50" s="424"/>
      <c r="PQN50" s="424"/>
      <c r="PQO50" s="424"/>
      <c r="PQP50" s="424"/>
      <c r="PQQ50" s="424"/>
      <c r="PQR50" s="424"/>
      <c r="PQS50" s="424"/>
      <c r="PQT50" s="424"/>
      <c r="PQU50" s="424"/>
      <c r="PQV50" s="424"/>
      <c r="PQW50" s="424"/>
      <c r="PQX50" s="424"/>
      <c r="PQY50" s="424"/>
      <c r="PQZ50" s="424"/>
      <c r="PRA50" s="424"/>
      <c r="PRB50" s="424"/>
      <c r="PRC50" s="424"/>
      <c r="PRD50" s="424"/>
      <c r="PRE50" s="424"/>
      <c r="PRF50" s="424"/>
      <c r="PRG50" s="424"/>
      <c r="PRH50" s="424"/>
      <c r="PRI50" s="424"/>
      <c r="PRJ50" s="424"/>
      <c r="PRK50" s="424"/>
      <c r="PRL50" s="424"/>
      <c r="PRM50" s="424"/>
      <c r="PRN50" s="424"/>
      <c r="PRO50" s="424"/>
      <c r="PRP50" s="424"/>
      <c r="PRQ50" s="424"/>
      <c r="PRR50" s="424"/>
      <c r="PRS50" s="424"/>
      <c r="PRT50" s="424"/>
      <c r="PRU50" s="424"/>
      <c r="PRV50" s="424"/>
      <c r="PRW50" s="424"/>
      <c r="PRX50" s="424"/>
      <c r="PRY50" s="424"/>
      <c r="PRZ50" s="424"/>
      <c r="PSA50" s="424"/>
      <c r="PSB50" s="424"/>
      <c r="PSC50" s="424"/>
      <c r="PSD50" s="424"/>
      <c r="PSE50" s="424"/>
      <c r="PSF50" s="424"/>
      <c r="PSG50" s="424"/>
      <c r="PSH50" s="424"/>
      <c r="PSI50" s="424"/>
      <c r="PSJ50" s="424"/>
      <c r="PSK50" s="424"/>
      <c r="PSL50" s="424"/>
      <c r="PSM50" s="424"/>
      <c r="PSN50" s="424"/>
      <c r="PSO50" s="424"/>
      <c r="PSP50" s="424"/>
      <c r="PSQ50" s="424"/>
      <c r="PSR50" s="424"/>
      <c r="PSS50" s="424"/>
      <c r="PST50" s="424"/>
      <c r="PSU50" s="424"/>
      <c r="PSV50" s="424"/>
      <c r="PSW50" s="424"/>
      <c r="PSX50" s="424"/>
      <c r="PSY50" s="424"/>
      <c r="PSZ50" s="424"/>
      <c r="PTA50" s="424"/>
      <c r="PTB50" s="424"/>
      <c r="PTC50" s="424"/>
      <c r="PTD50" s="424"/>
      <c r="PTE50" s="424"/>
      <c r="PTF50" s="424"/>
      <c r="PTG50" s="424"/>
      <c r="PTH50" s="424"/>
      <c r="PTI50" s="424"/>
      <c r="PTJ50" s="424"/>
      <c r="PTK50" s="424"/>
      <c r="PTL50" s="424"/>
      <c r="PTM50" s="424"/>
      <c r="PTN50" s="424"/>
      <c r="PTO50" s="424"/>
      <c r="PTP50" s="424"/>
      <c r="PTQ50" s="424"/>
      <c r="PTR50" s="424"/>
      <c r="PTS50" s="424"/>
      <c r="PTT50" s="424"/>
      <c r="PTU50" s="424"/>
      <c r="PTV50" s="424"/>
      <c r="PTW50" s="424"/>
      <c r="PTX50" s="424"/>
      <c r="PTY50" s="424"/>
      <c r="PTZ50" s="424"/>
      <c r="PUA50" s="424"/>
      <c r="PUB50" s="424"/>
      <c r="PUC50" s="424"/>
      <c r="PUD50" s="424"/>
      <c r="PUE50" s="424"/>
      <c r="PUF50" s="424"/>
      <c r="PUG50" s="424"/>
      <c r="PUH50" s="424"/>
      <c r="PUI50" s="424"/>
      <c r="PUJ50" s="424"/>
      <c r="PUK50" s="424"/>
      <c r="PUL50" s="424"/>
      <c r="PUM50" s="424"/>
      <c r="PUN50" s="424"/>
      <c r="PUO50" s="424"/>
      <c r="PUP50" s="424"/>
      <c r="PUQ50" s="424"/>
      <c r="PUR50" s="424"/>
      <c r="PUS50" s="424"/>
      <c r="PUT50" s="424"/>
      <c r="PUU50" s="424"/>
      <c r="PUV50" s="424"/>
      <c r="PUW50" s="424"/>
      <c r="PUX50" s="424"/>
      <c r="PUY50" s="424"/>
      <c r="PUZ50" s="424"/>
      <c r="PVA50" s="424"/>
      <c r="PVB50" s="424"/>
      <c r="PVC50" s="424"/>
      <c r="PVD50" s="424"/>
      <c r="PVE50" s="424"/>
      <c r="PVF50" s="424"/>
      <c r="PVG50" s="424"/>
      <c r="PVH50" s="424"/>
      <c r="PVI50" s="424"/>
      <c r="PVJ50" s="424"/>
      <c r="PVK50" s="424"/>
      <c r="PVL50" s="424"/>
      <c r="PVM50" s="424"/>
      <c r="PVN50" s="424"/>
      <c r="PVO50" s="424"/>
      <c r="PVP50" s="424"/>
      <c r="PVQ50" s="424"/>
      <c r="PVR50" s="424"/>
      <c r="PVS50" s="424"/>
      <c r="PVT50" s="424"/>
      <c r="PVU50" s="424"/>
      <c r="PVV50" s="424"/>
      <c r="PVW50" s="424"/>
      <c r="PVX50" s="424"/>
      <c r="PVY50" s="424"/>
      <c r="PVZ50" s="424"/>
      <c r="PWA50" s="424"/>
      <c r="PWB50" s="424"/>
      <c r="PWC50" s="424"/>
      <c r="PWD50" s="424"/>
      <c r="PWE50" s="424"/>
      <c r="PWF50" s="424"/>
      <c r="PWG50" s="424"/>
      <c r="PWH50" s="424"/>
      <c r="PWI50" s="424"/>
      <c r="PWJ50" s="424"/>
      <c r="PWK50" s="424"/>
      <c r="PWL50" s="424"/>
      <c r="PWM50" s="424"/>
      <c r="PWN50" s="424"/>
      <c r="PWO50" s="424"/>
      <c r="PWP50" s="424"/>
      <c r="PWQ50" s="424"/>
      <c r="PWR50" s="424"/>
      <c r="PWS50" s="424"/>
      <c r="PWT50" s="424"/>
      <c r="PWU50" s="424"/>
      <c r="PWV50" s="424"/>
      <c r="PWW50" s="424"/>
      <c r="PWX50" s="424"/>
      <c r="PWY50" s="424"/>
      <c r="PWZ50" s="424"/>
      <c r="PXA50" s="424"/>
      <c r="PXB50" s="424"/>
      <c r="PXC50" s="424"/>
      <c r="PXD50" s="424"/>
      <c r="PXE50" s="424"/>
      <c r="PXF50" s="424"/>
      <c r="PXG50" s="424"/>
      <c r="PXH50" s="424"/>
      <c r="PXI50" s="424"/>
      <c r="PXJ50" s="424"/>
      <c r="PXK50" s="424"/>
      <c r="PXL50" s="424"/>
      <c r="PXM50" s="424"/>
      <c r="PXN50" s="424"/>
      <c r="PXO50" s="424"/>
      <c r="PXP50" s="424"/>
      <c r="PXQ50" s="424"/>
      <c r="PXR50" s="424"/>
      <c r="PXS50" s="424"/>
      <c r="PXT50" s="424"/>
      <c r="PXU50" s="424"/>
      <c r="PXV50" s="424"/>
      <c r="PXW50" s="424"/>
      <c r="PXX50" s="424"/>
      <c r="PXY50" s="424"/>
      <c r="PXZ50" s="424"/>
      <c r="PYA50" s="424"/>
      <c r="PYB50" s="424"/>
      <c r="PYC50" s="424"/>
      <c r="PYD50" s="424"/>
      <c r="PYE50" s="424"/>
      <c r="PYF50" s="424"/>
      <c r="PYG50" s="424"/>
      <c r="PYH50" s="424"/>
      <c r="PYI50" s="424"/>
      <c r="PYJ50" s="424"/>
      <c r="PYK50" s="424"/>
      <c r="PYL50" s="424"/>
      <c r="PYM50" s="424"/>
      <c r="PYN50" s="424"/>
      <c r="PYO50" s="424"/>
      <c r="PYP50" s="424"/>
      <c r="PYQ50" s="424"/>
      <c r="PYR50" s="424"/>
      <c r="PYS50" s="424"/>
      <c r="PYT50" s="424"/>
      <c r="PYU50" s="424"/>
      <c r="PYV50" s="424"/>
      <c r="PYW50" s="424"/>
      <c r="PYX50" s="424"/>
      <c r="PYY50" s="424"/>
      <c r="PYZ50" s="424"/>
      <c r="PZA50" s="424"/>
      <c r="PZB50" s="424"/>
      <c r="PZC50" s="424"/>
      <c r="PZD50" s="424"/>
      <c r="PZE50" s="424"/>
      <c r="PZF50" s="424"/>
      <c r="PZG50" s="424"/>
      <c r="PZH50" s="424"/>
      <c r="PZI50" s="424"/>
      <c r="PZJ50" s="424"/>
      <c r="PZK50" s="424"/>
      <c r="PZL50" s="424"/>
      <c r="PZM50" s="424"/>
      <c r="PZN50" s="424"/>
      <c r="PZO50" s="424"/>
      <c r="PZP50" s="424"/>
      <c r="PZQ50" s="424"/>
      <c r="PZR50" s="424"/>
      <c r="PZS50" s="424"/>
      <c r="PZT50" s="424"/>
      <c r="PZU50" s="424"/>
      <c r="PZV50" s="424"/>
      <c r="PZW50" s="424"/>
      <c r="PZX50" s="424"/>
      <c r="PZY50" s="424"/>
      <c r="PZZ50" s="424"/>
      <c r="QAA50" s="424"/>
      <c r="QAB50" s="424"/>
      <c r="QAC50" s="424"/>
      <c r="QAD50" s="424"/>
      <c r="QAE50" s="424"/>
      <c r="QAF50" s="424"/>
      <c r="QAG50" s="424"/>
      <c r="QAH50" s="424"/>
      <c r="QAI50" s="424"/>
      <c r="QAJ50" s="424"/>
      <c r="QAK50" s="424"/>
      <c r="QAL50" s="424"/>
      <c r="QAM50" s="424"/>
      <c r="QAN50" s="424"/>
      <c r="QAO50" s="424"/>
      <c r="QAP50" s="424"/>
      <c r="QAQ50" s="424"/>
      <c r="QAR50" s="424"/>
      <c r="QAS50" s="424"/>
      <c r="QAT50" s="424"/>
      <c r="QAU50" s="424"/>
      <c r="QAV50" s="424"/>
      <c r="QAW50" s="424"/>
      <c r="QAX50" s="424"/>
      <c r="QAY50" s="424"/>
      <c r="QAZ50" s="424"/>
      <c r="QBA50" s="424"/>
      <c r="QBB50" s="424"/>
      <c r="QBC50" s="424"/>
      <c r="QBD50" s="424"/>
      <c r="QBE50" s="424"/>
      <c r="QBF50" s="424"/>
      <c r="QBG50" s="424"/>
      <c r="QBH50" s="424"/>
      <c r="QBI50" s="424"/>
      <c r="QBJ50" s="424"/>
      <c r="QBK50" s="424"/>
      <c r="QBL50" s="424"/>
      <c r="QBM50" s="424"/>
      <c r="QBN50" s="424"/>
      <c r="QBO50" s="424"/>
      <c r="QBP50" s="424"/>
      <c r="QBQ50" s="424"/>
      <c r="QBR50" s="424"/>
      <c r="QBS50" s="424"/>
      <c r="QBT50" s="424"/>
      <c r="QBU50" s="424"/>
      <c r="QBV50" s="424"/>
      <c r="QBW50" s="424"/>
      <c r="QBX50" s="424"/>
      <c r="QBY50" s="424"/>
      <c r="QBZ50" s="424"/>
      <c r="QCA50" s="424"/>
      <c r="QCB50" s="424"/>
      <c r="QCC50" s="424"/>
      <c r="QCD50" s="424"/>
      <c r="QCE50" s="424"/>
      <c r="QCF50" s="424"/>
      <c r="QCG50" s="424"/>
      <c r="QCH50" s="424"/>
      <c r="QCI50" s="424"/>
      <c r="QCJ50" s="424"/>
      <c r="QCK50" s="424"/>
      <c r="QCL50" s="424"/>
      <c r="QCM50" s="424"/>
      <c r="QCN50" s="424"/>
      <c r="QCO50" s="424"/>
      <c r="QCP50" s="424"/>
      <c r="QCQ50" s="424"/>
      <c r="QCR50" s="424"/>
      <c r="QCS50" s="424"/>
      <c r="QCT50" s="424"/>
      <c r="QCU50" s="424"/>
      <c r="QCV50" s="424"/>
      <c r="QCW50" s="424"/>
      <c r="QCX50" s="424"/>
      <c r="QCY50" s="424"/>
      <c r="QCZ50" s="424"/>
      <c r="QDA50" s="424"/>
      <c r="QDB50" s="424"/>
      <c r="QDC50" s="424"/>
      <c r="QDD50" s="424"/>
      <c r="QDE50" s="424"/>
      <c r="QDF50" s="424"/>
      <c r="QDG50" s="424"/>
      <c r="QDH50" s="424"/>
      <c r="QDI50" s="424"/>
      <c r="QDJ50" s="424"/>
      <c r="QDK50" s="424"/>
      <c r="QDL50" s="424"/>
      <c r="QDM50" s="424"/>
      <c r="QDN50" s="424"/>
      <c r="QDO50" s="424"/>
      <c r="QDP50" s="424"/>
      <c r="QDQ50" s="424"/>
      <c r="QDR50" s="424"/>
      <c r="QDS50" s="424"/>
      <c r="QDT50" s="424"/>
      <c r="QDU50" s="424"/>
      <c r="QDV50" s="424"/>
      <c r="QDW50" s="424"/>
      <c r="QDX50" s="424"/>
      <c r="QDY50" s="424"/>
      <c r="QDZ50" s="424"/>
      <c r="QEA50" s="424"/>
      <c r="QEB50" s="424"/>
      <c r="QEC50" s="424"/>
      <c r="QED50" s="424"/>
      <c r="QEE50" s="424"/>
      <c r="QEF50" s="424"/>
      <c r="QEG50" s="424"/>
      <c r="QEH50" s="424"/>
      <c r="QEI50" s="424"/>
      <c r="QEJ50" s="424"/>
      <c r="QEK50" s="424"/>
      <c r="QEL50" s="424"/>
      <c r="QEM50" s="424"/>
      <c r="QEN50" s="424"/>
      <c r="QEO50" s="424"/>
      <c r="QEP50" s="424"/>
      <c r="QEQ50" s="424"/>
      <c r="QER50" s="424"/>
      <c r="QES50" s="424"/>
      <c r="QET50" s="424"/>
      <c r="QEU50" s="424"/>
      <c r="QEV50" s="424"/>
      <c r="QEW50" s="424"/>
      <c r="QEX50" s="424"/>
      <c r="QEY50" s="424"/>
      <c r="QEZ50" s="424"/>
      <c r="QFA50" s="424"/>
      <c r="QFB50" s="424"/>
      <c r="QFC50" s="424"/>
      <c r="QFD50" s="424"/>
      <c r="QFE50" s="424"/>
      <c r="QFF50" s="424"/>
      <c r="QFG50" s="424"/>
      <c r="QFH50" s="424"/>
      <c r="QFI50" s="424"/>
      <c r="QFJ50" s="424"/>
      <c r="QFK50" s="424"/>
      <c r="QFL50" s="424"/>
      <c r="QFM50" s="424"/>
      <c r="QFN50" s="424"/>
      <c r="QFO50" s="424"/>
      <c r="QFP50" s="424"/>
      <c r="QFQ50" s="424"/>
      <c r="QFR50" s="424"/>
      <c r="QFS50" s="424"/>
      <c r="QFT50" s="424"/>
      <c r="QFU50" s="424"/>
      <c r="QFV50" s="424"/>
      <c r="QFW50" s="424"/>
      <c r="QFX50" s="424"/>
      <c r="QFY50" s="424"/>
      <c r="QFZ50" s="424"/>
      <c r="QGA50" s="424"/>
      <c r="QGB50" s="424"/>
      <c r="QGC50" s="424"/>
      <c r="QGD50" s="424"/>
      <c r="QGE50" s="424"/>
      <c r="QGF50" s="424"/>
      <c r="QGG50" s="424"/>
      <c r="QGH50" s="424"/>
      <c r="QGI50" s="424"/>
      <c r="QGJ50" s="424"/>
      <c r="QGK50" s="424"/>
      <c r="QGL50" s="424"/>
      <c r="QGM50" s="424"/>
      <c r="QGN50" s="424"/>
      <c r="QGO50" s="424"/>
      <c r="QGP50" s="424"/>
      <c r="QGQ50" s="424"/>
      <c r="QGR50" s="424"/>
      <c r="QGS50" s="424"/>
      <c r="QGT50" s="424"/>
      <c r="QGU50" s="424"/>
      <c r="QGV50" s="424"/>
      <c r="QGW50" s="424"/>
      <c r="QGX50" s="424"/>
      <c r="QGY50" s="424"/>
      <c r="QGZ50" s="424"/>
      <c r="QHA50" s="424"/>
      <c r="QHB50" s="424"/>
      <c r="QHC50" s="424"/>
      <c r="QHD50" s="424"/>
      <c r="QHE50" s="424"/>
      <c r="QHF50" s="424"/>
      <c r="QHG50" s="424"/>
      <c r="QHH50" s="424"/>
      <c r="QHI50" s="424"/>
      <c r="QHJ50" s="424"/>
      <c r="QHK50" s="424"/>
      <c r="QHL50" s="424"/>
      <c r="QHM50" s="424"/>
      <c r="QHN50" s="424"/>
      <c r="QHO50" s="424"/>
      <c r="QHP50" s="424"/>
      <c r="QHQ50" s="424"/>
      <c r="QHR50" s="424"/>
      <c r="QHS50" s="424"/>
      <c r="QHT50" s="424"/>
      <c r="QHU50" s="424"/>
      <c r="QHV50" s="424"/>
      <c r="QHW50" s="424"/>
      <c r="QHX50" s="424"/>
      <c r="QHY50" s="424"/>
      <c r="QHZ50" s="424"/>
      <c r="QIA50" s="424"/>
      <c r="QIB50" s="424"/>
      <c r="QIC50" s="424"/>
      <c r="QID50" s="424"/>
      <c r="QIE50" s="424"/>
      <c r="QIF50" s="424"/>
      <c r="QIG50" s="424"/>
      <c r="QIH50" s="424"/>
      <c r="QII50" s="424"/>
      <c r="QIJ50" s="424"/>
      <c r="QIK50" s="424"/>
      <c r="QIL50" s="424"/>
      <c r="QIM50" s="424"/>
      <c r="QIN50" s="424"/>
      <c r="QIO50" s="424"/>
      <c r="QIP50" s="424"/>
      <c r="QIQ50" s="424"/>
      <c r="QIR50" s="424"/>
      <c r="QIS50" s="424"/>
      <c r="QIT50" s="424"/>
      <c r="QIU50" s="424"/>
      <c r="QIV50" s="424"/>
      <c r="QIW50" s="424"/>
      <c r="QIX50" s="424"/>
      <c r="QIY50" s="424"/>
      <c r="QIZ50" s="424"/>
      <c r="QJA50" s="424"/>
      <c r="QJB50" s="424"/>
      <c r="QJC50" s="424"/>
      <c r="QJD50" s="424"/>
      <c r="QJE50" s="424"/>
      <c r="QJF50" s="424"/>
      <c r="QJG50" s="424"/>
      <c r="QJH50" s="424"/>
      <c r="QJI50" s="424"/>
      <c r="QJJ50" s="424"/>
      <c r="QJK50" s="424"/>
      <c r="QJL50" s="424"/>
      <c r="QJM50" s="424"/>
      <c r="QJN50" s="424"/>
      <c r="QJO50" s="424"/>
      <c r="QJP50" s="424"/>
      <c r="QJQ50" s="424"/>
      <c r="QJR50" s="424"/>
      <c r="QJS50" s="424"/>
      <c r="QJT50" s="424"/>
      <c r="QJU50" s="424"/>
      <c r="QJV50" s="424"/>
      <c r="QJW50" s="424"/>
      <c r="QJX50" s="424"/>
      <c r="QJY50" s="424"/>
      <c r="QJZ50" s="424"/>
      <c r="QKA50" s="424"/>
      <c r="QKB50" s="424"/>
      <c r="QKC50" s="424"/>
      <c r="QKD50" s="424"/>
      <c r="QKE50" s="424"/>
      <c r="QKF50" s="424"/>
      <c r="QKG50" s="424"/>
      <c r="QKH50" s="424"/>
      <c r="QKI50" s="424"/>
      <c r="QKJ50" s="424"/>
      <c r="QKK50" s="424"/>
      <c r="QKL50" s="424"/>
      <c r="QKM50" s="424"/>
      <c r="QKN50" s="424"/>
      <c r="QKO50" s="424"/>
      <c r="QKP50" s="424"/>
      <c r="QKQ50" s="424"/>
      <c r="QKR50" s="424"/>
      <c r="QKS50" s="424"/>
      <c r="QKT50" s="424"/>
      <c r="QKU50" s="424"/>
      <c r="QKV50" s="424"/>
      <c r="QKW50" s="424"/>
      <c r="QKX50" s="424"/>
      <c r="QKY50" s="424"/>
      <c r="QKZ50" s="424"/>
      <c r="QLA50" s="424"/>
      <c r="QLB50" s="424"/>
      <c r="QLC50" s="424"/>
      <c r="QLD50" s="424"/>
      <c r="QLE50" s="424"/>
      <c r="QLF50" s="424"/>
      <c r="QLG50" s="424"/>
      <c r="QLH50" s="424"/>
      <c r="QLI50" s="424"/>
      <c r="QLJ50" s="424"/>
      <c r="QLK50" s="424"/>
      <c r="QLL50" s="424"/>
      <c r="QLM50" s="424"/>
      <c r="QLN50" s="424"/>
      <c r="QLO50" s="424"/>
      <c r="QLP50" s="424"/>
      <c r="QLQ50" s="424"/>
      <c r="QLR50" s="424"/>
      <c r="QLS50" s="424"/>
      <c r="QLT50" s="424"/>
      <c r="QLU50" s="424"/>
      <c r="QLV50" s="424"/>
      <c r="QLW50" s="424"/>
      <c r="QLX50" s="424"/>
      <c r="QLY50" s="424"/>
      <c r="QLZ50" s="424"/>
      <c r="QMA50" s="424"/>
      <c r="QMB50" s="424"/>
      <c r="QMC50" s="424"/>
      <c r="QMD50" s="424"/>
      <c r="QME50" s="424"/>
      <c r="QMF50" s="424"/>
      <c r="QMG50" s="424"/>
      <c r="QMH50" s="424"/>
      <c r="QMI50" s="424"/>
      <c r="QMJ50" s="424"/>
      <c r="QMK50" s="424"/>
      <c r="QML50" s="424"/>
      <c r="QMM50" s="424"/>
      <c r="QMN50" s="424"/>
      <c r="QMO50" s="424"/>
      <c r="QMP50" s="424"/>
      <c r="QMQ50" s="424"/>
      <c r="QMR50" s="424"/>
      <c r="QMS50" s="424"/>
      <c r="QMT50" s="424"/>
      <c r="QMU50" s="424"/>
      <c r="QMV50" s="424"/>
      <c r="QMW50" s="424"/>
      <c r="QMX50" s="424"/>
      <c r="QMY50" s="424"/>
      <c r="QMZ50" s="424"/>
      <c r="QNA50" s="424"/>
      <c r="QNB50" s="424"/>
      <c r="QNC50" s="424"/>
      <c r="QND50" s="424"/>
      <c r="QNE50" s="424"/>
      <c r="QNF50" s="424"/>
      <c r="QNG50" s="424"/>
      <c r="QNH50" s="424"/>
      <c r="QNI50" s="424"/>
      <c r="QNJ50" s="424"/>
      <c r="QNK50" s="424"/>
      <c r="QNL50" s="424"/>
      <c r="QNM50" s="424"/>
      <c r="QNN50" s="424"/>
      <c r="QNO50" s="424"/>
      <c r="QNP50" s="424"/>
      <c r="QNQ50" s="424"/>
      <c r="QNR50" s="424"/>
      <c r="QNS50" s="424"/>
      <c r="QNT50" s="424"/>
      <c r="QNU50" s="424"/>
      <c r="QNV50" s="424"/>
      <c r="QNW50" s="424"/>
      <c r="QNX50" s="424"/>
      <c r="QNY50" s="424"/>
      <c r="QNZ50" s="424"/>
      <c r="QOA50" s="424"/>
      <c r="QOB50" s="424"/>
      <c r="QOC50" s="424"/>
      <c r="QOD50" s="424"/>
      <c r="QOE50" s="424"/>
      <c r="QOF50" s="424"/>
      <c r="QOG50" s="424"/>
      <c r="QOH50" s="424"/>
      <c r="QOI50" s="424"/>
      <c r="QOJ50" s="424"/>
      <c r="QOK50" s="424"/>
      <c r="QOL50" s="424"/>
      <c r="QOM50" s="424"/>
      <c r="QON50" s="424"/>
      <c r="QOO50" s="424"/>
      <c r="QOP50" s="424"/>
      <c r="QOQ50" s="424"/>
      <c r="QOR50" s="424"/>
      <c r="QOS50" s="424"/>
      <c r="QOT50" s="424"/>
      <c r="QOU50" s="424"/>
      <c r="QOV50" s="424"/>
      <c r="QOW50" s="424"/>
      <c r="QOX50" s="424"/>
      <c r="QOY50" s="424"/>
      <c r="QOZ50" s="424"/>
      <c r="QPA50" s="424"/>
      <c r="QPB50" s="424"/>
      <c r="QPC50" s="424"/>
      <c r="QPD50" s="424"/>
      <c r="QPE50" s="424"/>
      <c r="QPF50" s="424"/>
      <c r="QPG50" s="424"/>
      <c r="QPH50" s="424"/>
      <c r="QPI50" s="424"/>
      <c r="QPJ50" s="424"/>
      <c r="QPK50" s="424"/>
      <c r="QPL50" s="424"/>
      <c r="QPM50" s="424"/>
      <c r="QPN50" s="424"/>
      <c r="QPO50" s="424"/>
      <c r="QPP50" s="424"/>
      <c r="QPQ50" s="424"/>
      <c r="QPR50" s="424"/>
      <c r="QPS50" s="424"/>
      <c r="QPT50" s="424"/>
      <c r="QPU50" s="424"/>
      <c r="QPV50" s="424"/>
      <c r="QPW50" s="424"/>
      <c r="QPX50" s="424"/>
      <c r="QPY50" s="424"/>
      <c r="QPZ50" s="424"/>
      <c r="QQA50" s="424"/>
      <c r="QQB50" s="424"/>
      <c r="QQC50" s="424"/>
      <c r="QQD50" s="424"/>
      <c r="QQE50" s="424"/>
      <c r="QQF50" s="424"/>
      <c r="QQG50" s="424"/>
      <c r="QQH50" s="424"/>
      <c r="QQI50" s="424"/>
      <c r="QQJ50" s="424"/>
      <c r="QQK50" s="424"/>
      <c r="QQL50" s="424"/>
      <c r="QQM50" s="424"/>
      <c r="QQN50" s="424"/>
      <c r="QQO50" s="424"/>
      <c r="QQP50" s="424"/>
      <c r="QQQ50" s="424"/>
      <c r="QQR50" s="424"/>
      <c r="QQS50" s="424"/>
      <c r="QQT50" s="424"/>
      <c r="QQU50" s="424"/>
      <c r="QQV50" s="424"/>
      <c r="QQW50" s="424"/>
      <c r="QQX50" s="424"/>
      <c r="QQY50" s="424"/>
      <c r="QQZ50" s="424"/>
      <c r="QRA50" s="424"/>
      <c r="QRB50" s="424"/>
      <c r="QRC50" s="424"/>
      <c r="QRD50" s="424"/>
      <c r="QRE50" s="424"/>
      <c r="QRF50" s="424"/>
      <c r="QRG50" s="424"/>
      <c r="QRH50" s="424"/>
      <c r="QRI50" s="424"/>
      <c r="QRJ50" s="424"/>
      <c r="QRK50" s="424"/>
      <c r="QRL50" s="424"/>
      <c r="QRM50" s="424"/>
      <c r="QRN50" s="424"/>
      <c r="QRO50" s="424"/>
      <c r="QRP50" s="424"/>
      <c r="QRQ50" s="424"/>
      <c r="QRR50" s="424"/>
      <c r="QRS50" s="424"/>
      <c r="QRT50" s="424"/>
      <c r="QRU50" s="424"/>
      <c r="QRV50" s="424"/>
      <c r="QRW50" s="424"/>
      <c r="QRX50" s="424"/>
      <c r="QRY50" s="424"/>
      <c r="QRZ50" s="424"/>
      <c r="QSA50" s="424"/>
      <c r="QSB50" s="424"/>
      <c r="QSC50" s="424"/>
      <c r="QSD50" s="424"/>
      <c r="QSE50" s="424"/>
      <c r="QSF50" s="424"/>
      <c r="QSG50" s="424"/>
      <c r="QSH50" s="424"/>
      <c r="QSI50" s="424"/>
      <c r="QSJ50" s="424"/>
      <c r="QSK50" s="424"/>
      <c r="QSL50" s="424"/>
      <c r="QSM50" s="424"/>
      <c r="QSN50" s="424"/>
      <c r="QSO50" s="424"/>
      <c r="QSP50" s="424"/>
      <c r="QSQ50" s="424"/>
      <c r="QSR50" s="424"/>
      <c r="QSS50" s="424"/>
      <c r="QST50" s="424"/>
      <c r="QSU50" s="424"/>
      <c r="QSV50" s="424"/>
      <c r="QSW50" s="424"/>
      <c r="QSX50" s="424"/>
      <c r="QSY50" s="424"/>
      <c r="QSZ50" s="424"/>
      <c r="QTA50" s="424"/>
      <c r="QTB50" s="424"/>
      <c r="QTC50" s="424"/>
      <c r="QTD50" s="424"/>
      <c r="QTE50" s="424"/>
      <c r="QTF50" s="424"/>
      <c r="QTG50" s="424"/>
      <c r="QTH50" s="424"/>
      <c r="QTI50" s="424"/>
      <c r="QTJ50" s="424"/>
      <c r="QTK50" s="424"/>
      <c r="QTL50" s="424"/>
      <c r="QTM50" s="424"/>
      <c r="QTN50" s="424"/>
      <c r="QTO50" s="424"/>
      <c r="QTP50" s="424"/>
      <c r="QTQ50" s="424"/>
      <c r="QTR50" s="424"/>
      <c r="QTS50" s="424"/>
      <c r="QTT50" s="424"/>
      <c r="QTU50" s="424"/>
      <c r="QTV50" s="424"/>
      <c r="QTW50" s="424"/>
      <c r="QTX50" s="424"/>
      <c r="QTY50" s="424"/>
      <c r="QTZ50" s="424"/>
      <c r="QUA50" s="424"/>
      <c r="QUB50" s="424"/>
      <c r="QUC50" s="424"/>
      <c r="QUD50" s="424"/>
      <c r="QUE50" s="424"/>
      <c r="QUF50" s="424"/>
      <c r="QUG50" s="424"/>
      <c r="QUH50" s="424"/>
      <c r="QUI50" s="424"/>
      <c r="QUJ50" s="424"/>
      <c r="QUK50" s="424"/>
      <c r="QUL50" s="424"/>
      <c r="QUM50" s="424"/>
      <c r="QUN50" s="424"/>
      <c r="QUO50" s="424"/>
      <c r="QUP50" s="424"/>
      <c r="QUQ50" s="424"/>
      <c r="QUR50" s="424"/>
      <c r="QUS50" s="424"/>
      <c r="QUT50" s="424"/>
      <c r="QUU50" s="424"/>
      <c r="QUV50" s="424"/>
      <c r="QUW50" s="424"/>
      <c r="QUX50" s="424"/>
      <c r="QUY50" s="424"/>
      <c r="QUZ50" s="424"/>
      <c r="QVA50" s="424"/>
      <c r="QVB50" s="424"/>
      <c r="QVC50" s="424"/>
      <c r="QVD50" s="424"/>
      <c r="QVE50" s="424"/>
      <c r="QVF50" s="424"/>
      <c r="QVG50" s="424"/>
      <c r="QVH50" s="424"/>
      <c r="QVI50" s="424"/>
      <c r="QVJ50" s="424"/>
      <c r="QVK50" s="424"/>
      <c r="QVL50" s="424"/>
      <c r="QVM50" s="424"/>
      <c r="QVN50" s="424"/>
      <c r="QVO50" s="424"/>
      <c r="QVP50" s="424"/>
      <c r="QVQ50" s="424"/>
      <c r="QVR50" s="424"/>
      <c r="QVS50" s="424"/>
      <c r="QVT50" s="424"/>
      <c r="QVU50" s="424"/>
      <c r="QVV50" s="424"/>
      <c r="QVW50" s="424"/>
      <c r="QVX50" s="424"/>
      <c r="QVY50" s="424"/>
      <c r="QVZ50" s="424"/>
      <c r="QWA50" s="424"/>
      <c r="QWB50" s="424"/>
      <c r="QWC50" s="424"/>
      <c r="QWD50" s="424"/>
      <c r="QWE50" s="424"/>
      <c r="QWF50" s="424"/>
      <c r="QWG50" s="424"/>
      <c r="QWH50" s="424"/>
      <c r="QWI50" s="424"/>
      <c r="QWJ50" s="424"/>
      <c r="QWK50" s="424"/>
      <c r="QWL50" s="424"/>
      <c r="QWM50" s="424"/>
      <c r="QWN50" s="424"/>
      <c r="QWO50" s="424"/>
      <c r="QWP50" s="424"/>
      <c r="QWQ50" s="424"/>
      <c r="QWR50" s="424"/>
      <c r="QWS50" s="424"/>
      <c r="QWT50" s="424"/>
      <c r="QWU50" s="424"/>
      <c r="QWV50" s="424"/>
      <c r="QWW50" s="424"/>
      <c r="QWX50" s="424"/>
      <c r="QWY50" s="424"/>
      <c r="QWZ50" s="424"/>
      <c r="QXA50" s="424"/>
      <c r="QXB50" s="424"/>
      <c r="QXC50" s="424"/>
      <c r="QXD50" s="424"/>
      <c r="QXE50" s="424"/>
      <c r="QXF50" s="424"/>
      <c r="QXG50" s="424"/>
      <c r="QXH50" s="424"/>
      <c r="QXI50" s="424"/>
      <c r="QXJ50" s="424"/>
      <c r="QXK50" s="424"/>
      <c r="QXL50" s="424"/>
      <c r="QXM50" s="424"/>
      <c r="QXN50" s="424"/>
      <c r="QXO50" s="424"/>
      <c r="QXP50" s="424"/>
      <c r="QXQ50" s="424"/>
      <c r="QXR50" s="424"/>
      <c r="QXS50" s="424"/>
      <c r="QXT50" s="424"/>
      <c r="QXU50" s="424"/>
      <c r="QXV50" s="424"/>
      <c r="QXW50" s="424"/>
      <c r="QXX50" s="424"/>
      <c r="QXY50" s="424"/>
      <c r="QXZ50" s="424"/>
      <c r="QYA50" s="424"/>
      <c r="QYB50" s="424"/>
      <c r="QYC50" s="424"/>
      <c r="QYD50" s="424"/>
      <c r="QYE50" s="424"/>
      <c r="QYF50" s="424"/>
      <c r="QYG50" s="424"/>
      <c r="QYH50" s="424"/>
      <c r="QYI50" s="424"/>
      <c r="QYJ50" s="424"/>
      <c r="QYK50" s="424"/>
      <c r="QYL50" s="424"/>
      <c r="QYM50" s="424"/>
      <c r="QYN50" s="424"/>
      <c r="QYO50" s="424"/>
      <c r="QYP50" s="424"/>
      <c r="QYQ50" s="424"/>
      <c r="QYR50" s="424"/>
      <c r="QYS50" s="424"/>
      <c r="QYT50" s="424"/>
      <c r="QYU50" s="424"/>
      <c r="QYV50" s="424"/>
      <c r="QYW50" s="424"/>
      <c r="QYX50" s="424"/>
      <c r="QYY50" s="424"/>
      <c r="QYZ50" s="424"/>
      <c r="QZA50" s="424"/>
      <c r="QZB50" s="424"/>
      <c r="QZC50" s="424"/>
      <c r="QZD50" s="424"/>
      <c r="QZE50" s="424"/>
      <c r="QZF50" s="424"/>
      <c r="QZG50" s="424"/>
      <c r="QZH50" s="424"/>
      <c r="QZI50" s="424"/>
      <c r="QZJ50" s="424"/>
      <c r="QZK50" s="424"/>
      <c r="QZL50" s="424"/>
      <c r="QZM50" s="424"/>
      <c r="QZN50" s="424"/>
      <c r="QZO50" s="424"/>
      <c r="QZP50" s="424"/>
      <c r="QZQ50" s="424"/>
      <c r="QZR50" s="424"/>
      <c r="QZS50" s="424"/>
      <c r="QZT50" s="424"/>
      <c r="QZU50" s="424"/>
      <c r="QZV50" s="424"/>
      <c r="QZW50" s="424"/>
      <c r="QZX50" s="424"/>
      <c r="QZY50" s="424"/>
      <c r="QZZ50" s="424"/>
      <c r="RAA50" s="424"/>
      <c r="RAB50" s="424"/>
      <c r="RAC50" s="424"/>
      <c r="RAD50" s="424"/>
      <c r="RAE50" s="424"/>
      <c r="RAF50" s="424"/>
      <c r="RAG50" s="424"/>
      <c r="RAH50" s="424"/>
      <c r="RAI50" s="424"/>
      <c r="RAJ50" s="424"/>
      <c r="RAK50" s="424"/>
      <c r="RAL50" s="424"/>
      <c r="RAM50" s="424"/>
      <c r="RAN50" s="424"/>
      <c r="RAO50" s="424"/>
      <c r="RAP50" s="424"/>
      <c r="RAQ50" s="424"/>
      <c r="RAR50" s="424"/>
      <c r="RAS50" s="424"/>
      <c r="RAT50" s="424"/>
      <c r="RAU50" s="424"/>
      <c r="RAV50" s="424"/>
      <c r="RAW50" s="424"/>
      <c r="RAX50" s="424"/>
      <c r="RAY50" s="424"/>
      <c r="RAZ50" s="424"/>
      <c r="RBA50" s="424"/>
      <c r="RBB50" s="424"/>
      <c r="RBC50" s="424"/>
      <c r="RBD50" s="424"/>
      <c r="RBE50" s="424"/>
      <c r="RBF50" s="424"/>
      <c r="RBG50" s="424"/>
      <c r="RBH50" s="424"/>
      <c r="RBI50" s="424"/>
      <c r="RBJ50" s="424"/>
      <c r="RBK50" s="424"/>
      <c r="RBL50" s="424"/>
      <c r="RBM50" s="424"/>
      <c r="RBN50" s="424"/>
      <c r="RBO50" s="424"/>
      <c r="RBP50" s="424"/>
      <c r="RBQ50" s="424"/>
      <c r="RBR50" s="424"/>
      <c r="RBS50" s="424"/>
      <c r="RBT50" s="424"/>
      <c r="RBU50" s="424"/>
      <c r="RBV50" s="424"/>
      <c r="RBW50" s="424"/>
      <c r="RBX50" s="424"/>
      <c r="RBY50" s="424"/>
      <c r="RBZ50" s="424"/>
      <c r="RCA50" s="424"/>
      <c r="RCB50" s="424"/>
      <c r="RCC50" s="424"/>
      <c r="RCD50" s="424"/>
      <c r="RCE50" s="424"/>
      <c r="RCF50" s="424"/>
      <c r="RCG50" s="424"/>
      <c r="RCH50" s="424"/>
      <c r="RCI50" s="424"/>
      <c r="RCJ50" s="424"/>
      <c r="RCK50" s="424"/>
      <c r="RCL50" s="424"/>
      <c r="RCM50" s="424"/>
      <c r="RCN50" s="424"/>
      <c r="RCO50" s="424"/>
      <c r="RCP50" s="424"/>
      <c r="RCQ50" s="424"/>
      <c r="RCR50" s="424"/>
      <c r="RCS50" s="424"/>
      <c r="RCT50" s="424"/>
      <c r="RCU50" s="424"/>
      <c r="RCV50" s="424"/>
      <c r="RCW50" s="424"/>
      <c r="RCX50" s="424"/>
      <c r="RCY50" s="424"/>
      <c r="RCZ50" s="424"/>
      <c r="RDA50" s="424"/>
      <c r="RDB50" s="424"/>
      <c r="RDC50" s="424"/>
      <c r="RDD50" s="424"/>
      <c r="RDE50" s="424"/>
      <c r="RDF50" s="424"/>
      <c r="RDG50" s="424"/>
      <c r="RDH50" s="424"/>
      <c r="RDI50" s="424"/>
      <c r="RDJ50" s="424"/>
      <c r="RDK50" s="424"/>
      <c r="RDL50" s="424"/>
      <c r="RDM50" s="424"/>
      <c r="RDN50" s="424"/>
      <c r="RDO50" s="424"/>
      <c r="RDP50" s="424"/>
      <c r="RDQ50" s="424"/>
      <c r="RDR50" s="424"/>
      <c r="RDS50" s="424"/>
      <c r="RDT50" s="424"/>
      <c r="RDU50" s="424"/>
      <c r="RDV50" s="424"/>
      <c r="RDW50" s="424"/>
      <c r="RDX50" s="424"/>
      <c r="RDY50" s="424"/>
      <c r="RDZ50" s="424"/>
      <c r="REA50" s="424"/>
      <c r="REB50" s="424"/>
      <c r="REC50" s="424"/>
      <c r="RED50" s="424"/>
      <c r="REE50" s="424"/>
      <c r="REF50" s="424"/>
      <c r="REG50" s="424"/>
      <c r="REH50" s="424"/>
      <c r="REI50" s="424"/>
      <c r="REJ50" s="424"/>
      <c r="REK50" s="424"/>
      <c r="REL50" s="424"/>
      <c r="REM50" s="424"/>
      <c r="REN50" s="424"/>
      <c r="REO50" s="424"/>
      <c r="REP50" s="424"/>
      <c r="REQ50" s="424"/>
      <c r="RER50" s="424"/>
      <c r="RES50" s="424"/>
      <c r="RET50" s="424"/>
      <c r="REU50" s="424"/>
      <c r="REV50" s="424"/>
      <c r="REW50" s="424"/>
      <c r="REX50" s="424"/>
      <c r="REY50" s="424"/>
      <c r="REZ50" s="424"/>
      <c r="RFA50" s="424"/>
      <c r="RFB50" s="424"/>
      <c r="RFC50" s="424"/>
      <c r="RFD50" s="424"/>
      <c r="RFE50" s="424"/>
      <c r="RFF50" s="424"/>
      <c r="RFG50" s="424"/>
      <c r="RFH50" s="424"/>
      <c r="RFI50" s="424"/>
      <c r="RFJ50" s="424"/>
      <c r="RFK50" s="424"/>
      <c r="RFL50" s="424"/>
      <c r="RFM50" s="424"/>
      <c r="RFN50" s="424"/>
      <c r="RFO50" s="424"/>
      <c r="RFP50" s="424"/>
      <c r="RFQ50" s="424"/>
      <c r="RFR50" s="424"/>
      <c r="RFS50" s="424"/>
      <c r="RFT50" s="424"/>
      <c r="RFU50" s="424"/>
      <c r="RFV50" s="424"/>
      <c r="RFW50" s="424"/>
      <c r="RFX50" s="424"/>
      <c r="RFY50" s="424"/>
      <c r="RFZ50" s="424"/>
      <c r="RGA50" s="424"/>
      <c r="RGB50" s="424"/>
      <c r="RGC50" s="424"/>
      <c r="RGD50" s="424"/>
      <c r="RGE50" s="424"/>
      <c r="RGF50" s="424"/>
      <c r="RGG50" s="424"/>
      <c r="RGH50" s="424"/>
      <c r="RGI50" s="424"/>
      <c r="RGJ50" s="424"/>
      <c r="RGK50" s="424"/>
      <c r="RGL50" s="424"/>
      <c r="RGM50" s="424"/>
      <c r="RGN50" s="424"/>
      <c r="RGO50" s="424"/>
      <c r="RGP50" s="424"/>
      <c r="RGQ50" s="424"/>
      <c r="RGR50" s="424"/>
      <c r="RGS50" s="424"/>
      <c r="RGT50" s="424"/>
      <c r="RGU50" s="424"/>
      <c r="RGV50" s="424"/>
      <c r="RGW50" s="424"/>
      <c r="RGX50" s="424"/>
      <c r="RGY50" s="424"/>
      <c r="RGZ50" s="424"/>
      <c r="RHA50" s="424"/>
      <c r="RHB50" s="424"/>
      <c r="RHC50" s="424"/>
      <c r="RHD50" s="424"/>
      <c r="RHE50" s="424"/>
      <c r="RHF50" s="424"/>
      <c r="RHG50" s="424"/>
      <c r="RHH50" s="424"/>
      <c r="RHI50" s="424"/>
      <c r="RHJ50" s="424"/>
      <c r="RHK50" s="424"/>
      <c r="RHL50" s="424"/>
      <c r="RHM50" s="424"/>
      <c r="RHN50" s="424"/>
      <c r="RHO50" s="424"/>
      <c r="RHP50" s="424"/>
      <c r="RHQ50" s="424"/>
      <c r="RHR50" s="424"/>
      <c r="RHS50" s="424"/>
      <c r="RHT50" s="424"/>
      <c r="RHU50" s="424"/>
      <c r="RHV50" s="424"/>
      <c r="RHW50" s="424"/>
      <c r="RHX50" s="424"/>
      <c r="RHY50" s="424"/>
      <c r="RHZ50" s="424"/>
      <c r="RIA50" s="424"/>
      <c r="RIB50" s="424"/>
      <c r="RIC50" s="424"/>
      <c r="RID50" s="424"/>
      <c r="RIE50" s="424"/>
      <c r="RIF50" s="424"/>
      <c r="RIG50" s="424"/>
      <c r="RIH50" s="424"/>
      <c r="RII50" s="424"/>
      <c r="RIJ50" s="424"/>
      <c r="RIK50" s="424"/>
      <c r="RIL50" s="424"/>
      <c r="RIM50" s="424"/>
      <c r="RIN50" s="424"/>
      <c r="RIO50" s="424"/>
      <c r="RIP50" s="424"/>
      <c r="RIQ50" s="424"/>
      <c r="RIR50" s="424"/>
      <c r="RIS50" s="424"/>
      <c r="RIT50" s="424"/>
      <c r="RIU50" s="424"/>
      <c r="RIV50" s="424"/>
      <c r="RIW50" s="424"/>
      <c r="RIX50" s="424"/>
      <c r="RIY50" s="424"/>
      <c r="RIZ50" s="424"/>
      <c r="RJA50" s="424"/>
      <c r="RJB50" s="424"/>
      <c r="RJC50" s="424"/>
      <c r="RJD50" s="424"/>
      <c r="RJE50" s="424"/>
      <c r="RJF50" s="424"/>
      <c r="RJG50" s="424"/>
      <c r="RJH50" s="424"/>
      <c r="RJI50" s="424"/>
      <c r="RJJ50" s="424"/>
      <c r="RJK50" s="424"/>
      <c r="RJL50" s="424"/>
      <c r="RJM50" s="424"/>
      <c r="RJN50" s="424"/>
      <c r="RJO50" s="424"/>
      <c r="RJP50" s="424"/>
      <c r="RJQ50" s="424"/>
      <c r="RJR50" s="424"/>
      <c r="RJS50" s="424"/>
      <c r="RJT50" s="424"/>
      <c r="RJU50" s="424"/>
      <c r="RJV50" s="424"/>
      <c r="RJW50" s="424"/>
      <c r="RJX50" s="424"/>
      <c r="RJY50" s="424"/>
      <c r="RJZ50" s="424"/>
      <c r="RKA50" s="424"/>
      <c r="RKB50" s="424"/>
      <c r="RKC50" s="424"/>
      <c r="RKD50" s="424"/>
      <c r="RKE50" s="424"/>
      <c r="RKF50" s="424"/>
      <c r="RKG50" s="424"/>
      <c r="RKH50" s="424"/>
      <c r="RKI50" s="424"/>
      <c r="RKJ50" s="424"/>
      <c r="RKK50" s="424"/>
      <c r="RKL50" s="424"/>
      <c r="RKM50" s="424"/>
      <c r="RKN50" s="424"/>
      <c r="RKO50" s="424"/>
      <c r="RKP50" s="424"/>
      <c r="RKQ50" s="424"/>
      <c r="RKR50" s="424"/>
      <c r="RKS50" s="424"/>
      <c r="RKT50" s="424"/>
      <c r="RKU50" s="424"/>
      <c r="RKV50" s="424"/>
      <c r="RKW50" s="424"/>
      <c r="RKX50" s="424"/>
      <c r="RKY50" s="424"/>
      <c r="RKZ50" s="424"/>
      <c r="RLA50" s="424"/>
      <c r="RLB50" s="424"/>
      <c r="RLC50" s="424"/>
      <c r="RLD50" s="424"/>
      <c r="RLE50" s="424"/>
      <c r="RLF50" s="424"/>
      <c r="RLG50" s="424"/>
      <c r="RLH50" s="424"/>
      <c r="RLI50" s="424"/>
      <c r="RLJ50" s="424"/>
      <c r="RLK50" s="424"/>
      <c r="RLL50" s="424"/>
      <c r="RLM50" s="424"/>
      <c r="RLN50" s="424"/>
      <c r="RLO50" s="424"/>
      <c r="RLP50" s="424"/>
      <c r="RLQ50" s="424"/>
      <c r="RLR50" s="424"/>
      <c r="RLS50" s="424"/>
      <c r="RLT50" s="424"/>
      <c r="RLU50" s="424"/>
      <c r="RLV50" s="424"/>
      <c r="RLW50" s="424"/>
      <c r="RLX50" s="424"/>
      <c r="RLY50" s="424"/>
      <c r="RLZ50" s="424"/>
      <c r="RMA50" s="424"/>
      <c r="RMB50" s="424"/>
      <c r="RMC50" s="424"/>
      <c r="RMD50" s="424"/>
      <c r="RME50" s="424"/>
      <c r="RMF50" s="424"/>
      <c r="RMG50" s="424"/>
      <c r="RMH50" s="424"/>
      <c r="RMI50" s="424"/>
      <c r="RMJ50" s="424"/>
      <c r="RMK50" s="424"/>
      <c r="RML50" s="424"/>
      <c r="RMM50" s="424"/>
      <c r="RMN50" s="424"/>
      <c r="RMO50" s="424"/>
      <c r="RMP50" s="424"/>
      <c r="RMQ50" s="424"/>
      <c r="RMR50" s="424"/>
      <c r="RMS50" s="424"/>
      <c r="RMT50" s="424"/>
      <c r="RMU50" s="424"/>
      <c r="RMV50" s="424"/>
      <c r="RMW50" s="424"/>
      <c r="RMX50" s="424"/>
      <c r="RMY50" s="424"/>
      <c r="RMZ50" s="424"/>
      <c r="RNA50" s="424"/>
      <c r="RNB50" s="424"/>
      <c r="RNC50" s="424"/>
      <c r="RND50" s="424"/>
      <c r="RNE50" s="424"/>
      <c r="RNF50" s="424"/>
      <c r="RNG50" s="424"/>
      <c r="RNH50" s="424"/>
      <c r="RNI50" s="424"/>
      <c r="RNJ50" s="424"/>
      <c r="RNK50" s="424"/>
      <c r="RNL50" s="424"/>
      <c r="RNM50" s="424"/>
      <c r="RNN50" s="424"/>
      <c r="RNO50" s="424"/>
      <c r="RNP50" s="424"/>
      <c r="RNQ50" s="424"/>
      <c r="RNR50" s="424"/>
      <c r="RNS50" s="424"/>
      <c r="RNT50" s="424"/>
      <c r="RNU50" s="424"/>
      <c r="RNV50" s="424"/>
      <c r="RNW50" s="424"/>
      <c r="RNX50" s="424"/>
      <c r="RNY50" s="424"/>
      <c r="RNZ50" s="424"/>
      <c r="ROA50" s="424"/>
      <c r="ROB50" s="424"/>
      <c r="ROC50" s="424"/>
      <c r="ROD50" s="424"/>
      <c r="ROE50" s="424"/>
      <c r="ROF50" s="424"/>
      <c r="ROG50" s="424"/>
      <c r="ROH50" s="424"/>
      <c r="ROI50" s="424"/>
      <c r="ROJ50" s="424"/>
      <c r="ROK50" s="424"/>
      <c r="ROL50" s="424"/>
      <c r="ROM50" s="424"/>
      <c r="RON50" s="424"/>
      <c r="ROO50" s="424"/>
      <c r="ROP50" s="424"/>
      <c r="ROQ50" s="424"/>
      <c r="ROR50" s="424"/>
      <c r="ROS50" s="424"/>
      <c r="ROT50" s="424"/>
      <c r="ROU50" s="424"/>
      <c r="ROV50" s="424"/>
      <c r="ROW50" s="424"/>
      <c r="ROX50" s="424"/>
      <c r="ROY50" s="424"/>
      <c r="ROZ50" s="424"/>
      <c r="RPA50" s="424"/>
      <c r="RPB50" s="424"/>
      <c r="RPC50" s="424"/>
      <c r="RPD50" s="424"/>
      <c r="RPE50" s="424"/>
      <c r="RPF50" s="424"/>
      <c r="RPG50" s="424"/>
      <c r="RPH50" s="424"/>
      <c r="RPI50" s="424"/>
      <c r="RPJ50" s="424"/>
      <c r="RPK50" s="424"/>
      <c r="RPL50" s="424"/>
      <c r="RPM50" s="424"/>
      <c r="RPN50" s="424"/>
      <c r="RPO50" s="424"/>
      <c r="RPP50" s="424"/>
      <c r="RPQ50" s="424"/>
      <c r="RPR50" s="424"/>
      <c r="RPS50" s="424"/>
      <c r="RPT50" s="424"/>
      <c r="RPU50" s="424"/>
      <c r="RPV50" s="424"/>
      <c r="RPW50" s="424"/>
      <c r="RPX50" s="424"/>
      <c r="RPY50" s="424"/>
      <c r="RPZ50" s="424"/>
      <c r="RQA50" s="424"/>
      <c r="RQB50" s="424"/>
      <c r="RQC50" s="424"/>
      <c r="RQD50" s="424"/>
      <c r="RQE50" s="424"/>
      <c r="RQF50" s="424"/>
      <c r="RQG50" s="424"/>
      <c r="RQH50" s="424"/>
      <c r="RQI50" s="424"/>
      <c r="RQJ50" s="424"/>
      <c r="RQK50" s="424"/>
      <c r="RQL50" s="424"/>
      <c r="RQM50" s="424"/>
      <c r="RQN50" s="424"/>
      <c r="RQO50" s="424"/>
      <c r="RQP50" s="424"/>
      <c r="RQQ50" s="424"/>
      <c r="RQR50" s="424"/>
      <c r="RQS50" s="424"/>
      <c r="RQT50" s="424"/>
      <c r="RQU50" s="424"/>
      <c r="RQV50" s="424"/>
      <c r="RQW50" s="424"/>
      <c r="RQX50" s="424"/>
      <c r="RQY50" s="424"/>
      <c r="RQZ50" s="424"/>
      <c r="RRA50" s="424"/>
      <c r="RRB50" s="424"/>
      <c r="RRC50" s="424"/>
      <c r="RRD50" s="424"/>
      <c r="RRE50" s="424"/>
      <c r="RRF50" s="424"/>
      <c r="RRG50" s="424"/>
      <c r="RRH50" s="424"/>
      <c r="RRI50" s="424"/>
      <c r="RRJ50" s="424"/>
      <c r="RRK50" s="424"/>
      <c r="RRL50" s="424"/>
      <c r="RRM50" s="424"/>
      <c r="RRN50" s="424"/>
      <c r="RRO50" s="424"/>
      <c r="RRP50" s="424"/>
      <c r="RRQ50" s="424"/>
      <c r="RRR50" s="424"/>
      <c r="RRS50" s="424"/>
      <c r="RRT50" s="424"/>
      <c r="RRU50" s="424"/>
      <c r="RRV50" s="424"/>
      <c r="RRW50" s="424"/>
      <c r="RRX50" s="424"/>
      <c r="RRY50" s="424"/>
      <c r="RRZ50" s="424"/>
      <c r="RSA50" s="424"/>
      <c r="RSB50" s="424"/>
      <c r="RSC50" s="424"/>
      <c r="RSD50" s="424"/>
      <c r="RSE50" s="424"/>
      <c r="RSF50" s="424"/>
      <c r="RSG50" s="424"/>
      <c r="RSH50" s="424"/>
      <c r="RSI50" s="424"/>
      <c r="RSJ50" s="424"/>
      <c r="RSK50" s="424"/>
      <c r="RSL50" s="424"/>
      <c r="RSM50" s="424"/>
      <c r="RSN50" s="424"/>
      <c r="RSO50" s="424"/>
      <c r="RSP50" s="424"/>
      <c r="RSQ50" s="424"/>
      <c r="RSR50" s="424"/>
      <c r="RSS50" s="424"/>
      <c r="RST50" s="424"/>
      <c r="RSU50" s="424"/>
      <c r="RSV50" s="424"/>
      <c r="RSW50" s="424"/>
      <c r="RSX50" s="424"/>
      <c r="RSY50" s="424"/>
      <c r="RSZ50" s="424"/>
      <c r="RTA50" s="424"/>
      <c r="RTB50" s="424"/>
      <c r="RTC50" s="424"/>
      <c r="RTD50" s="424"/>
      <c r="RTE50" s="424"/>
      <c r="RTF50" s="424"/>
      <c r="RTG50" s="424"/>
      <c r="RTH50" s="424"/>
      <c r="RTI50" s="424"/>
      <c r="RTJ50" s="424"/>
      <c r="RTK50" s="424"/>
      <c r="RTL50" s="424"/>
      <c r="RTM50" s="424"/>
      <c r="RTN50" s="424"/>
      <c r="RTO50" s="424"/>
      <c r="RTP50" s="424"/>
      <c r="RTQ50" s="424"/>
      <c r="RTR50" s="424"/>
      <c r="RTS50" s="424"/>
      <c r="RTT50" s="424"/>
      <c r="RTU50" s="424"/>
      <c r="RTV50" s="424"/>
      <c r="RTW50" s="424"/>
      <c r="RTX50" s="424"/>
      <c r="RTY50" s="424"/>
      <c r="RTZ50" s="424"/>
      <c r="RUA50" s="424"/>
      <c r="RUB50" s="424"/>
      <c r="RUC50" s="424"/>
      <c r="RUD50" s="424"/>
      <c r="RUE50" s="424"/>
      <c r="RUF50" s="424"/>
      <c r="RUG50" s="424"/>
      <c r="RUH50" s="424"/>
      <c r="RUI50" s="424"/>
      <c r="RUJ50" s="424"/>
      <c r="RUK50" s="424"/>
      <c r="RUL50" s="424"/>
      <c r="RUM50" s="424"/>
      <c r="RUN50" s="424"/>
      <c r="RUO50" s="424"/>
      <c r="RUP50" s="424"/>
      <c r="RUQ50" s="424"/>
      <c r="RUR50" s="424"/>
      <c r="RUS50" s="424"/>
      <c r="RUT50" s="424"/>
      <c r="RUU50" s="424"/>
      <c r="RUV50" s="424"/>
      <c r="RUW50" s="424"/>
      <c r="RUX50" s="424"/>
      <c r="RUY50" s="424"/>
      <c r="RUZ50" s="424"/>
      <c r="RVA50" s="424"/>
      <c r="RVB50" s="424"/>
      <c r="RVC50" s="424"/>
      <c r="RVD50" s="424"/>
      <c r="RVE50" s="424"/>
      <c r="RVF50" s="424"/>
      <c r="RVG50" s="424"/>
      <c r="RVH50" s="424"/>
      <c r="RVI50" s="424"/>
      <c r="RVJ50" s="424"/>
      <c r="RVK50" s="424"/>
      <c r="RVL50" s="424"/>
      <c r="RVM50" s="424"/>
      <c r="RVN50" s="424"/>
      <c r="RVO50" s="424"/>
      <c r="RVP50" s="424"/>
      <c r="RVQ50" s="424"/>
      <c r="RVR50" s="424"/>
      <c r="RVS50" s="424"/>
      <c r="RVT50" s="424"/>
      <c r="RVU50" s="424"/>
      <c r="RVV50" s="424"/>
      <c r="RVW50" s="424"/>
      <c r="RVX50" s="424"/>
      <c r="RVY50" s="424"/>
      <c r="RVZ50" s="424"/>
      <c r="RWA50" s="424"/>
      <c r="RWB50" s="424"/>
      <c r="RWC50" s="424"/>
      <c r="RWD50" s="424"/>
      <c r="RWE50" s="424"/>
      <c r="RWF50" s="424"/>
      <c r="RWG50" s="424"/>
      <c r="RWH50" s="424"/>
      <c r="RWI50" s="424"/>
      <c r="RWJ50" s="424"/>
      <c r="RWK50" s="424"/>
      <c r="RWL50" s="424"/>
      <c r="RWM50" s="424"/>
      <c r="RWN50" s="424"/>
      <c r="RWO50" s="424"/>
      <c r="RWP50" s="424"/>
      <c r="RWQ50" s="424"/>
      <c r="RWR50" s="424"/>
      <c r="RWS50" s="424"/>
      <c r="RWT50" s="424"/>
      <c r="RWU50" s="424"/>
      <c r="RWV50" s="424"/>
      <c r="RWW50" s="424"/>
      <c r="RWX50" s="424"/>
      <c r="RWY50" s="424"/>
      <c r="RWZ50" s="424"/>
      <c r="RXA50" s="424"/>
      <c r="RXB50" s="424"/>
      <c r="RXC50" s="424"/>
      <c r="RXD50" s="424"/>
      <c r="RXE50" s="424"/>
      <c r="RXF50" s="424"/>
      <c r="RXG50" s="424"/>
      <c r="RXH50" s="424"/>
      <c r="RXI50" s="424"/>
      <c r="RXJ50" s="424"/>
      <c r="RXK50" s="424"/>
      <c r="RXL50" s="424"/>
      <c r="RXM50" s="424"/>
      <c r="RXN50" s="424"/>
      <c r="RXO50" s="424"/>
      <c r="RXP50" s="424"/>
      <c r="RXQ50" s="424"/>
      <c r="RXR50" s="424"/>
      <c r="RXS50" s="424"/>
      <c r="RXT50" s="424"/>
      <c r="RXU50" s="424"/>
      <c r="RXV50" s="424"/>
      <c r="RXW50" s="424"/>
      <c r="RXX50" s="424"/>
      <c r="RXY50" s="424"/>
      <c r="RXZ50" s="424"/>
      <c r="RYA50" s="424"/>
      <c r="RYB50" s="424"/>
      <c r="RYC50" s="424"/>
      <c r="RYD50" s="424"/>
      <c r="RYE50" s="424"/>
      <c r="RYF50" s="424"/>
      <c r="RYG50" s="424"/>
      <c r="RYH50" s="424"/>
      <c r="RYI50" s="424"/>
      <c r="RYJ50" s="424"/>
      <c r="RYK50" s="424"/>
      <c r="RYL50" s="424"/>
      <c r="RYM50" s="424"/>
      <c r="RYN50" s="424"/>
      <c r="RYO50" s="424"/>
      <c r="RYP50" s="424"/>
      <c r="RYQ50" s="424"/>
      <c r="RYR50" s="424"/>
      <c r="RYS50" s="424"/>
      <c r="RYT50" s="424"/>
      <c r="RYU50" s="424"/>
      <c r="RYV50" s="424"/>
      <c r="RYW50" s="424"/>
      <c r="RYX50" s="424"/>
      <c r="RYY50" s="424"/>
      <c r="RYZ50" s="424"/>
      <c r="RZA50" s="424"/>
      <c r="RZB50" s="424"/>
      <c r="RZC50" s="424"/>
      <c r="RZD50" s="424"/>
      <c r="RZE50" s="424"/>
      <c r="RZF50" s="424"/>
      <c r="RZG50" s="424"/>
      <c r="RZH50" s="424"/>
      <c r="RZI50" s="424"/>
      <c r="RZJ50" s="424"/>
      <c r="RZK50" s="424"/>
      <c r="RZL50" s="424"/>
      <c r="RZM50" s="424"/>
      <c r="RZN50" s="424"/>
      <c r="RZO50" s="424"/>
      <c r="RZP50" s="424"/>
      <c r="RZQ50" s="424"/>
      <c r="RZR50" s="424"/>
      <c r="RZS50" s="424"/>
      <c r="RZT50" s="424"/>
      <c r="RZU50" s="424"/>
      <c r="RZV50" s="424"/>
      <c r="RZW50" s="424"/>
      <c r="RZX50" s="424"/>
      <c r="RZY50" s="424"/>
      <c r="RZZ50" s="424"/>
      <c r="SAA50" s="424"/>
      <c r="SAB50" s="424"/>
      <c r="SAC50" s="424"/>
      <c r="SAD50" s="424"/>
      <c r="SAE50" s="424"/>
      <c r="SAF50" s="424"/>
      <c r="SAG50" s="424"/>
      <c r="SAH50" s="424"/>
      <c r="SAI50" s="424"/>
      <c r="SAJ50" s="424"/>
      <c r="SAK50" s="424"/>
      <c r="SAL50" s="424"/>
      <c r="SAM50" s="424"/>
      <c r="SAN50" s="424"/>
      <c r="SAO50" s="424"/>
      <c r="SAP50" s="424"/>
      <c r="SAQ50" s="424"/>
      <c r="SAR50" s="424"/>
      <c r="SAS50" s="424"/>
      <c r="SAT50" s="424"/>
      <c r="SAU50" s="424"/>
      <c r="SAV50" s="424"/>
      <c r="SAW50" s="424"/>
      <c r="SAX50" s="424"/>
      <c r="SAY50" s="424"/>
      <c r="SAZ50" s="424"/>
      <c r="SBA50" s="424"/>
      <c r="SBB50" s="424"/>
      <c r="SBC50" s="424"/>
      <c r="SBD50" s="424"/>
      <c r="SBE50" s="424"/>
      <c r="SBF50" s="424"/>
      <c r="SBG50" s="424"/>
      <c r="SBH50" s="424"/>
      <c r="SBI50" s="424"/>
      <c r="SBJ50" s="424"/>
      <c r="SBK50" s="424"/>
      <c r="SBL50" s="424"/>
      <c r="SBM50" s="424"/>
      <c r="SBN50" s="424"/>
      <c r="SBO50" s="424"/>
      <c r="SBP50" s="424"/>
      <c r="SBQ50" s="424"/>
      <c r="SBR50" s="424"/>
      <c r="SBS50" s="424"/>
      <c r="SBT50" s="424"/>
      <c r="SBU50" s="424"/>
      <c r="SBV50" s="424"/>
      <c r="SBW50" s="424"/>
      <c r="SBX50" s="424"/>
      <c r="SBY50" s="424"/>
      <c r="SBZ50" s="424"/>
      <c r="SCA50" s="424"/>
      <c r="SCB50" s="424"/>
      <c r="SCC50" s="424"/>
      <c r="SCD50" s="424"/>
      <c r="SCE50" s="424"/>
      <c r="SCF50" s="424"/>
      <c r="SCG50" s="424"/>
      <c r="SCH50" s="424"/>
      <c r="SCI50" s="424"/>
      <c r="SCJ50" s="424"/>
      <c r="SCK50" s="424"/>
      <c r="SCL50" s="424"/>
      <c r="SCM50" s="424"/>
      <c r="SCN50" s="424"/>
      <c r="SCO50" s="424"/>
      <c r="SCP50" s="424"/>
      <c r="SCQ50" s="424"/>
      <c r="SCR50" s="424"/>
      <c r="SCS50" s="424"/>
      <c r="SCT50" s="424"/>
      <c r="SCU50" s="424"/>
      <c r="SCV50" s="424"/>
      <c r="SCW50" s="424"/>
      <c r="SCX50" s="424"/>
      <c r="SCY50" s="424"/>
      <c r="SCZ50" s="424"/>
      <c r="SDA50" s="424"/>
      <c r="SDB50" s="424"/>
      <c r="SDC50" s="424"/>
      <c r="SDD50" s="424"/>
      <c r="SDE50" s="424"/>
      <c r="SDF50" s="424"/>
      <c r="SDG50" s="424"/>
      <c r="SDH50" s="424"/>
      <c r="SDI50" s="424"/>
      <c r="SDJ50" s="424"/>
      <c r="SDK50" s="424"/>
      <c r="SDL50" s="424"/>
      <c r="SDM50" s="424"/>
      <c r="SDN50" s="424"/>
      <c r="SDO50" s="424"/>
      <c r="SDP50" s="424"/>
      <c r="SDQ50" s="424"/>
      <c r="SDR50" s="424"/>
      <c r="SDS50" s="424"/>
      <c r="SDT50" s="424"/>
      <c r="SDU50" s="424"/>
      <c r="SDV50" s="424"/>
      <c r="SDW50" s="424"/>
      <c r="SDX50" s="424"/>
      <c r="SDY50" s="424"/>
      <c r="SDZ50" s="424"/>
      <c r="SEA50" s="424"/>
      <c r="SEB50" s="424"/>
      <c r="SEC50" s="424"/>
      <c r="SED50" s="424"/>
      <c r="SEE50" s="424"/>
      <c r="SEF50" s="424"/>
      <c r="SEG50" s="424"/>
      <c r="SEH50" s="424"/>
      <c r="SEI50" s="424"/>
      <c r="SEJ50" s="424"/>
      <c r="SEK50" s="424"/>
      <c r="SEL50" s="424"/>
      <c r="SEM50" s="424"/>
      <c r="SEN50" s="424"/>
      <c r="SEO50" s="424"/>
      <c r="SEP50" s="424"/>
      <c r="SEQ50" s="424"/>
      <c r="SER50" s="424"/>
      <c r="SES50" s="424"/>
      <c r="SET50" s="424"/>
      <c r="SEU50" s="424"/>
      <c r="SEV50" s="424"/>
      <c r="SEW50" s="424"/>
      <c r="SEX50" s="424"/>
      <c r="SEY50" s="424"/>
      <c r="SEZ50" s="424"/>
      <c r="SFA50" s="424"/>
      <c r="SFB50" s="424"/>
      <c r="SFC50" s="424"/>
      <c r="SFD50" s="424"/>
      <c r="SFE50" s="424"/>
      <c r="SFF50" s="424"/>
      <c r="SFG50" s="424"/>
      <c r="SFH50" s="424"/>
      <c r="SFI50" s="424"/>
      <c r="SFJ50" s="424"/>
      <c r="SFK50" s="424"/>
      <c r="SFL50" s="424"/>
      <c r="SFM50" s="424"/>
      <c r="SFN50" s="424"/>
      <c r="SFO50" s="424"/>
      <c r="SFP50" s="424"/>
      <c r="SFQ50" s="424"/>
      <c r="SFR50" s="424"/>
      <c r="SFS50" s="424"/>
      <c r="SFT50" s="424"/>
      <c r="SFU50" s="424"/>
      <c r="SFV50" s="424"/>
      <c r="SFW50" s="424"/>
      <c r="SFX50" s="424"/>
      <c r="SFY50" s="424"/>
      <c r="SFZ50" s="424"/>
      <c r="SGA50" s="424"/>
      <c r="SGB50" s="424"/>
      <c r="SGC50" s="424"/>
      <c r="SGD50" s="424"/>
      <c r="SGE50" s="424"/>
      <c r="SGF50" s="424"/>
      <c r="SGG50" s="424"/>
      <c r="SGH50" s="424"/>
      <c r="SGI50" s="424"/>
      <c r="SGJ50" s="424"/>
      <c r="SGK50" s="424"/>
      <c r="SGL50" s="424"/>
      <c r="SGM50" s="424"/>
      <c r="SGN50" s="424"/>
      <c r="SGO50" s="424"/>
      <c r="SGP50" s="424"/>
      <c r="SGQ50" s="424"/>
      <c r="SGR50" s="424"/>
      <c r="SGS50" s="424"/>
      <c r="SGT50" s="424"/>
      <c r="SGU50" s="424"/>
      <c r="SGV50" s="424"/>
      <c r="SGW50" s="424"/>
      <c r="SGX50" s="424"/>
      <c r="SGY50" s="424"/>
      <c r="SGZ50" s="424"/>
      <c r="SHA50" s="424"/>
      <c r="SHB50" s="424"/>
      <c r="SHC50" s="424"/>
      <c r="SHD50" s="424"/>
      <c r="SHE50" s="424"/>
      <c r="SHF50" s="424"/>
      <c r="SHG50" s="424"/>
      <c r="SHH50" s="424"/>
      <c r="SHI50" s="424"/>
      <c r="SHJ50" s="424"/>
      <c r="SHK50" s="424"/>
      <c r="SHL50" s="424"/>
      <c r="SHM50" s="424"/>
      <c r="SHN50" s="424"/>
      <c r="SHO50" s="424"/>
      <c r="SHP50" s="424"/>
      <c r="SHQ50" s="424"/>
      <c r="SHR50" s="424"/>
      <c r="SHS50" s="424"/>
      <c r="SHT50" s="424"/>
      <c r="SHU50" s="424"/>
      <c r="SHV50" s="424"/>
      <c r="SHW50" s="424"/>
      <c r="SHX50" s="424"/>
      <c r="SHY50" s="424"/>
      <c r="SHZ50" s="424"/>
      <c r="SIA50" s="424"/>
      <c r="SIB50" s="424"/>
      <c r="SIC50" s="424"/>
      <c r="SID50" s="424"/>
      <c r="SIE50" s="424"/>
      <c r="SIF50" s="424"/>
      <c r="SIG50" s="424"/>
      <c r="SIH50" s="424"/>
      <c r="SII50" s="424"/>
      <c r="SIJ50" s="424"/>
      <c r="SIK50" s="424"/>
      <c r="SIL50" s="424"/>
      <c r="SIM50" s="424"/>
      <c r="SIN50" s="424"/>
      <c r="SIO50" s="424"/>
      <c r="SIP50" s="424"/>
      <c r="SIQ50" s="424"/>
      <c r="SIR50" s="424"/>
      <c r="SIS50" s="424"/>
      <c r="SIT50" s="424"/>
      <c r="SIU50" s="424"/>
      <c r="SIV50" s="424"/>
      <c r="SIW50" s="424"/>
      <c r="SIX50" s="424"/>
      <c r="SIY50" s="424"/>
      <c r="SIZ50" s="424"/>
      <c r="SJA50" s="424"/>
      <c r="SJB50" s="424"/>
      <c r="SJC50" s="424"/>
      <c r="SJD50" s="424"/>
      <c r="SJE50" s="424"/>
      <c r="SJF50" s="424"/>
      <c r="SJG50" s="424"/>
      <c r="SJH50" s="424"/>
      <c r="SJI50" s="424"/>
      <c r="SJJ50" s="424"/>
      <c r="SJK50" s="424"/>
      <c r="SJL50" s="424"/>
      <c r="SJM50" s="424"/>
      <c r="SJN50" s="424"/>
      <c r="SJO50" s="424"/>
      <c r="SJP50" s="424"/>
      <c r="SJQ50" s="424"/>
      <c r="SJR50" s="424"/>
      <c r="SJS50" s="424"/>
      <c r="SJT50" s="424"/>
      <c r="SJU50" s="424"/>
      <c r="SJV50" s="424"/>
      <c r="SJW50" s="424"/>
      <c r="SJX50" s="424"/>
      <c r="SJY50" s="424"/>
      <c r="SJZ50" s="424"/>
      <c r="SKA50" s="424"/>
      <c r="SKB50" s="424"/>
      <c r="SKC50" s="424"/>
      <c r="SKD50" s="424"/>
      <c r="SKE50" s="424"/>
      <c r="SKF50" s="424"/>
      <c r="SKG50" s="424"/>
      <c r="SKH50" s="424"/>
      <c r="SKI50" s="424"/>
      <c r="SKJ50" s="424"/>
      <c r="SKK50" s="424"/>
      <c r="SKL50" s="424"/>
      <c r="SKM50" s="424"/>
      <c r="SKN50" s="424"/>
      <c r="SKO50" s="424"/>
      <c r="SKP50" s="424"/>
      <c r="SKQ50" s="424"/>
      <c r="SKR50" s="424"/>
      <c r="SKS50" s="424"/>
      <c r="SKT50" s="424"/>
      <c r="SKU50" s="424"/>
      <c r="SKV50" s="424"/>
      <c r="SKW50" s="424"/>
      <c r="SKX50" s="424"/>
      <c r="SKY50" s="424"/>
      <c r="SKZ50" s="424"/>
      <c r="SLA50" s="424"/>
      <c r="SLB50" s="424"/>
      <c r="SLC50" s="424"/>
      <c r="SLD50" s="424"/>
      <c r="SLE50" s="424"/>
      <c r="SLF50" s="424"/>
      <c r="SLG50" s="424"/>
      <c r="SLH50" s="424"/>
      <c r="SLI50" s="424"/>
      <c r="SLJ50" s="424"/>
      <c r="SLK50" s="424"/>
      <c r="SLL50" s="424"/>
      <c r="SLM50" s="424"/>
      <c r="SLN50" s="424"/>
      <c r="SLO50" s="424"/>
      <c r="SLP50" s="424"/>
      <c r="SLQ50" s="424"/>
      <c r="SLR50" s="424"/>
      <c r="SLS50" s="424"/>
      <c r="SLT50" s="424"/>
      <c r="SLU50" s="424"/>
      <c r="SLV50" s="424"/>
      <c r="SLW50" s="424"/>
      <c r="SLX50" s="424"/>
      <c r="SLY50" s="424"/>
      <c r="SLZ50" s="424"/>
      <c r="SMA50" s="424"/>
      <c r="SMB50" s="424"/>
      <c r="SMC50" s="424"/>
      <c r="SMD50" s="424"/>
      <c r="SME50" s="424"/>
      <c r="SMF50" s="424"/>
      <c r="SMG50" s="424"/>
      <c r="SMH50" s="424"/>
      <c r="SMI50" s="424"/>
      <c r="SMJ50" s="424"/>
      <c r="SMK50" s="424"/>
      <c r="SML50" s="424"/>
      <c r="SMM50" s="424"/>
      <c r="SMN50" s="424"/>
      <c r="SMO50" s="424"/>
      <c r="SMP50" s="424"/>
      <c r="SMQ50" s="424"/>
      <c r="SMR50" s="424"/>
      <c r="SMS50" s="424"/>
      <c r="SMT50" s="424"/>
      <c r="SMU50" s="424"/>
      <c r="SMV50" s="424"/>
      <c r="SMW50" s="424"/>
      <c r="SMX50" s="424"/>
      <c r="SMY50" s="424"/>
      <c r="SMZ50" s="424"/>
      <c r="SNA50" s="424"/>
      <c r="SNB50" s="424"/>
      <c r="SNC50" s="424"/>
      <c r="SND50" s="424"/>
      <c r="SNE50" s="424"/>
      <c r="SNF50" s="424"/>
      <c r="SNG50" s="424"/>
      <c r="SNH50" s="424"/>
      <c r="SNI50" s="424"/>
      <c r="SNJ50" s="424"/>
      <c r="SNK50" s="424"/>
      <c r="SNL50" s="424"/>
      <c r="SNM50" s="424"/>
      <c r="SNN50" s="424"/>
      <c r="SNO50" s="424"/>
      <c r="SNP50" s="424"/>
      <c r="SNQ50" s="424"/>
      <c r="SNR50" s="424"/>
      <c r="SNS50" s="424"/>
      <c r="SNT50" s="424"/>
      <c r="SNU50" s="424"/>
      <c r="SNV50" s="424"/>
      <c r="SNW50" s="424"/>
      <c r="SNX50" s="424"/>
      <c r="SNY50" s="424"/>
      <c r="SNZ50" s="424"/>
      <c r="SOA50" s="424"/>
      <c r="SOB50" s="424"/>
      <c r="SOC50" s="424"/>
      <c r="SOD50" s="424"/>
      <c r="SOE50" s="424"/>
      <c r="SOF50" s="424"/>
      <c r="SOG50" s="424"/>
      <c r="SOH50" s="424"/>
      <c r="SOI50" s="424"/>
      <c r="SOJ50" s="424"/>
      <c r="SOK50" s="424"/>
      <c r="SOL50" s="424"/>
      <c r="SOM50" s="424"/>
      <c r="SON50" s="424"/>
      <c r="SOO50" s="424"/>
      <c r="SOP50" s="424"/>
      <c r="SOQ50" s="424"/>
      <c r="SOR50" s="424"/>
      <c r="SOS50" s="424"/>
      <c r="SOT50" s="424"/>
      <c r="SOU50" s="424"/>
      <c r="SOV50" s="424"/>
      <c r="SOW50" s="424"/>
      <c r="SOX50" s="424"/>
      <c r="SOY50" s="424"/>
      <c r="SOZ50" s="424"/>
      <c r="SPA50" s="424"/>
      <c r="SPB50" s="424"/>
      <c r="SPC50" s="424"/>
      <c r="SPD50" s="424"/>
      <c r="SPE50" s="424"/>
      <c r="SPF50" s="424"/>
      <c r="SPG50" s="424"/>
      <c r="SPH50" s="424"/>
      <c r="SPI50" s="424"/>
      <c r="SPJ50" s="424"/>
      <c r="SPK50" s="424"/>
      <c r="SPL50" s="424"/>
      <c r="SPM50" s="424"/>
      <c r="SPN50" s="424"/>
      <c r="SPO50" s="424"/>
      <c r="SPP50" s="424"/>
      <c r="SPQ50" s="424"/>
      <c r="SPR50" s="424"/>
      <c r="SPS50" s="424"/>
      <c r="SPT50" s="424"/>
      <c r="SPU50" s="424"/>
      <c r="SPV50" s="424"/>
      <c r="SPW50" s="424"/>
      <c r="SPX50" s="424"/>
      <c r="SPY50" s="424"/>
      <c r="SPZ50" s="424"/>
      <c r="SQA50" s="424"/>
      <c r="SQB50" s="424"/>
      <c r="SQC50" s="424"/>
      <c r="SQD50" s="424"/>
      <c r="SQE50" s="424"/>
      <c r="SQF50" s="424"/>
      <c r="SQG50" s="424"/>
      <c r="SQH50" s="424"/>
      <c r="SQI50" s="424"/>
      <c r="SQJ50" s="424"/>
      <c r="SQK50" s="424"/>
      <c r="SQL50" s="424"/>
      <c r="SQM50" s="424"/>
      <c r="SQN50" s="424"/>
      <c r="SQO50" s="424"/>
      <c r="SQP50" s="424"/>
      <c r="SQQ50" s="424"/>
      <c r="SQR50" s="424"/>
      <c r="SQS50" s="424"/>
      <c r="SQT50" s="424"/>
      <c r="SQU50" s="424"/>
      <c r="SQV50" s="424"/>
      <c r="SQW50" s="424"/>
      <c r="SQX50" s="424"/>
      <c r="SQY50" s="424"/>
      <c r="SQZ50" s="424"/>
      <c r="SRA50" s="424"/>
      <c r="SRB50" s="424"/>
      <c r="SRC50" s="424"/>
      <c r="SRD50" s="424"/>
      <c r="SRE50" s="424"/>
      <c r="SRF50" s="424"/>
      <c r="SRG50" s="424"/>
      <c r="SRH50" s="424"/>
      <c r="SRI50" s="424"/>
      <c r="SRJ50" s="424"/>
      <c r="SRK50" s="424"/>
      <c r="SRL50" s="424"/>
      <c r="SRM50" s="424"/>
      <c r="SRN50" s="424"/>
      <c r="SRO50" s="424"/>
      <c r="SRP50" s="424"/>
      <c r="SRQ50" s="424"/>
      <c r="SRR50" s="424"/>
      <c r="SRS50" s="424"/>
      <c r="SRT50" s="424"/>
      <c r="SRU50" s="424"/>
      <c r="SRV50" s="424"/>
      <c r="SRW50" s="424"/>
      <c r="SRX50" s="424"/>
      <c r="SRY50" s="424"/>
      <c r="SRZ50" s="424"/>
      <c r="SSA50" s="424"/>
      <c r="SSB50" s="424"/>
      <c r="SSC50" s="424"/>
      <c r="SSD50" s="424"/>
      <c r="SSE50" s="424"/>
      <c r="SSF50" s="424"/>
      <c r="SSG50" s="424"/>
      <c r="SSH50" s="424"/>
      <c r="SSI50" s="424"/>
      <c r="SSJ50" s="424"/>
      <c r="SSK50" s="424"/>
      <c r="SSL50" s="424"/>
      <c r="SSM50" s="424"/>
      <c r="SSN50" s="424"/>
      <c r="SSO50" s="424"/>
      <c r="SSP50" s="424"/>
      <c r="SSQ50" s="424"/>
      <c r="SSR50" s="424"/>
      <c r="SSS50" s="424"/>
      <c r="SST50" s="424"/>
      <c r="SSU50" s="424"/>
      <c r="SSV50" s="424"/>
      <c r="SSW50" s="424"/>
      <c r="SSX50" s="424"/>
      <c r="SSY50" s="424"/>
      <c r="SSZ50" s="424"/>
      <c r="STA50" s="424"/>
      <c r="STB50" s="424"/>
      <c r="STC50" s="424"/>
      <c r="STD50" s="424"/>
      <c r="STE50" s="424"/>
      <c r="STF50" s="424"/>
      <c r="STG50" s="424"/>
      <c r="STH50" s="424"/>
      <c r="STI50" s="424"/>
      <c r="STJ50" s="424"/>
      <c r="STK50" s="424"/>
      <c r="STL50" s="424"/>
      <c r="STM50" s="424"/>
      <c r="STN50" s="424"/>
      <c r="STO50" s="424"/>
      <c r="STP50" s="424"/>
      <c r="STQ50" s="424"/>
      <c r="STR50" s="424"/>
      <c r="STS50" s="424"/>
      <c r="STT50" s="424"/>
      <c r="STU50" s="424"/>
      <c r="STV50" s="424"/>
      <c r="STW50" s="424"/>
      <c r="STX50" s="424"/>
      <c r="STY50" s="424"/>
      <c r="STZ50" s="424"/>
      <c r="SUA50" s="424"/>
      <c r="SUB50" s="424"/>
      <c r="SUC50" s="424"/>
      <c r="SUD50" s="424"/>
      <c r="SUE50" s="424"/>
      <c r="SUF50" s="424"/>
      <c r="SUG50" s="424"/>
      <c r="SUH50" s="424"/>
      <c r="SUI50" s="424"/>
      <c r="SUJ50" s="424"/>
      <c r="SUK50" s="424"/>
      <c r="SUL50" s="424"/>
      <c r="SUM50" s="424"/>
      <c r="SUN50" s="424"/>
      <c r="SUO50" s="424"/>
      <c r="SUP50" s="424"/>
      <c r="SUQ50" s="424"/>
      <c r="SUR50" s="424"/>
      <c r="SUS50" s="424"/>
      <c r="SUT50" s="424"/>
      <c r="SUU50" s="424"/>
      <c r="SUV50" s="424"/>
      <c r="SUW50" s="424"/>
      <c r="SUX50" s="424"/>
      <c r="SUY50" s="424"/>
      <c r="SUZ50" s="424"/>
      <c r="SVA50" s="424"/>
      <c r="SVB50" s="424"/>
      <c r="SVC50" s="424"/>
      <c r="SVD50" s="424"/>
      <c r="SVE50" s="424"/>
      <c r="SVF50" s="424"/>
      <c r="SVG50" s="424"/>
      <c r="SVH50" s="424"/>
      <c r="SVI50" s="424"/>
      <c r="SVJ50" s="424"/>
      <c r="SVK50" s="424"/>
      <c r="SVL50" s="424"/>
      <c r="SVM50" s="424"/>
      <c r="SVN50" s="424"/>
      <c r="SVO50" s="424"/>
      <c r="SVP50" s="424"/>
      <c r="SVQ50" s="424"/>
      <c r="SVR50" s="424"/>
      <c r="SVS50" s="424"/>
      <c r="SVT50" s="424"/>
      <c r="SVU50" s="424"/>
      <c r="SVV50" s="424"/>
      <c r="SVW50" s="424"/>
      <c r="SVX50" s="424"/>
      <c r="SVY50" s="424"/>
      <c r="SVZ50" s="424"/>
      <c r="SWA50" s="424"/>
      <c r="SWB50" s="424"/>
      <c r="SWC50" s="424"/>
      <c r="SWD50" s="424"/>
      <c r="SWE50" s="424"/>
      <c r="SWF50" s="424"/>
      <c r="SWG50" s="424"/>
      <c r="SWH50" s="424"/>
      <c r="SWI50" s="424"/>
      <c r="SWJ50" s="424"/>
      <c r="SWK50" s="424"/>
      <c r="SWL50" s="424"/>
      <c r="SWM50" s="424"/>
      <c r="SWN50" s="424"/>
      <c r="SWO50" s="424"/>
      <c r="SWP50" s="424"/>
      <c r="SWQ50" s="424"/>
      <c r="SWR50" s="424"/>
      <c r="SWS50" s="424"/>
      <c r="SWT50" s="424"/>
      <c r="SWU50" s="424"/>
      <c r="SWV50" s="424"/>
      <c r="SWW50" s="424"/>
      <c r="SWX50" s="424"/>
      <c r="SWY50" s="424"/>
      <c r="SWZ50" s="424"/>
      <c r="SXA50" s="424"/>
      <c r="SXB50" s="424"/>
      <c r="SXC50" s="424"/>
      <c r="SXD50" s="424"/>
      <c r="SXE50" s="424"/>
      <c r="SXF50" s="424"/>
      <c r="SXG50" s="424"/>
      <c r="SXH50" s="424"/>
      <c r="SXI50" s="424"/>
      <c r="SXJ50" s="424"/>
      <c r="SXK50" s="424"/>
      <c r="SXL50" s="424"/>
      <c r="SXM50" s="424"/>
      <c r="SXN50" s="424"/>
      <c r="SXO50" s="424"/>
      <c r="SXP50" s="424"/>
      <c r="SXQ50" s="424"/>
      <c r="SXR50" s="424"/>
      <c r="SXS50" s="424"/>
      <c r="SXT50" s="424"/>
      <c r="SXU50" s="424"/>
      <c r="SXV50" s="424"/>
      <c r="SXW50" s="424"/>
      <c r="SXX50" s="424"/>
      <c r="SXY50" s="424"/>
      <c r="SXZ50" s="424"/>
      <c r="SYA50" s="424"/>
      <c r="SYB50" s="424"/>
      <c r="SYC50" s="424"/>
      <c r="SYD50" s="424"/>
      <c r="SYE50" s="424"/>
      <c r="SYF50" s="424"/>
      <c r="SYG50" s="424"/>
      <c r="SYH50" s="424"/>
      <c r="SYI50" s="424"/>
      <c r="SYJ50" s="424"/>
      <c r="SYK50" s="424"/>
      <c r="SYL50" s="424"/>
      <c r="SYM50" s="424"/>
      <c r="SYN50" s="424"/>
      <c r="SYO50" s="424"/>
      <c r="SYP50" s="424"/>
      <c r="SYQ50" s="424"/>
      <c r="SYR50" s="424"/>
      <c r="SYS50" s="424"/>
      <c r="SYT50" s="424"/>
      <c r="SYU50" s="424"/>
      <c r="SYV50" s="424"/>
      <c r="SYW50" s="424"/>
      <c r="SYX50" s="424"/>
      <c r="SYY50" s="424"/>
      <c r="SYZ50" s="424"/>
      <c r="SZA50" s="424"/>
      <c r="SZB50" s="424"/>
      <c r="SZC50" s="424"/>
      <c r="SZD50" s="424"/>
      <c r="SZE50" s="424"/>
      <c r="SZF50" s="424"/>
      <c r="SZG50" s="424"/>
      <c r="SZH50" s="424"/>
      <c r="SZI50" s="424"/>
      <c r="SZJ50" s="424"/>
      <c r="SZK50" s="424"/>
      <c r="SZL50" s="424"/>
      <c r="SZM50" s="424"/>
      <c r="SZN50" s="424"/>
      <c r="SZO50" s="424"/>
      <c r="SZP50" s="424"/>
      <c r="SZQ50" s="424"/>
      <c r="SZR50" s="424"/>
      <c r="SZS50" s="424"/>
      <c r="SZT50" s="424"/>
      <c r="SZU50" s="424"/>
      <c r="SZV50" s="424"/>
      <c r="SZW50" s="424"/>
      <c r="SZX50" s="424"/>
      <c r="SZY50" s="424"/>
      <c r="SZZ50" s="424"/>
      <c r="TAA50" s="424"/>
      <c r="TAB50" s="424"/>
      <c r="TAC50" s="424"/>
      <c r="TAD50" s="424"/>
      <c r="TAE50" s="424"/>
      <c r="TAF50" s="424"/>
      <c r="TAG50" s="424"/>
      <c r="TAH50" s="424"/>
      <c r="TAI50" s="424"/>
      <c r="TAJ50" s="424"/>
      <c r="TAK50" s="424"/>
      <c r="TAL50" s="424"/>
      <c r="TAM50" s="424"/>
      <c r="TAN50" s="424"/>
      <c r="TAO50" s="424"/>
      <c r="TAP50" s="424"/>
      <c r="TAQ50" s="424"/>
      <c r="TAR50" s="424"/>
      <c r="TAS50" s="424"/>
      <c r="TAT50" s="424"/>
      <c r="TAU50" s="424"/>
      <c r="TAV50" s="424"/>
      <c r="TAW50" s="424"/>
      <c r="TAX50" s="424"/>
      <c r="TAY50" s="424"/>
      <c r="TAZ50" s="424"/>
      <c r="TBA50" s="424"/>
      <c r="TBB50" s="424"/>
      <c r="TBC50" s="424"/>
      <c r="TBD50" s="424"/>
      <c r="TBE50" s="424"/>
      <c r="TBF50" s="424"/>
      <c r="TBG50" s="424"/>
      <c r="TBH50" s="424"/>
      <c r="TBI50" s="424"/>
      <c r="TBJ50" s="424"/>
      <c r="TBK50" s="424"/>
      <c r="TBL50" s="424"/>
      <c r="TBM50" s="424"/>
      <c r="TBN50" s="424"/>
      <c r="TBO50" s="424"/>
      <c r="TBP50" s="424"/>
      <c r="TBQ50" s="424"/>
      <c r="TBR50" s="424"/>
      <c r="TBS50" s="424"/>
      <c r="TBT50" s="424"/>
      <c r="TBU50" s="424"/>
      <c r="TBV50" s="424"/>
      <c r="TBW50" s="424"/>
      <c r="TBX50" s="424"/>
      <c r="TBY50" s="424"/>
      <c r="TBZ50" s="424"/>
      <c r="TCA50" s="424"/>
      <c r="TCB50" s="424"/>
      <c r="TCC50" s="424"/>
      <c r="TCD50" s="424"/>
      <c r="TCE50" s="424"/>
      <c r="TCF50" s="424"/>
      <c r="TCG50" s="424"/>
      <c r="TCH50" s="424"/>
      <c r="TCI50" s="424"/>
      <c r="TCJ50" s="424"/>
      <c r="TCK50" s="424"/>
      <c r="TCL50" s="424"/>
      <c r="TCM50" s="424"/>
      <c r="TCN50" s="424"/>
      <c r="TCO50" s="424"/>
      <c r="TCP50" s="424"/>
      <c r="TCQ50" s="424"/>
      <c r="TCR50" s="424"/>
      <c r="TCS50" s="424"/>
      <c r="TCT50" s="424"/>
      <c r="TCU50" s="424"/>
      <c r="TCV50" s="424"/>
      <c r="TCW50" s="424"/>
      <c r="TCX50" s="424"/>
      <c r="TCY50" s="424"/>
      <c r="TCZ50" s="424"/>
      <c r="TDA50" s="424"/>
      <c r="TDB50" s="424"/>
      <c r="TDC50" s="424"/>
      <c r="TDD50" s="424"/>
      <c r="TDE50" s="424"/>
      <c r="TDF50" s="424"/>
      <c r="TDG50" s="424"/>
      <c r="TDH50" s="424"/>
      <c r="TDI50" s="424"/>
      <c r="TDJ50" s="424"/>
      <c r="TDK50" s="424"/>
      <c r="TDL50" s="424"/>
      <c r="TDM50" s="424"/>
      <c r="TDN50" s="424"/>
      <c r="TDO50" s="424"/>
      <c r="TDP50" s="424"/>
      <c r="TDQ50" s="424"/>
      <c r="TDR50" s="424"/>
      <c r="TDS50" s="424"/>
      <c r="TDT50" s="424"/>
      <c r="TDU50" s="424"/>
      <c r="TDV50" s="424"/>
      <c r="TDW50" s="424"/>
      <c r="TDX50" s="424"/>
      <c r="TDY50" s="424"/>
      <c r="TDZ50" s="424"/>
      <c r="TEA50" s="424"/>
      <c r="TEB50" s="424"/>
      <c r="TEC50" s="424"/>
      <c r="TED50" s="424"/>
      <c r="TEE50" s="424"/>
      <c r="TEF50" s="424"/>
      <c r="TEG50" s="424"/>
      <c r="TEH50" s="424"/>
      <c r="TEI50" s="424"/>
      <c r="TEJ50" s="424"/>
      <c r="TEK50" s="424"/>
      <c r="TEL50" s="424"/>
      <c r="TEM50" s="424"/>
      <c r="TEN50" s="424"/>
      <c r="TEO50" s="424"/>
      <c r="TEP50" s="424"/>
      <c r="TEQ50" s="424"/>
      <c r="TER50" s="424"/>
      <c r="TES50" s="424"/>
      <c r="TET50" s="424"/>
      <c r="TEU50" s="424"/>
      <c r="TEV50" s="424"/>
      <c r="TEW50" s="424"/>
      <c r="TEX50" s="424"/>
      <c r="TEY50" s="424"/>
      <c r="TEZ50" s="424"/>
      <c r="TFA50" s="424"/>
      <c r="TFB50" s="424"/>
      <c r="TFC50" s="424"/>
      <c r="TFD50" s="424"/>
      <c r="TFE50" s="424"/>
      <c r="TFF50" s="424"/>
      <c r="TFG50" s="424"/>
      <c r="TFH50" s="424"/>
      <c r="TFI50" s="424"/>
      <c r="TFJ50" s="424"/>
      <c r="TFK50" s="424"/>
      <c r="TFL50" s="424"/>
      <c r="TFM50" s="424"/>
      <c r="TFN50" s="424"/>
      <c r="TFO50" s="424"/>
      <c r="TFP50" s="424"/>
      <c r="TFQ50" s="424"/>
      <c r="TFR50" s="424"/>
      <c r="TFS50" s="424"/>
      <c r="TFT50" s="424"/>
      <c r="TFU50" s="424"/>
      <c r="TFV50" s="424"/>
      <c r="TFW50" s="424"/>
      <c r="TFX50" s="424"/>
      <c r="TFY50" s="424"/>
      <c r="TFZ50" s="424"/>
      <c r="TGA50" s="424"/>
      <c r="TGB50" s="424"/>
      <c r="TGC50" s="424"/>
      <c r="TGD50" s="424"/>
      <c r="TGE50" s="424"/>
      <c r="TGF50" s="424"/>
      <c r="TGG50" s="424"/>
      <c r="TGH50" s="424"/>
      <c r="TGI50" s="424"/>
      <c r="TGJ50" s="424"/>
      <c r="TGK50" s="424"/>
      <c r="TGL50" s="424"/>
      <c r="TGM50" s="424"/>
      <c r="TGN50" s="424"/>
      <c r="TGO50" s="424"/>
      <c r="TGP50" s="424"/>
      <c r="TGQ50" s="424"/>
      <c r="TGR50" s="424"/>
      <c r="TGS50" s="424"/>
      <c r="TGT50" s="424"/>
      <c r="TGU50" s="424"/>
      <c r="TGV50" s="424"/>
      <c r="TGW50" s="424"/>
      <c r="TGX50" s="424"/>
      <c r="TGY50" s="424"/>
      <c r="TGZ50" s="424"/>
      <c r="THA50" s="424"/>
      <c r="THB50" s="424"/>
      <c r="THC50" s="424"/>
      <c r="THD50" s="424"/>
      <c r="THE50" s="424"/>
      <c r="THF50" s="424"/>
      <c r="THG50" s="424"/>
      <c r="THH50" s="424"/>
      <c r="THI50" s="424"/>
      <c r="THJ50" s="424"/>
      <c r="THK50" s="424"/>
      <c r="THL50" s="424"/>
      <c r="THM50" s="424"/>
      <c r="THN50" s="424"/>
      <c r="THO50" s="424"/>
      <c r="THP50" s="424"/>
      <c r="THQ50" s="424"/>
      <c r="THR50" s="424"/>
      <c r="THS50" s="424"/>
      <c r="THT50" s="424"/>
      <c r="THU50" s="424"/>
      <c r="THV50" s="424"/>
      <c r="THW50" s="424"/>
      <c r="THX50" s="424"/>
      <c r="THY50" s="424"/>
      <c r="THZ50" s="424"/>
      <c r="TIA50" s="424"/>
      <c r="TIB50" s="424"/>
      <c r="TIC50" s="424"/>
      <c r="TID50" s="424"/>
      <c r="TIE50" s="424"/>
      <c r="TIF50" s="424"/>
      <c r="TIG50" s="424"/>
      <c r="TIH50" s="424"/>
      <c r="TII50" s="424"/>
      <c r="TIJ50" s="424"/>
      <c r="TIK50" s="424"/>
      <c r="TIL50" s="424"/>
      <c r="TIM50" s="424"/>
      <c r="TIN50" s="424"/>
      <c r="TIO50" s="424"/>
      <c r="TIP50" s="424"/>
      <c r="TIQ50" s="424"/>
      <c r="TIR50" s="424"/>
      <c r="TIS50" s="424"/>
      <c r="TIT50" s="424"/>
      <c r="TIU50" s="424"/>
      <c r="TIV50" s="424"/>
      <c r="TIW50" s="424"/>
      <c r="TIX50" s="424"/>
      <c r="TIY50" s="424"/>
      <c r="TIZ50" s="424"/>
      <c r="TJA50" s="424"/>
      <c r="TJB50" s="424"/>
      <c r="TJC50" s="424"/>
      <c r="TJD50" s="424"/>
      <c r="TJE50" s="424"/>
      <c r="TJF50" s="424"/>
      <c r="TJG50" s="424"/>
      <c r="TJH50" s="424"/>
      <c r="TJI50" s="424"/>
      <c r="TJJ50" s="424"/>
      <c r="TJK50" s="424"/>
      <c r="TJL50" s="424"/>
      <c r="TJM50" s="424"/>
      <c r="TJN50" s="424"/>
      <c r="TJO50" s="424"/>
      <c r="TJP50" s="424"/>
      <c r="TJQ50" s="424"/>
      <c r="TJR50" s="424"/>
      <c r="TJS50" s="424"/>
      <c r="TJT50" s="424"/>
      <c r="TJU50" s="424"/>
      <c r="TJV50" s="424"/>
      <c r="TJW50" s="424"/>
      <c r="TJX50" s="424"/>
      <c r="TJY50" s="424"/>
      <c r="TJZ50" s="424"/>
      <c r="TKA50" s="424"/>
      <c r="TKB50" s="424"/>
      <c r="TKC50" s="424"/>
      <c r="TKD50" s="424"/>
      <c r="TKE50" s="424"/>
      <c r="TKF50" s="424"/>
      <c r="TKG50" s="424"/>
      <c r="TKH50" s="424"/>
      <c r="TKI50" s="424"/>
      <c r="TKJ50" s="424"/>
      <c r="TKK50" s="424"/>
      <c r="TKL50" s="424"/>
      <c r="TKM50" s="424"/>
      <c r="TKN50" s="424"/>
      <c r="TKO50" s="424"/>
      <c r="TKP50" s="424"/>
      <c r="TKQ50" s="424"/>
      <c r="TKR50" s="424"/>
      <c r="TKS50" s="424"/>
      <c r="TKT50" s="424"/>
      <c r="TKU50" s="424"/>
      <c r="TKV50" s="424"/>
      <c r="TKW50" s="424"/>
      <c r="TKX50" s="424"/>
      <c r="TKY50" s="424"/>
      <c r="TKZ50" s="424"/>
      <c r="TLA50" s="424"/>
      <c r="TLB50" s="424"/>
      <c r="TLC50" s="424"/>
      <c r="TLD50" s="424"/>
      <c r="TLE50" s="424"/>
      <c r="TLF50" s="424"/>
      <c r="TLG50" s="424"/>
      <c r="TLH50" s="424"/>
      <c r="TLI50" s="424"/>
      <c r="TLJ50" s="424"/>
      <c r="TLK50" s="424"/>
      <c r="TLL50" s="424"/>
      <c r="TLM50" s="424"/>
      <c r="TLN50" s="424"/>
      <c r="TLO50" s="424"/>
      <c r="TLP50" s="424"/>
      <c r="TLQ50" s="424"/>
      <c r="TLR50" s="424"/>
      <c r="TLS50" s="424"/>
      <c r="TLT50" s="424"/>
      <c r="TLU50" s="424"/>
      <c r="TLV50" s="424"/>
      <c r="TLW50" s="424"/>
      <c r="TLX50" s="424"/>
      <c r="TLY50" s="424"/>
      <c r="TLZ50" s="424"/>
      <c r="TMA50" s="424"/>
      <c r="TMB50" s="424"/>
      <c r="TMC50" s="424"/>
      <c r="TMD50" s="424"/>
      <c r="TME50" s="424"/>
      <c r="TMF50" s="424"/>
      <c r="TMG50" s="424"/>
      <c r="TMH50" s="424"/>
      <c r="TMI50" s="424"/>
      <c r="TMJ50" s="424"/>
      <c r="TMK50" s="424"/>
      <c r="TML50" s="424"/>
      <c r="TMM50" s="424"/>
      <c r="TMN50" s="424"/>
      <c r="TMO50" s="424"/>
      <c r="TMP50" s="424"/>
      <c r="TMQ50" s="424"/>
      <c r="TMR50" s="424"/>
      <c r="TMS50" s="424"/>
      <c r="TMT50" s="424"/>
      <c r="TMU50" s="424"/>
      <c r="TMV50" s="424"/>
      <c r="TMW50" s="424"/>
      <c r="TMX50" s="424"/>
      <c r="TMY50" s="424"/>
      <c r="TMZ50" s="424"/>
      <c r="TNA50" s="424"/>
      <c r="TNB50" s="424"/>
      <c r="TNC50" s="424"/>
      <c r="TND50" s="424"/>
      <c r="TNE50" s="424"/>
      <c r="TNF50" s="424"/>
      <c r="TNG50" s="424"/>
      <c r="TNH50" s="424"/>
      <c r="TNI50" s="424"/>
      <c r="TNJ50" s="424"/>
      <c r="TNK50" s="424"/>
      <c r="TNL50" s="424"/>
      <c r="TNM50" s="424"/>
      <c r="TNN50" s="424"/>
      <c r="TNO50" s="424"/>
      <c r="TNP50" s="424"/>
      <c r="TNQ50" s="424"/>
      <c r="TNR50" s="424"/>
      <c r="TNS50" s="424"/>
      <c r="TNT50" s="424"/>
      <c r="TNU50" s="424"/>
      <c r="TNV50" s="424"/>
      <c r="TNW50" s="424"/>
      <c r="TNX50" s="424"/>
      <c r="TNY50" s="424"/>
      <c r="TNZ50" s="424"/>
      <c r="TOA50" s="424"/>
      <c r="TOB50" s="424"/>
      <c r="TOC50" s="424"/>
      <c r="TOD50" s="424"/>
      <c r="TOE50" s="424"/>
      <c r="TOF50" s="424"/>
      <c r="TOG50" s="424"/>
      <c r="TOH50" s="424"/>
      <c r="TOI50" s="424"/>
      <c r="TOJ50" s="424"/>
      <c r="TOK50" s="424"/>
      <c r="TOL50" s="424"/>
      <c r="TOM50" s="424"/>
      <c r="TON50" s="424"/>
      <c r="TOO50" s="424"/>
      <c r="TOP50" s="424"/>
      <c r="TOQ50" s="424"/>
      <c r="TOR50" s="424"/>
      <c r="TOS50" s="424"/>
      <c r="TOT50" s="424"/>
      <c r="TOU50" s="424"/>
      <c r="TOV50" s="424"/>
      <c r="TOW50" s="424"/>
      <c r="TOX50" s="424"/>
      <c r="TOY50" s="424"/>
      <c r="TOZ50" s="424"/>
      <c r="TPA50" s="424"/>
      <c r="TPB50" s="424"/>
      <c r="TPC50" s="424"/>
      <c r="TPD50" s="424"/>
      <c r="TPE50" s="424"/>
      <c r="TPF50" s="424"/>
      <c r="TPG50" s="424"/>
      <c r="TPH50" s="424"/>
      <c r="TPI50" s="424"/>
      <c r="TPJ50" s="424"/>
      <c r="TPK50" s="424"/>
      <c r="TPL50" s="424"/>
      <c r="TPM50" s="424"/>
      <c r="TPN50" s="424"/>
      <c r="TPO50" s="424"/>
      <c r="TPP50" s="424"/>
      <c r="TPQ50" s="424"/>
      <c r="TPR50" s="424"/>
      <c r="TPS50" s="424"/>
      <c r="TPT50" s="424"/>
      <c r="TPU50" s="424"/>
      <c r="TPV50" s="424"/>
      <c r="TPW50" s="424"/>
      <c r="TPX50" s="424"/>
      <c r="TPY50" s="424"/>
      <c r="TPZ50" s="424"/>
      <c r="TQA50" s="424"/>
      <c r="TQB50" s="424"/>
      <c r="TQC50" s="424"/>
      <c r="TQD50" s="424"/>
      <c r="TQE50" s="424"/>
      <c r="TQF50" s="424"/>
      <c r="TQG50" s="424"/>
      <c r="TQH50" s="424"/>
      <c r="TQI50" s="424"/>
      <c r="TQJ50" s="424"/>
      <c r="TQK50" s="424"/>
      <c r="TQL50" s="424"/>
      <c r="TQM50" s="424"/>
      <c r="TQN50" s="424"/>
      <c r="TQO50" s="424"/>
      <c r="TQP50" s="424"/>
      <c r="TQQ50" s="424"/>
      <c r="TQR50" s="424"/>
      <c r="TQS50" s="424"/>
      <c r="TQT50" s="424"/>
      <c r="TQU50" s="424"/>
      <c r="TQV50" s="424"/>
      <c r="TQW50" s="424"/>
      <c r="TQX50" s="424"/>
      <c r="TQY50" s="424"/>
      <c r="TQZ50" s="424"/>
      <c r="TRA50" s="424"/>
      <c r="TRB50" s="424"/>
      <c r="TRC50" s="424"/>
      <c r="TRD50" s="424"/>
      <c r="TRE50" s="424"/>
      <c r="TRF50" s="424"/>
      <c r="TRG50" s="424"/>
      <c r="TRH50" s="424"/>
      <c r="TRI50" s="424"/>
      <c r="TRJ50" s="424"/>
      <c r="TRK50" s="424"/>
      <c r="TRL50" s="424"/>
      <c r="TRM50" s="424"/>
      <c r="TRN50" s="424"/>
      <c r="TRO50" s="424"/>
      <c r="TRP50" s="424"/>
      <c r="TRQ50" s="424"/>
      <c r="TRR50" s="424"/>
      <c r="TRS50" s="424"/>
      <c r="TRT50" s="424"/>
      <c r="TRU50" s="424"/>
      <c r="TRV50" s="424"/>
      <c r="TRW50" s="424"/>
      <c r="TRX50" s="424"/>
      <c r="TRY50" s="424"/>
      <c r="TRZ50" s="424"/>
      <c r="TSA50" s="424"/>
      <c r="TSB50" s="424"/>
      <c r="TSC50" s="424"/>
      <c r="TSD50" s="424"/>
      <c r="TSE50" s="424"/>
      <c r="TSF50" s="424"/>
      <c r="TSG50" s="424"/>
      <c r="TSH50" s="424"/>
      <c r="TSI50" s="424"/>
      <c r="TSJ50" s="424"/>
      <c r="TSK50" s="424"/>
      <c r="TSL50" s="424"/>
      <c r="TSM50" s="424"/>
      <c r="TSN50" s="424"/>
      <c r="TSO50" s="424"/>
      <c r="TSP50" s="424"/>
      <c r="TSQ50" s="424"/>
      <c r="TSR50" s="424"/>
      <c r="TSS50" s="424"/>
      <c r="TST50" s="424"/>
      <c r="TSU50" s="424"/>
      <c r="TSV50" s="424"/>
      <c r="TSW50" s="424"/>
      <c r="TSX50" s="424"/>
      <c r="TSY50" s="424"/>
      <c r="TSZ50" s="424"/>
      <c r="TTA50" s="424"/>
      <c r="TTB50" s="424"/>
      <c r="TTC50" s="424"/>
      <c r="TTD50" s="424"/>
      <c r="TTE50" s="424"/>
      <c r="TTF50" s="424"/>
      <c r="TTG50" s="424"/>
      <c r="TTH50" s="424"/>
      <c r="TTI50" s="424"/>
      <c r="TTJ50" s="424"/>
      <c r="TTK50" s="424"/>
      <c r="TTL50" s="424"/>
      <c r="TTM50" s="424"/>
      <c r="TTN50" s="424"/>
      <c r="TTO50" s="424"/>
      <c r="TTP50" s="424"/>
      <c r="TTQ50" s="424"/>
      <c r="TTR50" s="424"/>
      <c r="TTS50" s="424"/>
      <c r="TTT50" s="424"/>
      <c r="TTU50" s="424"/>
      <c r="TTV50" s="424"/>
      <c r="TTW50" s="424"/>
      <c r="TTX50" s="424"/>
      <c r="TTY50" s="424"/>
      <c r="TTZ50" s="424"/>
      <c r="TUA50" s="424"/>
      <c r="TUB50" s="424"/>
      <c r="TUC50" s="424"/>
      <c r="TUD50" s="424"/>
      <c r="TUE50" s="424"/>
      <c r="TUF50" s="424"/>
      <c r="TUG50" s="424"/>
      <c r="TUH50" s="424"/>
      <c r="TUI50" s="424"/>
      <c r="TUJ50" s="424"/>
      <c r="TUK50" s="424"/>
      <c r="TUL50" s="424"/>
      <c r="TUM50" s="424"/>
      <c r="TUN50" s="424"/>
      <c r="TUO50" s="424"/>
      <c r="TUP50" s="424"/>
      <c r="TUQ50" s="424"/>
      <c r="TUR50" s="424"/>
      <c r="TUS50" s="424"/>
      <c r="TUT50" s="424"/>
      <c r="TUU50" s="424"/>
      <c r="TUV50" s="424"/>
      <c r="TUW50" s="424"/>
      <c r="TUX50" s="424"/>
      <c r="TUY50" s="424"/>
      <c r="TUZ50" s="424"/>
      <c r="TVA50" s="424"/>
      <c r="TVB50" s="424"/>
      <c r="TVC50" s="424"/>
      <c r="TVD50" s="424"/>
      <c r="TVE50" s="424"/>
      <c r="TVF50" s="424"/>
      <c r="TVG50" s="424"/>
      <c r="TVH50" s="424"/>
      <c r="TVI50" s="424"/>
      <c r="TVJ50" s="424"/>
      <c r="TVK50" s="424"/>
      <c r="TVL50" s="424"/>
      <c r="TVM50" s="424"/>
      <c r="TVN50" s="424"/>
      <c r="TVO50" s="424"/>
      <c r="TVP50" s="424"/>
      <c r="TVQ50" s="424"/>
      <c r="TVR50" s="424"/>
      <c r="TVS50" s="424"/>
      <c r="TVT50" s="424"/>
      <c r="TVU50" s="424"/>
      <c r="TVV50" s="424"/>
      <c r="TVW50" s="424"/>
      <c r="TVX50" s="424"/>
      <c r="TVY50" s="424"/>
      <c r="TVZ50" s="424"/>
      <c r="TWA50" s="424"/>
      <c r="TWB50" s="424"/>
      <c r="TWC50" s="424"/>
      <c r="TWD50" s="424"/>
      <c r="TWE50" s="424"/>
      <c r="TWF50" s="424"/>
      <c r="TWG50" s="424"/>
      <c r="TWH50" s="424"/>
      <c r="TWI50" s="424"/>
      <c r="TWJ50" s="424"/>
      <c r="TWK50" s="424"/>
      <c r="TWL50" s="424"/>
      <c r="TWM50" s="424"/>
      <c r="TWN50" s="424"/>
      <c r="TWO50" s="424"/>
      <c r="TWP50" s="424"/>
      <c r="TWQ50" s="424"/>
      <c r="TWR50" s="424"/>
      <c r="TWS50" s="424"/>
      <c r="TWT50" s="424"/>
      <c r="TWU50" s="424"/>
      <c r="TWV50" s="424"/>
      <c r="TWW50" s="424"/>
      <c r="TWX50" s="424"/>
      <c r="TWY50" s="424"/>
      <c r="TWZ50" s="424"/>
      <c r="TXA50" s="424"/>
      <c r="TXB50" s="424"/>
      <c r="TXC50" s="424"/>
      <c r="TXD50" s="424"/>
      <c r="TXE50" s="424"/>
      <c r="TXF50" s="424"/>
      <c r="TXG50" s="424"/>
      <c r="TXH50" s="424"/>
      <c r="TXI50" s="424"/>
      <c r="TXJ50" s="424"/>
      <c r="TXK50" s="424"/>
      <c r="TXL50" s="424"/>
      <c r="TXM50" s="424"/>
      <c r="TXN50" s="424"/>
      <c r="TXO50" s="424"/>
      <c r="TXP50" s="424"/>
      <c r="TXQ50" s="424"/>
      <c r="TXR50" s="424"/>
      <c r="TXS50" s="424"/>
      <c r="TXT50" s="424"/>
      <c r="TXU50" s="424"/>
      <c r="TXV50" s="424"/>
      <c r="TXW50" s="424"/>
      <c r="TXX50" s="424"/>
      <c r="TXY50" s="424"/>
      <c r="TXZ50" s="424"/>
      <c r="TYA50" s="424"/>
      <c r="TYB50" s="424"/>
      <c r="TYC50" s="424"/>
      <c r="TYD50" s="424"/>
      <c r="TYE50" s="424"/>
      <c r="TYF50" s="424"/>
      <c r="TYG50" s="424"/>
      <c r="TYH50" s="424"/>
      <c r="TYI50" s="424"/>
      <c r="TYJ50" s="424"/>
      <c r="TYK50" s="424"/>
      <c r="TYL50" s="424"/>
      <c r="TYM50" s="424"/>
      <c r="TYN50" s="424"/>
      <c r="TYO50" s="424"/>
      <c r="TYP50" s="424"/>
      <c r="TYQ50" s="424"/>
      <c r="TYR50" s="424"/>
      <c r="TYS50" s="424"/>
      <c r="TYT50" s="424"/>
      <c r="TYU50" s="424"/>
      <c r="TYV50" s="424"/>
      <c r="TYW50" s="424"/>
      <c r="TYX50" s="424"/>
      <c r="TYY50" s="424"/>
      <c r="TYZ50" s="424"/>
      <c r="TZA50" s="424"/>
      <c r="TZB50" s="424"/>
      <c r="TZC50" s="424"/>
      <c r="TZD50" s="424"/>
      <c r="TZE50" s="424"/>
      <c r="TZF50" s="424"/>
      <c r="TZG50" s="424"/>
      <c r="TZH50" s="424"/>
      <c r="TZI50" s="424"/>
      <c r="TZJ50" s="424"/>
      <c r="TZK50" s="424"/>
      <c r="TZL50" s="424"/>
      <c r="TZM50" s="424"/>
      <c r="TZN50" s="424"/>
      <c r="TZO50" s="424"/>
      <c r="TZP50" s="424"/>
      <c r="TZQ50" s="424"/>
      <c r="TZR50" s="424"/>
      <c r="TZS50" s="424"/>
      <c r="TZT50" s="424"/>
      <c r="TZU50" s="424"/>
      <c r="TZV50" s="424"/>
      <c r="TZW50" s="424"/>
      <c r="TZX50" s="424"/>
      <c r="TZY50" s="424"/>
      <c r="TZZ50" s="424"/>
      <c r="UAA50" s="424"/>
      <c r="UAB50" s="424"/>
      <c r="UAC50" s="424"/>
      <c r="UAD50" s="424"/>
      <c r="UAE50" s="424"/>
      <c r="UAF50" s="424"/>
      <c r="UAG50" s="424"/>
      <c r="UAH50" s="424"/>
      <c r="UAI50" s="424"/>
      <c r="UAJ50" s="424"/>
      <c r="UAK50" s="424"/>
      <c r="UAL50" s="424"/>
      <c r="UAM50" s="424"/>
      <c r="UAN50" s="424"/>
      <c r="UAO50" s="424"/>
      <c r="UAP50" s="424"/>
      <c r="UAQ50" s="424"/>
      <c r="UAR50" s="424"/>
      <c r="UAS50" s="424"/>
      <c r="UAT50" s="424"/>
      <c r="UAU50" s="424"/>
      <c r="UAV50" s="424"/>
      <c r="UAW50" s="424"/>
      <c r="UAX50" s="424"/>
      <c r="UAY50" s="424"/>
      <c r="UAZ50" s="424"/>
      <c r="UBA50" s="424"/>
      <c r="UBB50" s="424"/>
      <c r="UBC50" s="424"/>
      <c r="UBD50" s="424"/>
      <c r="UBE50" s="424"/>
      <c r="UBF50" s="424"/>
      <c r="UBG50" s="424"/>
      <c r="UBH50" s="424"/>
      <c r="UBI50" s="424"/>
      <c r="UBJ50" s="424"/>
      <c r="UBK50" s="424"/>
      <c r="UBL50" s="424"/>
      <c r="UBM50" s="424"/>
      <c r="UBN50" s="424"/>
      <c r="UBO50" s="424"/>
      <c r="UBP50" s="424"/>
      <c r="UBQ50" s="424"/>
      <c r="UBR50" s="424"/>
      <c r="UBS50" s="424"/>
      <c r="UBT50" s="424"/>
      <c r="UBU50" s="424"/>
      <c r="UBV50" s="424"/>
      <c r="UBW50" s="424"/>
      <c r="UBX50" s="424"/>
      <c r="UBY50" s="424"/>
      <c r="UBZ50" s="424"/>
      <c r="UCA50" s="424"/>
      <c r="UCB50" s="424"/>
      <c r="UCC50" s="424"/>
      <c r="UCD50" s="424"/>
      <c r="UCE50" s="424"/>
      <c r="UCF50" s="424"/>
      <c r="UCG50" s="424"/>
      <c r="UCH50" s="424"/>
      <c r="UCI50" s="424"/>
      <c r="UCJ50" s="424"/>
      <c r="UCK50" s="424"/>
      <c r="UCL50" s="424"/>
      <c r="UCM50" s="424"/>
      <c r="UCN50" s="424"/>
      <c r="UCO50" s="424"/>
      <c r="UCP50" s="424"/>
      <c r="UCQ50" s="424"/>
      <c r="UCR50" s="424"/>
      <c r="UCS50" s="424"/>
      <c r="UCT50" s="424"/>
      <c r="UCU50" s="424"/>
      <c r="UCV50" s="424"/>
      <c r="UCW50" s="424"/>
      <c r="UCX50" s="424"/>
      <c r="UCY50" s="424"/>
      <c r="UCZ50" s="424"/>
      <c r="UDA50" s="424"/>
      <c r="UDB50" s="424"/>
      <c r="UDC50" s="424"/>
      <c r="UDD50" s="424"/>
      <c r="UDE50" s="424"/>
      <c r="UDF50" s="424"/>
      <c r="UDG50" s="424"/>
      <c r="UDH50" s="424"/>
      <c r="UDI50" s="424"/>
      <c r="UDJ50" s="424"/>
      <c r="UDK50" s="424"/>
      <c r="UDL50" s="424"/>
      <c r="UDM50" s="424"/>
      <c r="UDN50" s="424"/>
      <c r="UDO50" s="424"/>
      <c r="UDP50" s="424"/>
      <c r="UDQ50" s="424"/>
      <c r="UDR50" s="424"/>
      <c r="UDS50" s="424"/>
      <c r="UDT50" s="424"/>
      <c r="UDU50" s="424"/>
      <c r="UDV50" s="424"/>
      <c r="UDW50" s="424"/>
      <c r="UDX50" s="424"/>
      <c r="UDY50" s="424"/>
      <c r="UDZ50" s="424"/>
      <c r="UEA50" s="424"/>
      <c r="UEB50" s="424"/>
      <c r="UEC50" s="424"/>
      <c r="UED50" s="424"/>
      <c r="UEE50" s="424"/>
      <c r="UEF50" s="424"/>
      <c r="UEG50" s="424"/>
      <c r="UEH50" s="424"/>
      <c r="UEI50" s="424"/>
      <c r="UEJ50" s="424"/>
      <c r="UEK50" s="424"/>
      <c r="UEL50" s="424"/>
      <c r="UEM50" s="424"/>
      <c r="UEN50" s="424"/>
      <c r="UEO50" s="424"/>
      <c r="UEP50" s="424"/>
      <c r="UEQ50" s="424"/>
      <c r="UER50" s="424"/>
      <c r="UES50" s="424"/>
      <c r="UET50" s="424"/>
      <c r="UEU50" s="424"/>
      <c r="UEV50" s="424"/>
      <c r="UEW50" s="424"/>
      <c r="UEX50" s="424"/>
      <c r="UEY50" s="424"/>
      <c r="UEZ50" s="424"/>
      <c r="UFA50" s="424"/>
      <c r="UFB50" s="424"/>
      <c r="UFC50" s="424"/>
      <c r="UFD50" s="424"/>
      <c r="UFE50" s="424"/>
      <c r="UFF50" s="424"/>
      <c r="UFG50" s="424"/>
      <c r="UFH50" s="424"/>
      <c r="UFI50" s="424"/>
      <c r="UFJ50" s="424"/>
      <c r="UFK50" s="424"/>
      <c r="UFL50" s="424"/>
      <c r="UFM50" s="424"/>
      <c r="UFN50" s="424"/>
      <c r="UFO50" s="424"/>
      <c r="UFP50" s="424"/>
      <c r="UFQ50" s="424"/>
      <c r="UFR50" s="424"/>
      <c r="UFS50" s="424"/>
      <c r="UFT50" s="424"/>
      <c r="UFU50" s="424"/>
      <c r="UFV50" s="424"/>
      <c r="UFW50" s="424"/>
      <c r="UFX50" s="424"/>
      <c r="UFY50" s="424"/>
      <c r="UFZ50" s="424"/>
      <c r="UGA50" s="424"/>
      <c r="UGB50" s="424"/>
      <c r="UGC50" s="424"/>
      <c r="UGD50" s="424"/>
      <c r="UGE50" s="424"/>
      <c r="UGF50" s="424"/>
      <c r="UGG50" s="424"/>
      <c r="UGH50" s="424"/>
      <c r="UGI50" s="424"/>
      <c r="UGJ50" s="424"/>
      <c r="UGK50" s="424"/>
      <c r="UGL50" s="424"/>
      <c r="UGM50" s="424"/>
      <c r="UGN50" s="424"/>
      <c r="UGO50" s="424"/>
      <c r="UGP50" s="424"/>
      <c r="UGQ50" s="424"/>
      <c r="UGR50" s="424"/>
      <c r="UGS50" s="424"/>
      <c r="UGT50" s="424"/>
      <c r="UGU50" s="424"/>
      <c r="UGV50" s="424"/>
      <c r="UGW50" s="424"/>
      <c r="UGX50" s="424"/>
      <c r="UGY50" s="424"/>
      <c r="UGZ50" s="424"/>
      <c r="UHA50" s="424"/>
      <c r="UHB50" s="424"/>
      <c r="UHC50" s="424"/>
      <c r="UHD50" s="424"/>
      <c r="UHE50" s="424"/>
      <c r="UHF50" s="424"/>
      <c r="UHG50" s="424"/>
      <c r="UHH50" s="424"/>
      <c r="UHI50" s="424"/>
      <c r="UHJ50" s="424"/>
      <c r="UHK50" s="424"/>
      <c r="UHL50" s="424"/>
      <c r="UHM50" s="424"/>
      <c r="UHN50" s="424"/>
      <c r="UHO50" s="424"/>
      <c r="UHP50" s="424"/>
      <c r="UHQ50" s="424"/>
      <c r="UHR50" s="424"/>
      <c r="UHS50" s="424"/>
      <c r="UHT50" s="424"/>
      <c r="UHU50" s="424"/>
      <c r="UHV50" s="424"/>
      <c r="UHW50" s="424"/>
      <c r="UHX50" s="424"/>
      <c r="UHY50" s="424"/>
      <c r="UHZ50" s="424"/>
      <c r="UIA50" s="424"/>
      <c r="UIB50" s="424"/>
      <c r="UIC50" s="424"/>
      <c r="UID50" s="424"/>
      <c r="UIE50" s="424"/>
      <c r="UIF50" s="424"/>
      <c r="UIG50" s="424"/>
      <c r="UIH50" s="424"/>
      <c r="UII50" s="424"/>
      <c r="UIJ50" s="424"/>
      <c r="UIK50" s="424"/>
      <c r="UIL50" s="424"/>
      <c r="UIM50" s="424"/>
      <c r="UIN50" s="424"/>
      <c r="UIO50" s="424"/>
      <c r="UIP50" s="424"/>
      <c r="UIQ50" s="424"/>
      <c r="UIR50" s="424"/>
      <c r="UIS50" s="424"/>
      <c r="UIT50" s="424"/>
      <c r="UIU50" s="424"/>
      <c r="UIV50" s="424"/>
      <c r="UIW50" s="424"/>
      <c r="UIX50" s="424"/>
      <c r="UIY50" s="424"/>
      <c r="UIZ50" s="424"/>
      <c r="UJA50" s="424"/>
      <c r="UJB50" s="424"/>
      <c r="UJC50" s="424"/>
      <c r="UJD50" s="424"/>
      <c r="UJE50" s="424"/>
      <c r="UJF50" s="424"/>
      <c r="UJG50" s="424"/>
      <c r="UJH50" s="424"/>
      <c r="UJI50" s="424"/>
      <c r="UJJ50" s="424"/>
      <c r="UJK50" s="424"/>
      <c r="UJL50" s="424"/>
      <c r="UJM50" s="424"/>
      <c r="UJN50" s="424"/>
      <c r="UJO50" s="424"/>
      <c r="UJP50" s="424"/>
      <c r="UJQ50" s="424"/>
      <c r="UJR50" s="424"/>
      <c r="UJS50" s="424"/>
      <c r="UJT50" s="424"/>
      <c r="UJU50" s="424"/>
      <c r="UJV50" s="424"/>
      <c r="UJW50" s="424"/>
      <c r="UJX50" s="424"/>
      <c r="UJY50" s="424"/>
      <c r="UJZ50" s="424"/>
      <c r="UKA50" s="424"/>
      <c r="UKB50" s="424"/>
      <c r="UKC50" s="424"/>
      <c r="UKD50" s="424"/>
      <c r="UKE50" s="424"/>
      <c r="UKF50" s="424"/>
      <c r="UKG50" s="424"/>
      <c r="UKH50" s="424"/>
      <c r="UKI50" s="424"/>
      <c r="UKJ50" s="424"/>
      <c r="UKK50" s="424"/>
      <c r="UKL50" s="424"/>
      <c r="UKM50" s="424"/>
      <c r="UKN50" s="424"/>
      <c r="UKO50" s="424"/>
      <c r="UKP50" s="424"/>
      <c r="UKQ50" s="424"/>
      <c r="UKR50" s="424"/>
      <c r="UKS50" s="424"/>
      <c r="UKT50" s="424"/>
      <c r="UKU50" s="424"/>
      <c r="UKV50" s="424"/>
      <c r="UKW50" s="424"/>
      <c r="UKX50" s="424"/>
      <c r="UKY50" s="424"/>
      <c r="UKZ50" s="424"/>
      <c r="ULA50" s="424"/>
      <c r="ULB50" s="424"/>
      <c r="ULC50" s="424"/>
      <c r="ULD50" s="424"/>
      <c r="ULE50" s="424"/>
      <c r="ULF50" s="424"/>
      <c r="ULG50" s="424"/>
      <c r="ULH50" s="424"/>
      <c r="ULI50" s="424"/>
      <c r="ULJ50" s="424"/>
      <c r="ULK50" s="424"/>
      <c r="ULL50" s="424"/>
      <c r="ULM50" s="424"/>
      <c r="ULN50" s="424"/>
      <c r="ULO50" s="424"/>
      <c r="ULP50" s="424"/>
      <c r="ULQ50" s="424"/>
      <c r="ULR50" s="424"/>
      <c r="ULS50" s="424"/>
      <c r="ULT50" s="424"/>
      <c r="ULU50" s="424"/>
      <c r="ULV50" s="424"/>
      <c r="ULW50" s="424"/>
      <c r="ULX50" s="424"/>
      <c r="ULY50" s="424"/>
      <c r="ULZ50" s="424"/>
      <c r="UMA50" s="424"/>
      <c r="UMB50" s="424"/>
      <c r="UMC50" s="424"/>
      <c r="UMD50" s="424"/>
      <c r="UME50" s="424"/>
      <c r="UMF50" s="424"/>
      <c r="UMG50" s="424"/>
      <c r="UMH50" s="424"/>
      <c r="UMI50" s="424"/>
      <c r="UMJ50" s="424"/>
      <c r="UMK50" s="424"/>
      <c r="UML50" s="424"/>
      <c r="UMM50" s="424"/>
      <c r="UMN50" s="424"/>
      <c r="UMO50" s="424"/>
      <c r="UMP50" s="424"/>
      <c r="UMQ50" s="424"/>
      <c r="UMR50" s="424"/>
      <c r="UMS50" s="424"/>
      <c r="UMT50" s="424"/>
      <c r="UMU50" s="424"/>
      <c r="UMV50" s="424"/>
      <c r="UMW50" s="424"/>
      <c r="UMX50" s="424"/>
      <c r="UMY50" s="424"/>
      <c r="UMZ50" s="424"/>
      <c r="UNA50" s="424"/>
      <c r="UNB50" s="424"/>
      <c r="UNC50" s="424"/>
      <c r="UND50" s="424"/>
      <c r="UNE50" s="424"/>
      <c r="UNF50" s="424"/>
      <c r="UNG50" s="424"/>
      <c r="UNH50" s="424"/>
      <c r="UNI50" s="424"/>
      <c r="UNJ50" s="424"/>
      <c r="UNK50" s="424"/>
      <c r="UNL50" s="424"/>
      <c r="UNM50" s="424"/>
      <c r="UNN50" s="424"/>
      <c r="UNO50" s="424"/>
      <c r="UNP50" s="424"/>
      <c r="UNQ50" s="424"/>
      <c r="UNR50" s="424"/>
      <c r="UNS50" s="424"/>
      <c r="UNT50" s="424"/>
      <c r="UNU50" s="424"/>
      <c r="UNV50" s="424"/>
      <c r="UNW50" s="424"/>
      <c r="UNX50" s="424"/>
      <c r="UNY50" s="424"/>
      <c r="UNZ50" s="424"/>
      <c r="UOA50" s="424"/>
      <c r="UOB50" s="424"/>
      <c r="UOC50" s="424"/>
      <c r="UOD50" s="424"/>
      <c r="UOE50" s="424"/>
      <c r="UOF50" s="424"/>
      <c r="UOG50" s="424"/>
      <c r="UOH50" s="424"/>
      <c r="UOI50" s="424"/>
      <c r="UOJ50" s="424"/>
      <c r="UOK50" s="424"/>
      <c r="UOL50" s="424"/>
      <c r="UOM50" s="424"/>
      <c r="UON50" s="424"/>
      <c r="UOO50" s="424"/>
      <c r="UOP50" s="424"/>
      <c r="UOQ50" s="424"/>
      <c r="UOR50" s="424"/>
      <c r="UOS50" s="424"/>
      <c r="UOT50" s="424"/>
      <c r="UOU50" s="424"/>
      <c r="UOV50" s="424"/>
      <c r="UOW50" s="424"/>
      <c r="UOX50" s="424"/>
      <c r="UOY50" s="424"/>
      <c r="UOZ50" s="424"/>
      <c r="UPA50" s="424"/>
      <c r="UPB50" s="424"/>
      <c r="UPC50" s="424"/>
      <c r="UPD50" s="424"/>
      <c r="UPE50" s="424"/>
      <c r="UPF50" s="424"/>
      <c r="UPG50" s="424"/>
      <c r="UPH50" s="424"/>
      <c r="UPI50" s="424"/>
      <c r="UPJ50" s="424"/>
      <c r="UPK50" s="424"/>
      <c r="UPL50" s="424"/>
      <c r="UPM50" s="424"/>
      <c r="UPN50" s="424"/>
      <c r="UPO50" s="424"/>
      <c r="UPP50" s="424"/>
      <c r="UPQ50" s="424"/>
      <c r="UPR50" s="424"/>
      <c r="UPS50" s="424"/>
      <c r="UPT50" s="424"/>
      <c r="UPU50" s="424"/>
      <c r="UPV50" s="424"/>
      <c r="UPW50" s="424"/>
      <c r="UPX50" s="424"/>
      <c r="UPY50" s="424"/>
      <c r="UPZ50" s="424"/>
      <c r="UQA50" s="424"/>
      <c r="UQB50" s="424"/>
      <c r="UQC50" s="424"/>
      <c r="UQD50" s="424"/>
      <c r="UQE50" s="424"/>
      <c r="UQF50" s="424"/>
      <c r="UQG50" s="424"/>
      <c r="UQH50" s="424"/>
      <c r="UQI50" s="424"/>
      <c r="UQJ50" s="424"/>
      <c r="UQK50" s="424"/>
      <c r="UQL50" s="424"/>
      <c r="UQM50" s="424"/>
      <c r="UQN50" s="424"/>
      <c r="UQO50" s="424"/>
      <c r="UQP50" s="424"/>
      <c r="UQQ50" s="424"/>
      <c r="UQR50" s="424"/>
      <c r="UQS50" s="424"/>
      <c r="UQT50" s="424"/>
      <c r="UQU50" s="424"/>
      <c r="UQV50" s="424"/>
      <c r="UQW50" s="424"/>
      <c r="UQX50" s="424"/>
      <c r="UQY50" s="424"/>
      <c r="UQZ50" s="424"/>
      <c r="URA50" s="424"/>
      <c r="URB50" s="424"/>
      <c r="URC50" s="424"/>
      <c r="URD50" s="424"/>
      <c r="URE50" s="424"/>
      <c r="URF50" s="424"/>
      <c r="URG50" s="424"/>
      <c r="URH50" s="424"/>
      <c r="URI50" s="424"/>
      <c r="URJ50" s="424"/>
      <c r="URK50" s="424"/>
      <c r="URL50" s="424"/>
      <c r="URM50" s="424"/>
      <c r="URN50" s="424"/>
      <c r="URO50" s="424"/>
      <c r="URP50" s="424"/>
      <c r="URQ50" s="424"/>
      <c r="URR50" s="424"/>
      <c r="URS50" s="424"/>
      <c r="URT50" s="424"/>
      <c r="URU50" s="424"/>
      <c r="URV50" s="424"/>
      <c r="URW50" s="424"/>
      <c r="URX50" s="424"/>
      <c r="URY50" s="424"/>
      <c r="URZ50" s="424"/>
      <c r="USA50" s="424"/>
      <c r="USB50" s="424"/>
      <c r="USC50" s="424"/>
      <c r="USD50" s="424"/>
      <c r="USE50" s="424"/>
      <c r="USF50" s="424"/>
      <c r="USG50" s="424"/>
      <c r="USH50" s="424"/>
      <c r="USI50" s="424"/>
      <c r="USJ50" s="424"/>
      <c r="USK50" s="424"/>
      <c r="USL50" s="424"/>
      <c r="USM50" s="424"/>
      <c r="USN50" s="424"/>
      <c r="USO50" s="424"/>
      <c r="USP50" s="424"/>
      <c r="USQ50" s="424"/>
      <c r="USR50" s="424"/>
      <c r="USS50" s="424"/>
      <c r="UST50" s="424"/>
      <c r="USU50" s="424"/>
      <c r="USV50" s="424"/>
      <c r="USW50" s="424"/>
      <c r="USX50" s="424"/>
      <c r="USY50" s="424"/>
      <c r="USZ50" s="424"/>
      <c r="UTA50" s="424"/>
      <c r="UTB50" s="424"/>
      <c r="UTC50" s="424"/>
      <c r="UTD50" s="424"/>
      <c r="UTE50" s="424"/>
      <c r="UTF50" s="424"/>
      <c r="UTG50" s="424"/>
      <c r="UTH50" s="424"/>
      <c r="UTI50" s="424"/>
      <c r="UTJ50" s="424"/>
      <c r="UTK50" s="424"/>
      <c r="UTL50" s="424"/>
      <c r="UTM50" s="424"/>
      <c r="UTN50" s="424"/>
      <c r="UTO50" s="424"/>
      <c r="UTP50" s="424"/>
      <c r="UTQ50" s="424"/>
      <c r="UTR50" s="424"/>
      <c r="UTS50" s="424"/>
      <c r="UTT50" s="424"/>
      <c r="UTU50" s="424"/>
      <c r="UTV50" s="424"/>
      <c r="UTW50" s="424"/>
      <c r="UTX50" s="424"/>
      <c r="UTY50" s="424"/>
      <c r="UTZ50" s="424"/>
      <c r="UUA50" s="424"/>
      <c r="UUB50" s="424"/>
      <c r="UUC50" s="424"/>
      <c r="UUD50" s="424"/>
      <c r="UUE50" s="424"/>
      <c r="UUF50" s="424"/>
      <c r="UUG50" s="424"/>
      <c r="UUH50" s="424"/>
      <c r="UUI50" s="424"/>
      <c r="UUJ50" s="424"/>
      <c r="UUK50" s="424"/>
      <c r="UUL50" s="424"/>
      <c r="UUM50" s="424"/>
      <c r="UUN50" s="424"/>
      <c r="UUO50" s="424"/>
      <c r="UUP50" s="424"/>
      <c r="UUQ50" s="424"/>
      <c r="UUR50" s="424"/>
      <c r="UUS50" s="424"/>
      <c r="UUT50" s="424"/>
      <c r="UUU50" s="424"/>
      <c r="UUV50" s="424"/>
      <c r="UUW50" s="424"/>
      <c r="UUX50" s="424"/>
      <c r="UUY50" s="424"/>
      <c r="UUZ50" s="424"/>
      <c r="UVA50" s="424"/>
      <c r="UVB50" s="424"/>
      <c r="UVC50" s="424"/>
      <c r="UVD50" s="424"/>
      <c r="UVE50" s="424"/>
      <c r="UVF50" s="424"/>
      <c r="UVG50" s="424"/>
      <c r="UVH50" s="424"/>
      <c r="UVI50" s="424"/>
      <c r="UVJ50" s="424"/>
      <c r="UVK50" s="424"/>
      <c r="UVL50" s="424"/>
      <c r="UVM50" s="424"/>
      <c r="UVN50" s="424"/>
      <c r="UVO50" s="424"/>
      <c r="UVP50" s="424"/>
      <c r="UVQ50" s="424"/>
      <c r="UVR50" s="424"/>
      <c r="UVS50" s="424"/>
      <c r="UVT50" s="424"/>
      <c r="UVU50" s="424"/>
      <c r="UVV50" s="424"/>
      <c r="UVW50" s="424"/>
      <c r="UVX50" s="424"/>
      <c r="UVY50" s="424"/>
      <c r="UVZ50" s="424"/>
      <c r="UWA50" s="424"/>
      <c r="UWB50" s="424"/>
      <c r="UWC50" s="424"/>
      <c r="UWD50" s="424"/>
      <c r="UWE50" s="424"/>
      <c r="UWF50" s="424"/>
      <c r="UWG50" s="424"/>
      <c r="UWH50" s="424"/>
      <c r="UWI50" s="424"/>
      <c r="UWJ50" s="424"/>
      <c r="UWK50" s="424"/>
      <c r="UWL50" s="424"/>
      <c r="UWM50" s="424"/>
      <c r="UWN50" s="424"/>
      <c r="UWO50" s="424"/>
      <c r="UWP50" s="424"/>
      <c r="UWQ50" s="424"/>
      <c r="UWR50" s="424"/>
      <c r="UWS50" s="424"/>
      <c r="UWT50" s="424"/>
      <c r="UWU50" s="424"/>
      <c r="UWV50" s="424"/>
      <c r="UWW50" s="424"/>
      <c r="UWX50" s="424"/>
      <c r="UWY50" s="424"/>
      <c r="UWZ50" s="424"/>
      <c r="UXA50" s="424"/>
      <c r="UXB50" s="424"/>
      <c r="UXC50" s="424"/>
      <c r="UXD50" s="424"/>
      <c r="UXE50" s="424"/>
      <c r="UXF50" s="424"/>
      <c r="UXG50" s="424"/>
      <c r="UXH50" s="424"/>
      <c r="UXI50" s="424"/>
      <c r="UXJ50" s="424"/>
      <c r="UXK50" s="424"/>
      <c r="UXL50" s="424"/>
      <c r="UXM50" s="424"/>
      <c r="UXN50" s="424"/>
      <c r="UXO50" s="424"/>
      <c r="UXP50" s="424"/>
      <c r="UXQ50" s="424"/>
      <c r="UXR50" s="424"/>
      <c r="UXS50" s="424"/>
      <c r="UXT50" s="424"/>
      <c r="UXU50" s="424"/>
      <c r="UXV50" s="424"/>
      <c r="UXW50" s="424"/>
      <c r="UXX50" s="424"/>
      <c r="UXY50" s="424"/>
      <c r="UXZ50" s="424"/>
      <c r="UYA50" s="424"/>
      <c r="UYB50" s="424"/>
      <c r="UYC50" s="424"/>
      <c r="UYD50" s="424"/>
      <c r="UYE50" s="424"/>
      <c r="UYF50" s="424"/>
      <c r="UYG50" s="424"/>
      <c r="UYH50" s="424"/>
      <c r="UYI50" s="424"/>
      <c r="UYJ50" s="424"/>
      <c r="UYK50" s="424"/>
      <c r="UYL50" s="424"/>
      <c r="UYM50" s="424"/>
      <c r="UYN50" s="424"/>
      <c r="UYO50" s="424"/>
      <c r="UYP50" s="424"/>
      <c r="UYQ50" s="424"/>
      <c r="UYR50" s="424"/>
      <c r="UYS50" s="424"/>
      <c r="UYT50" s="424"/>
      <c r="UYU50" s="424"/>
      <c r="UYV50" s="424"/>
      <c r="UYW50" s="424"/>
      <c r="UYX50" s="424"/>
      <c r="UYY50" s="424"/>
      <c r="UYZ50" s="424"/>
      <c r="UZA50" s="424"/>
      <c r="UZB50" s="424"/>
      <c r="UZC50" s="424"/>
      <c r="UZD50" s="424"/>
      <c r="UZE50" s="424"/>
      <c r="UZF50" s="424"/>
      <c r="UZG50" s="424"/>
      <c r="UZH50" s="424"/>
      <c r="UZI50" s="424"/>
      <c r="UZJ50" s="424"/>
      <c r="UZK50" s="424"/>
      <c r="UZL50" s="424"/>
      <c r="UZM50" s="424"/>
      <c r="UZN50" s="424"/>
      <c r="UZO50" s="424"/>
      <c r="UZP50" s="424"/>
      <c r="UZQ50" s="424"/>
      <c r="UZR50" s="424"/>
      <c r="UZS50" s="424"/>
      <c r="UZT50" s="424"/>
      <c r="UZU50" s="424"/>
      <c r="UZV50" s="424"/>
      <c r="UZW50" s="424"/>
      <c r="UZX50" s="424"/>
      <c r="UZY50" s="424"/>
      <c r="UZZ50" s="424"/>
      <c r="VAA50" s="424"/>
      <c r="VAB50" s="424"/>
      <c r="VAC50" s="424"/>
      <c r="VAD50" s="424"/>
      <c r="VAE50" s="424"/>
      <c r="VAF50" s="424"/>
      <c r="VAG50" s="424"/>
      <c r="VAH50" s="424"/>
      <c r="VAI50" s="424"/>
      <c r="VAJ50" s="424"/>
      <c r="VAK50" s="424"/>
      <c r="VAL50" s="424"/>
      <c r="VAM50" s="424"/>
      <c r="VAN50" s="424"/>
      <c r="VAO50" s="424"/>
      <c r="VAP50" s="424"/>
      <c r="VAQ50" s="424"/>
      <c r="VAR50" s="424"/>
      <c r="VAS50" s="424"/>
      <c r="VAT50" s="424"/>
      <c r="VAU50" s="424"/>
      <c r="VAV50" s="424"/>
      <c r="VAW50" s="424"/>
      <c r="VAX50" s="424"/>
      <c r="VAY50" s="424"/>
      <c r="VAZ50" s="424"/>
      <c r="VBA50" s="424"/>
      <c r="VBB50" s="424"/>
      <c r="VBC50" s="424"/>
      <c r="VBD50" s="424"/>
      <c r="VBE50" s="424"/>
      <c r="VBF50" s="424"/>
      <c r="VBG50" s="424"/>
      <c r="VBH50" s="424"/>
      <c r="VBI50" s="424"/>
      <c r="VBJ50" s="424"/>
      <c r="VBK50" s="424"/>
      <c r="VBL50" s="424"/>
      <c r="VBM50" s="424"/>
      <c r="VBN50" s="424"/>
      <c r="VBO50" s="424"/>
      <c r="VBP50" s="424"/>
      <c r="VBQ50" s="424"/>
      <c r="VBR50" s="424"/>
      <c r="VBS50" s="424"/>
      <c r="VBT50" s="424"/>
      <c r="VBU50" s="424"/>
      <c r="VBV50" s="424"/>
      <c r="VBW50" s="424"/>
      <c r="VBX50" s="424"/>
      <c r="VBY50" s="424"/>
      <c r="VBZ50" s="424"/>
      <c r="VCA50" s="424"/>
      <c r="VCB50" s="424"/>
      <c r="VCC50" s="424"/>
      <c r="VCD50" s="424"/>
      <c r="VCE50" s="424"/>
      <c r="VCF50" s="424"/>
      <c r="VCG50" s="424"/>
      <c r="VCH50" s="424"/>
      <c r="VCI50" s="424"/>
      <c r="VCJ50" s="424"/>
      <c r="VCK50" s="424"/>
      <c r="VCL50" s="424"/>
      <c r="VCM50" s="424"/>
      <c r="VCN50" s="424"/>
      <c r="VCO50" s="424"/>
      <c r="VCP50" s="424"/>
      <c r="VCQ50" s="424"/>
      <c r="VCR50" s="424"/>
      <c r="VCS50" s="424"/>
      <c r="VCT50" s="424"/>
      <c r="VCU50" s="424"/>
      <c r="VCV50" s="424"/>
      <c r="VCW50" s="424"/>
      <c r="VCX50" s="424"/>
      <c r="VCY50" s="424"/>
      <c r="VCZ50" s="424"/>
      <c r="VDA50" s="424"/>
      <c r="VDB50" s="424"/>
      <c r="VDC50" s="424"/>
      <c r="VDD50" s="424"/>
      <c r="VDE50" s="424"/>
      <c r="VDF50" s="424"/>
      <c r="VDG50" s="424"/>
      <c r="VDH50" s="424"/>
      <c r="VDI50" s="424"/>
      <c r="VDJ50" s="424"/>
      <c r="VDK50" s="424"/>
      <c r="VDL50" s="424"/>
      <c r="VDM50" s="424"/>
      <c r="VDN50" s="424"/>
      <c r="VDO50" s="424"/>
      <c r="VDP50" s="424"/>
      <c r="VDQ50" s="424"/>
      <c r="VDR50" s="424"/>
      <c r="VDS50" s="424"/>
      <c r="VDT50" s="424"/>
      <c r="VDU50" s="424"/>
      <c r="VDV50" s="424"/>
      <c r="VDW50" s="424"/>
      <c r="VDX50" s="424"/>
      <c r="VDY50" s="424"/>
      <c r="VDZ50" s="424"/>
      <c r="VEA50" s="424"/>
      <c r="VEB50" s="424"/>
      <c r="VEC50" s="424"/>
      <c r="VED50" s="424"/>
      <c r="VEE50" s="424"/>
      <c r="VEF50" s="424"/>
      <c r="VEG50" s="424"/>
      <c r="VEH50" s="424"/>
      <c r="VEI50" s="424"/>
      <c r="VEJ50" s="424"/>
      <c r="VEK50" s="424"/>
      <c r="VEL50" s="424"/>
      <c r="VEM50" s="424"/>
      <c r="VEN50" s="424"/>
      <c r="VEO50" s="424"/>
      <c r="VEP50" s="424"/>
      <c r="VEQ50" s="424"/>
      <c r="VER50" s="424"/>
      <c r="VES50" s="424"/>
      <c r="VET50" s="424"/>
      <c r="VEU50" s="424"/>
      <c r="VEV50" s="424"/>
      <c r="VEW50" s="424"/>
      <c r="VEX50" s="424"/>
      <c r="VEY50" s="424"/>
      <c r="VEZ50" s="424"/>
      <c r="VFA50" s="424"/>
      <c r="VFB50" s="424"/>
      <c r="VFC50" s="424"/>
      <c r="VFD50" s="424"/>
      <c r="VFE50" s="424"/>
      <c r="VFF50" s="424"/>
      <c r="VFG50" s="424"/>
      <c r="VFH50" s="424"/>
      <c r="VFI50" s="424"/>
      <c r="VFJ50" s="424"/>
      <c r="VFK50" s="424"/>
      <c r="VFL50" s="424"/>
      <c r="VFM50" s="424"/>
      <c r="VFN50" s="424"/>
      <c r="VFO50" s="424"/>
      <c r="VFP50" s="424"/>
      <c r="VFQ50" s="424"/>
      <c r="VFR50" s="424"/>
      <c r="VFS50" s="424"/>
      <c r="VFT50" s="424"/>
      <c r="VFU50" s="424"/>
      <c r="VFV50" s="424"/>
      <c r="VFW50" s="424"/>
      <c r="VFX50" s="424"/>
      <c r="VFY50" s="424"/>
      <c r="VFZ50" s="424"/>
      <c r="VGA50" s="424"/>
      <c r="VGB50" s="424"/>
      <c r="VGC50" s="424"/>
      <c r="VGD50" s="424"/>
      <c r="VGE50" s="424"/>
      <c r="VGF50" s="424"/>
      <c r="VGG50" s="424"/>
      <c r="VGH50" s="424"/>
      <c r="VGI50" s="424"/>
      <c r="VGJ50" s="424"/>
      <c r="VGK50" s="424"/>
      <c r="VGL50" s="424"/>
      <c r="VGM50" s="424"/>
      <c r="VGN50" s="424"/>
      <c r="VGO50" s="424"/>
      <c r="VGP50" s="424"/>
      <c r="VGQ50" s="424"/>
      <c r="VGR50" s="424"/>
      <c r="VGS50" s="424"/>
      <c r="VGT50" s="424"/>
      <c r="VGU50" s="424"/>
      <c r="VGV50" s="424"/>
      <c r="VGW50" s="424"/>
      <c r="VGX50" s="424"/>
      <c r="VGY50" s="424"/>
      <c r="VGZ50" s="424"/>
      <c r="VHA50" s="424"/>
      <c r="VHB50" s="424"/>
      <c r="VHC50" s="424"/>
      <c r="VHD50" s="424"/>
      <c r="VHE50" s="424"/>
      <c r="VHF50" s="424"/>
      <c r="VHG50" s="424"/>
      <c r="VHH50" s="424"/>
      <c r="VHI50" s="424"/>
      <c r="VHJ50" s="424"/>
      <c r="VHK50" s="424"/>
      <c r="VHL50" s="424"/>
      <c r="VHM50" s="424"/>
      <c r="VHN50" s="424"/>
      <c r="VHO50" s="424"/>
      <c r="VHP50" s="424"/>
      <c r="VHQ50" s="424"/>
      <c r="VHR50" s="424"/>
      <c r="VHS50" s="424"/>
      <c r="VHT50" s="424"/>
      <c r="VHU50" s="424"/>
      <c r="VHV50" s="424"/>
      <c r="VHW50" s="424"/>
      <c r="VHX50" s="424"/>
      <c r="VHY50" s="424"/>
      <c r="VHZ50" s="424"/>
      <c r="VIA50" s="424"/>
      <c r="VIB50" s="424"/>
      <c r="VIC50" s="424"/>
      <c r="VID50" s="424"/>
      <c r="VIE50" s="424"/>
      <c r="VIF50" s="424"/>
      <c r="VIG50" s="424"/>
      <c r="VIH50" s="424"/>
      <c r="VII50" s="424"/>
      <c r="VIJ50" s="424"/>
      <c r="VIK50" s="424"/>
      <c r="VIL50" s="424"/>
      <c r="VIM50" s="424"/>
      <c r="VIN50" s="424"/>
      <c r="VIO50" s="424"/>
      <c r="VIP50" s="424"/>
      <c r="VIQ50" s="424"/>
      <c r="VIR50" s="424"/>
      <c r="VIS50" s="424"/>
      <c r="VIT50" s="424"/>
      <c r="VIU50" s="424"/>
      <c r="VIV50" s="424"/>
      <c r="VIW50" s="424"/>
      <c r="VIX50" s="424"/>
      <c r="VIY50" s="424"/>
      <c r="VIZ50" s="424"/>
      <c r="VJA50" s="424"/>
      <c r="VJB50" s="424"/>
      <c r="VJC50" s="424"/>
      <c r="VJD50" s="424"/>
      <c r="VJE50" s="424"/>
      <c r="VJF50" s="424"/>
      <c r="VJG50" s="424"/>
      <c r="VJH50" s="424"/>
      <c r="VJI50" s="424"/>
      <c r="VJJ50" s="424"/>
      <c r="VJK50" s="424"/>
      <c r="VJL50" s="424"/>
      <c r="VJM50" s="424"/>
      <c r="VJN50" s="424"/>
      <c r="VJO50" s="424"/>
      <c r="VJP50" s="424"/>
      <c r="VJQ50" s="424"/>
      <c r="VJR50" s="424"/>
      <c r="VJS50" s="424"/>
      <c r="VJT50" s="424"/>
      <c r="VJU50" s="424"/>
      <c r="VJV50" s="424"/>
      <c r="VJW50" s="424"/>
      <c r="VJX50" s="424"/>
      <c r="VJY50" s="424"/>
      <c r="VJZ50" s="424"/>
      <c r="VKA50" s="424"/>
      <c r="VKB50" s="424"/>
      <c r="VKC50" s="424"/>
      <c r="VKD50" s="424"/>
      <c r="VKE50" s="424"/>
      <c r="VKF50" s="424"/>
      <c r="VKG50" s="424"/>
      <c r="VKH50" s="424"/>
      <c r="VKI50" s="424"/>
      <c r="VKJ50" s="424"/>
      <c r="VKK50" s="424"/>
      <c r="VKL50" s="424"/>
      <c r="VKM50" s="424"/>
      <c r="VKN50" s="424"/>
      <c r="VKO50" s="424"/>
      <c r="VKP50" s="424"/>
      <c r="VKQ50" s="424"/>
      <c r="VKR50" s="424"/>
      <c r="VKS50" s="424"/>
      <c r="VKT50" s="424"/>
      <c r="VKU50" s="424"/>
      <c r="VKV50" s="424"/>
      <c r="VKW50" s="424"/>
      <c r="VKX50" s="424"/>
      <c r="VKY50" s="424"/>
      <c r="VKZ50" s="424"/>
      <c r="VLA50" s="424"/>
      <c r="VLB50" s="424"/>
      <c r="VLC50" s="424"/>
      <c r="VLD50" s="424"/>
      <c r="VLE50" s="424"/>
      <c r="VLF50" s="424"/>
      <c r="VLG50" s="424"/>
      <c r="VLH50" s="424"/>
      <c r="VLI50" s="424"/>
      <c r="VLJ50" s="424"/>
      <c r="VLK50" s="424"/>
      <c r="VLL50" s="424"/>
      <c r="VLM50" s="424"/>
      <c r="VLN50" s="424"/>
      <c r="VLO50" s="424"/>
      <c r="VLP50" s="424"/>
      <c r="VLQ50" s="424"/>
      <c r="VLR50" s="424"/>
      <c r="VLS50" s="424"/>
      <c r="VLT50" s="424"/>
      <c r="VLU50" s="424"/>
      <c r="VLV50" s="424"/>
      <c r="VLW50" s="424"/>
      <c r="VLX50" s="424"/>
      <c r="VLY50" s="424"/>
      <c r="VLZ50" s="424"/>
      <c r="VMA50" s="424"/>
      <c r="VMB50" s="424"/>
      <c r="VMC50" s="424"/>
      <c r="VMD50" s="424"/>
      <c r="VME50" s="424"/>
      <c r="VMF50" s="424"/>
      <c r="VMG50" s="424"/>
      <c r="VMH50" s="424"/>
      <c r="VMI50" s="424"/>
      <c r="VMJ50" s="424"/>
      <c r="VMK50" s="424"/>
      <c r="VML50" s="424"/>
      <c r="VMM50" s="424"/>
      <c r="VMN50" s="424"/>
      <c r="VMO50" s="424"/>
      <c r="VMP50" s="424"/>
      <c r="VMQ50" s="424"/>
      <c r="VMR50" s="424"/>
      <c r="VMS50" s="424"/>
      <c r="VMT50" s="424"/>
      <c r="VMU50" s="424"/>
      <c r="VMV50" s="424"/>
      <c r="VMW50" s="424"/>
      <c r="VMX50" s="424"/>
      <c r="VMY50" s="424"/>
      <c r="VMZ50" s="424"/>
      <c r="VNA50" s="424"/>
      <c r="VNB50" s="424"/>
      <c r="VNC50" s="424"/>
      <c r="VND50" s="424"/>
      <c r="VNE50" s="424"/>
      <c r="VNF50" s="424"/>
      <c r="VNG50" s="424"/>
      <c r="VNH50" s="424"/>
      <c r="VNI50" s="424"/>
      <c r="VNJ50" s="424"/>
      <c r="VNK50" s="424"/>
      <c r="VNL50" s="424"/>
      <c r="VNM50" s="424"/>
      <c r="VNN50" s="424"/>
      <c r="VNO50" s="424"/>
      <c r="VNP50" s="424"/>
      <c r="VNQ50" s="424"/>
      <c r="VNR50" s="424"/>
      <c r="VNS50" s="424"/>
      <c r="VNT50" s="424"/>
      <c r="VNU50" s="424"/>
      <c r="VNV50" s="424"/>
      <c r="VNW50" s="424"/>
      <c r="VNX50" s="424"/>
      <c r="VNY50" s="424"/>
      <c r="VNZ50" s="424"/>
      <c r="VOA50" s="424"/>
      <c r="VOB50" s="424"/>
      <c r="VOC50" s="424"/>
      <c r="VOD50" s="424"/>
      <c r="VOE50" s="424"/>
      <c r="VOF50" s="424"/>
      <c r="VOG50" s="424"/>
      <c r="VOH50" s="424"/>
      <c r="VOI50" s="424"/>
      <c r="VOJ50" s="424"/>
      <c r="VOK50" s="424"/>
      <c r="VOL50" s="424"/>
      <c r="VOM50" s="424"/>
      <c r="VON50" s="424"/>
      <c r="VOO50" s="424"/>
      <c r="VOP50" s="424"/>
      <c r="VOQ50" s="424"/>
      <c r="VOR50" s="424"/>
      <c r="VOS50" s="424"/>
      <c r="VOT50" s="424"/>
      <c r="VOU50" s="424"/>
      <c r="VOV50" s="424"/>
      <c r="VOW50" s="424"/>
      <c r="VOX50" s="424"/>
      <c r="VOY50" s="424"/>
      <c r="VOZ50" s="424"/>
      <c r="VPA50" s="424"/>
      <c r="VPB50" s="424"/>
      <c r="VPC50" s="424"/>
      <c r="VPD50" s="424"/>
      <c r="VPE50" s="424"/>
      <c r="VPF50" s="424"/>
      <c r="VPG50" s="424"/>
      <c r="VPH50" s="424"/>
      <c r="VPI50" s="424"/>
      <c r="VPJ50" s="424"/>
      <c r="VPK50" s="424"/>
      <c r="VPL50" s="424"/>
      <c r="VPM50" s="424"/>
      <c r="VPN50" s="424"/>
      <c r="VPO50" s="424"/>
      <c r="VPP50" s="424"/>
      <c r="VPQ50" s="424"/>
      <c r="VPR50" s="424"/>
      <c r="VPS50" s="424"/>
      <c r="VPT50" s="424"/>
      <c r="VPU50" s="424"/>
      <c r="VPV50" s="424"/>
      <c r="VPW50" s="424"/>
      <c r="VPX50" s="424"/>
      <c r="VPY50" s="424"/>
      <c r="VPZ50" s="424"/>
      <c r="VQA50" s="424"/>
      <c r="VQB50" s="424"/>
      <c r="VQC50" s="424"/>
      <c r="VQD50" s="424"/>
      <c r="VQE50" s="424"/>
      <c r="VQF50" s="424"/>
      <c r="VQG50" s="424"/>
      <c r="VQH50" s="424"/>
      <c r="VQI50" s="424"/>
      <c r="VQJ50" s="424"/>
      <c r="VQK50" s="424"/>
      <c r="VQL50" s="424"/>
      <c r="VQM50" s="424"/>
      <c r="VQN50" s="424"/>
      <c r="VQO50" s="424"/>
      <c r="VQP50" s="424"/>
      <c r="VQQ50" s="424"/>
      <c r="VQR50" s="424"/>
      <c r="VQS50" s="424"/>
      <c r="VQT50" s="424"/>
      <c r="VQU50" s="424"/>
      <c r="VQV50" s="424"/>
      <c r="VQW50" s="424"/>
      <c r="VQX50" s="424"/>
      <c r="VQY50" s="424"/>
      <c r="VQZ50" s="424"/>
      <c r="VRA50" s="424"/>
      <c r="VRB50" s="424"/>
      <c r="VRC50" s="424"/>
      <c r="VRD50" s="424"/>
      <c r="VRE50" s="424"/>
      <c r="VRF50" s="424"/>
      <c r="VRG50" s="424"/>
      <c r="VRH50" s="424"/>
      <c r="VRI50" s="424"/>
      <c r="VRJ50" s="424"/>
      <c r="VRK50" s="424"/>
      <c r="VRL50" s="424"/>
      <c r="VRM50" s="424"/>
      <c r="VRN50" s="424"/>
      <c r="VRO50" s="424"/>
      <c r="VRP50" s="424"/>
      <c r="VRQ50" s="424"/>
      <c r="VRR50" s="424"/>
      <c r="VRS50" s="424"/>
      <c r="VRT50" s="424"/>
      <c r="VRU50" s="424"/>
      <c r="VRV50" s="424"/>
      <c r="VRW50" s="424"/>
      <c r="VRX50" s="424"/>
      <c r="VRY50" s="424"/>
      <c r="VRZ50" s="424"/>
      <c r="VSA50" s="424"/>
      <c r="VSB50" s="424"/>
      <c r="VSC50" s="424"/>
      <c r="VSD50" s="424"/>
      <c r="VSE50" s="424"/>
      <c r="VSF50" s="424"/>
      <c r="VSG50" s="424"/>
      <c r="VSH50" s="424"/>
      <c r="VSI50" s="424"/>
      <c r="VSJ50" s="424"/>
      <c r="VSK50" s="424"/>
      <c r="VSL50" s="424"/>
      <c r="VSM50" s="424"/>
      <c r="VSN50" s="424"/>
      <c r="VSO50" s="424"/>
      <c r="VSP50" s="424"/>
      <c r="VSQ50" s="424"/>
      <c r="VSR50" s="424"/>
      <c r="VSS50" s="424"/>
      <c r="VST50" s="424"/>
      <c r="VSU50" s="424"/>
      <c r="VSV50" s="424"/>
      <c r="VSW50" s="424"/>
      <c r="VSX50" s="424"/>
      <c r="VSY50" s="424"/>
      <c r="VSZ50" s="424"/>
      <c r="VTA50" s="424"/>
      <c r="VTB50" s="424"/>
      <c r="VTC50" s="424"/>
      <c r="VTD50" s="424"/>
      <c r="VTE50" s="424"/>
      <c r="VTF50" s="424"/>
      <c r="VTG50" s="424"/>
      <c r="VTH50" s="424"/>
      <c r="VTI50" s="424"/>
      <c r="VTJ50" s="424"/>
      <c r="VTK50" s="424"/>
      <c r="VTL50" s="424"/>
      <c r="VTM50" s="424"/>
      <c r="VTN50" s="424"/>
      <c r="VTO50" s="424"/>
      <c r="VTP50" s="424"/>
      <c r="VTQ50" s="424"/>
      <c r="VTR50" s="424"/>
      <c r="VTS50" s="424"/>
      <c r="VTT50" s="424"/>
      <c r="VTU50" s="424"/>
      <c r="VTV50" s="424"/>
      <c r="VTW50" s="424"/>
      <c r="VTX50" s="424"/>
      <c r="VTY50" s="424"/>
      <c r="VTZ50" s="424"/>
      <c r="VUA50" s="424"/>
      <c r="VUB50" s="424"/>
      <c r="VUC50" s="424"/>
      <c r="VUD50" s="424"/>
      <c r="VUE50" s="424"/>
      <c r="VUF50" s="424"/>
      <c r="VUG50" s="424"/>
      <c r="VUH50" s="424"/>
      <c r="VUI50" s="424"/>
      <c r="VUJ50" s="424"/>
      <c r="VUK50" s="424"/>
      <c r="VUL50" s="424"/>
      <c r="VUM50" s="424"/>
      <c r="VUN50" s="424"/>
      <c r="VUO50" s="424"/>
      <c r="VUP50" s="424"/>
      <c r="VUQ50" s="424"/>
      <c r="VUR50" s="424"/>
      <c r="VUS50" s="424"/>
      <c r="VUT50" s="424"/>
      <c r="VUU50" s="424"/>
      <c r="VUV50" s="424"/>
      <c r="VUW50" s="424"/>
      <c r="VUX50" s="424"/>
      <c r="VUY50" s="424"/>
      <c r="VUZ50" s="424"/>
      <c r="VVA50" s="424"/>
      <c r="VVB50" s="424"/>
      <c r="VVC50" s="424"/>
      <c r="VVD50" s="424"/>
      <c r="VVE50" s="424"/>
      <c r="VVF50" s="424"/>
      <c r="VVG50" s="424"/>
      <c r="VVH50" s="424"/>
      <c r="VVI50" s="424"/>
      <c r="VVJ50" s="424"/>
      <c r="VVK50" s="424"/>
      <c r="VVL50" s="424"/>
      <c r="VVM50" s="424"/>
      <c r="VVN50" s="424"/>
      <c r="VVO50" s="424"/>
      <c r="VVP50" s="424"/>
      <c r="VVQ50" s="424"/>
      <c r="VVR50" s="424"/>
      <c r="VVS50" s="424"/>
      <c r="VVT50" s="424"/>
      <c r="VVU50" s="424"/>
      <c r="VVV50" s="424"/>
      <c r="VVW50" s="424"/>
      <c r="VVX50" s="424"/>
      <c r="VVY50" s="424"/>
      <c r="VVZ50" s="424"/>
      <c r="VWA50" s="424"/>
      <c r="VWB50" s="424"/>
      <c r="VWC50" s="424"/>
      <c r="VWD50" s="424"/>
      <c r="VWE50" s="424"/>
      <c r="VWF50" s="424"/>
      <c r="VWG50" s="424"/>
      <c r="VWH50" s="424"/>
      <c r="VWI50" s="424"/>
      <c r="VWJ50" s="424"/>
      <c r="VWK50" s="424"/>
      <c r="VWL50" s="424"/>
      <c r="VWM50" s="424"/>
      <c r="VWN50" s="424"/>
      <c r="VWO50" s="424"/>
      <c r="VWP50" s="424"/>
      <c r="VWQ50" s="424"/>
      <c r="VWR50" s="424"/>
      <c r="VWS50" s="424"/>
      <c r="VWT50" s="424"/>
      <c r="VWU50" s="424"/>
      <c r="VWV50" s="424"/>
      <c r="VWW50" s="424"/>
      <c r="VWX50" s="424"/>
      <c r="VWY50" s="424"/>
      <c r="VWZ50" s="424"/>
      <c r="VXA50" s="424"/>
      <c r="VXB50" s="424"/>
      <c r="VXC50" s="424"/>
      <c r="VXD50" s="424"/>
      <c r="VXE50" s="424"/>
      <c r="VXF50" s="424"/>
      <c r="VXG50" s="424"/>
      <c r="VXH50" s="424"/>
      <c r="VXI50" s="424"/>
      <c r="VXJ50" s="424"/>
      <c r="VXK50" s="424"/>
      <c r="VXL50" s="424"/>
      <c r="VXM50" s="424"/>
      <c r="VXN50" s="424"/>
      <c r="VXO50" s="424"/>
      <c r="VXP50" s="424"/>
      <c r="VXQ50" s="424"/>
      <c r="VXR50" s="424"/>
      <c r="VXS50" s="424"/>
      <c r="VXT50" s="424"/>
      <c r="VXU50" s="424"/>
      <c r="VXV50" s="424"/>
      <c r="VXW50" s="424"/>
      <c r="VXX50" s="424"/>
      <c r="VXY50" s="424"/>
      <c r="VXZ50" s="424"/>
      <c r="VYA50" s="424"/>
      <c r="VYB50" s="424"/>
      <c r="VYC50" s="424"/>
      <c r="VYD50" s="424"/>
      <c r="VYE50" s="424"/>
      <c r="VYF50" s="424"/>
      <c r="VYG50" s="424"/>
      <c r="VYH50" s="424"/>
      <c r="VYI50" s="424"/>
      <c r="VYJ50" s="424"/>
      <c r="VYK50" s="424"/>
      <c r="VYL50" s="424"/>
      <c r="VYM50" s="424"/>
      <c r="VYN50" s="424"/>
      <c r="VYO50" s="424"/>
      <c r="VYP50" s="424"/>
      <c r="VYQ50" s="424"/>
      <c r="VYR50" s="424"/>
      <c r="VYS50" s="424"/>
      <c r="VYT50" s="424"/>
      <c r="VYU50" s="424"/>
      <c r="VYV50" s="424"/>
      <c r="VYW50" s="424"/>
      <c r="VYX50" s="424"/>
      <c r="VYY50" s="424"/>
      <c r="VYZ50" s="424"/>
      <c r="VZA50" s="424"/>
      <c r="VZB50" s="424"/>
      <c r="VZC50" s="424"/>
      <c r="VZD50" s="424"/>
      <c r="VZE50" s="424"/>
      <c r="VZF50" s="424"/>
      <c r="VZG50" s="424"/>
      <c r="VZH50" s="424"/>
      <c r="VZI50" s="424"/>
      <c r="VZJ50" s="424"/>
      <c r="VZK50" s="424"/>
      <c r="VZL50" s="424"/>
      <c r="VZM50" s="424"/>
      <c r="VZN50" s="424"/>
      <c r="VZO50" s="424"/>
      <c r="VZP50" s="424"/>
      <c r="VZQ50" s="424"/>
      <c r="VZR50" s="424"/>
      <c r="VZS50" s="424"/>
      <c r="VZT50" s="424"/>
      <c r="VZU50" s="424"/>
      <c r="VZV50" s="424"/>
      <c r="VZW50" s="424"/>
      <c r="VZX50" s="424"/>
      <c r="VZY50" s="424"/>
      <c r="VZZ50" s="424"/>
      <c r="WAA50" s="424"/>
      <c r="WAB50" s="424"/>
      <c r="WAC50" s="424"/>
      <c r="WAD50" s="424"/>
      <c r="WAE50" s="424"/>
      <c r="WAF50" s="424"/>
      <c r="WAG50" s="424"/>
      <c r="WAH50" s="424"/>
      <c r="WAI50" s="424"/>
      <c r="WAJ50" s="424"/>
      <c r="WAK50" s="424"/>
      <c r="WAL50" s="424"/>
      <c r="WAM50" s="424"/>
      <c r="WAN50" s="424"/>
      <c r="WAO50" s="424"/>
      <c r="WAP50" s="424"/>
      <c r="WAQ50" s="424"/>
      <c r="WAR50" s="424"/>
      <c r="WAS50" s="424"/>
      <c r="WAT50" s="424"/>
      <c r="WAU50" s="424"/>
      <c r="WAV50" s="424"/>
      <c r="WAW50" s="424"/>
      <c r="WAX50" s="424"/>
      <c r="WAY50" s="424"/>
      <c r="WAZ50" s="424"/>
      <c r="WBA50" s="424"/>
      <c r="WBB50" s="424"/>
      <c r="WBC50" s="424"/>
      <c r="WBD50" s="424"/>
      <c r="WBE50" s="424"/>
      <c r="WBF50" s="424"/>
      <c r="WBG50" s="424"/>
      <c r="WBH50" s="424"/>
      <c r="WBI50" s="424"/>
      <c r="WBJ50" s="424"/>
      <c r="WBK50" s="424"/>
      <c r="WBL50" s="424"/>
      <c r="WBM50" s="424"/>
      <c r="WBN50" s="424"/>
      <c r="WBO50" s="424"/>
      <c r="WBP50" s="424"/>
      <c r="WBQ50" s="424"/>
      <c r="WBR50" s="424"/>
      <c r="WBS50" s="424"/>
      <c r="WBT50" s="424"/>
      <c r="WBU50" s="424"/>
      <c r="WBV50" s="424"/>
      <c r="WBW50" s="424"/>
      <c r="WBX50" s="424"/>
      <c r="WBY50" s="424"/>
      <c r="WBZ50" s="424"/>
      <c r="WCA50" s="424"/>
      <c r="WCB50" s="424"/>
      <c r="WCC50" s="424"/>
      <c r="WCD50" s="424"/>
      <c r="WCE50" s="424"/>
      <c r="WCF50" s="424"/>
      <c r="WCG50" s="424"/>
      <c r="WCH50" s="424"/>
      <c r="WCI50" s="424"/>
      <c r="WCJ50" s="424"/>
      <c r="WCK50" s="424"/>
      <c r="WCL50" s="424"/>
      <c r="WCM50" s="424"/>
      <c r="WCN50" s="424"/>
      <c r="WCO50" s="424"/>
      <c r="WCP50" s="424"/>
      <c r="WCQ50" s="424"/>
      <c r="WCR50" s="424"/>
      <c r="WCS50" s="424"/>
      <c r="WCT50" s="424"/>
      <c r="WCU50" s="424"/>
      <c r="WCV50" s="424"/>
      <c r="WCW50" s="424"/>
      <c r="WCX50" s="424"/>
      <c r="WCY50" s="424"/>
      <c r="WCZ50" s="424"/>
      <c r="WDA50" s="424"/>
      <c r="WDB50" s="424"/>
      <c r="WDC50" s="424"/>
      <c r="WDD50" s="424"/>
      <c r="WDE50" s="424"/>
      <c r="WDF50" s="424"/>
      <c r="WDG50" s="424"/>
      <c r="WDH50" s="424"/>
      <c r="WDI50" s="424"/>
      <c r="WDJ50" s="424"/>
      <c r="WDK50" s="424"/>
      <c r="WDL50" s="424"/>
      <c r="WDM50" s="424"/>
      <c r="WDN50" s="424"/>
      <c r="WDO50" s="424"/>
      <c r="WDP50" s="424"/>
      <c r="WDQ50" s="424"/>
      <c r="WDR50" s="424"/>
      <c r="WDS50" s="424"/>
      <c r="WDT50" s="424"/>
      <c r="WDU50" s="424"/>
      <c r="WDV50" s="424"/>
      <c r="WDW50" s="424"/>
      <c r="WDX50" s="424"/>
      <c r="WDY50" s="424"/>
      <c r="WDZ50" s="424"/>
      <c r="WEA50" s="424"/>
      <c r="WEB50" s="424"/>
      <c r="WEC50" s="424"/>
      <c r="WED50" s="424"/>
      <c r="WEE50" s="424"/>
      <c r="WEF50" s="424"/>
      <c r="WEG50" s="424"/>
      <c r="WEH50" s="424"/>
      <c r="WEI50" s="424"/>
      <c r="WEJ50" s="424"/>
      <c r="WEK50" s="424"/>
      <c r="WEL50" s="424"/>
      <c r="WEM50" s="424"/>
      <c r="WEN50" s="424"/>
      <c r="WEO50" s="424"/>
      <c r="WEP50" s="424"/>
      <c r="WEQ50" s="424"/>
      <c r="WER50" s="424"/>
      <c r="WES50" s="424"/>
      <c r="WET50" s="424"/>
      <c r="WEU50" s="424"/>
      <c r="WEV50" s="424"/>
      <c r="WEW50" s="424"/>
      <c r="WEX50" s="424"/>
      <c r="WEY50" s="424"/>
      <c r="WEZ50" s="424"/>
      <c r="WFA50" s="424"/>
      <c r="WFB50" s="424"/>
      <c r="WFC50" s="424"/>
      <c r="WFD50" s="424"/>
      <c r="WFE50" s="424"/>
      <c r="WFF50" s="424"/>
      <c r="WFG50" s="424"/>
      <c r="WFH50" s="424"/>
      <c r="WFI50" s="424"/>
      <c r="WFJ50" s="424"/>
      <c r="WFK50" s="424"/>
      <c r="WFL50" s="424"/>
      <c r="WFM50" s="424"/>
      <c r="WFN50" s="424"/>
      <c r="WFO50" s="424"/>
      <c r="WFP50" s="424"/>
      <c r="WFQ50" s="424"/>
      <c r="WFR50" s="424"/>
      <c r="WFS50" s="424"/>
      <c r="WFT50" s="424"/>
      <c r="WFU50" s="424"/>
      <c r="WFV50" s="424"/>
      <c r="WFW50" s="424"/>
      <c r="WFX50" s="424"/>
      <c r="WFY50" s="424"/>
      <c r="WFZ50" s="424"/>
      <c r="WGA50" s="424"/>
      <c r="WGB50" s="424"/>
      <c r="WGC50" s="424"/>
      <c r="WGD50" s="424"/>
      <c r="WGE50" s="424"/>
      <c r="WGF50" s="424"/>
      <c r="WGG50" s="424"/>
      <c r="WGH50" s="424"/>
      <c r="WGI50" s="424"/>
      <c r="WGJ50" s="424"/>
      <c r="WGK50" s="424"/>
      <c r="WGL50" s="424"/>
      <c r="WGM50" s="424"/>
      <c r="WGN50" s="424"/>
      <c r="WGO50" s="424"/>
      <c r="WGP50" s="424"/>
      <c r="WGQ50" s="424"/>
      <c r="WGR50" s="424"/>
      <c r="WGS50" s="424"/>
      <c r="WGT50" s="424"/>
      <c r="WGU50" s="424"/>
      <c r="WGV50" s="424"/>
      <c r="WGW50" s="424"/>
      <c r="WGX50" s="424"/>
      <c r="WGY50" s="424"/>
      <c r="WGZ50" s="424"/>
      <c r="WHA50" s="424"/>
      <c r="WHB50" s="424"/>
      <c r="WHC50" s="424"/>
      <c r="WHD50" s="424"/>
      <c r="WHE50" s="424"/>
      <c r="WHF50" s="424"/>
      <c r="WHG50" s="424"/>
      <c r="WHH50" s="424"/>
      <c r="WHI50" s="424"/>
      <c r="WHJ50" s="424"/>
      <c r="WHK50" s="424"/>
      <c r="WHL50" s="424"/>
      <c r="WHM50" s="424"/>
      <c r="WHN50" s="424"/>
      <c r="WHO50" s="424"/>
      <c r="WHP50" s="424"/>
      <c r="WHQ50" s="424"/>
      <c r="WHR50" s="424"/>
      <c r="WHS50" s="424"/>
      <c r="WHT50" s="424"/>
      <c r="WHU50" s="424"/>
      <c r="WHV50" s="424"/>
      <c r="WHW50" s="424"/>
      <c r="WHX50" s="424"/>
      <c r="WHY50" s="424"/>
      <c r="WHZ50" s="424"/>
      <c r="WIA50" s="424"/>
      <c r="WIB50" s="424"/>
      <c r="WIC50" s="424"/>
      <c r="WID50" s="424"/>
      <c r="WIE50" s="424"/>
      <c r="WIF50" s="424"/>
      <c r="WIG50" s="424"/>
      <c r="WIH50" s="424"/>
      <c r="WII50" s="424"/>
      <c r="WIJ50" s="424"/>
      <c r="WIK50" s="424"/>
      <c r="WIL50" s="424"/>
      <c r="WIM50" s="424"/>
      <c r="WIN50" s="424"/>
      <c r="WIO50" s="424"/>
      <c r="WIP50" s="424"/>
      <c r="WIQ50" s="424"/>
      <c r="WIR50" s="424"/>
      <c r="WIS50" s="424"/>
      <c r="WIT50" s="424"/>
      <c r="WIU50" s="424"/>
      <c r="WIV50" s="424"/>
      <c r="WIW50" s="424"/>
      <c r="WIX50" s="424"/>
      <c r="WIY50" s="424"/>
      <c r="WIZ50" s="424"/>
      <c r="WJA50" s="424"/>
      <c r="WJB50" s="424"/>
      <c r="WJC50" s="424"/>
      <c r="WJD50" s="424"/>
      <c r="WJE50" s="424"/>
      <c r="WJF50" s="424"/>
      <c r="WJG50" s="424"/>
      <c r="WJH50" s="424"/>
      <c r="WJI50" s="424"/>
      <c r="WJJ50" s="424"/>
      <c r="WJK50" s="424"/>
      <c r="WJL50" s="424"/>
      <c r="WJM50" s="424"/>
      <c r="WJN50" s="424"/>
      <c r="WJO50" s="424"/>
      <c r="WJP50" s="424"/>
      <c r="WJQ50" s="424"/>
      <c r="WJR50" s="424"/>
      <c r="WJS50" s="424"/>
      <c r="WJT50" s="424"/>
      <c r="WJU50" s="424"/>
      <c r="WJV50" s="424"/>
      <c r="WJW50" s="424"/>
      <c r="WJX50" s="424"/>
      <c r="WJY50" s="424"/>
      <c r="WJZ50" s="424"/>
      <c r="WKA50" s="424"/>
      <c r="WKB50" s="424"/>
      <c r="WKC50" s="424"/>
      <c r="WKD50" s="424"/>
      <c r="WKE50" s="424"/>
      <c r="WKF50" s="424"/>
      <c r="WKG50" s="424"/>
      <c r="WKH50" s="424"/>
      <c r="WKI50" s="424"/>
      <c r="WKJ50" s="424"/>
      <c r="WKK50" s="424"/>
      <c r="WKL50" s="424"/>
      <c r="WKM50" s="424"/>
      <c r="WKN50" s="424"/>
      <c r="WKO50" s="424"/>
      <c r="WKP50" s="424"/>
      <c r="WKQ50" s="424"/>
      <c r="WKR50" s="424"/>
      <c r="WKS50" s="424"/>
      <c r="WKT50" s="424"/>
      <c r="WKU50" s="424"/>
      <c r="WKV50" s="424"/>
      <c r="WKW50" s="424"/>
      <c r="WKX50" s="424"/>
      <c r="WKY50" s="424"/>
      <c r="WKZ50" s="424"/>
      <c r="WLA50" s="424"/>
      <c r="WLB50" s="424"/>
      <c r="WLC50" s="424"/>
      <c r="WLD50" s="424"/>
      <c r="WLE50" s="424"/>
      <c r="WLF50" s="424"/>
      <c r="WLG50" s="424"/>
      <c r="WLH50" s="424"/>
      <c r="WLI50" s="424"/>
      <c r="WLJ50" s="424"/>
      <c r="WLK50" s="424"/>
      <c r="WLL50" s="424"/>
      <c r="WLM50" s="424"/>
      <c r="WLN50" s="424"/>
      <c r="WLO50" s="424"/>
      <c r="WLP50" s="424"/>
      <c r="WLQ50" s="424"/>
      <c r="WLR50" s="424"/>
      <c r="WLS50" s="424"/>
      <c r="WLT50" s="424"/>
      <c r="WLU50" s="424"/>
      <c r="WLV50" s="424"/>
      <c r="WLW50" s="424"/>
      <c r="WLX50" s="424"/>
      <c r="WLY50" s="424"/>
      <c r="WLZ50" s="424"/>
      <c r="WMA50" s="424"/>
      <c r="WMB50" s="424"/>
      <c r="WMC50" s="424"/>
      <c r="WMD50" s="424"/>
      <c r="WME50" s="424"/>
      <c r="WMF50" s="424"/>
      <c r="WMG50" s="424"/>
      <c r="WMH50" s="424"/>
      <c r="WMI50" s="424"/>
      <c r="WMJ50" s="424"/>
      <c r="WMK50" s="424"/>
      <c r="WML50" s="424"/>
      <c r="WMM50" s="424"/>
      <c r="WMN50" s="424"/>
      <c r="WMO50" s="424"/>
      <c r="WMP50" s="424"/>
      <c r="WMQ50" s="424"/>
      <c r="WMR50" s="424"/>
      <c r="WMS50" s="424"/>
      <c r="WMT50" s="424"/>
      <c r="WMU50" s="424"/>
      <c r="WMV50" s="424"/>
      <c r="WMW50" s="424"/>
      <c r="WMX50" s="424"/>
      <c r="WMY50" s="424"/>
      <c r="WMZ50" s="424"/>
      <c r="WNA50" s="424"/>
      <c r="WNB50" s="424"/>
      <c r="WNC50" s="424"/>
      <c r="WND50" s="424"/>
      <c r="WNE50" s="424"/>
      <c r="WNF50" s="424"/>
      <c r="WNG50" s="424"/>
      <c r="WNH50" s="424"/>
      <c r="WNI50" s="424"/>
      <c r="WNJ50" s="424"/>
      <c r="WNK50" s="424"/>
      <c r="WNL50" s="424"/>
      <c r="WNM50" s="424"/>
      <c r="WNN50" s="424"/>
      <c r="WNO50" s="424"/>
      <c r="WNP50" s="424"/>
      <c r="WNQ50" s="424"/>
      <c r="WNR50" s="424"/>
      <c r="WNS50" s="424"/>
      <c r="WNT50" s="424"/>
      <c r="WNU50" s="424"/>
      <c r="WNV50" s="424"/>
      <c r="WNW50" s="424"/>
      <c r="WNX50" s="424"/>
      <c r="WNY50" s="424"/>
      <c r="WNZ50" s="424"/>
      <c r="WOA50" s="424"/>
      <c r="WOB50" s="424"/>
      <c r="WOC50" s="424"/>
      <c r="WOD50" s="424"/>
      <c r="WOE50" s="424"/>
      <c r="WOF50" s="424"/>
      <c r="WOG50" s="424"/>
      <c r="WOH50" s="424"/>
      <c r="WOI50" s="424"/>
      <c r="WOJ50" s="424"/>
      <c r="WOK50" s="424"/>
      <c r="WOL50" s="424"/>
      <c r="WOM50" s="424"/>
      <c r="WON50" s="424"/>
      <c r="WOO50" s="424"/>
      <c r="WOP50" s="424"/>
      <c r="WOQ50" s="424"/>
      <c r="WOR50" s="424"/>
      <c r="WOS50" s="424"/>
      <c r="WOT50" s="424"/>
      <c r="WOU50" s="424"/>
      <c r="WOV50" s="424"/>
      <c r="WOW50" s="424"/>
      <c r="WOX50" s="424"/>
      <c r="WOY50" s="424"/>
      <c r="WOZ50" s="424"/>
      <c r="WPA50" s="424"/>
      <c r="WPB50" s="424"/>
      <c r="WPC50" s="424"/>
      <c r="WPD50" s="424"/>
      <c r="WPE50" s="424"/>
      <c r="WPF50" s="424"/>
      <c r="WPG50" s="424"/>
      <c r="WPH50" s="424"/>
      <c r="WPI50" s="424"/>
      <c r="WPJ50" s="424"/>
      <c r="WPK50" s="424"/>
      <c r="WPL50" s="424"/>
      <c r="WPM50" s="424"/>
      <c r="WPN50" s="424"/>
      <c r="WPO50" s="424"/>
      <c r="WPP50" s="424"/>
      <c r="WPQ50" s="424"/>
      <c r="WPR50" s="424"/>
      <c r="WPS50" s="424"/>
      <c r="WPT50" s="424"/>
      <c r="WPU50" s="424"/>
      <c r="WPV50" s="424"/>
      <c r="WPW50" s="424"/>
      <c r="WPX50" s="424"/>
      <c r="WPY50" s="424"/>
      <c r="WPZ50" s="424"/>
      <c r="WQA50" s="424"/>
      <c r="WQB50" s="424"/>
      <c r="WQC50" s="424"/>
      <c r="WQD50" s="424"/>
      <c r="WQE50" s="424"/>
      <c r="WQF50" s="424"/>
      <c r="WQG50" s="424"/>
      <c r="WQH50" s="424"/>
      <c r="WQI50" s="424"/>
      <c r="WQJ50" s="424"/>
      <c r="WQK50" s="424"/>
      <c r="WQL50" s="424"/>
      <c r="WQM50" s="424"/>
      <c r="WQN50" s="424"/>
      <c r="WQO50" s="424"/>
      <c r="WQP50" s="424"/>
      <c r="WQQ50" s="424"/>
      <c r="WQR50" s="424"/>
      <c r="WQS50" s="424"/>
      <c r="WQT50" s="424"/>
      <c r="WQU50" s="424"/>
      <c r="WQV50" s="424"/>
      <c r="WQW50" s="424"/>
      <c r="WQX50" s="424"/>
      <c r="WQY50" s="424"/>
      <c r="WQZ50" s="424"/>
      <c r="WRA50" s="424"/>
      <c r="WRB50" s="424"/>
      <c r="WRC50" s="424"/>
      <c r="WRD50" s="424"/>
      <c r="WRE50" s="424"/>
      <c r="WRF50" s="424"/>
      <c r="WRG50" s="424"/>
      <c r="WRH50" s="424"/>
      <c r="WRI50" s="424"/>
      <c r="WRJ50" s="424"/>
      <c r="WRK50" s="424"/>
      <c r="WRL50" s="424"/>
      <c r="WRM50" s="424"/>
      <c r="WRN50" s="424"/>
      <c r="WRO50" s="424"/>
      <c r="WRP50" s="424"/>
      <c r="WRQ50" s="424"/>
      <c r="WRR50" s="424"/>
      <c r="WRS50" s="424"/>
      <c r="WRT50" s="424"/>
      <c r="WRU50" s="424"/>
      <c r="WRV50" s="424"/>
      <c r="WRW50" s="424"/>
      <c r="WRX50" s="424"/>
      <c r="WRY50" s="424"/>
      <c r="WRZ50" s="424"/>
      <c r="WSA50" s="424"/>
      <c r="WSB50" s="424"/>
      <c r="WSC50" s="424"/>
      <c r="WSD50" s="424"/>
      <c r="WSE50" s="424"/>
      <c r="WSF50" s="424"/>
      <c r="WSG50" s="424"/>
      <c r="WSH50" s="424"/>
      <c r="WSI50" s="424"/>
      <c r="WSJ50" s="424"/>
      <c r="WSK50" s="424"/>
      <c r="WSL50" s="424"/>
      <c r="WSM50" s="424"/>
      <c r="WSN50" s="424"/>
      <c r="WSO50" s="424"/>
      <c r="WSP50" s="424"/>
      <c r="WSQ50" s="424"/>
      <c r="WSR50" s="424"/>
      <c r="WSS50" s="424"/>
      <c r="WST50" s="424"/>
      <c r="WSU50" s="424"/>
      <c r="WSV50" s="424"/>
      <c r="WSW50" s="424"/>
      <c r="WSX50" s="424"/>
      <c r="WSY50" s="424"/>
      <c r="WSZ50" s="424"/>
      <c r="WTA50" s="424"/>
      <c r="WTB50" s="424"/>
      <c r="WTC50" s="424"/>
      <c r="WTD50" s="424"/>
      <c r="WTE50" s="424"/>
      <c r="WTF50" s="424"/>
      <c r="WTG50" s="424"/>
      <c r="WTH50" s="424"/>
      <c r="WTI50" s="424"/>
      <c r="WTJ50" s="424"/>
      <c r="WTK50" s="424"/>
      <c r="WTL50" s="424"/>
      <c r="WTM50" s="424"/>
      <c r="WTN50" s="424"/>
      <c r="WTO50" s="424"/>
      <c r="WTP50" s="424"/>
      <c r="WTQ50" s="424"/>
      <c r="WTR50" s="424"/>
      <c r="WTS50" s="424"/>
      <c r="WTT50" s="424"/>
      <c r="WTU50" s="424"/>
      <c r="WTV50" s="424"/>
      <c r="WTW50" s="424"/>
      <c r="WTX50" s="424"/>
      <c r="WTY50" s="424"/>
      <c r="WTZ50" s="424"/>
      <c r="WUA50" s="424"/>
      <c r="WUB50" s="424"/>
      <c r="WUC50" s="424"/>
      <c r="WUD50" s="424"/>
      <c r="WUE50" s="424"/>
      <c r="WUF50" s="424"/>
      <c r="WUG50" s="424"/>
      <c r="WUH50" s="424"/>
      <c r="WUI50" s="424"/>
      <c r="WUJ50" s="424"/>
      <c r="WUK50" s="424"/>
      <c r="WUL50" s="424"/>
      <c r="WUM50" s="424"/>
      <c r="WUN50" s="424"/>
      <c r="WUO50" s="424"/>
      <c r="WUP50" s="424"/>
      <c r="WUQ50" s="424"/>
      <c r="WUR50" s="424"/>
      <c r="WUS50" s="424"/>
      <c r="WUT50" s="424"/>
      <c r="WUU50" s="424"/>
      <c r="WUV50" s="424"/>
      <c r="WUW50" s="424"/>
      <c r="WUX50" s="424"/>
      <c r="WUY50" s="424"/>
      <c r="WUZ50" s="424"/>
      <c r="WVA50" s="424"/>
      <c r="WVB50" s="424"/>
      <c r="WVC50" s="424"/>
      <c r="WVD50" s="424"/>
      <c r="WVE50" s="424"/>
      <c r="WVF50" s="424"/>
      <c r="WVG50" s="424"/>
      <c r="WVH50" s="424"/>
      <c r="WVI50" s="424"/>
      <c r="WVJ50" s="424"/>
      <c r="WVK50" s="424"/>
      <c r="WVL50" s="424"/>
      <c r="WVM50" s="424"/>
      <c r="WVN50" s="424"/>
      <c r="WVO50" s="424"/>
      <c r="WVP50" s="424"/>
      <c r="WVQ50" s="424"/>
      <c r="WVR50" s="424"/>
      <c r="WVS50" s="424"/>
      <c r="WVT50" s="424"/>
      <c r="WVU50" s="424"/>
      <c r="WVV50" s="424"/>
      <c r="WVW50" s="424"/>
      <c r="WVX50" s="424"/>
      <c r="WVY50" s="424"/>
      <c r="WVZ50" s="424"/>
      <c r="WWA50" s="424"/>
      <c r="WWB50" s="424"/>
      <c r="WWC50" s="424"/>
      <c r="WWD50" s="424"/>
      <c r="WWE50" s="424"/>
      <c r="WWF50" s="424"/>
      <c r="WWG50" s="424"/>
      <c r="WWH50" s="424"/>
      <c r="WWI50" s="424"/>
      <c r="WWJ50" s="424"/>
      <c r="WWK50" s="424"/>
      <c r="WWL50" s="424"/>
      <c r="WWM50" s="424"/>
      <c r="WWN50" s="424"/>
      <c r="WWO50" s="424"/>
      <c r="WWP50" s="424"/>
      <c r="WWQ50" s="424"/>
      <c r="WWR50" s="424"/>
      <c r="WWS50" s="424"/>
      <c r="WWT50" s="424"/>
      <c r="WWU50" s="424"/>
      <c r="WWV50" s="424"/>
      <c r="WWW50" s="424"/>
      <c r="WWX50" s="424"/>
      <c r="WWY50" s="424"/>
      <c r="WWZ50" s="424"/>
      <c r="WXA50" s="424"/>
      <c r="WXB50" s="424"/>
      <c r="WXC50" s="424"/>
      <c r="WXD50" s="424"/>
      <c r="WXE50" s="424"/>
      <c r="WXF50" s="424"/>
      <c r="WXG50" s="424"/>
      <c r="WXH50" s="424"/>
      <c r="WXI50" s="424"/>
      <c r="WXJ50" s="424"/>
      <c r="WXK50" s="424"/>
      <c r="WXL50" s="424"/>
      <c r="WXM50" s="424"/>
      <c r="WXN50" s="424"/>
      <c r="WXO50" s="424"/>
      <c r="WXP50" s="424"/>
      <c r="WXQ50" s="424"/>
      <c r="WXR50" s="424"/>
      <c r="WXS50" s="424"/>
      <c r="WXT50" s="424"/>
      <c r="WXU50" s="424"/>
      <c r="WXV50" s="424"/>
      <c r="WXW50" s="424"/>
      <c r="WXX50" s="424"/>
      <c r="WXY50" s="424"/>
      <c r="WXZ50" s="424"/>
      <c r="WYA50" s="424"/>
      <c r="WYB50" s="424"/>
      <c r="WYC50" s="424"/>
      <c r="WYD50" s="424"/>
      <c r="WYE50" s="424"/>
      <c r="WYF50" s="424"/>
      <c r="WYG50" s="424"/>
      <c r="WYH50" s="424"/>
      <c r="WYI50" s="424"/>
      <c r="WYJ50" s="424"/>
      <c r="WYK50" s="424"/>
      <c r="WYL50" s="424"/>
      <c r="WYM50" s="424"/>
      <c r="WYN50" s="424"/>
      <c r="WYO50" s="424"/>
      <c r="WYP50" s="424"/>
      <c r="WYQ50" s="424"/>
      <c r="WYR50" s="424"/>
      <c r="WYS50" s="424"/>
      <c r="WYT50" s="424"/>
      <c r="WYU50" s="424"/>
      <c r="WYV50" s="424"/>
      <c r="WYW50" s="424"/>
      <c r="WYX50" s="424"/>
      <c r="WYY50" s="424"/>
      <c r="WYZ50" s="424"/>
      <c r="WZA50" s="424"/>
      <c r="WZB50" s="424"/>
      <c r="WZC50" s="424"/>
      <c r="WZD50" s="424"/>
      <c r="WZE50" s="424"/>
      <c r="WZF50" s="424"/>
      <c r="WZG50" s="424"/>
      <c r="WZH50" s="424"/>
      <c r="WZI50" s="424"/>
      <c r="WZJ50" s="424"/>
      <c r="WZK50" s="424"/>
      <c r="WZL50" s="424"/>
      <c r="WZM50" s="424"/>
      <c r="WZN50" s="424"/>
      <c r="WZO50" s="424"/>
      <c r="WZP50" s="424"/>
      <c r="WZQ50" s="424"/>
      <c r="WZR50" s="424"/>
      <c r="WZS50" s="424"/>
      <c r="WZT50" s="424"/>
      <c r="WZU50" s="424"/>
      <c r="WZV50" s="424"/>
      <c r="WZW50" s="424"/>
      <c r="WZX50" s="424"/>
      <c r="WZY50" s="424"/>
      <c r="WZZ50" s="424"/>
      <c r="XAA50" s="424"/>
      <c r="XAB50" s="424"/>
      <c r="XAC50" s="424"/>
      <c r="XAD50" s="424"/>
      <c r="XAE50" s="424"/>
      <c r="XAF50" s="424"/>
      <c r="XAG50" s="424"/>
      <c r="XAH50" s="424"/>
      <c r="XAI50" s="424"/>
      <c r="XAJ50" s="424"/>
      <c r="XAK50" s="424"/>
      <c r="XAL50" s="424"/>
      <c r="XAM50" s="424"/>
      <c r="XAN50" s="424"/>
      <c r="XAO50" s="424"/>
      <c r="XAP50" s="424"/>
      <c r="XAQ50" s="424"/>
      <c r="XAR50" s="424"/>
      <c r="XAS50" s="424"/>
      <c r="XAT50" s="424"/>
      <c r="XAU50" s="424"/>
      <c r="XAV50" s="424"/>
      <c r="XAW50" s="424"/>
      <c r="XAX50" s="424"/>
      <c r="XAY50" s="424"/>
      <c r="XAZ50" s="424"/>
      <c r="XBA50" s="424"/>
      <c r="XBB50" s="424"/>
      <c r="XBC50" s="424"/>
      <c r="XBD50" s="424"/>
      <c r="XBE50" s="424"/>
      <c r="XBF50" s="424"/>
      <c r="XBG50" s="424"/>
      <c r="XBH50" s="424"/>
      <c r="XBI50" s="424"/>
      <c r="XBJ50" s="424"/>
      <c r="XBK50" s="424"/>
      <c r="XBL50" s="424"/>
      <c r="XBM50" s="424"/>
      <c r="XBN50" s="424"/>
      <c r="XBO50" s="424"/>
      <c r="XBP50" s="424"/>
      <c r="XBQ50" s="424"/>
      <c r="XBR50" s="424"/>
      <c r="XBS50" s="424"/>
      <c r="XBT50" s="424"/>
      <c r="XBU50" s="424"/>
      <c r="XBV50" s="424"/>
      <c r="XBW50" s="424"/>
      <c r="XBX50" s="424"/>
      <c r="XBY50" s="424"/>
      <c r="XBZ50" s="424"/>
      <c r="XCA50" s="424"/>
      <c r="XCB50" s="424"/>
      <c r="XCC50" s="424"/>
      <c r="XCD50" s="424"/>
      <c r="XCE50" s="424"/>
      <c r="XCF50" s="424"/>
      <c r="XCG50" s="424"/>
      <c r="XCH50" s="424"/>
      <c r="XCI50" s="424"/>
      <c r="XCJ50" s="424"/>
      <c r="XCK50" s="424"/>
      <c r="XCL50" s="424"/>
      <c r="XCM50" s="424"/>
      <c r="XCN50" s="424"/>
      <c r="XCO50" s="424"/>
      <c r="XCP50" s="424"/>
      <c r="XCQ50" s="424"/>
      <c r="XCR50" s="424"/>
      <c r="XCS50" s="424"/>
      <c r="XCT50" s="424"/>
      <c r="XCU50" s="424"/>
      <c r="XCV50" s="424"/>
      <c r="XCW50" s="424"/>
      <c r="XCX50" s="424"/>
      <c r="XCY50" s="424"/>
      <c r="XCZ50" s="424"/>
      <c r="XDA50" s="424"/>
      <c r="XDB50" s="424"/>
      <c r="XDC50" s="424"/>
      <c r="XDD50" s="424"/>
      <c r="XDE50" s="424"/>
      <c r="XDF50" s="424"/>
      <c r="XDG50" s="424"/>
      <c r="XDH50" s="424"/>
      <c r="XDI50" s="424"/>
      <c r="XDJ50" s="424"/>
      <c r="XDK50" s="424"/>
      <c r="XDL50" s="424"/>
      <c r="XDM50" s="424"/>
      <c r="XDN50" s="424"/>
      <c r="XDO50" s="424"/>
      <c r="XDP50" s="424"/>
      <c r="XDQ50" s="424"/>
      <c r="XDR50" s="424"/>
      <c r="XDS50" s="424"/>
      <c r="XDT50" s="424"/>
      <c r="XDU50" s="424"/>
      <c r="XDV50" s="424"/>
      <c r="XDW50" s="424"/>
      <c r="XDX50" s="424"/>
      <c r="XDY50" s="424"/>
      <c r="XDZ50" s="424"/>
      <c r="XEA50" s="424"/>
      <c r="XEB50" s="424"/>
      <c r="XEC50" s="424"/>
      <c r="XED50" s="424"/>
      <c r="XEE50" s="424"/>
      <c r="XEF50" s="424"/>
      <c r="XEG50" s="424"/>
      <c r="XEH50" s="424"/>
      <c r="XEI50" s="424"/>
      <c r="XEJ50" s="424"/>
      <c r="XEK50" s="424"/>
      <c r="XEL50" s="424"/>
      <c r="XEM50" s="424"/>
      <c r="XEN50" s="424"/>
      <c r="XEO50" s="424"/>
      <c r="XEP50" s="424"/>
      <c r="XEQ50" s="424"/>
      <c r="XER50" s="424"/>
      <c r="XES50" s="424"/>
      <c r="XET50" s="424"/>
      <c r="XEU50" s="424"/>
      <c r="XEV50" s="424"/>
      <c r="XEW50" s="424"/>
      <c r="XEX50" s="424"/>
      <c r="XEY50" s="424"/>
      <c r="XEZ50" s="424"/>
      <c r="XFA50" s="424"/>
      <c r="XFB50" s="424"/>
      <c r="XFC50" s="424"/>
      <c r="XFD50" s="424"/>
    </row>
    <row r="51" spans="1:16384">
      <c r="A51" s="227"/>
    </row>
    <row r="52" spans="1:16384">
      <c r="A52" s="227"/>
    </row>
    <row r="53" spans="1:16384">
      <c r="A53" s="227"/>
    </row>
    <row r="54" spans="1:16384">
      <c r="A54" s="227"/>
    </row>
    <row r="55" spans="1:16384">
      <c r="A55" s="227"/>
    </row>
    <row r="56" spans="1:16384">
      <c r="A56" s="227"/>
    </row>
    <row r="57" spans="1:16384">
      <c r="A57" s="227"/>
    </row>
    <row r="58" spans="1:16384">
      <c r="A58" s="227"/>
    </row>
    <row r="59" spans="1:16384">
      <c r="A59" s="227"/>
    </row>
    <row r="60" spans="1:16384">
      <c r="A60" s="227"/>
    </row>
    <row r="61" spans="1:16384">
      <c r="A61" s="227"/>
    </row>
    <row r="62" spans="1:16384">
      <c r="A62" s="227"/>
    </row>
    <row r="63" spans="1:16384">
      <c r="A63" s="227"/>
    </row>
    <row r="64" spans="1:16384">
      <c r="A64" s="227"/>
    </row>
    <row r="65" spans="1:1">
      <c r="A65" s="227"/>
    </row>
    <row r="66" spans="1:1">
      <c r="A66" s="227"/>
    </row>
    <row r="67" spans="1:1">
      <c r="A67" s="227"/>
    </row>
    <row r="68" spans="1:1">
      <c r="A68" s="227"/>
    </row>
    <row r="69" spans="1:1">
      <c r="A69" s="227"/>
    </row>
  </sheetData>
  <mergeCells count="40954">
    <mergeCell ref="BA42:BB42"/>
    <mergeCell ref="BC42:BD42"/>
    <mergeCell ref="BE42:BF42"/>
    <mergeCell ref="BG42:BH42"/>
    <mergeCell ref="BI42:BJ42"/>
    <mergeCell ref="BK42:BL42"/>
    <mergeCell ref="AO42:AP42"/>
    <mergeCell ref="AQ42:AR42"/>
    <mergeCell ref="AS42:AT42"/>
    <mergeCell ref="AU42:AV42"/>
    <mergeCell ref="AW42:AX42"/>
    <mergeCell ref="AY42:AZ42"/>
    <mergeCell ref="AC42:AD42"/>
    <mergeCell ref="AE42:AF42"/>
    <mergeCell ref="AG42:AH42"/>
    <mergeCell ref="AI42:AJ42"/>
    <mergeCell ref="AK42:AL42"/>
    <mergeCell ref="AM42:AN42"/>
    <mergeCell ref="Q42:R42"/>
    <mergeCell ref="S42:T42"/>
    <mergeCell ref="U42:V42"/>
    <mergeCell ref="W42:X42"/>
    <mergeCell ref="Y42:Z42"/>
    <mergeCell ref="AA42:AB42"/>
    <mergeCell ref="E42:F42"/>
    <mergeCell ref="G42:H42"/>
    <mergeCell ref="I42:J42"/>
    <mergeCell ref="K42:L42"/>
    <mergeCell ref="M42:N42"/>
    <mergeCell ref="O42:P42"/>
    <mergeCell ref="DU42:DV42"/>
    <mergeCell ref="DW42:DX42"/>
    <mergeCell ref="DY42:DZ42"/>
    <mergeCell ref="EA42:EB42"/>
    <mergeCell ref="EC42:ED42"/>
    <mergeCell ref="EE42:EF42"/>
    <mergeCell ref="DI42:DJ42"/>
    <mergeCell ref="DK42:DL42"/>
    <mergeCell ref="DM42:DN42"/>
    <mergeCell ref="DO42:DP42"/>
    <mergeCell ref="DQ42:DR42"/>
    <mergeCell ref="DS42:DT42"/>
    <mergeCell ref="CW42:CX42"/>
    <mergeCell ref="CY42:CZ42"/>
    <mergeCell ref="DA42:DB42"/>
    <mergeCell ref="DC42:DD42"/>
    <mergeCell ref="DE42:DF42"/>
    <mergeCell ref="DG42:DH42"/>
    <mergeCell ref="CK42:CL42"/>
    <mergeCell ref="CM42:CN42"/>
    <mergeCell ref="CO42:CP42"/>
    <mergeCell ref="CQ42:CR42"/>
    <mergeCell ref="CS42:CT42"/>
    <mergeCell ref="CU42:CV42"/>
    <mergeCell ref="BY42:BZ42"/>
    <mergeCell ref="CA42:CB42"/>
    <mergeCell ref="CC42:CD42"/>
    <mergeCell ref="CE42:CF42"/>
    <mergeCell ref="CG42:CH42"/>
    <mergeCell ref="CI42:CJ42"/>
    <mergeCell ref="BM42:BN42"/>
    <mergeCell ref="BO42:BP42"/>
    <mergeCell ref="BQ42:BR42"/>
    <mergeCell ref="BS42:BT42"/>
    <mergeCell ref="BU42:BV42"/>
    <mergeCell ref="BW42:BX42"/>
    <mergeCell ref="GO42:GP42"/>
    <mergeCell ref="GQ42:GR42"/>
    <mergeCell ref="GS42:GT42"/>
    <mergeCell ref="GU42:GV42"/>
    <mergeCell ref="GW42:GX42"/>
    <mergeCell ref="GY42:GZ42"/>
    <mergeCell ref="GC42:GD42"/>
    <mergeCell ref="GE42:GF42"/>
    <mergeCell ref="GG42:GH42"/>
    <mergeCell ref="GI42:GJ42"/>
    <mergeCell ref="GK42:GL42"/>
    <mergeCell ref="GM42:GN42"/>
    <mergeCell ref="FQ42:FR42"/>
    <mergeCell ref="FS42:FT42"/>
    <mergeCell ref="FU42:FV42"/>
    <mergeCell ref="FW42:FX42"/>
    <mergeCell ref="FY42:FZ42"/>
    <mergeCell ref="GA42:GB42"/>
    <mergeCell ref="FE42:FF42"/>
    <mergeCell ref="FG42:FH42"/>
    <mergeCell ref="FI42:FJ42"/>
    <mergeCell ref="FK42:FL42"/>
    <mergeCell ref="FM42:FN42"/>
    <mergeCell ref="FO42:FP42"/>
    <mergeCell ref="ES42:ET42"/>
    <mergeCell ref="EU42:EV42"/>
    <mergeCell ref="EW42:EX42"/>
    <mergeCell ref="EY42:EZ42"/>
    <mergeCell ref="FA42:FB42"/>
    <mergeCell ref="FC42:FD42"/>
    <mergeCell ref="EG42:EH42"/>
    <mergeCell ref="EI42:EJ42"/>
    <mergeCell ref="EK42:EL42"/>
    <mergeCell ref="EM42:EN42"/>
    <mergeCell ref="EO42:EP42"/>
    <mergeCell ref="EQ42:ER42"/>
    <mergeCell ref="JI42:JJ42"/>
    <mergeCell ref="JK42:JL42"/>
    <mergeCell ref="JM42:JN42"/>
    <mergeCell ref="JO42:JP42"/>
    <mergeCell ref="JQ42:JR42"/>
    <mergeCell ref="JS42:JT42"/>
    <mergeCell ref="IW42:IX42"/>
    <mergeCell ref="IY42:IZ42"/>
    <mergeCell ref="JA42:JB42"/>
    <mergeCell ref="JC42:JD42"/>
    <mergeCell ref="JE42:JF42"/>
    <mergeCell ref="JG42:JH42"/>
    <mergeCell ref="IK42:IL42"/>
    <mergeCell ref="IM42:IN42"/>
    <mergeCell ref="IO42:IP42"/>
    <mergeCell ref="IQ42:IR42"/>
    <mergeCell ref="IS42:IT42"/>
    <mergeCell ref="IU42:IV42"/>
    <mergeCell ref="HY42:HZ42"/>
    <mergeCell ref="IA42:IB42"/>
    <mergeCell ref="IC42:ID42"/>
    <mergeCell ref="IE42:IF42"/>
    <mergeCell ref="IG42:IH42"/>
    <mergeCell ref="II42:IJ42"/>
    <mergeCell ref="HM42:HN42"/>
    <mergeCell ref="HO42:HP42"/>
    <mergeCell ref="HQ42:HR42"/>
    <mergeCell ref="HS42:HT42"/>
    <mergeCell ref="HU42:HV42"/>
    <mergeCell ref="HW42:HX42"/>
    <mergeCell ref="HA42:HB42"/>
    <mergeCell ref="HC42:HD42"/>
    <mergeCell ref="HE42:HF42"/>
    <mergeCell ref="HG42:HH42"/>
    <mergeCell ref="HI42:HJ42"/>
    <mergeCell ref="HK42:HL42"/>
    <mergeCell ref="MC42:MD42"/>
    <mergeCell ref="ME42:MF42"/>
    <mergeCell ref="MG42:MH42"/>
    <mergeCell ref="MI42:MJ42"/>
    <mergeCell ref="MK42:ML42"/>
    <mergeCell ref="MM42:MN42"/>
    <mergeCell ref="LQ42:LR42"/>
    <mergeCell ref="LS42:LT42"/>
    <mergeCell ref="LU42:LV42"/>
    <mergeCell ref="LW42:LX42"/>
    <mergeCell ref="LY42:LZ42"/>
    <mergeCell ref="MA42:MB42"/>
    <mergeCell ref="LE42:LF42"/>
    <mergeCell ref="LG42:LH42"/>
    <mergeCell ref="LI42:LJ42"/>
    <mergeCell ref="LK42:LL42"/>
    <mergeCell ref="LM42:LN42"/>
    <mergeCell ref="LO42:LP42"/>
    <mergeCell ref="KS42:KT42"/>
    <mergeCell ref="KU42:KV42"/>
    <mergeCell ref="KW42:KX42"/>
    <mergeCell ref="KY42:KZ42"/>
    <mergeCell ref="LA42:LB42"/>
    <mergeCell ref="LC42:LD42"/>
    <mergeCell ref="KG42:KH42"/>
    <mergeCell ref="KI42:KJ42"/>
    <mergeCell ref="KK42:KL42"/>
    <mergeCell ref="KM42:KN42"/>
    <mergeCell ref="KO42:KP42"/>
    <mergeCell ref="KQ42:KR42"/>
    <mergeCell ref="JU42:JV42"/>
    <mergeCell ref="JW42:JX42"/>
    <mergeCell ref="JY42:JZ42"/>
    <mergeCell ref="KA42:KB42"/>
    <mergeCell ref="KC42:KD42"/>
    <mergeCell ref="KE42:KF42"/>
    <mergeCell ref="OW42:OX42"/>
    <mergeCell ref="OY42:OZ42"/>
    <mergeCell ref="PA42:PB42"/>
    <mergeCell ref="PC42:PD42"/>
    <mergeCell ref="PE42:PF42"/>
    <mergeCell ref="PG42:PH42"/>
    <mergeCell ref="OK42:OL42"/>
    <mergeCell ref="OM42:ON42"/>
    <mergeCell ref="OO42:OP42"/>
    <mergeCell ref="OQ42:OR42"/>
    <mergeCell ref="OS42:OT42"/>
    <mergeCell ref="OU42:OV42"/>
    <mergeCell ref="NY42:NZ42"/>
    <mergeCell ref="OA42:OB42"/>
    <mergeCell ref="OC42:OD42"/>
    <mergeCell ref="OE42:OF42"/>
    <mergeCell ref="OG42:OH42"/>
    <mergeCell ref="OI42:OJ42"/>
    <mergeCell ref="NM42:NN42"/>
    <mergeCell ref="NO42:NP42"/>
    <mergeCell ref="NQ42:NR42"/>
    <mergeCell ref="NS42:NT42"/>
    <mergeCell ref="NU42:NV42"/>
    <mergeCell ref="NW42:NX42"/>
    <mergeCell ref="NA42:NB42"/>
    <mergeCell ref="NC42:ND42"/>
    <mergeCell ref="NE42:NF42"/>
    <mergeCell ref="NG42:NH42"/>
    <mergeCell ref="NI42:NJ42"/>
    <mergeCell ref="NK42:NL42"/>
    <mergeCell ref="MO42:MP42"/>
    <mergeCell ref="MQ42:MR42"/>
    <mergeCell ref="MS42:MT42"/>
    <mergeCell ref="MU42:MV42"/>
    <mergeCell ref="MW42:MX42"/>
    <mergeCell ref="MY42:MZ42"/>
    <mergeCell ref="RQ42:RR42"/>
    <mergeCell ref="RS42:RT42"/>
    <mergeCell ref="RU42:RV42"/>
    <mergeCell ref="RW42:RX42"/>
    <mergeCell ref="RY42:RZ42"/>
    <mergeCell ref="SA42:SB42"/>
    <mergeCell ref="RE42:RF42"/>
    <mergeCell ref="RG42:RH42"/>
    <mergeCell ref="RI42:RJ42"/>
    <mergeCell ref="RK42:RL42"/>
    <mergeCell ref="RM42:RN42"/>
    <mergeCell ref="RO42:RP42"/>
    <mergeCell ref="QS42:QT42"/>
    <mergeCell ref="QU42:QV42"/>
    <mergeCell ref="QW42:QX42"/>
    <mergeCell ref="QY42:QZ42"/>
    <mergeCell ref="RA42:RB42"/>
    <mergeCell ref="RC42:RD42"/>
    <mergeCell ref="QG42:QH42"/>
    <mergeCell ref="QI42:QJ42"/>
    <mergeCell ref="QK42:QL42"/>
    <mergeCell ref="QM42:QN42"/>
    <mergeCell ref="QO42:QP42"/>
    <mergeCell ref="QQ42:QR42"/>
    <mergeCell ref="PU42:PV42"/>
    <mergeCell ref="PW42:PX42"/>
    <mergeCell ref="PY42:PZ42"/>
    <mergeCell ref="QA42:QB42"/>
    <mergeCell ref="QC42:QD42"/>
    <mergeCell ref="QE42:QF42"/>
    <mergeCell ref="PI42:PJ42"/>
    <mergeCell ref="PK42:PL42"/>
    <mergeCell ref="PM42:PN42"/>
    <mergeCell ref="PO42:PP42"/>
    <mergeCell ref="PQ42:PR42"/>
    <mergeCell ref="PS42:PT42"/>
    <mergeCell ref="UK42:UL42"/>
    <mergeCell ref="UM42:UN42"/>
    <mergeCell ref="UO42:UP42"/>
    <mergeCell ref="UQ42:UR42"/>
    <mergeCell ref="US42:UT42"/>
    <mergeCell ref="UU42:UV42"/>
    <mergeCell ref="TY42:TZ42"/>
    <mergeCell ref="UA42:UB42"/>
    <mergeCell ref="UC42:UD42"/>
    <mergeCell ref="UE42:UF42"/>
    <mergeCell ref="UG42:UH42"/>
    <mergeCell ref="UI42:UJ42"/>
    <mergeCell ref="TM42:TN42"/>
    <mergeCell ref="TO42:TP42"/>
    <mergeCell ref="TQ42:TR42"/>
    <mergeCell ref="TS42:TT42"/>
    <mergeCell ref="TU42:TV42"/>
    <mergeCell ref="TW42:TX42"/>
    <mergeCell ref="TA42:TB42"/>
    <mergeCell ref="TC42:TD42"/>
    <mergeCell ref="TE42:TF42"/>
    <mergeCell ref="TG42:TH42"/>
    <mergeCell ref="TI42:TJ42"/>
    <mergeCell ref="TK42:TL42"/>
    <mergeCell ref="SO42:SP42"/>
    <mergeCell ref="SQ42:SR42"/>
    <mergeCell ref="SS42:ST42"/>
    <mergeCell ref="SU42:SV42"/>
    <mergeCell ref="SW42:SX42"/>
    <mergeCell ref="SY42:SZ42"/>
    <mergeCell ref="SC42:SD42"/>
    <mergeCell ref="SE42:SF42"/>
    <mergeCell ref="SG42:SH42"/>
    <mergeCell ref="SI42:SJ42"/>
    <mergeCell ref="SK42:SL42"/>
    <mergeCell ref="SM42:SN42"/>
    <mergeCell ref="XE42:XF42"/>
    <mergeCell ref="XG42:XH42"/>
    <mergeCell ref="XI42:XJ42"/>
    <mergeCell ref="XK42:XL42"/>
    <mergeCell ref="XM42:XN42"/>
    <mergeCell ref="XO42:XP42"/>
    <mergeCell ref="WS42:WT42"/>
    <mergeCell ref="WU42:WV42"/>
    <mergeCell ref="WW42:WX42"/>
    <mergeCell ref="WY42:WZ42"/>
    <mergeCell ref="XA42:XB42"/>
    <mergeCell ref="XC42:XD42"/>
    <mergeCell ref="WG42:WH42"/>
    <mergeCell ref="WI42:WJ42"/>
    <mergeCell ref="WK42:WL42"/>
    <mergeCell ref="WM42:WN42"/>
    <mergeCell ref="WO42:WP42"/>
    <mergeCell ref="WQ42:WR42"/>
    <mergeCell ref="VU42:VV42"/>
    <mergeCell ref="VW42:VX42"/>
    <mergeCell ref="VY42:VZ42"/>
    <mergeCell ref="WA42:WB42"/>
    <mergeCell ref="WC42:WD42"/>
    <mergeCell ref="WE42:WF42"/>
    <mergeCell ref="VI42:VJ42"/>
    <mergeCell ref="VK42:VL42"/>
    <mergeCell ref="VM42:VN42"/>
    <mergeCell ref="VO42:VP42"/>
    <mergeCell ref="VQ42:VR42"/>
    <mergeCell ref="VS42:VT42"/>
    <mergeCell ref="UW42:UX42"/>
    <mergeCell ref="UY42:UZ42"/>
    <mergeCell ref="VA42:VB42"/>
    <mergeCell ref="VC42:VD42"/>
    <mergeCell ref="VE42:VF42"/>
    <mergeCell ref="VG42:VH42"/>
    <mergeCell ref="ZY42:ZZ42"/>
    <mergeCell ref="AAA42:AAB42"/>
    <mergeCell ref="AAC42:AAD42"/>
    <mergeCell ref="AAE42:AAF42"/>
    <mergeCell ref="AAG42:AAH42"/>
    <mergeCell ref="AAI42:AAJ42"/>
    <mergeCell ref="ZM42:ZN42"/>
    <mergeCell ref="ZO42:ZP42"/>
    <mergeCell ref="ZQ42:ZR42"/>
    <mergeCell ref="ZS42:ZT42"/>
    <mergeCell ref="ZU42:ZV42"/>
    <mergeCell ref="ZW42:ZX42"/>
    <mergeCell ref="ZA42:ZB42"/>
    <mergeCell ref="ZC42:ZD42"/>
    <mergeCell ref="ZE42:ZF42"/>
    <mergeCell ref="ZG42:ZH42"/>
    <mergeCell ref="ZI42:ZJ42"/>
    <mergeCell ref="ZK42:ZL42"/>
    <mergeCell ref="YO42:YP42"/>
    <mergeCell ref="YQ42:YR42"/>
    <mergeCell ref="YS42:YT42"/>
    <mergeCell ref="YU42:YV42"/>
    <mergeCell ref="YW42:YX42"/>
    <mergeCell ref="YY42:YZ42"/>
    <mergeCell ref="YC42:YD42"/>
    <mergeCell ref="YE42:YF42"/>
    <mergeCell ref="YG42:YH42"/>
    <mergeCell ref="YI42:YJ42"/>
    <mergeCell ref="YK42:YL42"/>
    <mergeCell ref="YM42:YN42"/>
    <mergeCell ref="XQ42:XR42"/>
    <mergeCell ref="XS42:XT42"/>
    <mergeCell ref="XU42:XV42"/>
    <mergeCell ref="XW42:XX42"/>
    <mergeCell ref="XY42:XZ42"/>
    <mergeCell ref="YA42:YB42"/>
    <mergeCell ref="ACS42:ACT42"/>
    <mergeCell ref="ACU42:ACV42"/>
    <mergeCell ref="ACW42:ACX42"/>
    <mergeCell ref="ACY42:ACZ42"/>
    <mergeCell ref="ADA42:ADB42"/>
    <mergeCell ref="ADC42:ADD42"/>
    <mergeCell ref="ACG42:ACH42"/>
    <mergeCell ref="ACI42:ACJ42"/>
    <mergeCell ref="ACK42:ACL42"/>
    <mergeCell ref="ACM42:ACN42"/>
    <mergeCell ref="ACO42:ACP42"/>
    <mergeCell ref="ACQ42:ACR42"/>
    <mergeCell ref="ABU42:ABV42"/>
    <mergeCell ref="ABW42:ABX42"/>
    <mergeCell ref="ABY42:ABZ42"/>
    <mergeCell ref="ACA42:ACB42"/>
    <mergeCell ref="ACC42:ACD42"/>
    <mergeCell ref="ACE42:ACF42"/>
    <mergeCell ref="ABI42:ABJ42"/>
    <mergeCell ref="ABK42:ABL42"/>
    <mergeCell ref="ABM42:ABN42"/>
    <mergeCell ref="ABO42:ABP42"/>
    <mergeCell ref="ABQ42:ABR42"/>
    <mergeCell ref="ABS42:ABT42"/>
    <mergeCell ref="AAW42:AAX42"/>
    <mergeCell ref="AAY42:AAZ42"/>
    <mergeCell ref="ABA42:ABB42"/>
    <mergeCell ref="ABC42:ABD42"/>
    <mergeCell ref="ABE42:ABF42"/>
    <mergeCell ref="ABG42:ABH42"/>
    <mergeCell ref="AAK42:AAL42"/>
    <mergeCell ref="AAM42:AAN42"/>
    <mergeCell ref="AAO42:AAP42"/>
    <mergeCell ref="AAQ42:AAR42"/>
    <mergeCell ref="AAS42:AAT42"/>
    <mergeCell ref="AAU42:AAV42"/>
    <mergeCell ref="AFM42:AFN42"/>
    <mergeCell ref="AFO42:AFP42"/>
    <mergeCell ref="AFQ42:AFR42"/>
    <mergeCell ref="AFS42:AFT42"/>
    <mergeCell ref="AFU42:AFV42"/>
    <mergeCell ref="AFW42:AFX42"/>
    <mergeCell ref="AFA42:AFB42"/>
    <mergeCell ref="AFC42:AFD42"/>
    <mergeCell ref="AFE42:AFF42"/>
    <mergeCell ref="AFG42:AFH42"/>
    <mergeCell ref="AFI42:AFJ42"/>
    <mergeCell ref="AFK42:AFL42"/>
    <mergeCell ref="AEO42:AEP42"/>
    <mergeCell ref="AEQ42:AER42"/>
    <mergeCell ref="AES42:AET42"/>
    <mergeCell ref="AEU42:AEV42"/>
    <mergeCell ref="AEW42:AEX42"/>
    <mergeCell ref="AEY42:AEZ42"/>
    <mergeCell ref="AEC42:AED42"/>
    <mergeCell ref="AEE42:AEF42"/>
    <mergeCell ref="AEG42:AEH42"/>
    <mergeCell ref="AEI42:AEJ42"/>
    <mergeCell ref="AEK42:AEL42"/>
    <mergeCell ref="AEM42:AEN42"/>
    <mergeCell ref="ADQ42:ADR42"/>
    <mergeCell ref="ADS42:ADT42"/>
    <mergeCell ref="ADU42:ADV42"/>
    <mergeCell ref="ADW42:ADX42"/>
    <mergeCell ref="ADY42:ADZ42"/>
    <mergeCell ref="AEA42:AEB42"/>
    <mergeCell ref="ADE42:ADF42"/>
    <mergeCell ref="ADG42:ADH42"/>
    <mergeCell ref="ADI42:ADJ42"/>
    <mergeCell ref="ADK42:ADL42"/>
    <mergeCell ref="ADM42:ADN42"/>
    <mergeCell ref="ADO42:ADP42"/>
    <mergeCell ref="AIG42:AIH42"/>
    <mergeCell ref="AII42:AIJ42"/>
    <mergeCell ref="AIK42:AIL42"/>
    <mergeCell ref="AIM42:AIN42"/>
    <mergeCell ref="AIO42:AIP42"/>
    <mergeCell ref="AIQ42:AIR42"/>
    <mergeCell ref="AHU42:AHV42"/>
    <mergeCell ref="AHW42:AHX42"/>
    <mergeCell ref="AHY42:AHZ42"/>
    <mergeCell ref="AIA42:AIB42"/>
    <mergeCell ref="AIC42:AID42"/>
    <mergeCell ref="AIE42:AIF42"/>
    <mergeCell ref="AHI42:AHJ42"/>
    <mergeCell ref="AHK42:AHL42"/>
    <mergeCell ref="AHM42:AHN42"/>
    <mergeCell ref="AHO42:AHP42"/>
    <mergeCell ref="AHQ42:AHR42"/>
    <mergeCell ref="AHS42:AHT42"/>
    <mergeCell ref="AGW42:AGX42"/>
    <mergeCell ref="AGY42:AGZ42"/>
    <mergeCell ref="AHA42:AHB42"/>
    <mergeCell ref="AHC42:AHD42"/>
    <mergeCell ref="AHE42:AHF42"/>
    <mergeCell ref="AHG42:AHH42"/>
    <mergeCell ref="AGK42:AGL42"/>
    <mergeCell ref="AGM42:AGN42"/>
    <mergeCell ref="AGO42:AGP42"/>
    <mergeCell ref="AGQ42:AGR42"/>
    <mergeCell ref="AGS42:AGT42"/>
    <mergeCell ref="AGU42:AGV42"/>
    <mergeCell ref="AFY42:AFZ42"/>
    <mergeCell ref="AGA42:AGB42"/>
    <mergeCell ref="AGC42:AGD42"/>
    <mergeCell ref="AGE42:AGF42"/>
    <mergeCell ref="AGG42:AGH42"/>
    <mergeCell ref="AGI42:AGJ42"/>
    <mergeCell ref="ALA42:ALB42"/>
    <mergeCell ref="ALC42:ALD42"/>
    <mergeCell ref="ALE42:ALF42"/>
    <mergeCell ref="ALG42:ALH42"/>
    <mergeCell ref="ALI42:ALJ42"/>
    <mergeCell ref="ALK42:ALL42"/>
    <mergeCell ref="AKO42:AKP42"/>
    <mergeCell ref="AKQ42:AKR42"/>
    <mergeCell ref="AKS42:AKT42"/>
    <mergeCell ref="AKU42:AKV42"/>
    <mergeCell ref="AKW42:AKX42"/>
    <mergeCell ref="AKY42:AKZ42"/>
    <mergeCell ref="AKC42:AKD42"/>
    <mergeCell ref="AKE42:AKF42"/>
    <mergeCell ref="AKG42:AKH42"/>
    <mergeCell ref="AKI42:AKJ42"/>
    <mergeCell ref="AKK42:AKL42"/>
    <mergeCell ref="AKM42:AKN42"/>
    <mergeCell ref="AJQ42:AJR42"/>
    <mergeCell ref="AJS42:AJT42"/>
    <mergeCell ref="AJU42:AJV42"/>
    <mergeCell ref="AJW42:AJX42"/>
    <mergeCell ref="AJY42:AJZ42"/>
    <mergeCell ref="AKA42:AKB42"/>
    <mergeCell ref="AJE42:AJF42"/>
    <mergeCell ref="AJG42:AJH42"/>
    <mergeCell ref="AJI42:AJJ42"/>
    <mergeCell ref="AJK42:AJL42"/>
    <mergeCell ref="AJM42:AJN42"/>
    <mergeCell ref="AJO42:AJP42"/>
    <mergeCell ref="AIS42:AIT42"/>
    <mergeCell ref="AIU42:AIV42"/>
    <mergeCell ref="AIW42:AIX42"/>
    <mergeCell ref="AIY42:AIZ42"/>
    <mergeCell ref="AJA42:AJB42"/>
    <mergeCell ref="AJC42:AJD42"/>
    <mergeCell ref="ANU42:ANV42"/>
    <mergeCell ref="ANW42:ANX42"/>
    <mergeCell ref="ANY42:ANZ42"/>
    <mergeCell ref="AOA42:AOB42"/>
    <mergeCell ref="AOC42:AOD42"/>
    <mergeCell ref="AOE42:AOF42"/>
    <mergeCell ref="ANI42:ANJ42"/>
    <mergeCell ref="ANK42:ANL42"/>
    <mergeCell ref="ANM42:ANN42"/>
    <mergeCell ref="ANO42:ANP42"/>
    <mergeCell ref="ANQ42:ANR42"/>
    <mergeCell ref="ANS42:ANT42"/>
    <mergeCell ref="AMW42:AMX42"/>
    <mergeCell ref="AMY42:AMZ42"/>
    <mergeCell ref="ANA42:ANB42"/>
    <mergeCell ref="ANC42:AND42"/>
    <mergeCell ref="ANE42:ANF42"/>
    <mergeCell ref="ANG42:ANH42"/>
    <mergeCell ref="AMK42:AML42"/>
    <mergeCell ref="AMM42:AMN42"/>
    <mergeCell ref="AMO42:AMP42"/>
    <mergeCell ref="AMQ42:AMR42"/>
    <mergeCell ref="AMS42:AMT42"/>
    <mergeCell ref="AMU42:AMV42"/>
    <mergeCell ref="ALY42:ALZ42"/>
    <mergeCell ref="AMA42:AMB42"/>
    <mergeCell ref="AMC42:AMD42"/>
    <mergeCell ref="AME42:AMF42"/>
    <mergeCell ref="AMG42:AMH42"/>
    <mergeCell ref="AMI42:AMJ42"/>
    <mergeCell ref="ALM42:ALN42"/>
    <mergeCell ref="ALO42:ALP42"/>
    <mergeCell ref="ALQ42:ALR42"/>
    <mergeCell ref="ALS42:ALT42"/>
    <mergeCell ref="ALU42:ALV42"/>
    <mergeCell ref="ALW42:ALX42"/>
    <mergeCell ref="AQO42:AQP42"/>
    <mergeCell ref="AQQ42:AQR42"/>
    <mergeCell ref="AQS42:AQT42"/>
    <mergeCell ref="AQU42:AQV42"/>
    <mergeCell ref="AQW42:AQX42"/>
    <mergeCell ref="AQY42:AQZ42"/>
    <mergeCell ref="AQC42:AQD42"/>
    <mergeCell ref="AQE42:AQF42"/>
    <mergeCell ref="AQG42:AQH42"/>
    <mergeCell ref="AQI42:AQJ42"/>
    <mergeCell ref="AQK42:AQL42"/>
    <mergeCell ref="AQM42:AQN42"/>
    <mergeCell ref="APQ42:APR42"/>
    <mergeCell ref="APS42:APT42"/>
    <mergeCell ref="APU42:APV42"/>
    <mergeCell ref="APW42:APX42"/>
    <mergeCell ref="APY42:APZ42"/>
    <mergeCell ref="AQA42:AQB42"/>
    <mergeCell ref="APE42:APF42"/>
    <mergeCell ref="APG42:APH42"/>
    <mergeCell ref="API42:APJ42"/>
    <mergeCell ref="APK42:APL42"/>
    <mergeCell ref="APM42:APN42"/>
    <mergeCell ref="APO42:APP42"/>
    <mergeCell ref="AOS42:AOT42"/>
    <mergeCell ref="AOU42:AOV42"/>
    <mergeCell ref="AOW42:AOX42"/>
    <mergeCell ref="AOY42:AOZ42"/>
    <mergeCell ref="APA42:APB42"/>
    <mergeCell ref="APC42:APD42"/>
    <mergeCell ref="AOG42:AOH42"/>
    <mergeCell ref="AOI42:AOJ42"/>
    <mergeCell ref="AOK42:AOL42"/>
    <mergeCell ref="AOM42:AON42"/>
    <mergeCell ref="AOO42:AOP42"/>
    <mergeCell ref="AOQ42:AOR42"/>
    <mergeCell ref="ATI42:ATJ42"/>
    <mergeCell ref="ATK42:ATL42"/>
    <mergeCell ref="ATM42:ATN42"/>
    <mergeCell ref="ATO42:ATP42"/>
    <mergeCell ref="ATQ42:ATR42"/>
    <mergeCell ref="ATS42:ATT42"/>
    <mergeCell ref="ASW42:ASX42"/>
    <mergeCell ref="ASY42:ASZ42"/>
    <mergeCell ref="ATA42:ATB42"/>
    <mergeCell ref="ATC42:ATD42"/>
    <mergeCell ref="ATE42:ATF42"/>
    <mergeCell ref="ATG42:ATH42"/>
    <mergeCell ref="ASK42:ASL42"/>
    <mergeCell ref="ASM42:ASN42"/>
    <mergeCell ref="ASO42:ASP42"/>
    <mergeCell ref="ASQ42:ASR42"/>
    <mergeCell ref="ASS42:AST42"/>
    <mergeCell ref="ASU42:ASV42"/>
    <mergeCell ref="ARY42:ARZ42"/>
    <mergeCell ref="ASA42:ASB42"/>
    <mergeCell ref="ASC42:ASD42"/>
    <mergeCell ref="ASE42:ASF42"/>
    <mergeCell ref="ASG42:ASH42"/>
    <mergeCell ref="ASI42:ASJ42"/>
    <mergeCell ref="ARM42:ARN42"/>
    <mergeCell ref="ARO42:ARP42"/>
    <mergeCell ref="ARQ42:ARR42"/>
    <mergeCell ref="ARS42:ART42"/>
    <mergeCell ref="ARU42:ARV42"/>
    <mergeCell ref="ARW42:ARX42"/>
    <mergeCell ref="ARA42:ARB42"/>
    <mergeCell ref="ARC42:ARD42"/>
    <mergeCell ref="ARE42:ARF42"/>
    <mergeCell ref="ARG42:ARH42"/>
    <mergeCell ref="ARI42:ARJ42"/>
    <mergeCell ref="ARK42:ARL42"/>
    <mergeCell ref="AWC42:AWD42"/>
    <mergeCell ref="AWE42:AWF42"/>
    <mergeCell ref="AWG42:AWH42"/>
    <mergeCell ref="AWI42:AWJ42"/>
    <mergeCell ref="AWK42:AWL42"/>
    <mergeCell ref="AWM42:AWN42"/>
    <mergeCell ref="AVQ42:AVR42"/>
    <mergeCell ref="AVS42:AVT42"/>
    <mergeCell ref="AVU42:AVV42"/>
    <mergeCell ref="AVW42:AVX42"/>
    <mergeCell ref="AVY42:AVZ42"/>
    <mergeCell ref="AWA42:AWB42"/>
    <mergeCell ref="AVE42:AVF42"/>
    <mergeCell ref="AVG42:AVH42"/>
    <mergeCell ref="AVI42:AVJ42"/>
    <mergeCell ref="AVK42:AVL42"/>
    <mergeCell ref="AVM42:AVN42"/>
    <mergeCell ref="AVO42:AVP42"/>
    <mergeCell ref="AUS42:AUT42"/>
    <mergeCell ref="AUU42:AUV42"/>
    <mergeCell ref="AUW42:AUX42"/>
    <mergeCell ref="AUY42:AUZ42"/>
    <mergeCell ref="AVA42:AVB42"/>
    <mergeCell ref="AVC42:AVD42"/>
    <mergeCell ref="AUG42:AUH42"/>
    <mergeCell ref="AUI42:AUJ42"/>
    <mergeCell ref="AUK42:AUL42"/>
    <mergeCell ref="AUM42:AUN42"/>
    <mergeCell ref="AUO42:AUP42"/>
    <mergeCell ref="AUQ42:AUR42"/>
    <mergeCell ref="ATU42:ATV42"/>
    <mergeCell ref="ATW42:ATX42"/>
    <mergeCell ref="ATY42:ATZ42"/>
    <mergeCell ref="AUA42:AUB42"/>
    <mergeCell ref="AUC42:AUD42"/>
    <mergeCell ref="AUE42:AUF42"/>
    <mergeCell ref="AYW42:AYX42"/>
    <mergeCell ref="AYY42:AYZ42"/>
    <mergeCell ref="AZA42:AZB42"/>
    <mergeCell ref="AZC42:AZD42"/>
    <mergeCell ref="AZE42:AZF42"/>
    <mergeCell ref="AZG42:AZH42"/>
    <mergeCell ref="AYK42:AYL42"/>
    <mergeCell ref="AYM42:AYN42"/>
    <mergeCell ref="AYO42:AYP42"/>
    <mergeCell ref="AYQ42:AYR42"/>
    <mergeCell ref="AYS42:AYT42"/>
    <mergeCell ref="AYU42:AYV42"/>
    <mergeCell ref="AXY42:AXZ42"/>
    <mergeCell ref="AYA42:AYB42"/>
    <mergeCell ref="AYC42:AYD42"/>
    <mergeCell ref="AYE42:AYF42"/>
    <mergeCell ref="AYG42:AYH42"/>
    <mergeCell ref="AYI42:AYJ42"/>
    <mergeCell ref="AXM42:AXN42"/>
    <mergeCell ref="AXO42:AXP42"/>
    <mergeCell ref="AXQ42:AXR42"/>
    <mergeCell ref="AXS42:AXT42"/>
    <mergeCell ref="AXU42:AXV42"/>
    <mergeCell ref="AXW42:AXX42"/>
    <mergeCell ref="AXA42:AXB42"/>
    <mergeCell ref="AXC42:AXD42"/>
    <mergeCell ref="AXE42:AXF42"/>
    <mergeCell ref="AXG42:AXH42"/>
    <mergeCell ref="AXI42:AXJ42"/>
    <mergeCell ref="AXK42:AXL42"/>
    <mergeCell ref="AWO42:AWP42"/>
    <mergeCell ref="AWQ42:AWR42"/>
    <mergeCell ref="AWS42:AWT42"/>
    <mergeCell ref="AWU42:AWV42"/>
    <mergeCell ref="AWW42:AWX42"/>
    <mergeCell ref="AWY42:AWZ42"/>
    <mergeCell ref="BBQ42:BBR42"/>
    <mergeCell ref="BBS42:BBT42"/>
    <mergeCell ref="BBU42:BBV42"/>
    <mergeCell ref="BBW42:BBX42"/>
    <mergeCell ref="BBY42:BBZ42"/>
    <mergeCell ref="BCA42:BCB42"/>
    <mergeCell ref="BBE42:BBF42"/>
    <mergeCell ref="BBG42:BBH42"/>
    <mergeCell ref="BBI42:BBJ42"/>
    <mergeCell ref="BBK42:BBL42"/>
    <mergeCell ref="BBM42:BBN42"/>
    <mergeCell ref="BBO42:BBP42"/>
    <mergeCell ref="BAS42:BAT42"/>
    <mergeCell ref="BAU42:BAV42"/>
    <mergeCell ref="BAW42:BAX42"/>
    <mergeCell ref="BAY42:BAZ42"/>
    <mergeCell ref="BBA42:BBB42"/>
    <mergeCell ref="BBC42:BBD42"/>
    <mergeCell ref="BAG42:BAH42"/>
    <mergeCell ref="BAI42:BAJ42"/>
    <mergeCell ref="BAK42:BAL42"/>
    <mergeCell ref="BAM42:BAN42"/>
    <mergeCell ref="BAO42:BAP42"/>
    <mergeCell ref="BAQ42:BAR42"/>
    <mergeCell ref="AZU42:AZV42"/>
    <mergeCell ref="AZW42:AZX42"/>
    <mergeCell ref="AZY42:AZZ42"/>
    <mergeCell ref="BAA42:BAB42"/>
    <mergeCell ref="BAC42:BAD42"/>
    <mergeCell ref="BAE42:BAF42"/>
    <mergeCell ref="AZI42:AZJ42"/>
    <mergeCell ref="AZK42:AZL42"/>
    <mergeCell ref="AZM42:AZN42"/>
    <mergeCell ref="AZO42:AZP42"/>
    <mergeCell ref="AZQ42:AZR42"/>
    <mergeCell ref="AZS42:AZT42"/>
    <mergeCell ref="BEK42:BEL42"/>
    <mergeCell ref="BEM42:BEN42"/>
    <mergeCell ref="BEO42:BEP42"/>
    <mergeCell ref="BEQ42:BER42"/>
    <mergeCell ref="BES42:BET42"/>
    <mergeCell ref="BEU42:BEV42"/>
    <mergeCell ref="BDY42:BDZ42"/>
    <mergeCell ref="BEA42:BEB42"/>
    <mergeCell ref="BEC42:BED42"/>
    <mergeCell ref="BEE42:BEF42"/>
    <mergeCell ref="BEG42:BEH42"/>
    <mergeCell ref="BEI42:BEJ42"/>
    <mergeCell ref="BDM42:BDN42"/>
    <mergeCell ref="BDO42:BDP42"/>
    <mergeCell ref="BDQ42:BDR42"/>
    <mergeCell ref="BDS42:BDT42"/>
    <mergeCell ref="BDU42:BDV42"/>
    <mergeCell ref="BDW42:BDX42"/>
    <mergeCell ref="BDA42:BDB42"/>
    <mergeCell ref="BDC42:BDD42"/>
    <mergeCell ref="BDE42:BDF42"/>
    <mergeCell ref="BDG42:BDH42"/>
    <mergeCell ref="BDI42:BDJ42"/>
    <mergeCell ref="BDK42:BDL42"/>
    <mergeCell ref="BCO42:BCP42"/>
    <mergeCell ref="BCQ42:BCR42"/>
    <mergeCell ref="BCS42:BCT42"/>
    <mergeCell ref="BCU42:BCV42"/>
    <mergeCell ref="BCW42:BCX42"/>
    <mergeCell ref="BCY42:BCZ42"/>
    <mergeCell ref="BCC42:BCD42"/>
    <mergeCell ref="BCE42:BCF42"/>
    <mergeCell ref="BCG42:BCH42"/>
    <mergeCell ref="BCI42:BCJ42"/>
    <mergeCell ref="BCK42:BCL42"/>
    <mergeCell ref="BCM42:BCN42"/>
    <mergeCell ref="BHE42:BHF42"/>
    <mergeCell ref="BHG42:BHH42"/>
    <mergeCell ref="BHI42:BHJ42"/>
    <mergeCell ref="BHK42:BHL42"/>
    <mergeCell ref="BHM42:BHN42"/>
    <mergeCell ref="BHO42:BHP42"/>
    <mergeCell ref="BGS42:BGT42"/>
    <mergeCell ref="BGU42:BGV42"/>
    <mergeCell ref="BGW42:BGX42"/>
    <mergeCell ref="BGY42:BGZ42"/>
    <mergeCell ref="BHA42:BHB42"/>
    <mergeCell ref="BHC42:BHD42"/>
    <mergeCell ref="BGG42:BGH42"/>
    <mergeCell ref="BGI42:BGJ42"/>
    <mergeCell ref="BGK42:BGL42"/>
    <mergeCell ref="BGM42:BGN42"/>
    <mergeCell ref="BGO42:BGP42"/>
    <mergeCell ref="BGQ42:BGR42"/>
    <mergeCell ref="BFU42:BFV42"/>
    <mergeCell ref="BFW42:BFX42"/>
    <mergeCell ref="BFY42:BFZ42"/>
    <mergeCell ref="BGA42:BGB42"/>
    <mergeCell ref="BGC42:BGD42"/>
    <mergeCell ref="BGE42:BGF42"/>
    <mergeCell ref="BFI42:BFJ42"/>
    <mergeCell ref="BFK42:BFL42"/>
    <mergeCell ref="BFM42:BFN42"/>
    <mergeCell ref="BFO42:BFP42"/>
    <mergeCell ref="BFQ42:BFR42"/>
    <mergeCell ref="BFS42:BFT42"/>
    <mergeCell ref="BEW42:BEX42"/>
    <mergeCell ref="BEY42:BEZ42"/>
    <mergeCell ref="BFA42:BFB42"/>
    <mergeCell ref="BFC42:BFD42"/>
    <mergeCell ref="BFE42:BFF42"/>
    <mergeCell ref="BFG42:BFH42"/>
    <mergeCell ref="BJY42:BJZ42"/>
    <mergeCell ref="BKA42:BKB42"/>
    <mergeCell ref="BKC42:BKD42"/>
    <mergeCell ref="BKE42:BKF42"/>
    <mergeCell ref="BKG42:BKH42"/>
    <mergeCell ref="BKI42:BKJ42"/>
    <mergeCell ref="BJM42:BJN42"/>
    <mergeCell ref="BJO42:BJP42"/>
    <mergeCell ref="BJQ42:BJR42"/>
    <mergeCell ref="BJS42:BJT42"/>
    <mergeCell ref="BJU42:BJV42"/>
    <mergeCell ref="BJW42:BJX42"/>
    <mergeCell ref="BJA42:BJB42"/>
    <mergeCell ref="BJC42:BJD42"/>
    <mergeCell ref="BJE42:BJF42"/>
    <mergeCell ref="BJG42:BJH42"/>
    <mergeCell ref="BJI42:BJJ42"/>
    <mergeCell ref="BJK42:BJL42"/>
    <mergeCell ref="BIO42:BIP42"/>
    <mergeCell ref="BIQ42:BIR42"/>
    <mergeCell ref="BIS42:BIT42"/>
    <mergeCell ref="BIU42:BIV42"/>
    <mergeCell ref="BIW42:BIX42"/>
    <mergeCell ref="BIY42:BIZ42"/>
    <mergeCell ref="BIC42:BID42"/>
    <mergeCell ref="BIE42:BIF42"/>
    <mergeCell ref="BIG42:BIH42"/>
    <mergeCell ref="BII42:BIJ42"/>
    <mergeCell ref="BIK42:BIL42"/>
    <mergeCell ref="BIM42:BIN42"/>
    <mergeCell ref="BHQ42:BHR42"/>
    <mergeCell ref="BHS42:BHT42"/>
    <mergeCell ref="BHU42:BHV42"/>
    <mergeCell ref="BHW42:BHX42"/>
    <mergeCell ref="BHY42:BHZ42"/>
    <mergeCell ref="BIA42:BIB42"/>
    <mergeCell ref="BMS42:BMT42"/>
    <mergeCell ref="BMU42:BMV42"/>
    <mergeCell ref="BMW42:BMX42"/>
    <mergeCell ref="BMY42:BMZ42"/>
    <mergeCell ref="BNA42:BNB42"/>
    <mergeCell ref="BNC42:BND42"/>
    <mergeCell ref="BMG42:BMH42"/>
    <mergeCell ref="BMI42:BMJ42"/>
    <mergeCell ref="BMK42:BML42"/>
    <mergeCell ref="BMM42:BMN42"/>
    <mergeCell ref="BMO42:BMP42"/>
    <mergeCell ref="BMQ42:BMR42"/>
    <mergeCell ref="BLU42:BLV42"/>
    <mergeCell ref="BLW42:BLX42"/>
    <mergeCell ref="BLY42:BLZ42"/>
    <mergeCell ref="BMA42:BMB42"/>
    <mergeCell ref="BMC42:BMD42"/>
    <mergeCell ref="BME42:BMF42"/>
    <mergeCell ref="BLI42:BLJ42"/>
    <mergeCell ref="BLK42:BLL42"/>
    <mergeCell ref="BLM42:BLN42"/>
    <mergeCell ref="BLO42:BLP42"/>
    <mergeCell ref="BLQ42:BLR42"/>
    <mergeCell ref="BLS42:BLT42"/>
    <mergeCell ref="BKW42:BKX42"/>
    <mergeCell ref="BKY42:BKZ42"/>
    <mergeCell ref="BLA42:BLB42"/>
    <mergeCell ref="BLC42:BLD42"/>
    <mergeCell ref="BLE42:BLF42"/>
    <mergeCell ref="BLG42:BLH42"/>
    <mergeCell ref="BKK42:BKL42"/>
    <mergeCell ref="BKM42:BKN42"/>
    <mergeCell ref="BKO42:BKP42"/>
    <mergeCell ref="BKQ42:BKR42"/>
    <mergeCell ref="BKS42:BKT42"/>
    <mergeCell ref="BKU42:BKV42"/>
    <mergeCell ref="BPM42:BPN42"/>
    <mergeCell ref="BPO42:BPP42"/>
    <mergeCell ref="BPQ42:BPR42"/>
    <mergeCell ref="BPS42:BPT42"/>
    <mergeCell ref="BPU42:BPV42"/>
    <mergeCell ref="BPW42:BPX42"/>
    <mergeCell ref="BPA42:BPB42"/>
    <mergeCell ref="BPC42:BPD42"/>
    <mergeCell ref="BPE42:BPF42"/>
    <mergeCell ref="BPG42:BPH42"/>
    <mergeCell ref="BPI42:BPJ42"/>
    <mergeCell ref="BPK42:BPL42"/>
    <mergeCell ref="BOO42:BOP42"/>
    <mergeCell ref="BOQ42:BOR42"/>
    <mergeCell ref="BOS42:BOT42"/>
    <mergeCell ref="BOU42:BOV42"/>
    <mergeCell ref="BOW42:BOX42"/>
    <mergeCell ref="BOY42:BOZ42"/>
    <mergeCell ref="BOC42:BOD42"/>
    <mergeCell ref="BOE42:BOF42"/>
    <mergeCell ref="BOG42:BOH42"/>
    <mergeCell ref="BOI42:BOJ42"/>
    <mergeCell ref="BOK42:BOL42"/>
    <mergeCell ref="BOM42:BON42"/>
    <mergeCell ref="BNQ42:BNR42"/>
    <mergeCell ref="BNS42:BNT42"/>
    <mergeCell ref="BNU42:BNV42"/>
    <mergeCell ref="BNW42:BNX42"/>
    <mergeCell ref="BNY42:BNZ42"/>
    <mergeCell ref="BOA42:BOB42"/>
    <mergeCell ref="BNE42:BNF42"/>
    <mergeCell ref="BNG42:BNH42"/>
    <mergeCell ref="BNI42:BNJ42"/>
    <mergeCell ref="BNK42:BNL42"/>
    <mergeCell ref="BNM42:BNN42"/>
    <mergeCell ref="BNO42:BNP42"/>
    <mergeCell ref="BSG42:BSH42"/>
    <mergeCell ref="BSI42:BSJ42"/>
    <mergeCell ref="BSK42:BSL42"/>
    <mergeCell ref="BSM42:BSN42"/>
    <mergeCell ref="BSO42:BSP42"/>
    <mergeCell ref="BSQ42:BSR42"/>
    <mergeCell ref="BRU42:BRV42"/>
    <mergeCell ref="BRW42:BRX42"/>
    <mergeCell ref="BRY42:BRZ42"/>
    <mergeCell ref="BSA42:BSB42"/>
    <mergeCell ref="BSC42:BSD42"/>
    <mergeCell ref="BSE42:BSF42"/>
    <mergeCell ref="BRI42:BRJ42"/>
    <mergeCell ref="BRK42:BRL42"/>
    <mergeCell ref="BRM42:BRN42"/>
    <mergeCell ref="BRO42:BRP42"/>
    <mergeCell ref="BRQ42:BRR42"/>
    <mergeCell ref="BRS42:BRT42"/>
    <mergeCell ref="BQW42:BQX42"/>
    <mergeCell ref="BQY42:BQZ42"/>
    <mergeCell ref="BRA42:BRB42"/>
    <mergeCell ref="BRC42:BRD42"/>
    <mergeCell ref="BRE42:BRF42"/>
    <mergeCell ref="BRG42:BRH42"/>
    <mergeCell ref="BQK42:BQL42"/>
    <mergeCell ref="BQM42:BQN42"/>
    <mergeCell ref="BQO42:BQP42"/>
    <mergeCell ref="BQQ42:BQR42"/>
    <mergeCell ref="BQS42:BQT42"/>
    <mergeCell ref="BQU42:BQV42"/>
    <mergeCell ref="BPY42:BPZ42"/>
    <mergeCell ref="BQA42:BQB42"/>
    <mergeCell ref="BQC42:BQD42"/>
    <mergeCell ref="BQE42:BQF42"/>
    <mergeCell ref="BQG42:BQH42"/>
    <mergeCell ref="BQI42:BQJ42"/>
    <mergeCell ref="BVA42:BVB42"/>
    <mergeCell ref="BVC42:BVD42"/>
    <mergeCell ref="BVE42:BVF42"/>
    <mergeCell ref="BVG42:BVH42"/>
    <mergeCell ref="BVI42:BVJ42"/>
    <mergeCell ref="BVK42:BVL42"/>
    <mergeCell ref="BUO42:BUP42"/>
    <mergeCell ref="BUQ42:BUR42"/>
    <mergeCell ref="BUS42:BUT42"/>
    <mergeCell ref="BUU42:BUV42"/>
    <mergeCell ref="BUW42:BUX42"/>
    <mergeCell ref="BUY42:BUZ42"/>
    <mergeCell ref="BUC42:BUD42"/>
    <mergeCell ref="BUE42:BUF42"/>
    <mergeCell ref="BUG42:BUH42"/>
    <mergeCell ref="BUI42:BUJ42"/>
    <mergeCell ref="BUK42:BUL42"/>
    <mergeCell ref="BUM42:BUN42"/>
    <mergeCell ref="BTQ42:BTR42"/>
    <mergeCell ref="BTS42:BTT42"/>
    <mergeCell ref="BTU42:BTV42"/>
    <mergeCell ref="BTW42:BTX42"/>
    <mergeCell ref="BTY42:BTZ42"/>
    <mergeCell ref="BUA42:BUB42"/>
    <mergeCell ref="BTE42:BTF42"/>
    <mergeCell ref="BTG42:BTH42"/>
    <mergeCell ref="BTI42:BTJ42"/>
    <mergeCell ref="BTK42:BTL42"/>
    <mergeCell ref="BTM42:BTN42"/>
    <mergeCell ref="BTO42:BTP42"/>
    <mergeCell ref="BSS42:BST42"/>
    <mergeCell ref="BSU42:BSV42"/>
    <mergeCell ref="BSW42:BSX42"/>
    <mergeCell ref="BSY42:BSZ42"/>
    <mergeCell ref="BTA42:BTB42"/>
    <mergeCell ref="BTC42:BTD42"/>
    <mergeCell ref="BXU42:BXV42"/>
    <mergeCell ref="BXW42:BXX42"/>
    <mergeCell ref="BXY42:BXZ42"/>
    <mergeCell ref="BYA42:BYB42"/>
    <mergeCell ref="BYC42:BYD42"/>
    <mergeCell ref="BYE42:BYF42"/>
    <mergeCell ref="BXI42:BXJ42"/>
    <mergeCell ref="BXK42:BXL42"/>
    <mergeCell ref="BXM42:BXN42"/>
    <mergeCell ref="BXO42:BXP42"/>
    <mergeCell ref="BXQ42:BXR42"/>
    <mergeCell ref="BXS42:BXT42"/>
    <mergeCell ref="BWW42:BWX42"/>
    <mergeCell ref="BWY42:BWZ42"/>
    <mergeCell ref="BXA42:BXB42"/>
    <mergeCell ref="BXC42:BXD42"/>
    <mergeCell ref="BXE42:BXF42"/>
    <mergeCell ref="BXG42:BXH42"/>
    <mergeCell ref="BWK42:BWL42"/>
    <mergeCell ref="BWM42:BWN42"/>
    <mergeCell ref="BWO42:BWP42"/>
    <mergeCell ref="BWQ42:BWR42"/>
    <mergeCell ref="BWS42:BWT42"/>
    <mergeCell ref="BWU42:BWV42"/>
    <mergeCell ref="BVY42:BVZ42"/>
    <mergeCell ref="BWA42:BWB42"/>
    <mergeCell ref="BWC42:BWD42"/>
    <mergeCell ref="BWE42:BWF42"/>
    <mergeCell ref="BWG42:BWH42"/>
    <mergeCell ref="BWI42:BWJ42"/>
    <mergeCell ref="BVM42:BVN42"/>
    <mergeCell ref="BVO42:BVP42"/>
    <mergeCell ref="BVQ42:BVR42"/>
    <mergeCell ref="BVS42:BVT42"/>
    <mergeCell ref="BVU42:BVV42"/>
    <mergeCell ref="BVW42:BVX42"/>
    <mergeCell ref="CAO42:CAP42"/>
    <mergeCell ref="CAQ42:CAR42"/>
    <mergeCell ref="CAS42:CAT42"/>
    <mergeCell ref="CAU42:CAV42"/>
    <mergeCell ref="CAW42:CAX42"/>
    <mergeCell ref="CAY42:CAZ42"/>
    <mergeCell ref="CAC42:CAD42"/>
    <mergeCell ref="CAE42:CAF42"/>
    <mergeCell ref="CAG42:CAH42"/>
    <mergeCell ref="CAI42:CAJ42"/>
    <mergeCell ref="CAK42:CAL42"/>
    <mergeCell ref="CAM42:CAN42"/>
    <mergeCell ref="BZQ42:BZR42"/>
    <mergeCell ref="BZS42:BZT42"/>
    <mergeCell ref="BZU42:BZV42"/>
    <mergeCell ref="BZW42:BZX42"/>
    <mergeCell ref="BZY42:BZZ42"/>
    <mergeCell ref="CAA42:CAB42"/>
    <mergeCell ref="BZE42:BZF42"/>
    <mergeCell ref="BZG42:BZH42"/>
    <mergeCell ref="BZI42:BZJ42"/>
    <mergeCell ref="BZK42:BZL42"/>
    <mergeCell ref="BZM42:BZN42"/>
    <mergeCell ref="BZO42:BZP42"/>
    <mergeCell ref="BYS42:BYT42"/>
    <mergeCell ref="BYU42:BYV42"/>
    <mergeCell ref="BYW42:BYX42"/>
    <mergeCell ref="BYY42:BYZ42"/>
    <mergeCell ref="BZA42:BZB42"/>
    <mergeCell ref="BZC42:BZD42"/>
    <mergeCell ref="BYG42:BYH42"/>
    <mergeCell ref="BYI42:BYJ42"/>
    <mergeCell ref="BYK42:BYL42"/>
    <mergeCell ref="BYM42:BYN42"/>
    <mergeCell ref="BYO42:BYP42"/>
    <mergeCell ref="BYQ42:BYR42"/>
    <mergeCell ref="CDI42:CDJ42"/>
    <mergeCell ref="CDK42:CDL42"/>
    <mergeCell ref="CDM42:CDN42"/>
    <mergeCell ref="CDO42:CDP42"/>
    <mergeCell ref="CDQ42:CDR42"/>
    <mergeCell ref="CDS42:CDT42"/>
    <mergeCell ref="CCW42:CCX42"/>
    <mergeCell ref="CCY42:CCZ42"/>
    <mergeCell ref="CDA42:CDB42"/>
    <mergeCell ref="CDC42:CDD42"/>
    <mergeCell ref="CDE42:CDF42"/>
    <mergeCell ref="CDG42:CDH42"/>
    <mergeCell ref="CCK42:CCL42"/>
    <mergeCell ref="CCM42:CCN42"/>
    <mergeCell ref="CCO42:CCP42"/>
    <mergeCell ref="CCQ42:CCR42"/>
    <mergeCell ref="CCS42:CCT42"/>
    <mergeCell ref="CCU42:CCV42"/>
    <mergeCell ref="CBY42:CBZ42"/>
    <mergeCell ref="CCA42:CCB42"/>
    <mergeCell ref="CCC42:CCD42"/>
    <mergeCell ref="CCE42:CCF42"/>
    <mergeCell ref="CCG42:CCH42"/>
    <mergeCell ref="CCI42:CCJ42"/>
    <mergeCell ref="CBM42:CBN42"/>
    <mergeCell ref="CBO42:CBP42"/>
    <mergeCell ref="CBQ42:CBR42"/>
    <mergeCell ref="CBS42:CBT42"/>
    <mergeCell ref="CBU42:CBV42"/>
    <mergeCell ref="CBW42:CBX42"/>
    <mergeCell ref="CBA42:CBB42"/>
    <mergeCell ref="CBC42:CBD42"/>
    <mergeCell ref="CBE42:CBF42"/>
    <mergeCell ref="CBG42:CBH42"/>
    <mergeCell ref="CBI42:CBJ42"/>
    <mergeCell ref="CBK42:CBL42"/>
    <mergeCell ref="CGC42:CGD42"/>
    <mergeCell ref="CGE42:CGF42"/>
    <mergeCell ref="CGG42:CGH42"/>
    <mergeCell ref="CGI42:CGJ42"/>
    <mergeCell ref="CGK42:CGL42"/>
    <mergeCell ref="CGM42:CGN42"/>
    <mergeCell ref="CFQ42:CFR42"/>
    <mergeCell ref="CFS42:CFT42"/>
    <mergeCell ref="CFU42:CFV42"/>
    <mergeCell ref="CFW42:CFX42"/>
    <mergeCell ref="CFY42:CFZ42"/>
    <mergeCell ref="CGA42:CGB42"/>
    <mergeCell ref="CFE42:CFF42"/>
    <mergeCell ref="CFG42:CFH42"/>
    <mergeCell ref="CFI42:CFJ42"/>
    <mergeCell ref="CFK42:CFL42"/>
    <mergeCell ref="CFM42:CFN42"/>
    <mergeCell ref="CFO42:CFP42"/>
    <mergeCell ref="CES42:CET42"/>
    <mergeCell ref="CEU42:CEV42"/>
    <mergeCell ref="CEW42:CEX42"/>
    <mergeCell ref="CEY42:CEZ42"/>
    <mergeCell ref="CFA42:CFB42"/>
    <mergeCell ref="CFC42:CFD42"/>
    <mergeCell ref="CEG42:CEH42"/>
    <mergeCell ref="CEI42:CEJ42"/>
    <mergeCell ref="CEK42:CEL42"/>
    <mergeCell ref="CEM42:CEN42"/>
    <mergeCell ref="CEO42:CEP42"/>
    <mergeCell ref="CEQ42:CER42"/>
    <mergeCell ref="CDU42:CDV42"/>
    <mergeCell ref="CDW42:CDX42"/>
    <mergeCell ref="CDY42:CDZ42"/>
    <mergeCell ref="CEA42:CEB42"/>
    <mergeCell ref="CEC42:CED42"/>
    <mergeCell ref="CEE42:CEF42"/>
    <mergeCell ref="CIW42:CIX42"/>
    <mergeCell ref="CIY42:CIZ42"/>
    <mergeCell ref="CJA42:CJB42"/>
    <mergeCell ref="CJC42:CJD42"/>
    <mergeCell ref="CJE42:CJF42"/>
    <mergeCell ref="CJG42:CJH42"/>
    <mergeCell ref="CIK42:CIL42"/>
    <mergeCell ref="CIM42:CIN42"/>
    <mergeCell ref="CIO42:CIP42"/>
    <mergeCell ref="CIQ42:CIR42"/>
    <mergeCell ref="CIS42:CIT42"/>
    <mergeCell ref="CIU42:CIV42"/>
    <mergeCell ref="CHY42:CHZ42"/>
    <mergeCell ref="CIA42:CIB42"/>
    <mergeCell ref="CIC42:CID42"/>
    <mergeCell ref="CIE42:CIF42"/>
    <mergeCell ref="CIG42:CIH42"/>
    <mergeCell ref="CII42:CIJ42"/>
    <mergeCell ref="CHM42:CHN42"/>
    <mergeCell ref="CHO42:CHP42"/>
    <mergeCell ref="CHQ42:CHR42"/>
    <mergeCell ref="CHS42:CHT42"/>
    <mergeCell ref="CHU42:CHV42"/>
    <mergeCell ref="CHW42:CHX42"/>
    <mergeCell ref="CHA42:CHB42"/>
    <mergeCell ref="CHC42:CHD42"/>
    <mergeCell ref="CHE42:CHF42"/>
    <mergeCell ref="CHG42:CHH42"/>
    <mergeCell ref="CHI42:CHJ42"/>
    <mergeCell ref="CHK42:CHL42"/>
    <mergeCell ref="CGO42:CGP42"/>
    <mergeCell ref="CGQ42:CGR42"/>
    <mergeCell ref="CGS42:CGT42"/>
    <mergeCell ref="CGU42:CGV42"/>
    <mergeCell ref="CGW42:CGX42"/>
    <mergeCell ref="CGY42:CGZ42"/>
    <mergeCell ref="CLQ42:CLR42"/>
    <mergeCell ref="CLS42:CLT42"/>
    <mergeCell ref="CLU42:CLV42"/>
    <mergeCell ref="CLW42:CLX42"/>
    <mergeCell ref="CLY42:CLZ42"/>
    <mergeCell ref="CMA42:CMB42"/>
    <mergeCell ref="CLE42:CLF42"/>
    <mergeCell ref="CLG42:CLH42"/>
    <mergeCell ref="CLI42:CLJ42"/>
    <mergeCell ref="CLK42:CLL42"/>
    <mergeCell ref="CLM42:CLN42"/>
    <mergeCell ref="CLO42:CLP42"/>
    <mergeCell ref="CKS42:CKT42"/>
    <mergeCell ref="CKU42:CKV42"/>
    <mergeCell ref="CKW42:CKX42"/>
    <mergeCell ref="CKY42:CKZ42"/>
    <mergeCell ref="CLA42:CLB42"/>
    <mergeCell ref="CLC42:CLD42"/>
    <mergeCell ref="CKG42:CKH42"/>
    <mergeCell ref="CKI42:CKJ42"/>
    <mergeCell ref="CKK42:CKL42"/>
    <mergeCell ref="CKM42:CKN42"/>
    <mergeCell ref="CKO42:CKP42"/>
    <mergeCell ref="CKQ42:CKR42"/>
    <mergeCell ref="CJU42:CJV42"/>
    <mergeCell ref="CJW42:CJX42"/>
    <mergeCell ref="CJY42:CJZ42"/>
    <mergeCell ref="CKA42:CKB42"/>
    <mergeCell ref="CKC42:CKD42"/>
    <mergeCell ref="CKE42:CKF42"/>
    <mergeCell ref="CJI42:CJJ42"/>
    <mergeCell ref="CJK42:CJL42"/>
    <mergeCell ref="CJM42:CJN42"/>
    <mergeCell ref="CJO42:CJP42"/>
    <mergeCell ref="CJQ42:CJR42"/>
    <mergeCell ref="CJS42:CJT42"/>
    <mergeCell ref="COK42:COL42"/>
    <mergeCell ref="COM42:CON42"/>
    <mergeCell ref="COO42:COP42"/>
    <mergeCell ref="COQ42:COR42"/>
    <mergeCell ref="COS42:COT42"/>
    <mergeCell ref="COU42:COV42"/>
    <mergeCell ref="CNY42:CNZ42"/>
    <mergeCell ref="COA42:COB42"/>
    <mergeCell ref="COC42:COD42"/>
    <mergeCell ref="COE42:COF42"/>
    <mergeCell ref="COG42:COH42"/>
    <mergeCell ref="COI42:COJ42"/>
    <mergeCell ref="CNM42:CNN42"/>
    <mergeCell ref="CNO42:CNP42"/>
    <mergeCell ref="CNQ42:CNR42"/>
    <mergeCell ref="CNS42:CNT42"/>
    <mergeCell ref="CNU42:CNV42"/>
    <mergeCell ref="CNW42:CNX42"/>
    <mergeCell ref="CNA42:CNB42"/>
    <mergeCell ref="CNC42:CND42"/>
    <mergeCell ref="CNE42:CNF42"/>
    <mergeCell ref="CNG42:CNH42"/>
    <mergeCell ref="CNI42:CNJ42"/>
    <mergeCell ref="CNK42:CNL42"/>
    <mergeCell ref="CMO42:CMP42"/>
    <mergeCell ref="CMQ42:CMR42"/>
    <mergeCell ref="CMS42:CMT42"/>
    <mergeCell ref="CMU42:CMV42"/>
    <mergeCell ref="CMW42:CMX42"/>
    <mergeCell ref="CMY42:CMZ42"/>
    <mergeCell ref="CMC42:CMD42"/>
    <mergeCell ref="CME42:CMF42"/>
    <mergeCell ref="CMG42:CMH42"/>
    <mergeCell ref="CMI42:CMJ42"/>
    <mergeCell ref="CMK42:CML42"/>
    <mergeCell ref="CMM42:CMN42"/>
    <mergeCell ref="CRE42:CRF42"/>
    <mergeCell ref="CRG42:CRH42"/>
    <mergeCell ref="CRI42:CRJ42"/>
    <mergeCell ref="CRK42:CRL42"/>
    <mergeCell ref="CRM42:CRN42"/>
    <mergeCell ref="CRO42:CRP42"/>
    <mergeCell ref="CQS42:CQT42"/>
    <mergeCell ref="CQU42:CQV42"/>
    <mergeCell ref="CQW42:CQX42"/>
    <mergeCell ref="CQY42:CQZ42"/>
    <mergeCell ref="CRA42:CRB42"/>
    <mergeCell ref="CRC42:CRD42"/>
    <mergeCell ref="CQG42:CQH42"/>
    <mergeCell ref="CQI42:CQJ42"/>
    <mergeCell ref="CQK42:CQL42"/>
    <mergeCell ref="CQM42:CQN42"/>
    <mergeCell ref="CQO42:CQP42"/>
    <mergeCell ref="CQQ42:CQR42"/>
    <mergeCell ref="CPU42:CPV42"/>
    <mergeCell ref="CPW42:CPX42"/>
    <mergeCell ref="CPY42:CPZ42"/>
    <mergeCell ref="CQA42:CQB42"/>
    <mergeCell ref="CQC42:CQD42"/>
    <mergeCell ref="CQE42:CQF42"/>
    <mergeCell ref="CPI42:CPJ42"/>
    <mergeCell ref="CPK42:CPL42"/>
    <mergeCell ref="CPM42:CPN42"/>
    <mergeCell ref="CPO42:CPP42"/>
    <mergeCell ref="CPQ42:CPR42"/>
    <mergeCell ref="CPS42:CPT42"/>
    <mergeCell ref="COW42:COX42"/>
    <mergeCell ref="COY42:COZ42"/>
    <mergeCell ref="CPA42:CPB42"/>
    <mergeCell ref="CPC42:CPD42"/>
    <mergeCell ref="CPE42:CPF42"/>
    <mergeCell ref="CPG42:CPH42"/>
    <mergeCell ref="CTY42:CTZ42"/>
    <mergeCell ref="CUA42:CUB42"/>
    <mergeCell ref="CUC42:CUD42"/>
    <mergeCell ref="CUE42:CUF42"/>
    <mergeCell ref="CUG42:CUH42"/>
    <mergeCell ref="CUI42:CUJ42"/>
    <mergeCell ref="CTM42:CTN42"/>
    <mergeCell ref="CTO42:CTP42"/>
    <mergeCell ref="CTQ42:CTR42"/>
    <mergeCell ref="CTS42:CTT42"/>
    <mergeCell ref="CTU42:CTV42"/>
    <mergeCell ref="CTW42:CTX42"/>
    <mergeCell ref="CTA42:CTB42"/>
    <mergeCell ref="CTC42:CTD42"/>
    <mergeCell ref="CTE42:CTF42"/>
    <mergeCell ref="CTG42:CTH42"/>
    <mergeCell ref="CTI42:CTJ42"/>
    <mergeCell ref="CTK42:CTL42"/>
    <mergeCell ref="CSO42:CSP42"/>
    <mergeCell ref="CSQ42:CSR42"/>
    <mergeCell ref="CSS42:CST42"/>
    <mergeCell ref="CSU42:CSV42"/>
    <mergeCell ref="CSW42:CSX42"/>
    <mergeCell ref="CSY42:CSZ42"/>
    <mergeCell ref="CSC42:CSD42"/>
    <mergeCell ref="CSE42:CSF42"/>
    <mergeCell ref="CSG42:CSH42"/>
    <mergeCell ref="CSI42:CSJ42"/>
    <mergeCell ref="CSK42:CSL42"/>
    <mergeCell ref="CSM42:CSN42"/>
    <mergeCell ref="CRQ42:CRR42"/>
    <mergeCell ref="CRS42:CRT42"/>
    <mergeCell ref="CRU42:CRV42"/>
    <mergeCell ref="CRW42:CRX42"/>
    <mergeCell ref="CRY42:CRZ42"/>
    <mergeCell ref="CSA42:CSB42"/>
    <mergeCell ref="CWS42:CWT42"/>
    <mergeCell ref="CWU42:CWV42"/>
    <mergeCell ref="CWW42:CWX42"/>
    <mergeCell ref="CWY42:CWZ42"/>
    <mergeCell ref="CXA42:CXB42"/>
    <mergeCell ref="CXC42:CXD42"/>
    <mergeCell ref="CWG42:CWH42"/>
    <mergeCell ref="CWI42:CWJ42"/>
    <mergeCell ref="CWK42:CWL42"/>
    <mergeCell ref="CWM42:CWN42"/>
    <mergeCell ref="CWO42:CWP42"/>
    <mergeCell ref="CWQ42:CWR42"/>
    <mergeCell ref="CVU42:CVV42"/>
    <mergeCell ref="CVW42:CVX42"/>
    <mergeCell ref="CVY42:CVZ42"/>
    <mergeCell ref="CWA42:CWB42"/>
    <mergeCell ref="CWC42:CWD42"/>
    <mergeCell ref="CWE42:CWF42"/>
    <mergeCell ref="CVI42:CVJ42"/>
    <mergeCell ref="CVK42:CVL42"/>
    <mergeCell ref="CVM42:CVN42"/>
    <mergeCell ref="CVO42:CVP42"/>
    <mergeCell ref="CVQ42:CVR42"/>
    <mergeCell ref="CVS42:CVT42"/>
    <mergeCell ref="CUW42:CUX42"/>
    <mergeCell ref="CUY42:CUZ42"/>
    <mergeCell ref="CVA42:CVB42"/>
    <mergeCell ref="CVC42:CVD42"/>
    <mergeCell ref="CVE42:CVF42"/>
    <mergeCell ref="CVG42:CVH42"/>
    <mergeCell ref="CUK42:CUL42"/>
    <mergeCell ref="CUM42:CUN42"/>
    <mergeCell ref="CUO42:CUP42"/>
    <mergeCell ref="CUQ42:CUR42"/>
    <mergeCell ref="CUS42:CUT42"/>
    <mergeCell ref="CUU42:CUV42"/>
    <mergeCell ref="CZM42:CZN42"/>
    <mergeCell ref="CZO42:CZP42"/>
    <mergeCell ref="CZQ42:CZR42"/>
    <mergeCell ref="CZS42:CZT42"/>
    <mergeCell ref="CZU42:CZV42"/>
    <mergeCell ref="CZW42:CZX42"/>
    <mergeCell ref="CZA42:CZB42"/>
    <mergeCell ref="CZC42:CZD42"/>
    <mergeCell ref="CZE42:CZF42"/>
    <mergeCell ref="CZG42:CZH42"/>
    <mergeCell ref="CZI42:CZJ42"/>
    <mergeCell ref="CZK42:CZL42"/>
    <mergeCell ref="CYO42:CYP42"/>
    <mergeCell ref="CYQ42:CYR42"/>
    <mergeCell ref="CYS42:CYT42"/>
    <mergeCell ref="CYU42:CYV42"/>
    <mergeCell ref="CYW42:CYX42"/>
    <mergeCell ref="CYY42:CYZ42"/>
    <mergeCell ref="CYC42:CYD42"/>
    <mergeCell ref="CYE42:CYF42"/>
    <mergeCell ref="CYG42:CYH42"/>
    <mergeCell ref="CYI42:CYJ42"/>
    <mergeCell ref="CYK42:CYL42"/>
    <mergeCell ref="CYM42:CYN42"/>
    <mergeCell ref="CXQ42:CXR42"/>
    <mergeCell ref="CXS42:CXT42"/>
    <mergeCell ref="CXU42:CXV42"/>
    <mergeCell ref="CXW42:CXX42"/>
    <mergeCell ref="CXY42:CXZ42"/>
    <mergeCell ref="CYA42:CYB42"/>
    <mergeCell ref="CXE42:CXF42"/>
    <mergeCell ref="CXG42:CXH42"/>
    <mergeCell ref="CXI42:CXJ42"/>
    <mergeCell ref="CXK42:CXL42"/>
    <mergeCell ref="CXM42:CXN42"/>
    <mergeCell ref="CXO42:CXP42"/>
    <mergeCell ref="DCG42:DCH42"/>
    <mergeCell ref="DCI42:DCJ42"/>
    <mergeCell ref="DCK42:DCL42"/>
    <mergeCell ref="DCM42:DCN42"/>
    <mergeCell ref="DCO42:DCP42"/>
    <mergeCell ref="DCQ42:DCR42"/>
    <mergeCell ref="DBU42:DBV42"/>
    <mergeCell ref="DBW42:DBX42"/>
    <mergeCell ref="DBY42:DBZ42"/>
    <mergeCell ref="DCA42:DCB42"/>
    <mergeCell ref="DCC42:DCD42"/>
    <mergeCell ref="DCE42:DCF42"/>
    <mergeCell ref="DBI42:DBJ42"/>
    <mergeCell ref="DBK42:DBL42"/>
    <mergeCell ref="DBM42:DBN42"/>
    <mergeCell ref="DBO42:DBP42"/>
    <mergeCell ref="DBQ42:DBR42"/>
    <mergeCell ref="DBS42:DBT42"/>
    <mergeCell ref="DAW42:DAX42"/>
    <mergeCell ref="DAY42:DAZ42"/>
    <mergeCell ref="DBA42:DBB42"/>
    <mergeCell ref="DBC42:DBD42"/>
    <mergeCell ref="DBE42:DBF42"/>
    <mergeCell ref="DBG42:DBH42"/>
    <mergeCell ref="DAK42:DAL42"/>
    <mergeCell ref="DAM42:DAN42"/>
    <mergeCell ref="DAO42:DAP42"/>
    <mergeCell ref="DAQ42:DAR42"/>
    <mergeCell ref="DAS42:DAT42"/>
    <mergeCell ref="DAU42:DAV42"/>
    <mergeCell ref="CZY42:CZZ42"/>
    <mergeCell ref="DAA42:DAB42"/>
    <mergeCell ref="DAC42:DAD42"/>
    <mergeCell ref="DAE42:DAF42"/>
    <mergeCell ref="DAG42:DAH42"/>
    <mergeCell ref="DAI42:DAJ42"/>
    <mergeCell ref="DFA42:DFB42"/>
    <mergeCell ref="DFC42:DFD42"/>
    <mergeCell ref="DFE42:DFF42"/>
    <mergeCell ref="DFG42:DFH42"/>
    <mergeCell ref="DFI42:DFJ42"/>
    <mergeCell ref="DFK42:DFL42"/>
    <mergeCell ref="DEO42:DEP42"/>
    <mergeCell ref="DEQ42:DER42"/>
    <mergeCell ref="DES42:DET42"/>
    <mergeCell ref="DEU42:DEV42"/>
    <mergeCell ref="DEW42:DEX42"/>
    <mergeCell ref="DEY42:DEZ42"/>
    <mergeCell ref="DEC42:DED42"/>
    <mergeCell ref="DEE42:DEF42"/>
    <mergeCell ref="DEG42:DEH42"/>
    <mergeCell ref="DEI42:DEJ42"/>
    <mergeCell ref="DEK42:DEL42"/>
    <mergeCell ref="DEM42:DEN42"/>
    <mergeCell ref="DDQ42:DDR42"/>
    <mergeCell ref="DDS42:DDT42"/>
    <mergeCell ref="DDU42:DDV42"/>
    <mergeCell ref="DDW42:DDX42"/>
    <mergeCell ref="DDY42:DDZ42"/>
    <mergeCell ref="DEA42:DEB42"/>
    <mergeCell ref="DDE42:DDF42"/>
    <mergeCell ref="DDG42:DDH42"/>
    <mergeCell ref="DDI42:DDJ42"/>
    <mergeCell ref="DDK42:DDL42"/>
    <mergeCell ref="DDM42:DDN42"/>
    <mergeCell ref="DDO42:DDP42"/>
    <mergeCell ref="DCS42:DCT42"/>
    <mergeCell ref="DCU42:DCV42"/>
    <mergeCell ref="DCW42:DCX42"/>
    <mergeCell ref="DCY42:DCZ42"/>
    <mergeCell ref="DDA42:DDB42"/>
    <mergeCell ref="DDC42:DDD42"/>
    <mergeCell ref="DHU42:DHV42"/>
    <mergeCell ref="DHW42:DHX42"/>
    <mergeCell ref="DHY42:DHZ42"/>
    <mergeCell ref="DIA42:DIB42"/>
    <mergeCell ref="DIC42:DID42"/>
    <mergeCell ref="DIE42:DIF42"/>
    <mergeCell ref="DHI42:DHJ42"/>
    <mergeCell ref="DHK42:DHL42"/>
    <mergeCell ref="DHM42:DHN42"/>
    <mergeCell ref="DHO42:DHP42"/>
    <mergeCell ref="DHQ42:DHR42"/>
    <mergeCell ref="DHS42:DHT42"/>
    <mergeCell ref="DGW42:DGX42"/>
    <mergeCell ref="DGY42:DGZ42"/>
    <mergeCell ref="DHA42:DHB42"/>
    <mergeCell ref="DHC42:DHD42"/>
    <mergeCell ref="DHE42:DHF42"/>
    <mergeCell ref="DHG42:DHH42"/>
    <mergeCell ref="DGK42:DGL42"/>
    <mergeCell ref="DGM42:DGN42"/>
    <mergeCell ref="DGO42:DGP42"/>
    <mergeCell ref="DGQ42:DGR42"/>
    <mergeCell ref="DGS42:DGT42"/>
    <mergeCell ref="DGU42:DGV42"/>
    <mergeCell ref="DFY42:DFZ42"/>
    <mergeCell ref="DGA42:DGB42"/>
    <mergeCell ref="DGC42:DGD42"/>
    <mergeCell ref="DGE42:DGF42"/>
    <mergeCell ref="DGG42:DGH42"/>
    <mergeCell ref="DGI42:DGJ42"/>
    <mergeCell ref="DFM42:DFN42"/>
    <mergeCell ref="DFO42:DFP42"/>
    <mergeCell ref="DFQ42:DFR42"/>
    <mergeCell ref="DFS42:DFT42"/>
    <mergeCell ref="DFU42:DFV42"/>
    <mergeCell ref="DFW42:DFX42"/>
    <mergeCell ref="DKO42:DKP42"/>
    <mergeCell ref="DKQ42:DKR42"/>
    <mergeCell ref="DKS42:DKT42"/>
    <mergeCell ref="DKU42:DKV42"/>
    <mergeCell ref="DKW42:DKX42"/>
    <mergeCell ref="DKY42:DKZ42"/>
    <mergeCell ref="DKC42:DKD42"/>
    <mergeCell ref="DKE42:DKF42"/>
    <mergeCell ref="DKG42:DKH42"/>
    <mergeCell ref="DKI42:DKJ42"/>
    <mergeCell ref="DKK42:DKL42"/>
    <mergeCell ref="DKM42:DKN42"/>
    <mergeCell ref="DJQ42:DJR42"/>
    <mergeCell ref="DJS42:DJT42"/>
    <mergeCell ref="DJU42:DJV42"/>
    <mergeCell ref="DJW42:DJX42"/>
    <mergeCell ref="DJY42:DJZ42"/>
    <mergeCell ref="DKA42:DKB42"/>
    <mergeCell ref="DJE42:DJF42"/>
    <mergeCell ref="DJG42:DJH42"/>
    <mergeCell ref="DJI42:DJJ42"/>
    <mergeCell ref="DJK42:DJL42"/>
    <mergeCell ref="DJM42:DJN42"/>
    <mergeCell ref="DJO42:DJP42"/>
    <mergeCell ref="DIS42:DIT42"/>
    <mergeCell ref="DIU42:DIV42"/>
    <mergeCell ref="DIW42:DIX42"/>
    <mergeCell ref="DIY42:DIZ42"/>
    <mergeCell ref="DJA42:DJB42"/>
    <mergeCell ref="DJC42:DJD42"/>
    <mergeCell ref="DIG42:DIH42"/>
    <mergeCell ref="DII42:DIJ42"/>
    <mergeCell ref="DIK42:DIL42"/>
    <mergeCell ref="DIM42:DIN42"/>
    <mergeCell ref="DIO42:DIP42"/>
    <mergeCell ref="DIQ42:DIR42"/>
    <mergeCell ref="DNI42:DNJ42"/>
    <mergeCell ref="DNK42:DNL42"/>
    <mergeCell ref="DNM42:DNN42"/>
    <mergeCell ref="DNO42:DNP42"/>
    <mergeCell ref="DNQ42:DNR42"/>
    <mergeCell ref="DNS42:DNT42"/>
    <mergeCell ref="DMW42:DMX42"/>
    <mergeCell ref="DMY42:DMZ42"/>
    <mergeCell ref="DNA42:DNB42"/>
    <mergeCell ref="DNC42:DND42"/>
    <mergeCell ref="DNE42:DNF42"/>
    <mergeCell ref="DNG42:DNH42"/>
    <mergeCell ref="DMK42:DML42"/>
    <mergeCell ref="DMM42:DMN42"/>
    <mergeCell ref="DMO42:DMP42"/>
    <mergeCell ref="DMQ42:DMR42"/>
    <mergeCell ref="DMS42:DMT42"/>
    <mergeCell ref="DMU42:DMV42"/>
    <mergeCell ref="DLY42:DLZ42"/>
    <mergeCell ref="DMA42:DMB42"/>
    <mergeCell ref="DMC42:DMD42"/>
    <mergeCell ref="DME42:DMF42"/>
    <mergeCell ref="DMG42:DMH42"/>
    <mergeCell ref="DMI42:DMJ42"/>
    <mergeCell ref="DLM42:DLN42"/>
    <mergeCell ref="DLO42:DLP42"/>
    <mergeCell ref="DLQ42:DLR42"/>
    <mergeCell ref="DLS42:DLT42"/>
    <mergeCell ref="DLU42:DLV42"/>
    <mergeCell ref="DLW42:DLX42"/>
    <mergeCell ref="DLA42:DLB42"/>
    <mergeCell ref="DLC42:DLD42"/>
    <mergeCell ref="DLE42:DLF42"/>
    <mergeCell ref="DLG42:DLH42"/>
    <mergeCell ref="DLI42:DLJ42"/>
    <mergeCell ref="DLK42:DLL42"/>
    <mergeCell ref="DQC42:DQD42"/>
    <mergeCell ref="DQE42:DQF42"/>
    <mergeCell ref="DQG42:DQH42"/>
    <mergeCell ref="DQI42:DQJ42"/>
    <mergeCell ref="DQK42:DQL42"/>
    <mergeCell ref="DQM42:DQN42"/>
    <mergeCell ref="DPQ42:DPR42"/>
    <mergeCell ref="DPS42:DPT42"/>
    <mergeCell ref="DPU42:DPV42"/>
    <mergeCell ref="DPW42:DPX42"/>
    <mergeCell ref="DPY42:DPZ42"/>
    <mergeCell ref="DQA42:DQB42"/>
    <mergeCell ref="DPE42:DPF42"/>
    <mergeCell ref="DPG42:DPH42"/>
    <mergeCell ref="DPI42:DPJ42"/>
    <mergeCell ref="DPK42:DPL42"/>
    <mergeCell ref="DPM42:DPN42"/>
    <mergeCell ref="DPO42:DPP42"/>
    <mergeCell ref="DOS42:DOT42"/>
    <mergeCell ref="DOU42:DOV42"/>
    <mergeCell ref="DOW42:DOX42"/>
    <mergeCell ref="DOY42:DOZ42"/>
    <mergeCell ref="DPA42:DPB42"/>
    <mergeCell ref="DPC42:DPD42"/>
    <mergeCell ref="DOG42:DOH42"/>
    <mergeCell ref="DOI42:DOJ42"/>
    <mergeCell ref="DOK42:DOL42"/>
    <mergeCell ref="DOM42:DON42"/>
    <mergeCell ref="DOO42:DOP42"/>
    <mergeCell ref="DOQ42:DOR42"/>
    <mergeCell ref="DNU42:DNV42"/>
    <mergeCell ref="DNW42:DNX42"/>
    <mergeCell ref="DNY42:DNZ42"/>
    <mergeCell ref="DOA42:DOB42"/>
    <mergeCell ref="DOC42:DOD42"/>
    <mergeCell ref="DOE42:DOF42"/>
    <mergeCell ref="DSW42:DSX42"/>
    <mergeCell ref="DSY42:DSZ42"/>
    <mergeCell ref="DTA42:DTB42"/>
    <mergeCell ref="DTC42:DTD42"/>
    <mergeCell ref="DTE42:DTF42"/>
    <mergeCell ref="DTG42:DTH42"/>
    <mergeCell ref="DSK42:DSL42"/>
    <mergeCell ref="DSM42:DSN42"/>
    <mergeCell ref="DSO42:DSP42"/>
    <mergeCell ref="DSQ42:DSR42"/>
    <mergeCell ref="DSS42:DST42"/>
    <mergeCell ref="DSU42:DSV42"/>
    <mergeCell ref="DRY42:DRZ42"/>
    <mergeCell ref="DSA42:DSB42"/>
    <mergeCell ref="DSC42:DSD42"/>
    <mergeCell ref="DSE42:DSF42"/>
    <mergeCell ref="DSG42:DSH42"/>
    <mergeCell ref="DSI42:DSJ42"/>
    <mergeCell ref="DRM42:DRN42"/>
    <mergeCell ref="DRO42:DRP42"/>
    <mergeCell ref="DRQ42:DRR42"/>
    <mergeCell ref="DRS42:DRT42"/>
    <mergeCell ref="DRU42:DRV42"/>
    <mergeCell ref="DRW42:DRX42"/>
    <mergeCell ref="DRA42:DRB42"/>
    <mergeCell ref="DRC42:DRD42"/>
    <mergeCell ref="DRE42:DRF42"/>
    <mergeCell ref="DRG42:DRH42"/>
    <mergeCell ref="DRI42:DRJ42"/>
    <mergeCell ref="DRK42:DRL42"/>
    <mergeCell ref="DQO42:DQP42"/>
    <mergeCell ref="DQQ42:DQR42"/>
    <mergeCell ref="DQS42:DQT42"/>
    <mergeCell ref="DQU42:DQV42"/>
    <mergeCell ref="DQW42:DQX42"/>
    <mergeCell ref="DQY42:DQZ42"/>
    <mergeCell ref="DVQ42:DVR42"/>
    <mergeCell ref="DVS42:DVT42"/>
    <mergeCell ref="DVU42:DVV42"/>
    <mergeCell ref="DVW42:DVX42"/>
    <mergeCell ref="DVY42:DVZ42"/>
    <mergeCell ref="DWA42:DWB42"/>
    <mergeCell ref="DVE42:DVF42"/>
    <mergeCell ref="DVG42:DVH42"/>
    <mergeCell ref="DVI42:DVJ42"/>
    <mergeCell ref="DVK42:DVL42"/>
    <mergeCell ref="DVM42:DVN42"/>
    <mergeCell ref="DVO42:DVP42"/>
    <mergeCell ref="DUS42:DUT42"/>
    <mergeCell ref="DUU42:DUV42"/>
    <mergeCell ref="DUW42:DUX42"/>
    <mergeCell ref="DUY42:DUZ42"/>
    <mergeCell ref="DVA42:DVB42"/>
    <mergeCell ref="DVC42:DVD42"/>
    <mergeCell ref="DUG42:DUH42"/>
    <mergeCell ref="DUI42:DUJ42"/>
    <mergeCell ref="DUK42:DUL42"/>
    <mergeCell ref="DUM42:DUN42"/>
    <mergeCell ref="DUO42:DUP42"/>
    <mergeCell ref="DUQ42:DUR42"/>
    <mergeCell ref="DTU42:DTV42"/>
    <mergeCell ref="DTW42:DTX42"/>
    <mergeCell ref="DTY42:DTZ42"/>
    <mergeCell ref="DUA42:DUB42"/>
    <mergeCell ref="DUC42:DUD42"/>
    <mergeCell ref="DUE42:DUF42"/>
    <mergeCell ref="DTI42:DTJ42"/>
    <mergeCell ref="DTK42:DTL42"/>
    <mergeCell ref="DTM42:DTN42"/>
    <mergeCell ref="DTO42:DTP42"/>
    <mergeCell ref="DTQ42:DTR42"/>
    <mergeCell ref="DTS42:DTT42"/>
    <mergeCell ref="DYK42:DYL42"/>
    <mergeCell ref="DYM42:DYN42"/>
    <mergeCell ref="DYO42:DYP42"/>
    <mergeCell ref="DYQ42:DYR42"/>
    <mergeCell ref="DYS42:DYT42"/>
    <mergeCell ref="DYU42:DYV42"/>
    <mergeCell ref="DXY42:DXZ42"/>
    <mergeCell ref="DYA42:DYB42"/>
    <mergeCell ref="DYC42:DYD42"/>
    <mergeCell ref="DYE42:DYF42"/>
    <mergeCell ref="DYG42:DYH42"/>
    <mergeCell ref="DYI42:DYJ42"/>
    <mergeCell ref="DXM42:DXN42"/>
    <mergeCell ref="DXO42:DXP42"/>
    <mergeCell ref="DXQ42:DXR42"/>
    <mergeCell ref="DXS42:DXT42"/>
    <mergeCell ref="DXU42:DXV42"/>
    <mergeCell ref="DXW42:DXX42"/>
    <mergeCell ref="DXA42:DXB42"/>
    <mergeCell ref="DXC42:DXD42"/>
    <mergeCell ref="DXE42:DXF42"/>
    <mergeCell ref="DXG42:DXH42"/>
    <mergeCell ref="DXI42:DXJ42"/>
    <mergeCell ref="DXK42:DXL42"/>
    <mergeCell ref="DWO42:DWP42"/>
    <mergeCell ref="DWQ42:DWR42"/>
    <mergeCell ref="DWS42:DWT42"/>
    <mergeCell ref="DWU42:DWV42"/>
    <mergeCell ref="DWW42:DWX42"/>
    <mergeCell ref="DWY42:DWZ42"/>
    <mergeCell ref="DWC42:DWD42"/>
    <mergeCell ref="DWE42:DWF42"/>
    <mergeCell ref="DWG42:DWH42"/>
    <mergeCell ref="DWI42:DWJ42"/>
    <mergeCell ref="DWK42:DWL42"/>
    <mergeCell ref="DWM42:DWN42"/>
    <mergeCell ref="EBE42:EBF42"/>
    <mergeCell ref="EBG42:EBH42"/>
    <mergeCell ref="EBI42:EBJ42"/>
    <mergeCell ref="EBK42:EBL42"/>
    <mergeCell ref="EBM42:EBN42"/>
    <mergeCell ref="EBO42:EBP42"/>
    <mergeCell ref="EAS42:EAT42"/>
    <mergeCell ref="EAU42:EAV42"/>
    <mergeCell ref="EAW42:EAX42"/>
    <mergeCell ref="EAY42:EAZ42"/>
    <mergeCell ref="EBA42:EBB42"/>
    <mergeCell ref="EBC42:EBD42"/>
    <mergeCell ref="EAG42:EAH42"/>
    <mergeCell ref="EAI42:EAJ42"/>
    <mergeCell ref="EAK42:EAL42"/>
    <mergeCell ref="EAM42:EAN42"/>
    <mergeCell ref="EAO42:EAP42"/>
    <mergeCell ref="EAQ42:EAR42"/>
    <mergeCell ref="DZU42:DZV42"/>
    <mergeCell ref="DZW42:DZX42"/>
    <mergeCell ref="DZY42:DZZ42"/>
    <mergeCell ref="EAA42:EAB42"/>
    <mergeCell ref="EAC42:EAD42"/>
    <mergeCell ref="EAE42:EAF42"/>
    <mergeCell ref="DZI42:DZJ42"/>
    <mergeCell ref="DZK42:DZL42"/>
    <mergeCell ref="DZM42:DZN42"/>
    <mergeCell ref="DZO42:DZP42"/>
    <mergeCell ref="DZQ42:DZR42"/>
    <mergeCell ref="DZS42:DZT42"/>
    <mergeCell ref="DYW42:DYX42"/>
    <mergeCell ref="DYY42:DYZ42"/>
    <mergeCell ref="DZA42:DZB42"/>
    <mergeCell ref="DZC42:DZD42"/>
    <mergeCell ref="DZE42:DZF42"/>
    <mergeCell ref="DZG42:DZH42"/>
    <mergeCell ref="EDY42:EDZ42"/>
    <mergeCell ref="EEA42:EEB42"/>
    <mergeCell ref="EEC42:EED42"/>
    <mergeCell ref="EEE42:EEF42"/>
    <mergeCell ref="EEG42:EEH42"/>
    <mergeCell ref="EEI42:EEJ42"/>
    <mergeCell ref="EDM42:EDN42"/>
    <mergeCell ref="EDO42:EDP42"/>
    <mergeCell ref="EDQ42:EDR42"/>
    <mergeCell ref="EDS42:EDT42"/>
    <mergeCell ref="EDU42:EDV42"/>
    <mergeCell ref="EDW42:EDX42"/>
    <mergeCell ref="EDA42:EDB42"/>
    <mergeCell ref="EDC42:EDD42"/>
    <mergeCell ref="EDE42:EDF42"/>
    <mergeCell ref="EDG42:EDH42"/>
    <mergeCell ref="EDI42:EDJ42"/>
    <mergeCell ref="EDK42:EDL42"/>
    <mergeCell ref="ECO42:ECP42"/>
    <mergeCell ref="ECQ42:ECR42"/>
    <mergeCell ref="ECS42:ECT42"/>
    <mergeCell ref="ECU42:ECV42"/>
    <mergeCell ref="ECW42:ECX42"/>
    <mergeCell ref="ECY42:ECZ42"/>
    <mergeCell ref="ECC42:ECD42"/>
    <mergeCell ref="ECE42:ECF42"/>
    <mergeCell ref="ECG42:ECH42"/>
    <mergeCell ref="ECI42:ECJ42"/>
    <mergeCell ref="ECK42:ECL42"/>
    <mergeCell ref="ECM42:ECN42"/>
    <mergeCell ref="EBQ42:EBR42"/>
    <mergeCell ref="EBS42:EBT42"/>
    <mergeCell ref="EBU42:EBV42"/>
    <mergeCell ref="EBW42:EBX42"/>
    <mergeCell ref="EBY42:EBZ42"/>
    <mergeCell ref="ECA42:ECB42"/>
    <mergeCell ref="EGS42:EGT42"/>
    <mergeCell ref="EGU42:EGV42"/>
    <mergeCell ref="EGW42:EGX42"/>
    <mergeCell ref="EGY42:EGZ42"/>
    <mergeCell ref="EHA42:EHB42"/>
    <mergeCell ref="EHC42:EHD42"/>
    <mergeCell ref="EGG42:EGH42"/>
    <mergeCell ref="EGI42:EGJ42"/>
    <mergeCell ref="EGK42:EGL42"/>
    <mergeCell ref="EGM42:EGN42"/>
    <mergeCell ref="EGO42:EGP42"/>
    <mergeCell ref="EGQ42:EGR42"/>
    <mergeCell ref="EFU42:EFV42"/>
    <mergeCell ref="EFW42:EFX42"/>
    <mergeCell ref="EFY42:EFZ42"/>
    <mergeCell ref="EGA42:EGB42"/>
    <mergeCell ref="EGC42:EGD42"/>
    <mergeCell ref="EGE42:EGF42"/>
    <mergeCell ref="EFI42:EFJ42"/>
    <mergeCell ref="EFK42:EFL42"/>
    <mergeCell ref="EFM42:EFN42"/>
    <mergeCell ref="EFO42:EFP42"/>
    <mergeCell ref="EFQ42:EFR42"/>
    <mergeCell ref="EFS42:EFT42"/>
    <mergeCell ref="EEW42:EEX42"/>
    <mergeCell ref="EEY42:EEZ42"/>
    <mergeCell ref="EFA42:EFB42"/>
    <mergeCell ref="EFC42:EFD42"/>
    <mergeCell ref="EFE42:EFF42"/>
    <mergeCell ref="EFG42:EFH42"/>
    <mergeCell ref="EEK42:EEL42"/>
    <mergeCell ref="EEM42:EEN42"/>
    <mergeCell ref="EEO42:EEP42"/>
    <mergeCell ref="EEQ42:EER42"/>
    <mergeCell ref="EES42:EET42"/>
    <mergeCell ref="EEU42:EEV42"/>
    <mergeCell ref="EJM42:EJN42"/>
    <mergeCell ref="EJO42:EJP42"/>
    <mergeCell ref="EJQ42:EJR42"/>
    <mergeCell ref="EJS42:EJT42"/>
    <mergeCell ref="EJU42:EJV42"/>
    <mergeCell ref="EJW42:EJX42"/>
    <mergeCell ref="EJA42:EJB42"/>
    <mergeCell ref="EJC42:EJD42"/>
    <mergeCell ref="EJE42:EJF42"/>
    <mergeCell ref="EJG42:EJH42"/>
    <mergeCell ref="EJI42:EJJ42"/>
    <mergeCell ref="EJK42:EJL42"/>
    <mergeCell ref="EIO42:EIP42"/>
    <mergeCell ref="EIQ42:EIR42"/>
    <mergeCell ref="EIS42:EIT42"/>
    <mergeCell ref="EIU42:EIV42"/>
    <mergeCell ref="EIW42:EIX42"/>
    <mergeCell ref="EIY42:EIZ42"/>
    <mergeCell ref="EIC42:EID42"/>
    <mergeCell ref="EIE42:EIF42"/>
    <mergeCell ref="EIG42:EIH42"/>
    <mergeCell ref="EII42:EIJ42"/>
    <mergeCell ref="EIK42:EIL42"/>
    <mergeCell ref="EIM42:EIN42"/>
    <mergeCell ref="EHQ42:EHR42"/>
    <mergeCell ref="EHS42:EHT42"/>
    <mergeCell ref="EHU42:EHV42"/>
    <mergeCell ref="EHW42:EHX42"/>
    <mergeCell ref="EHY42:EHZ42"/>
    <mergeCell ref="EIA42:EIB42"/>
    <mergeCell ref="EHE42:EHF42"/>
    <mergeCell ref="EHG42:EHH42"/>
    <mergeCell ref="EHI42:EHJ42"/>
    <mergeCell ref="EHK42:EHL42"/>
    <mergeCell ref="EHM42:EHN42"/>
    <mergeCell ref="EHO42:EHP42"/>
    <mergeCell ref="EMG42:EMH42"/>
    <mergeCell ref="EMI42:EMJ42"/>
    <mergeCell ref="EMK42:EML42"/>
    <mergeCell ref="EMM42:EMN42"/>
    <mergeCell ref="EMO42:EMP42"/>
    <mergeCell ref="EMQ42:EMR42"/>
    <mergeCell ref="ELU42:ELV42"/>
    <mergeCell ref="ELW42:ELX42"/>
    <mergeCell ref="ELY42:ELZ42"/>
    <mergeCell ref="EMA42:EMB42"/>
    <mergeCell ref="EMC42:EMD42"/>
    <mergeCell ref="EME42:EMF42"/>
    <mergeCell ref="ELI42:ELJ42"/>
    <mergeCell ref="ELK42:ELL42"/>
    <mergeCell ref="ELM42:ELN42"/>
    <mergeCell ref="ELO42:ELP42"/>
    <mergeCell ref="ELQ42:ELR42"/>
    <mergeCell ref="ELS42:ELT42"/>
    <mergeCell ref="EKW42:EKX42"/>
    <mergeCell ref="EKY42:EKZ42"/>
    <mergeCell ref="ELA42:ELB42"/>
    <mergeCell ref="ELC42:ELD42"/>
    <mergeCell ref="ELE42:ELF42"/>
    <mergeCell ref="ELG42:ELH42"/>
    <mergeCell ref="EKK42:EKL42"/>
    <mergeCell ref="EKM42:EKN42"/>
    <mergeCell ref="EKO42:EKP42"/>
    <mergeCell ref="EKQ42:EKR42"/>
    <mergeCell ref="EKS42:EKT42"/>
    <mergeCell ref="EKU42:EKV42"/>
    <mergeCell ref="EJY42:EJZ42"/>
    <mergeCell ref="EKA42:EKB42"/>
    <mergeCell ref="EKC42:EKD42"/>
    <mergeCell ref="EKE42:EKF42"/>
    <mergeCell ref="EKG42:EKH42"/>
    <mergeCell ref="EKI42:EKJ42"/>
    <mergeCell ref="EPA42:EPB42"/>
    <mergeCell ref="EPC42:EPD42"/>
    <mergeCell ref="EPE42:EPF42"/>
    <mergeCell ref="EPG42:EPH42"/>
    <mergeCell ref="EPI42:EPJ42"/>
    <mergeCell ref="EPK42:EPL42"/>
    <mergeCell ref="EOO42:EOP42"/>
    <mergeCell ref="EOQ42:EOR42"/>
    <mergeCell ref="EOS42:EOT42"/>
    <mergeCell ref="EOU42:EOV42"/>
    <mergeCell ref="EOW42:EOX42"/>
    <mergeCell ref="EOY42:EOZ42"/>
    <mergeCell ref="EOC42:EOD42"/>
    <mergeCell ref="EOE42:EOF42"/>
    <mergeCell ref="EOG42:EOH42"/>
    <mergeCell ref="EOI42:EOJ42"/>
    <mergeCell ref="EOK42:EOL42"/>
    <mergeCell ref="EOM42:EON42"/>
    <mergeCell ref="ENQ42:ENR42"/>
    <mergeCell ref="ENS42:ENT42"/>
    <mergeCell ref="ENU42:ENV42"/>
    <mergeCell ref="ENW42:ENX42"/>
    <mergeCell ref="ENY42:ENZ42"/>
    <mergeCell ref="EOA42:EOB42"/>
    <mergeCell ref="ENE42:ENF42"/>
    <mergeCell ref="ENG42:ENH42"/>
    <mergeCell ref="ENI42:ENJ42"/>
    <mergeCell ref="ENK42:ENL42"/>
    <mergeCell ref="ENM42:ENN42"/>
    <mergeCell ref="ENO42:ENP42"/>
    <mergeCell ref="EMS42:EMT42"/>
    <mergeCell ref="EMU42:EMV42"/>
    <mergeCell ref="EMW42:EMX42"/>
    <mergeCell ref="EMY42:EMZ42"/>
    <mergeCell ref="ENA42:ENB42"/>
    <mergeCell ref="ENC42:END42"/>
    <mergeCell ref="ERU42:ERV42"/>
    <mergeCell ref="ERW42:ERX42"/>
    <mergeCell ref="ERY42:ERZ42"/>
    <mergeCell ref="ESA42:ESB42"/>
    <mergeCell ref="ESC42:ESD42"/>
    <mergeCell ref="ESE42:ESF42"/>
    <mergeCell ref="ERI42:ERJ42"/>
    <mergeCell ref="ERK42:ERL42"/>
    <mergeCell ref="ERM42:ERN42"/>
    <mergeCell ref="ERO42:ERP42"/>
    <mergeCell ref="ERQ42:ERR42"/>
    <mergeCell ref="ERS42:ERT42"/>
    <mergeCell ref="EQW42:EQX42"/>
    <mergeCell ref="EQY42:EQZ42"/>
    <mergeCell ref="ERA42:ERB42"/>
    <mergeCell ref="ERC42:ERD42"/>
    <mergeCell ref="ERE42:ERF42"/>
    <mergeCell ref="ERG42:ERH42"/>
    <mergeCell ref="EQK42:EQL42"/>
    <mergeCell ref="EQM42:EQN42"/>
    <mergeCell ref="EQO42:EQP42"/>
    <mergeCell ref="EQQ42:EQR42"/>
    <mergeCell ref="EQS42:EQT42"/>
    <mergeCell ref="EQU42:EQV42"/>
    <mergeCell ref="EPY42:EPZ42"/>
    <mergeCell ref="EQA42:EQB42"/>
    <mergeCell ref="EQC42:EQD42"/>
    <mergeCell ref="EQE42:EQF42"/>
    <mergeCell ref="EQG42:EQH42"/>
    <mergeCell ref="EQI42:EQJ42"/>
    <mergeCell ref="EPM42:EPN42"/>
    <mergeCell ref="EPO42:EPP42"/>
    <mergeCell ref="EPQ42:EPR42"/>
    <mergeCell ref="EPS42:EPT42"/>
    <mergeCell ref="EPU42:EPV42"/>
    <mergeCell ref="EPW42:EPX42"/>
    <mergeCell ref="EUO42:EUP42"/>
    <mergeCell ref="EUQ42:EUR42"/>
    <mergeCell ref="EUS42:EUT42"/>
    <mergeCell ref="EUU42:EUV42"/>
    <mergeCell ref="EUW42:EUX42"/>
    <mergeCell ref="EUY42:EUZ42"/>
    <mergeCell ref="EUC42:EUD42"/>
    <mergeCell ref="EUE42:EUF42"/>
    <mergeCell ref="EUG42:EUH42"/>
    <mergeCell ref="EUI42:EUJ42"/>
    <mergeCell ref="EUK42:EUL42"/>
    <mergeCell ref="EUM42:EUN42"/>
    <mergeCell ref="ETQ42:ETR42"/>
    <mergeCell ref="ETS42:ETT42"/>
    <mergeCell ref="ETU42:ETV42"/>
    <mergeCell ref="ETW42:ETX42"/>
    <mergeCell ref="ETY42:ETZ42"/>
    <mergeCell ref="EUA42:EUB42"/>
    <mergeCell ref="ETE42:ETF42"/>
    <mergeCell ref="ETG42:ETH42"/>
    <mergeCell ref="ETI42:ETJ42"/>
    <mergeCell ref="ETK42:ETL42"/>
    <mergeCell ref="ETM42:ETN42"/>
    <mergeCell ref="ETO42:ETP42"/>
    <mergeCell ref="ESS42:EST42"/>
    <mergeCell ref="ESU42:ESV42"/>
    <mergeCell ref="ESW42:ESX42"/>
    <mergeCell ref="ESY42:ESZ42"/>
    <mergeCell ref="ETA42:ETB42"/>
    <mergeCell ref="ETC42:ETD42"/>
    <mergeCell ref="ESG42:ESH42"/>
    <mergeCell ref="ESI42:ESJ42"/>
    <mergeCell ref="ESK42:ESL42"/>
    <mergeCell ref="ESM42:ESN42"/>
    <mergeCell ref="ESO42:ESP42"/>
    <mergeCell ref="ESQ42:ESR42"/>
    <mergeCell ref="EXI42:EXJ42"/>
    <mergeCell ref="EXK42:EXL42"/>
    <mergeCell ref="EXM42:EXN42"/>
    <mergeCell ref="EXO42:EXP42"/>
    <mergeCell ref="EXQ42:EXR42"/>
    <mergeCell ref="EXS42:EXT42"/>
    <mergeCell ref="EWW42:EWX42"/>
    <mergeCell ref="EWY42:EWZ42"/>
    <mergeCell ref="EXA42:EXB42"/>
    <mergeCell ref="EXC42:EXD42"/>
    <mergeCell ref="EXE42:EXF42"/>
    <mergeCell ref="EXG42:EXH42"/>
    <mergeCell ref="EWK42:EWL42"/>
    <mergeCell ref="EWM42:EWN42"/>
    <mergeCell ref="EWO42:EWP42"/>
    <mergeCell ref="EWQ42:EWR42"/>
    <mergeCell ref="EWS42:EWT42"/>
    <mergeCell ref="EWU42:EWV42"/>
    <mergeCell ref="EVY42:EVZ42"/>
    <mergeCell ref="EWA42:EWB42"/>
    <mergeCell ref="EWC42:EWD42"/>
    <mergeCell ref="EWE42:EWF42"/>
    <mergeCell ref="EWG42:EWH42"/>
    <mergeCell ref="EWI42:EWJ42"/>
    <mergeCell ref="EVM42:EVN42"/>
    <mergeCell ref="EVO42:EVP42"/>
    <mergeCell ref="EVQ42:EVR42"/>
    <mergeCell ref="EVS42:EVT42"/>
    <mergeCell ref="EVU42:EVV42"/>
    <mergeCell ref="EVW42:EVX42"/>
    <mergeCell ref="EVA42:EVB42"/>
    <mergeCell ref="EVC42:EVD42"/>
    <mergeCell ref="EVE42:EVF42"/>
    <mergeCell ref="EVG42:EVH42"/>
    <mergeCell ref="EVI42:EVJ42"/>
    <mergeCell ref="EVK42:EVL42"/>
    <mergeCell ref="FAC42:FAD42"/>
    <mergeCell ref="FAE42:FAF42"/>
    <mergeCell ref="FAG42:FAH42"/>
    <mergeCell ref="FAI42:FAJ42"/>
    <mergeCell ref="FAK42:FAL42"/>
    <mergeCell ref="FAM42:FAN42"/>
    <mergeCell ref="EZQ42:EZR42"/>
    <mergeCell ref="EZS42:EZT42"/>
    <mergeCell ref="EZU42:EZV42"/>
    <mergeCell ref="EZW42:EZX42"/>
    <mergeCell ref="EZY42:EZZ42"/>
    <mergeCell ref="FAA42:FAB42"/>
    <mergeCell ref="EZE42:EZF42"/>
    <mergeCell ref="EZG42:EZH42"/>
    <mergeCell ref="EZI42:EZJ42"/>
    <mergeCell ref="EZK42:EZL42"/>
    <mergeCell ref="EZM42:EZN42"/>
    <mergeCell ref="EZO42:EZP42"/>
    <mergeCell ref="EYS42:EYT42"/>
    <mergeCell ref="EYU42:EYV42"/>
    <mergeCell ref="EYW42:EYX42"/>
    <mergeCell ref="EYY42:EYZ42"/>
    <mergeCell ref="EZA42:EZB42"/>
    <mergeCell ref="EZC42:EZD42"/>
    <mergeCell ref="EYG42:EYH42"/>
    <mergeCell ref="EYI42:EYJ42"/>
    <mergeCell ref="EYK42:EYL42"/>
    <mergeCell ref="EYM42:EYN42"/>
    <mergeCell ref="EYO42:EYP42"/>
    <mergeCell ref="EYQ42:EYR42"/>
    <mergeCell ref="EXU42:EXV42"/>
    <mergeCell ref="EXW42:EXX42"/>
    <mergeCell ref="EXY42:EXZ42"/>
    <mergeCell ref="EYA42:EYB42"/>
    <mergeCell ref="EYC42:EYD42"/>
    <mergeCell ref="EYE42:EYF42"/>
    <mergeCell ref="FCW42:FCX42"/>
    <mergeCell ref="FCY42:FCZ42"/>
    <mergeCell ref="FDA42:FDB42"/>
    <mergeCell ref="FDC42:FDD42"/>
    <mergeCell ref="FDE42:FDF42"/>
    <mergeCell ref="FDG42:FDH42"/>
    <mergeCell ref="FCK42:FCL42"/>
    <mergeCell ref="FCM42:FCN42"/>
    <mergeCell ref="FCO42:FCP42"/>
    <mergeCell ref="FCQ42:FCR42"/>
    <mergeCell ref="FCS42:FCT42"/>
    <mergeCell ref="FCU42:FCV42"/>
    <mergeCell ref="FBY42:FBZ42"/>
    <mergeCell ref="FCA42:FCB42"/>
    <mergeCell ref="FCC42:FCD42"/>
    <mergeCell ref="FCE42:FCF42"/>
    <mergeCell ref="FCG42:FCH42"/>
    <mergeCell ref="FCI42:FCJ42"/>
    <mergeCell ref="FBM42:FBN42"/>
    <mergeCell ref="FBO42:FBP42"/>
    <mergeCell ref="FBQ42:FBR42"/>
    <mergeCell ref="FBS42:FBT42"/>
    <mergeCell ref="FBU42:FBV42"/>
    <mergeCell ref="FBW42:FBX42"/>
    <mergeCell ref="FBA42:FBB42"/>
    <mergeCell ref="FBC42:FBD42"/>
    <mergeCell ref="FBE42:FBF42"/>
    <mergeCell ref="FBG42:FBH42"/>
    <mergeCell ref="FBI42:FBJ42"/>
    <mergeCell ref="FBK42:FBL42"/>
    <mergeCell ref="FAO42:FAP42"/>
    <mergeCell ref="FAQ42:FAR42"/>
    <mergeCell ref="FAS42:FAT42"/>
    <mergeCell ref="FAU42:FAV42"/>
    <mergeCell ref="FAW42:FAX42"/>
    <mergeCell ref="FAY42:FAZ42"/>
    <mergeCell ref="FFQ42:FFR42"/>
    <mergeCell ref="FFS42:FFT42"/>
    <mergeCell ref="FFU42:FFV42"/>
    <mergeCell ref="FFW42:FFX42"/>
    <mergeCell ref="FFY42:FFZ42"/>
    <mergeCell ref="FGA42:FGB42"/>
    <mergeCell ref="FFE42:FFF42"/>
    <mergeCell ref="FFG42:FFH42"/>
    <mergeCell ref="FFI42:FFJ42"/>
    <mergeCell ref="FFK42:FFL42"/>
    <mergeCell ref="FFM42:FFN42"/>
    <mergeCell ref="FFO42:FFP42"/>
    <mergeCell ref="FES42:FET42"/>
    <mergeCell ref="FEU42:FEV42"/>
    <mergeCell ref="FEW42:FEX42"/>
    <mergeCell ref="FEY42:FEZ42"/>
    <mergeCell ref="FFA42:FFB42"/>
    <mergeCell ref="FFC42:FFD42"/>
    <mergeCell ref="FEG42:FEH42"/>
    <mergeCell ref="FEI42:FEJ42"/>
    <mergeCell ref="FEK42:FEL42"/>
    <mergeCell ref="FEM42:FEN42"/>
    <mergeCell ref="FEO42:FEP42"/>
    <mergeCell ref="FEQ42:FER42"/>
    <mergeCell ref="FDU42:FDV42"/>
    <mergeCell ref="FDW42:FDX42"/>
    <mergeCell ref="FDY42:FDZ42"/>
    <mergeCell ref="FEA42:FEB42"/>
    <mergeCell ref="FEC42:FED42"/>
    <mergeCell ref="FEE42:FEF42"/>
    <mergeCell ref="FDI42:FDJ42"/>
    <mergeCell ref="FDK42:FDL42"/>
    <mergeCell ref="FDM42:FDN42"/>
    <mergeCell ref="FDO42:FDP42"/>
    <mergeCell ref="FDQ42:FDR42"/>
    <mergeCell ref="FDS42:FDT42"/>
    <mergeCell ref="FIK42:FIL42"/>
    <mergeCell ref="FIM42:FIN42"/>
    <mergeCell ref="FIO42:FIP42"/>
    <mergeCell ref="FIQ42:FIR42"/>
    <mergeCell ref="FIS42:FIT42"/>
    <mergeCell ref="FIU42:FIV42"/>
    <mergeCell ref="FHY42:FHZ42"/>
    <mergeCell ref="FIA42:FIB42"/>
    <mergeCell ref="FIC42:FID42"/>
    <mergeCell ref="FIE42:FIF42"/>
    <mergeCell ref="FIG42:FIH42"/>
    <mergeCell ref="FII42:FIJ42"/>
    <mergeCell ref="FHM42:FHN42"/>
    <mergeCell ref="FHO42:FHP42"/>
    <mergeCell ref="FHQ42:FHR42"/>
    <mergeCell ref="FHS42:FHT42"/>
    <mergeCell ref="FHU42:FHV42"/>
    <mergeCell ref="FHW42:FHX42"/>
    <mergeCell ref="FHA42:FHB42"/>
    <mergeCell ref="FHC42:FHD42"/>
    <mergeCell ref="FHE42:FHF42"/>
    <mergeCell ref="FHG42:FHH42"/>
    <mergeCell ref="FHI42:FHJ42"/>
    <mergeCell ref="FHK42:FHL42"/>
    <mergeCell ref="FGO42:FGP42"/>
    <mergeCell ref="FGQ42:FGR42"/>
    <mergeCell ref="FGS42:FGT42"/>
    <mergeCell ref="FGU42:FGV42"/>
    <mergeCell ref="FGW42:FGX42"/>
    <mergeCell ref="FGY42:FGZ42"/>
    <mergeCell ref="FGC42:FGD42"/>
    <mergeCell ref="FGE42:FGF42"/>
    <mergeCell ref="FGG42:FGH42"/>
    <mergeCell ref="FGI42:FGJ42"/>
    <mergeCell ref="FGK42:FGL42"/>
    <mergeCell ref="FGM42:FGN42"/>
    <mergeCell ref="FLE42:FLF42"/>
    <mergeCell ref="FLG42:FLH42"/>
    <mergeCell ref="FLI42:FLJ42"/>
    <mergeCell ref="FLK42:FLL42"/>
    <mergeCell ref="FLM42:FLN42"/>
    <mergeCell ref="FLO42:FLP42"/>
    <mergeCell ref="FKS42:FKT42"/>
    <mergeCell ref="FKU42:FKV42"/>
    <mergeCell ref="FKW42:FKX42"/>
    <mergeCell ref="FKY42:FKZ42"/>
    <mergeCell ref="FLA42:FLB42"/>
    <mergeCell ref="FLC42:FLD42"/>
    <mergeCell ref="FKG42:FKH42"/>
    <mergeCell ref="FKI42:FKJ42"/>
    <mergeCell ref="FKK42:FKL42"/>
    <mergeCell ref="FKM42:FKN42"/>
    <mergeCell ref="FKO42:FKP42"/>
    <mergeCell ref="FKQ42:FKR42"/>
    <mergeCell ref="FJU42:FJV42"/>
    <mergeCell ref="FJW42:FJX42"/>
    <mergeCell ref="FJY42:FJZ42"/>
    <mergeCell ref="FKA42:FKB42"/>
    <mergeCell ref="FKC42:FKD42"/>
    <mergeCell ref="FKE42:FKF42"/>
    <mergeCell ref="FJI42:FJJ42"/>
    <mergeCell ref="FJK42:FJL42"/>
    <mergeCell ref="FJM42:FJN42"/>
    <mergeCell ref="FJO42:FJP42"/>
    <mergeCell ref="FJQ42:FJR42"/>
    <mergeCell ref="FJS42:FJT42"/>
    <mergeCell ref="FIW42:FIX42"/>
    <mergeCell ref="FIY42:FIZ42"/>
    <mergeCell ref="FJA42:FJB42"/>
    <mergeCell ref="FJC42:FJD42"/>
    <mergeCell ref="FJE42:FJF42"/>
    <mergeCell ref="FJG42:FJH42"/>
    <mergeCell ref="FNY42:FNZ42"/>
    <mergeCell ref="FOA42:FOB42"/>
    <mergeCell ref="FOC42:FOD42"/>
    <mergeCell ref="FOE42:FOF42"/>
    <mergeCell ref="FOG42:FOH42"/>
    <mergeCell ref="FOI42:FOJ42"/>
    <mergeCell ref="FNM42:FNN42"/>
    <mergeCell ref="FNO42:FNP42"/>
    <mergeCell ref="FNQ42:FNR42"/>
    <mergeCell ref="FNS42:FNT42"/>
    <mergeCell ref="FNU42:FNV42"/>
    <mergeCell ref="FNW42:FNX42"/>
    <mergeCell ref="FNA42:FNB42"/>
    <mergeCell ref="FNC42:FND42"/>
    <mergeCell ref="FNE42:FNF42"/>
    <mergeCell ref="FNG42:FNH42"/>
    <mergeCell ref="FNI42:FNJ42"/>
    <mergeCell ref="FNK42:FNL42"/>
    <mergeCell ref="FMO42:FMP42"/>
    <mergeCell ref="FMQ42:FMR42"/>
    <mergeCell ref="FMS42:FMT42"/>
    <mergeCell ref="FMU42:FMV42"/>
    <mergeCell ref="FMW42:FMX42"/>
    <mergeCell ref="FMY42:FMZ42"/>
    <mergeCell ref="FMC42:FMD42"/>
    <mergeCell ref="FME42:FMF42"/>
    <mergeCell ref="FMG42:FMH42"/>
    <mergeCell ref="FMI42:FMJ42"/>
    <mergeCell ref="FMK42:FML42"/>
    <mergeCell ref="FMM42:FMN42"/>
    <mergeCell ref="FLQ42:FLR42"/>
    <mergeCell ref="FLS42:FLT42"/>
    <mergeCell ref="FLU42:FLV42"/>
    <mergeCell ref="FLW42:FLX42"/>
    <mergeCell ref="FLY42:FLZ42"/>
    <mergeCell ref="FMA42:FMB42"/>
    <mergeCell ref="FQS42:FQT42"/>
    <mergeCell ref="FQU42:FQV42"/>
    <mergeCell ref="FQW42:FQX42"/>
    <mergeCell ref="FQY42:FQZ42"/>
    <mergeCell ref="FRA42:FRB42"/>
    <mergeCell ref="FRC42:FRD42"/>
    <mergeCell ref="FQG42:FQH42"/>
    <mergeCell ref="FQI42:FQJ42"/>
    <mergeCell ref="FQK42:FQL42"/>
    <mergeCell ref="FQM42:FQN42"/>
    <mergeCell ref="FQO42:FQP42"/>
    <mergeCell ref="FQQ42:FQR42"/>
    <mergeCell ref="FPU42:FPV42"/>
    <mergeCell ref="FPW42:FPX42"/>
    <mergeCell ref="FPY42:FPZ42"/>
    <mergeCell ref="FQA42:FQB42"/>
    <mergeCell ref="FQC42:FQD42"/>
    <mergeCell ref="FQE42:FQF42"/>
    <mergeCell ref="FPI42:FPJ42"/>
    <mergeCell ref="FPK42:FPL42"/>
    <mergeCell ref="FPM42:FPN42"/>
    <mergeCell ref="FPO42:FPP42"/>
    <mergeCell ref="FPQ42:FPR42"/>
    <mergeCell ref="FPS42:FPT42"/>
    <mergeCell ref="FOW42:FOX42"/>
    <mergeCell ref="FOY42:FOZ42"/>
    <mergeCell ref="FPA42:FPB42"/>
    <mergeCell ref="FPC42:FPD42"/>
    <mergeCell ref="FPE42:FPF42"/>
    <mergeCell ref="FPG42:FPH42"/>
    <mergeCell ref="FOK42:FOL42"/>
    <mergeCell ref="FOM42:FON42"/>
    <mergeCell ref="FOO42:FOP42"/>
    <mergeCell ref="FOQ42:FOR42"/>
    <mergeCell ref="FOS42:FOT42"/>
    <mergeCell ref="FOU42:FOV42"/>
    <mergeCell ref="FTM42:FTN42"/>
    <mergeCell ref="FTO42:FTP42"/>
    <mergeCell ref="FTQ42:FTR42"/>
    <mergeCell ref="FTS42:FTT42"/>
    <mergeCell ref="FTU42:FTV42"/>
    <mergeCell ref="FTW42:FTX42"/>
    <mergeCell ref="FTA42:FTB42"/>
    <mergeCell ref="FTC42:FTD42"/>
    <mergeCell ref="FTE42:FTF42"/>
    <mergeCell ref="FTG42:FTH42"/>
    <mergeCell ref="FTI42:FTJ42"/>
    <mergeCell ref="FTK42:FTL42"/>
    <mergeCell ref="FSO42:FSP42"/>
    <mergeCell ref="FSQ42:FSR42"/>
    <mergeCell ref="FSS42:FST42"/>
    <mergeCell ref="FSU42:FSV42"/>
    <mergeCell ref="FSW42:FSX42"/>
    <mergeCell ref="FSY42:FSZ42"/>
    <mergeCell ref="FSC42:FSD42"/>
    <mergeCell ref="FSE42:FSF42"/>
    <mergeCell ref="FSG42:FSH42"/>
    <mergeCell ref="FSI42:FSJ42"/>
    <mergeCell ref="FSK42:FSL42"/>
    <mergeCell ref="FSM42:FSN42"/>
    <mergeCell ref="FRQ42:FRR42"/>
    <mergeCell ref="FRS42:FRT42"/>
    <mergeCell ref="FRU42:FRV42"/>
    <mergeCell ref="FRW42:FRX42"/>
    <mergeCell ref="FRY42:FRZ42"/>
    <mergeCell ref="FSA42:FSB42"/>
    <mergeCell ref="FRE42:FRF42"/>
    <mergeCell ref="FRG42:FRH42"/>
    <mergeCell ref="FRI42:FRJ42"/>
    <mergeCell ref="FRK42:FRL42"/>
    <mergeCell ref="FRM42:FRN42"/>
    <mergeCell ref="FRO42:FRP42"/>
    <mergeCell ref="FWG42:FWH42"/>
    <mergeCell ref="FWI42:FWJ42"/>
    <mergeCell ref="FWK42:FWL42"/>
    <mergeCell ref="FWM42:FWN42"/>
    <mergeCell ref="FWO42:FWP42"/>
    <mergeCell ref="FWQ42:FWR42"/>
    <mergeCell ref="FVU42:FVV42"/>
    <mergeCell ref="FVW42:FVX42"/>
    <mergeCell ref="FVY42:FVZ42"/>
    <mergeCell ref="FWA42:FWB42"/>
    <mergeCell ref="FWC42:FWD42"/>
    <mergeCell ref="FWE42:FWF42"/>
    <mergeCell ref="FVI42:FVJ42"/>
    <mergeCell ref="FVK42:FVL42"/>
    <mergeCell ref="FVM42:FVN42"/>
    <mergeCell ref="FVO42:FVP42"/>
    <mergeCell ref="FVQ42:FVR42"/>
    <mergeCell ref="FVS42:FVT42"/>
    <mergeCell ref="FUW42:FUX42"/>
    <mergeCell ref="FUY42:FUZ42"/>
    <mergeCell ref="FVA42:FVB42"/>
    <mergeCell ref="FVC42:FVD42"/>
    <mergeCell ref="FVE42:FVF42"/>
    <mergeCell ref="FVG42:FVH42"/>
    <mergeCell ref="FUK42:FUL42"/>
    <mergeCell ref="FUM42:FUN42"/>
    <mergeCell ref="FUO42:FUP42"/>
    <mergeCell ref="FUQ42:FUR42"/>
    <mergeCell ref="FUS42:FUT42"/>
    <mergeCell ref="FUU42:FUV42"/>
    <mergeCell ref="FTY42:FTZ42"/>
    <mergeCell ref="FUA42:FUB42"/>
    <mergeCell ref="FUC42:FUD42"/>
    <mergeCell ref="FUE42:FUF42"/>
    <mergeCell ref="FUG42:FUH42"/>
    <mergeCell ref="FUI42:FUJ42"/>
    <mergeCell ref="FZA42:FZB42"/>
    <mergeCell ref="FZC42:FZD42"/>
    <mergeCell ref="FZE42:FZF42"/>
    <mergeCell ref="FZG42:FZH42"/>
    <mergeCell ref="FZI42:FZJ42"/>
    <mergeCell ref="FZK42:FZL42"/>
    <mergeCell ref="FYO42:FYP42"/>
    <mergeCell ref="FYQ42:FYR42"/>
    <mergeCell ref="FYS42:FYT42"/>
    <mergeCell ref="FYU42:FYV42"/>
    <mergeCell ref="FYW42:FYX42"/>
    <mergeCell ref="FYY42:FYZ42"/>
    <mergeCell ref="FYC42:FYD42"/>
    <mergeCell ref="FYE42:FYF42"/>
    <mergeCell ref="FYG42:FYH42"/>
    <mergeCell ref="FYI42:FYJ42"/>
    <mergeCell ref="FYK42:FYL42"/>
    <mergeCell ref="FYM42:FYN42"/>
    <mergeCell ref="FXQ42:FXR42"/>
    <mergeCell ref="FXS42:FXT42"/>
    <mergeCell ref="FXU42:FXV42"/>
    <mergeCell ref="FXW42:FXX42"/>
    <mergeCell ref="FXY42:FXZ42"/>
    <mergeCell ref="FYA42:FYB42"/>
    <mergeCell ref="FXE42:FXF42"/>
    <mergeCell ref="FXG42:FXH42"/>
    <mergeCell ref="FXI42:FXJ42"/>
    <mergeCell ref="FXK42:FXL42"/>
    <mergeCell ref="FXM42:FXN42"/>
    <mergeCell ref="FXO42:FXP42"/>
    <mergeCell ref="FWS42:FWT42"/>
    <mergeCell ref="FWU42:FWV42"/>
    <mergeCell ref="FWW42:FWX42"/>
    <mergeCell ref="FWY42:FWZ42"/>
    <mergeCell ref="FXA42:FXB42"/>
    <mergeCell ref="FXC42:FXD42"/>
    <mergeCell ref="GBU42:GBV42"/>
    <mergeCell ref="GBW42:GBX42"/>
    <mergeCell ref="GBY42:GBZ42"/>
    <mergeCell ref="GCA42:GCB42"/>
    <mergeCell ref="GCC42:GCD42"/>
    <mergeCell ref="GCE42:GCF42"/>
    <mergeCell ref="GBI42:GBJ42"/>
    <mergeCell ref="GBK42:GBL42"/>
    <mergeCell ref="GBM42:GBN42"/>
    <mergeCell ref="GBO42:GBP42"/>
    <mergeCell ref="GBQ42:GBR42"/>
    <mergeCell ref="GBS42:GBT42"/>
    <mergeCell ref="GAW42:GAX42"/>
    <mergeCell ref="GAY42:GAZ42"/>
    <mergeCell ref="GBA42:GBB42"/>
    <mergeCell ref="GBC42:GBD42"/>
    <mergeCell ref="GBE42:GBF42"/>
    <mergeCell ref="GBG42:GBH42"/>
    <mergeCell ref="GAK42:GAL42"/>
    <mergeCell ref="GAM42:GAN42"/>
    <mergeCell ref="GAO42:GAP42"/>
    <mergeCell ref="GAQ42:GAR42"/>
    <mergeCell ref="GAS42:GAT42"/>
    <mergeCell ref="GAU42:GAV42"/>
    <mergeCell ref="FZY42:FZZ42"/>
    <mergeCell ref="GAA42:GAB42"/>
    <mergeCell ref="GAC42:GAD42"/>
    <mergeCell ref="GAE42:GAF42"/>
    <mergeCell ref="GAG42:GAH42"/>
    <mergeCell ref="GAI42:GAJ42"/>
    <mergeCell ref="FZM42:FZN42"/>
    <mergeCell ref="FZO42:FZP42"/>
    <mergeCell ref="FZQ42:FZR42"/>
    <mergeCell ref="FZS42:FZT42"/>
    <mergeCell ref="FZU42:FZV42"/>
    <mergeCell ref="FZW42:FZX42"/>
    <mergeCell ref="GEO42:GEP42"/>
    <mergeCell ref="GEQ42:GER42"/>
    <mergeCell ref="GES42:GET42"/>
    <mergeCell ref="GEU42:GEV42"/>
    <mergeCell ref="GEW42:GEX42"/>
    <mergeCell ref="GEY42:GEZ42"/>
    <mergeCell ref="GEC42:GED42"/>
    <mergeCell ref="GEE42:GEF42"/>
    <mergeCell ref="GEG42:GEH42"/>
    <mergeCell ref="GEI42:GEJ42"/>
    <mergeCell ref="GEK42:GEL42"/>
    <mergeCell ref="GEM42:GEN42"/>
    <mergeCell ref="GDQ42:GDR42"/>
    <mergeCell ref="GDS42:GDT42"/>
    <mergeCell ref="GDU42:GDV42"/>
    <mergeCell ref="GDW42:GDX42"/>
    <mergeCell ref="GDY42:GDZ42"/>
    <mergeCell ref="GEA42:GEB42"/>
    <mergeCell ref="GDE42:GDF42"/>
    <mergeCell ref="GDG42:GDH42"/>
    <mergeCell ref="GDI42:GDJ42"/>
    <mergeCell ref="GDK42:GDL42"/>
    <mergeCell ref="GDM42:GDN42"/>
    <mergeCell ref="GDO42:GDP42"/>
    <mergeCell ref="GCS42:GCT42"/>
    <mergeCell ref="GCU42:GCV42"/>
    <mergeCell ref="GCW42:GCX42"/>
    <mergeCell ref="GCY42:GCZ42"/>
    <mergeCell ref="GDA42:GDB42"/>
    <mergeCell ref="GDC42:GDD42"/>
    <mergeCell ref="GCG42:GCH42"/>
    <mergeCell ref="GCI42:GCJ42"/>
    <mergeCell ref="GCK42:GCL42"/>
    <mergeCell ref="GCM42:GCN42"/>
    <mergeCell ref="GCO42:GCP42"/>
    <mergeCell ref="GCQ42:GCR42"/>
    <mergeCell ref="GHI42:GHJ42"/>
    <mergeCell ref="GHK42:GHL42"/>
    <mergeCell ref="GHM42:GHN42"/>
    <mergeCell ref="GHO42:GHP42"/>
    <mergeCell ref="GHQ42:GHR42"/>
    <mergeCell ref="GHS42:GHT42"/>
    <mergeCell ref="GGW42:GGX42"/>
    <mergeCell ref="GGY42:GGZ42"/>
    <mergeCell ref="GHA42:GHB42"/>
    <mergeCell ref="GHC42:GHD42"/>
    <mergeCell ref="GHE42:GHF42"/>
    <mergeCell ref="GHG42:GHH42"/>
    <mergeCell ref="GGK42:GGL42"/>
    <mergeCell ref="GGM42:GGN42"/>
    <mergeCell ref="GGO42:GGP42"/>
    <mergeCell ref="GGQ42:GGR42"/>
    <mergeCell ref="GGS42:GGT42"/>
    <mergeCell ref="GGU42:GGV42"/>
    <mergeCell ref="GFY42:GFZ42"/>
    <mergeCell ref="GGA42:GGB42"/>
    <mergeCell ref="GGC42:GGD42"/>
    <mergeCell ref="GGE42:GGF42"/>
    <mergeCell ref="GGG42:GGH42"/>
    <mergeCell ref="GGI42:GGJ42"/>
    <mergeCell ref="GFM42:GFN42"/>
    <mergeCell ref="GFO42:GFP42"/>
    <mergeCell ref="GFQ42:GFR42"/>
    <mergeCell ref="GFS42:GFT42"/>
    <mergeCell ref="GFU42:GFV42"/>
    <mergeCell ref="GFW42:GFX42"/>
    <mergeCell ref="GFA42:GFB42"/>
    <mergeCell ref="GFC42:GFD42"/>
    <mergeCell ref="GFE42:GFF42"/>
    <mergeCell ref="GFG42:GFH42"/>
    <mergeCell ref="GFI42:GFJ42"/>
    <mergeCell ref="GFK42:GFL42"/>
    <mergeCell ref="GKC42:GKD42"/>
    <mergeCell ref="GKE42:GKF42"/>
    <mergeCell ref="GKG42:GKH42"/>
    <mergeCell ref="GKI42:GKJ42"/>
    <mergeCell ref="GKK42:GKL42"/>
    <mergeCell ref="GKM42:GKN42"/>
    <mergeCell ref="GJQ42:GJR42"/>
    <mergeCell ref="GJS42:GJT42"/>
    <mergeCell ref="GJU42:GJV42"/>
    <mergeCell ref="GJW42:GJX42"/>
    <mergeCell ref="GJY42:GJZ42"/>
    <mergeCell ref="GKA42:GKB42"/>
    <mergeCell ref="GJE42:GJF42"/>
    <mergeCell ref="GJG42:GJH42"/>
    <mergeCell ref="GJI42:GJJ42"/>
    <mergeCell ref="GJK42:GJL42"/>
    <mergeCell ref="GJM42:GJN42"/>
    <mergeCell ref="GJO42:GJP42"/>
    <mergeCell ref="GIS42:GIT42"/>
    <mergeCell ref="GIU42:GIV42"/>
    <mergeCell ref="GIW42:GIX42"/>
    <mergeCell ref="GIY42:GIZ42"/>
    <mergeCell ref="GJA42:GJB42"/>
    <mergeCell ref="GJC42:GJD42"/>
    <mergeCell ref="GIG42:GIH42"/>
    <mergeCell ref="GII42:GIJ42"/>
    <mergeCell ref="GIK42:GIL42"/>
    <mergeCell ref="GIM42:GIN42"/>
    <mergeCell ref="GIO42:GIP42"/>
    <mergeCell ref="GIQ42:GIR42"/>
    <mergeCell ref="GHU42:GHV42"/>
    <mergeCell ref="GHW42:GHX42"/>
    <mergeCell ref="GHY42:GHZ42"/>
    <mergeCell ref="GIA42:GIB42"/>
    <mergeCell ref="GIC42:GID42"/>
    <mergeCell ref="GIE42:GIF42"/>
    <mergeCell ref="GMW42:GMX42"/>
    <mergeCell ref="GMY42:GMZ42"/>
    <mergeCell ref="GNA42:GNB42"/>
    <mergeCell ref="GNC42:GND42"/>
    <mergeCell ref="GNE42:GNF42"/>
    <mergeCell ref="GNG42:GNH42"/>
    <mergeCell ref="GMK42:GML42"/>
    <mergeCell ref="GMM42:GMN42"/>
    <mergeCell ref="GMO42:GMP42"/>
    <mergeCell ref="GMQ42:GMR42"/>
    <mergeCell ref="GMS42:GMT42"/>
    <mergeCell ref="GMU42:GMV42"/>
    <mergeCell ref="GLY42:GLZ42"/>
    <mergeCell ref="GMA42:GMB42"/>
    <mergeCell ref="GMC42:GMD42"/>
    <mergeCell ref="GME42:GMF42"/>
    <mergeCell ref="GMG42:GMH42"/>
    <mergeCell ref="GMI42:GMJ42"/>
    <mergeCell ref="GLM42:GLN42"/>
    <mergeCell ref="GLO42:GLP42"/>
    <mergeCell ref="GLQ42:GLR42"/>
    <mergeCell ref="GLS42:GLT42"/>
    <mergeCell ref="GLU42:GLV42"/>
    <mergeCell ref="GLW42:GLX42"/>
    <mergeCell ref="GLA42:GLB42"/>
    <mergeCell ref="GLC42:GLD42"/>
    <mergeCell ref="GLE42:GLF42"/>
    <mergeCell ref="GLG42:GLH42"/>
    <mergeCell ref="GLI42:GLJ42"/>
    <mergeCell ref="GLK42:GLL42"/>
    <mergeCell ref="GKO42:GKP42"/>
    <mergeCell ref="GKQ42:GKR42"/>
    <mergeCell ref="GKS42:GKT42"/>
    <mergeCell ref="GKU42:GKV42"/>
    <mergeCell ref="GKW42:GKX42"/>
    <mergeCell ref="GKY42:GKZ42"/>
    <mergeCell ref="GPQ42:GPR42"/>
    <mergeCell ref="GPS42:GPT42"/>
    <mergeCell ref="GPU42:GPV42"/>
    <mergeCell ref="GPW42:GPX42"/>
    <mergeCell ref="GPY42:GPZ42"/>
    <mergeCell ref="GQA42:GQB42"/>
    <mergeCell ref="GPE42:GPF42"/>
    <mergeCell ref="GPG42:GPH42"/>
    <mergeCell ref="GPI42:GPJ42"/>
    <mergeCell ref="GPK42:GPL42"/>
    <mergeCell ref="GPM42:GPN42"/>
    <mergeCell ref="GPO42:GPP42"/>
    <mergeCell ref="GOS42:GOT42"/>
    <mergeCell ref="GOU42:GOV42"/>
    <mergeCell ref="GOW42:GOX42"/>
    <mergeCell ref="GOY42:GOZ42"/>
    <mergeCell ref="GPA42:GPB42"/>
    <mergeCell ref="GPC42:GPD42"/>
    <mergeCell ref="GOG42:GOH42"/>
    <mergeCell ref="GOI42:GOJ42"/>
    <mergeCell ref="GOK42:GOL42"/>
    <mergeCell ref="GOM42:GON42"/>
    <mergeCell ref="GOO42:GOP42"/>
    <mergeCell ref="GOQ42:GOR42"/>
    <mergeCell ref="GNU42:GNV42"/>
    <mergeCell ref="GNW42:GNX42"/>
    <mergeCell ref="GNY42:GNZ42"/>
    <mergeCell ref="GOA42:GOB42"/>
    <mergeCell ref="GOC42:GOD42"/>
    <mergeCell ref="GOE42:GOF42"/>
    <mergeCell ref="GNI42:GNJ42"/>
    <mergeCell ref="GNK42:GNL42"/>
    <mergeCell ref="GNM42:GNN42"/>
    <mergeCell ref="GNO42:GNP42"/>
    <mergeCell ref="GNQ42:GNR42"/>
    <mergeCell ref="GNS42:GNT42"/>
    <mergeCell ref="GSK42:GSL42"/>
    <mergeCell ref="GSM42:GSN42"/>
    <mergeCell ref="GSO42:GSP42"/>
    <mergeCell ref="GSQ42:GSR42"/>
    <mergeCell ref="GSS42:GST42"/>
    <mergeCell ref="GSU42:GSV42"/>
    <mergeCell ref="GRY42:GRZ42"/>
    <mergeCell ref="GSA42:GSB42"/>
    <mergeCell ref="GSC42:GSD42"/>
    <mergeCell ref="GSE42:GSF42"/>
    <mergeCell ref="GSG42:GSH42"/>
    <mergeCell ref="GSI42:GSJ42"/>
    <mergeCell ref="GRM42:GRN42"/>
    <mergeCell ref="GRO42:GRP42"/>
    <mergeCell ref="GRQ42:GRR42"/>
    <mergeCell ref="GRS42:GRT42"/>
    <mergeCell ref="GRU42:GRV42"/>
    <mergeCell ref="GRW42:GRX42"/>
    <mergeCell ref="GRA42:GRB42"/>
    <mergeCell ref="GRC42:GRD42"/>
    <mergeCell ref="GRE42:GRF42"/>
    <mergeCell ref="GRG42:GRH42"/>
    <mergeCell ref="GRI42:GRJ42"/>
    <mergeCell ref="GRK42:GRL42"/>
    <mergeCell ref="GQO42:GQP42"/>
    <mergeCell ref="GQQ42:GQR42"/>
    <mergeCell ref="GQS42:GQT42"/>
    <mergeCell ref="GQU42:GQV42"/>
    <mergeCell ref="GQW42:GQX42"/>
    <mergeCell ref="GQY42:GQZ42"/>
    <mergeCell ref="GQC42:GQD42"/>
    <mergeCell ref="GQE42:GQF42"/>
    <mergeCell ref="GQG42:GQH42"/>
    <mergeCell ref="GQI42:GQJ42"/>
    <mergeCell ref="GQK42:GQL42"/>
    <mergeCell ref="GQM42:GQN42"/>
    <mergeCell ref="GVE42:GVF42"/>
    <mergeCell ref="GVG42:GVH42"/>
    <mergeCell ref="GVI42:GVJ42"/>
    <mergeCell ref="GVK42:GVL42"/>
    <mergeCell ref="GVM42:GVN42"/>
    <mergeCell ref="GVO42:GVP42"/>
    <mergeCell ref="GUS42:GUT42"/>
    <mergeCell ref="GUU42:GUV42"/>
    <mergeCell ref="GUW42:GUX42"/>
    <mergeCell ref="GUY42:GUZ42"/>
    <mergeCell ref="GVA42:GVB42"/>
    <mergeCell ref="GVC42:GVD42"/>
    <mergeCell ref="GUG42:GUH42"/>
    <mergeCell ref="GUI42:GUJ42"/>
    <mergeCell ref="GUK42:GUL42"/>
    <mergeCell ref="GUM42:GUN42"/>
    <mergeCell ref="GUO42:GUP42"/>
    <mergeCell ref="GUQ42:GUR42"/>
    <mergeCell ref="GTU42:GTV42"/>
    <mergeCell ref="GTW42:GTX42"/>
    <mergeCell ref="GTY42:GTZ42"/>
    <mergeCell ref="GUA42:GUB42"/>
    <mergeCell ref="GUC42:GUD42"/>
    <mergeCell ref="GUE42:GUF42"/>
    <mergeCell ref="GTI42:GTJ42"/>
    <mergeCell ref="GTK42:GTL42"/>
    <mergeCell ref="GTM42:GTN42"/>
    <mergeCell ref="GTO42:GTP42"/>
    <mergeCell ref="GTQ42:GTR42"/>
    <mergeCell ref="GTS42:GTT42"/>
    <mergeCell ref="GSW42:GSX42"/>
    <mergeCell ref="GSY42:GSZ42"/>
    <mergeCell ref="GTA42:GTB42"/>
    <mergeCell ref="GTC42:GTD42"/>
    <mergeCell ref="GTE42:GTF42"/>
    <mergeCell ref="GTG42:GTH42"/>
    <mergeCell ref="GXY42:GXZ42"/>
    <mergeCell ref="GYA42:GYB42"/>
    <mergeCell ref="GYC42:GYD42"/>
    <mergeCell ref="GYE42:GYF42"/>
    <mergeCell ref="GYG42:GYH42"/>
    <mergeCell ref="GYI42:GYJ42"/>
    <mergeCell ref="GXM42:GXN42"/>
    <mergeCell ref="GXO42:GXP42"/>
    <mergeCell ref="GXQ42:GXR42"/>
    <mergeCell ref="GXS42:GXT42"/>
    <mergeCell ref="GXU42:GXV42"/>
    <mergeCell ref="GXW42:GXX42"/>
    <mergeCell ref="GXA42:GXB42"/>
    <mergeCell ref="GXC42:GXD42"/>
    <mergeCell ref="GXE42:GXF42"/>
    <mergeCell ref="GXG42:GXH42"/>
    <mergeCell ref="GXI42:GXJ42"/>
    <mergeCell ref="GXK42:GXL42"/>
    <mergeCell ref="GWO42:GWP42"/>
    <mergeCell ref="GWQ42:GWR42"/>
    <mergeCell ref="GWS42:GWT42"/>
    <mergeCell ref="GWU42:GWV42"/>
    <mergeCell ref="GWW42:GWX42"/>
    <mergeCell ref="GWY42:GWZ42"/>
    <mergeCell ref="GWC42:GWD42"/>
    <mergeCell ref="GWE42:GWF42"/>
    <mergeCell ref="GWG42:GWH42"/>
    <mergeCell ref="GWI42:GWJ42"/>
    <mergeCell ref="GWK42:GWL42"/>
    <mergeCell ref="GWM42:GWN42"/>
    <mergeCell ref="GVQ42:GVR42"/>
    <mergeCell ref="GVS42:GVT42"/>
    <mergeCell ref="GVU42:GVV42"/>
    <mergeCell ref="GVW42:GVX42"/>
    <mergeCell ref="GVY42:GVZ42"/>
    <mergeCell ref="GWA42:GWB42"/>
    <mergeCell ref="HAS42:HAT42"/>
    <mergeCell ref="HAU42:HAV42"/>
    <mergeCell ref="HAW42:HAX42"/>
    <mergeCell ref="HAY42:HAZ42"/>
    <mergeCell ref="HBA42:HBB42"/>
    <mergeCell ref="HBC42:HBD42"/>
    <mergeCell ref="HAG42:HAH42"/>
    <mergeCell ref="HAI42:HAJ42"/>
    <mergeCell ref="HAK42:HAL42"/>
    <mergeCell ref="HAM42:HAN42"/>
    <mergeCell ref="HAO42:HAP42"/>
    <mergeCell ref="HAQ42:HAR42"/>
    <mergeCell ref="GZU42:GZV42"/>
    <mergeCell ref="GZW42:GZX42"/>
    <mergeCell ref="GZY42:GZZ42"/>
    <mergeCell ref="HAA42:HAB42"/>
    <mergeCell ref="HAC42:HAD42"/>
    <mergeCell ref="HAE42:HAF42"/>
    <mergeCell ref="GZI42:GZJ42"/>
    <mergeCell ref="GZK42:GZL42"/>
    <mergeCell ref="GZM42:GZN42"/>
    <mergeCell ref="GZO42:GZP42"/>
    <mergeCell ref="GZQ42:GZR42"/>
    <mergeCell ref="GZS42:GZT42"/>
    <mergeCell ref="GYW42:GYX42"/>
    <mergeCell ref="GYY42:GYZ42"/>
    <mergeCell ref="GZA42:GZB42"/>
    <mergeCell ref="GZC42:GZD42"/>
    <mergeCell ref="GZE42:GZF42"/>
    <mergeCell ref="GZG42:GZH42"/>
    <mergeCell ref="GYK42:GYL42"/>
    <mergeCell ref="GYM42:GYN42"/>
    <mergeCell ref="GYO42:GYP42"/>
    <mergeCell ref="GYQ42:GYR42"/>
    <mergeCell ref="GYS42:GYT42"/>
    <mergeCell ref="GYU42:GYV42"/>
    <mergeCell ref="HDM42:HDN42"/>
    <mergeCell ref="HDO42:HDP42"/>
    <mergeCell ref="HDQ42:HDR42"/>
    <mergeCell ref="HDS42:HDT42"/>
    <mergeCell ref="HDU42:HDV42"/>
    <mergeCell ref="HDW42:HDX42"/>
    <mergeCell ref="HDA42:HDB42"/>
    <mergeCell ref="HDC42:HDD42"/>
    <mergeCell ref="HDE42:HDF42"/>
    <mergeCell ref="HDG42:HDH42"/>
    <mergeCell ref="HDI42:HDJ42"/>
    <mergeCell ref="HDK42:HDL42"/>
    <mergeCell ref="HCO42:HCP42"/>
    <mergeCell ref="HCQ42:HCR42"/>
    <mergeCell ref="HCS42:HCT42"/>
    <mergeCell ref="HCU42:HCV42"/>
    <mergeCell ref="HCW42:HCX42"/>
    <mergeCell ref="HCY42:HCZ42"/>
    <mergeCell ref="HCC42:HCD42"/>
    <mergeCell ref="HCE42:HCF42"/>
    <mergeCell ref="HCG42:HCH42"/>
    <mergeCell ref="HCI42:HCJ42"/>
    <mergeCell ref="HCK42:HCL42"/>
    <mergeCell ref="HCM42:HCN42"/>
    <mergeCell ref="HBQ42:HBR42"/>
    <mergeCell ref="HBS42:HBT42"/>
    <mergeCell ref="HBU42:HBV42"/>
    <mergeCell ref="HBW42:HBX42"/>
    <mergeCell ref="HBY42:HBZ42"/>
    <mergeCell ref="HCA42:HCB42"/>
    <mergeCell ref="HBE42:HBF42"/>
    <mergeCell ref="HBG42:HBH42"/>
    <mergeCell ref="HBI42:HBJ42"/>
    <mergeCell ref="HBK42:HBL42"/>
    <mergeCell ref="HBM42:HBN42"/>
    <mergeCell ref="HBO42:HBP42"/>
    <mergeCell ref="HGG42:HGH42"/>
    <mergeCell ref="HGI42:HGJ42"/>
    <mergeCell ref="HGK42:HGL42"/>
    <mergeCell ref="HGM42:HGN42"/>
    <mergeCell ref="HGO42:HGP42"/>
    <mergeCell ref="HGQ42:HGR42"/>
    <mergeCell ref="HFU42:HFV42"/>
    <mergeCell ref="HFW42:HFX42"/>
    <mergeCell ref="HFY42:HFZ42"/>
    <mergeCell ref="HGA42:HGB42"/>
    <mergeCell ref="HGC42:HGD42"/>
    <mergeCell ref="HGE42:HGF42"/>
    <mergeCell ref="HFI42:HFJ42"/>
    <mergeCell ref="HFK42:HFL42"/>
    <mergeCell ref="HFM42:HFN42"/>
    <mergeCell ref="HFO42:HFP42"/>
    <mergeCell ref="HFQ42:HFR42"/>
    <mergeCell ref="HFS42:HFT42"/>
    <mergeCell ref="HEW42:HEX42"/>
    <mergeCell ref="HEY42:HEZ42"/>
    <mergeCell ref="HFA42:HFB42"/>
    <mergeCell ref="HFC42:HFD42"/>
    <mergeCell ref="HFE42:HFF42"/>
    <mergeCell ref="HFG42:HFH42"/>
    <mergeCell ref="HEK42:HEL42"/>
    <mergeCell ref="HEM42:HEN42"/>
    <mergeCell ref="HEO42:HEP42"/>
    <mergeCell ref="HEQ42:HER42"/>
    <mergeCell ref="HES42:HET42"/>
    <mergeCell ref="HEU42:HEV42"/>
    <mergeCell ref="HDY42:HDZ42"/>
    <mergeCell ref="HEA42:HEB42"/>
    <mergeCell ref="HEC42:HED42"/>
    <mergeCell ref="HEE42:HEF42"/>
    <mergeCell ref="HEG42:HEH42"/>
    <mergeCell ref="HEI42:HEJ42"/>
    <mergeCell ref="HJA42:HJB42"/>
    <mergeCell ref="HJC42:HJD42"/>
    <mergeCell ref="HJE42:HJF42"/>
    <mergeCell ref="HJG42:HJH42"/>
    <mergeCell ref="HJI42:HJJ42"/>
    <mergeCell ref="HJK42:HJL42"/>
    <mergeCell ref="HIO42:HIP42"/>
    <mergeCell ref="HIQ42:HIR42"/>
    <mergeCell ref="HIS42:HIT42"/>
    <mergeCell ref="HIU42:HIV42"/>
    <mergeCell ref="HIW42:HIX42"/>
    <mergeCell ref="HIY42:HIZ42"/>
    <mergeCell ref="HIC42:HID42"/>
    <mergeCell ref="HIE42:HIF42"/>
    <mergeCell ref="HIG42:HIH42"/>
    <mergeCell ref="HII42:HIJ42"/>
    <mergeCell ref="HIK42:HIL42"/>
    <mergeCell ref="HIM42:HIN42"/>
    <mergeCell ref="HHQ42:HHR42"/>
    <mergeCell ref="HHS42:HHT42"/>
    <mergeCell ref="HHU42:HHV42"/>
    <mergeCell ref="HHW42:HHX42"/>
    <mergeCell ref="HHY42:HHZ42"/>
    <mergeCell ref="HIA42:HIB42"/>
    <mergeCell ref="HHE42:HHF42"/>
    <mergeCell ref="HHG42:HHH42"/>
    <mergeCell ref="HHI42:HHJ42"/>
    <mergeCell ref="HHK42:HHL42"/>
    <mergeCell ref="HHM42:HHN42"/>
    <mergeCell ref="HHO42:HHP42"/>
    <mergeCell ref="HGS42:HGT42"/>
    <mergeCell ref="HGU42:HGV42"/>
    <mergeCell ref="HGW42:HGX42"/>
    <mergeCell ref="HGY42:HGZ42"/>
    <mergeCell ref="HHA42:HHB42"/>
    <mergeCell ref="HHC42:HHD42"/>
    <mergeCell ref="HLU42:HLV42"/>
    <mergeCell ref="HLW42:HLX42"/>
    <mergeCell ref="HLY42:HLZ42"/>
    <mergeCell ref="HMA42:HMB42"/>
    <mergeCell ref="HMC42:HMD42"/>
    <mergeCell ref="HME42:HMF42"/>
    <mergeCell ref="HLI42:HLJ42"/>
    <mergeCell ref="HLK42:HLL42"/>
    <mergeCell ref="HLM42:HLN42"/>
    <mergeCell ref="HLO42:HLP42"/>
    <mergeCell ref="HLQ42:HLR42"/>
    <mergeCell ref="HLS42:HLT42"/>
    <mergeCell ref="HKW42:HKX42"/>
    <mergeCell ref="HKY42:HKZ42"/>
    <mergeCell ref="HLA42:HLB42"/>
    <mergeCell ref="HLC42:HLD42"/>
    <mergeCell ref="HLE42:HLF42"/>
    <mergeCell ref="HLG42:HLH42"/>
    <mergeCell ref="HKK42:HKL42"/>
    <mergeCell ref="HKM42:HKN42"/>
    <mergeCell ref="HKO42:HKP42"/>
    <mergeCell ref="HKQ42:HKR42"/>
    <mergeCell ref="HKS42:HKT42"/>
    <mergeCell ref="HKU42:HKV42"/>
    <mergeCell ref="HJY42:HJZ42"/>
    <mergeCell ref="HKA42:HKB42"/>
    <mergeCell ref="HKC42:HKD42"/>
    <mergeCell ref="HKE42:HKF42"/>
    <mergeCell ref="HKG42:HKH42"/>
    <mergeCell ref="HKI42:HKJ42"/>
    <mergeCell ref="HJM42:HJN42"/>
    <mergeCell ref="HJO42:HJP42"/>
    <mergeCell ref="HJQ42:HJR42"/>
    <mergeCell ref="HJS42:HJT42"/>
    <mergeCell ref="HJU42:HJV42"/>
    <mergeCell ref="HJW42:HJX42"/>
    <mergeCell ref="HOO42:HOP42"/>
    <mergeCell ref="HOQ42:HOR42"/>
    <mergeCell ref="HOS42:HOT42"/>
    <mergeCell ref="HOU42:HOV42"/>
    <mergeCell ref="HOW42:HOX42"/>
    <mergeCell ref="HOY42:HOZ42"/>
    <mergeCell ref="HOC42:HOD42"/>
    <mergeCell ref="HOE42:HOF42"/>
    <mergeCell ref="HOG42:HOH42"/>
    <mergeCell ref="HOI42:HOJ42"/>
    <mergeCell ref="HOK42:HOL42"/>
    <mergeCell ref="HOM42:HON42"/>
    <mergeCell ref="HNQ42:HNR42"/>
    <mergeCell ref="HNS42:HNT42"/>
    <mergeCell ref="HNU42:HNV42"/>
    <mergeCell ref="HNW42:HNX42"/>
    <mergeCell ref="HNY42:HNZ42"/>
    <mergeCell ref="HOA42:HOB42"/>
    <mergeCell ref="HNE42:HNF42"/>
    <mergeCell ref="HNG42:HNH42"/>
    <mergeCell ref="HNI42:HNJ42"/>
    <mergeCell ref="HNK42:HNL42"/>
    <mergeCell ref="HNM42:HNN42"/>
    <mergeCell ref="HNO42:HNP42"/>
    <mergeCell ref="HMS42:HMT42"/>
    <mergeCell ref="HMU42:HMV42"/>
    <mergeCell ref="HMW42:HMX42"/>
    <mergeCell ref="HMY42:HMZ42"/>
    <mergeCell ref="HNA42:HNB42"/>
    <mergeCell ref="HNC42:HND42"/>
    <mergeCell ref="HMG42:HMH42"/>
    <mergeCell ref="HMI42:HMJ42"/>
    <mergeCell ref="HMK42:HML42"/>
    <mergeCell ref="HMM42:HMN42"/>
    <mergeCell ref="HMO42:HMP42"/>
    <mergeCell ref="HMQ42:HMR42"/>
    <mergeCell ref="HRI42:HRJ42"/>
    <mergeCell ref="HRK42:HRL42"/>
    <mergeCell ref="HRM42:HRN42"/>
    <mergeCell ref="HRO42:HRP42"/>
    <mergeCell ref="HRQ42:HRR42"/>
    <mergeCell ref="HRS42:HRT42"/>
    <mergeCell ref="HQW42:HQX42"/>
    <mergeCell ref="HQY42:HQZ42"/>
    <mergeCell ref="HRA42:HRB42"/>
    <mergeCell ref="HRC42:HRD42"/>
    <mergeCell ref="HRE42:HRF42"/>
    <mergeCell ref="HRG42:HRH42"/>
    <mergeCell ref="HQK42:HQL42"/>
    <mergeCell ref="HQM42:HQN42"/>
    <mergeCell ref="HQO42:HQP42"/>
    <mergeCell ref="HQQ42:HQR42"/>
    <mergeCell ref="HQS42:HQT42"/>
    <mergeCell ref="HQU42:HQV42"/>
    <mergeCell ref="HPY42:HPZ42"/>
    <mergeCell ref="HQA42:HQB42"/>
    <mergeCell ref="HQC42:HQD42"/>
    <mergeCell ref="HQE42:HQF42"/>
    <mergeCell ref="HQG42:HQH42"/>
    <mergeCell ref="HQI42:HQJ42"/>
    <mergeCell ref="HPM42:HPN42"/>
    <mergeCell ref="HPO42:HPP42"/>
    <mergeCell ref="HPQ42:HPR42"/>
    <mergeCell ref="HPS42:HPT42"/>
    <mergeCell ref="HPU42:HPV42"/>
    <mergeCell ref="HPW42:HPX42"/>
    <mergeCell ref="HPA42:HPB42"/>
    <mergeCell ref="HPC42:HPD42"/>
    <mergeCell ref="HPE42:HPF42"/>
    <mergeCell ref="HPG42:HPH42"/>
    <mergeCell ref="HPI42:HPJ42"/>
    <mergeCell ref="HPK42:HPL42"/>
    <mergeCell ref="HUC42:HUD42"/>
    <mergeCell ref="HUE42:HUF42"/>
    <mergeCell ref="HUG42:HUH42"/>
    <mergeCell ref="HUI42:HUJ42"/>
    <mergeCell ref="HUK42:HUL42"/>
    <mergeCell ref="HUM42:HUN42"/>
    <mergeCell ref="HTQ42:HTR42"/>
    <mergeCell ref="HTS42:HTT42"/>
    <mergeCell ref="HTU42:HTV42"/>
    <mergeCell ref="HTW42:HTX42"/>
    <mergeCell ref="HTY42:HTZ42"/>
    <mergeCell ref="HUA42:HUB42"/>
    <mergeCell ref="HTE42:HTF42"/>
    <mergeCell ref="HTG42:HTH42"/>
    <mergeCell ref="HTI42:HTJ42"/>
    <mergeCell ref="HTK42:HTL42"/>
    <mergeCell ref="HTM42:HTN42"/>
    <mergeCell ref="HTO42:HTP42"/>
    <mergeCell ref="HSS42:HST42"/>
    <mergeCell ref="HSU42:HSV42"/>
    <mergeCell ref="HSW42:HSX42"/>
    <mergeCell ref="HSY42:HSZ42"/>
    <mergeCell ref="HTA42:HTB42"/>
    <mergeCell ref="HTC42:HTD42"/>
    <mergeCell ref="HSG42:HSH42"/>
    <mergeCell ref="HSI42:HSJ42"/>
    <mergeCell ref="HSK42:HSL42"/>
    <mergeCell ref="HSM42:HSN42"/>
    <mergeCell ref="HSO42:HSP42"/>
    <mergeCell ref="HSQ42:HSR42"/>
    <mergeCell ref="HRU42:HRV42"/>
    <mergeCell ref="HRW42:HRX42"/>
    <mergeCell ref="HRY42:HRZ42"/>
    <mergeCell ref="HSA42:HSB42"/>
    <mergeCell ref="HSC42:HSD42"/>
    <mergeCell ref="HSE42:HSF42"/>
    <mergeCell ref="HWW42:HWX42"/>
    <mergeCell ref="HWY42:HWZ42"/>
    <mergeCell ref="HXA42:HXB42"/>
    <mergeCell ref="HXC42:HXD42"/>
    <mergeCell ref="HXE42:HXF42"/>
    <mergeCell ref="HXG42:HXH42"/>
    <mergeCell ref="HWK42:HWL42"/>
    <mergeCell ref="HWM42:HWN42"/>
    <mergeCell ref="HWO42:HWP42"/>
    <mergeCell ref="HWQ42:HWR42"/>
    <mergeCell ref="HWS42:HWT42"/>
    <mergeCell ref="HWU42:HWV42"/>
    <mergeCell ref="HVY42:HVZ42"/>
    <mergeCell ref="HWA42:HWB42"/>
    <mergeCell ref="HWC42:HWD42"/>
    <mergeCell ref="HWE42:HWF42"/>
    <mergeCell ref="HWG42:HWH42"/>
    <mergeCell ref="HWI42:HWJ42"/>
    <mergeCell ref="HVM42:HVN42"/>
    <mergeCell ref="HVO42:HVP42"/>
    <mergeCell ref="HVQ42:HVR42"/>
    <mergeCell ref="HVS42:HVT42"/>
    <mergeCell ref="HVU42:HVV42"/>
    <mergeCell ref="HVW42:HVX42"/>
    <mergeCell ref="HVA42:HVB42"/>
    <mergeCell ref="HVC42:HVD42"/>
    <mergeCell ref="HVE42:HVF42"/>
    <mergeCell ref="HVG42:HVH42"/>
    <mergeCell ref="HVI42:HVJ42"/>
    <mergeCell ref="HVK42:HVL42"/>
    <mergeCell ref="HUO42:HUP42"/>
    <mergeCell ref="HUQ42:HUR42"/>
    <mergeCell ref="HUS42:HUT42"/>
    <mergeCell ref="HUU42:HUV42"/>
    <mergeCell ref="HUW42:HUX42"/>
    <mergeCell ref="HUY42:HUZ42"/>
    <mergeCell ref="HZQ42:HZR42"/>
    <mergeCell ref="HZS42:HZT42"/>
    <mergeCell ref="HZU42:HZV42"/>
    <mergeCell ref="HZW42:HZX42"/>
    <mergeCell ref="HZY42:HZZ42"/>
    <mergeCell ref="IAA42:IAB42"/>
    <mergeCell ref="HZE42:HZF42"/>
    <mergeCell ref="HZG42:HZH42"/>
    <mergeCell ref="HZI42:HZJ42"/>
    <mergeCell ref="HZK42:HZL42"/>
    <mergeCell ref="HZM42:HZN42"/>
    <mergeCell ref="HZO42:HZP42"/>
    <mergeCell ref="HYS42:HYT42"/>
    <mergeCell ref="HYU42:HYV42"/>
    <mergeCell ref="HYW42:HYX42"/>
    <mergeCell ref="HYY42:HYZ42"/>
    <mergeCell ref="HZA42:HZB42"/>
    <mergeCell ref="HZC42:HZD42"/>
    <mergeCell ref="HYG42:HYH42"/>
    <mergeCell ref="HYI42:HYJ42"/>
    <mergeCell ref="HYK42:HYL42"/>
    <mergeCell ref="HYM42:HYN42"/>
    <mergeCell ref="HYO42:HYP42"/>
    <mergeCell ref="HYQ42:HYR42"/>
    <mergeCell ref="HXU42:HXV42"/>
    <mergeCell ref="HXW42:HXX42"/>
    <mergeCell ref="HXY42:HXZ42"/>
    <mergeCell ref="HYA42:HYB42"/>
    <mergeCell ref="HYC42:HYD42"/>
    <mergeCell ref="HYE42:HYF42"/>
    <mergeCell ref="HXI42:HXJ42"/>
    <mergeCell ref="HXK42:HXL42"/>
    <mergeCell ref="HXM42:HXN42"/>
    <mergeCell ref="HXO42:HXP42"/>
    <mergeCell ref="HXQ42:HXR42"/>
    <mergeCell ref="HXS42:HXT42"/>
    <mergeCell ref="ICK42:ICL42"/>
    <mergeCell ref="ICM42:ICN42"/>
    <mergeCell ref="ICO42:ICP42"/>
    <mergeCell ref="ICQ42:ICR42"/>
    <mergeCell ref="ICS42:ICT42"/>
    <mergeCell ref="ICU42:ICV42"/>
    <mergeCell ref="IBY42:IBZ42"/>
    <mergeCell ref="ICA42:ICB42"/>
    <mergeCell ref="ICC42:ICD42"/>
    <mergeCell ref="ICE42:ICF42"/>
    <mergeCell ref="ICG42:ICH42"/>
    <mergeCell ref="ICI42:ICJ42"/>
    <mergeCell ref="IBM42:IBN42"/>
    <mergeCell ref="IBO42:IBP42"/>
    <mergeCell ref="IBQ42:IBR42"/>
    <mergeCell ref="IBS42:IBT42"/>
    <mergeCell ref="IBU42:IBV42"/>
    <mergeCell ref="IBW42:IBX42"/>
    <mergeCell ref="IBA42:IBB42"/>
    <mergeCell ref="IBC42:IBD42"/>
    <mergeCell ref="IBE42:IBF42"/>
    <mergeCell ref="IBG42:IBH42"/>
    <mergeCell ref="IBI42:IBJ42"/>
    <mergeCell ref="IBK42:IBL42"/>
    <mergeCell ref="IAO42:IAP42"/>
    <mergeCell ref="IAQ42:IAR42"/>
    <mergeCell ref="IAS42:IAT42"/>
    <mergeCell ref="IAU42:IAV42"/>
    <mergeCell ref="IAW42:IAX42"/>
    <mergeCell ref="IAY42:IAZ42"/>
    <mergeCell ref="IAC42:IAD42"/>
    <mergeCell ref="IAE42:IAF42"/>
    <mergeCell ref="IAG42:IAH42"/>
    <mergeCell ref="IAI42:IAJ42"/>
    <mergeCell ref="IAK42:IAL42"/>
    <mergeCell ref="IAM42:IAN42"/>
    <mergeCell ref="IFE42:IFF42"/>
    <mergeCell ref="IFG42:IFH42"/>
    <mergeCell ref="IFI42:IFJ42"/>
    <mergeCell ref="IFK42:IFL42"/>
    <mergeCell ref="IFM42:IFN42"/>
    <mergeCell ref="IFO42:IFP42"/>
    <mergeCell ref="IES42:IET42"/>
    <mergeCell ref="IEU42:IEV42"/>
    <mergeCell ref="IEW42:IEX42"/>
    <mergeCell ref="IEY42:IEZ42"/>
    <mergeCell ref="IFA42:IFB42"/>
    <mergeCell ref="IFC42:IFD42"/>
    <mergeCell ref="IEG42:IEH42"/>
    <mergeCell ref="IEI42:IEJ42"/>
    <mergeCell ref="IEK42:IEL42"/>
    <mergeCell ref="IEM42:IEN42"/>
    <mergeCell ref="IEO42:IEP42"/>
    <mergeCell ref="IEQ42:IER42"/>
    <mergeCell ref="IDU42:IDV42"/>
    <mergeCell ref="IDW42:IDX42"/>
    <mergeCell ref="IDY42:IDZ42"/>
    <mergeCell ref="IEA42:IEB42"/>
    <mergeCell ref="IEC42:IED42"/>
    <mergeCell ref="IEE42:IEF42"/>
    <mergeCell ref="IDI42:IDJ42"/>
    <mergeCell ref="IDK42:IDL42"/>
    <mergeCell ref="IDM42:IDN42"/>
    <mergeCell ref="IDO42:IDP42"/>
    <mergeCell ref="IDQ42:IDR42"/>
    <mergeCell ref="IDS42:IDT42"/>
    <mergeCell ref="ICW42:ICX42"/>
    <mergeCell ref="ICY42:ICZ42"/>
    <mergeCell ref="IDA42:IDB42"/>
    <mergeCell ref="IDC42:IDD42"/>
    <mergeCell ref="IDE42:IDF42"/>
    <mergeCell ref="IDG42:IDH42"/>
    <mergeCell ref="IHY42:IHZ42"/>
    <mergeCell ref="IIA42:IIB42"/>
    <mergeCell ref="IIC42:IID42"/>
    <mergeCell ref="IIE42:IIF42"/>
    <mergeCell ref="IIG42:IIH42"/>
    <mergeCell ref="III42:IIJ42"/>
    <mergeCell ref="IHM42:IHN42"/>
    <mergeCell ref="IHO42:IHP42"/>
    <mergeCell ref="IHQ42:IHR42"/>
    <mergeCell ref="IHS42:IHT42"/>
    <mergeCell ref="IHU42:IHV42"/>
    <mergeCell ref="IHW42:IHX42"/>
    <mergeCell ref="IHA42:IHB42"/>
    <mergeCell ref="IHC42:IHD42"/>
    <mergeCell ref="IHE42:IHF42"/>
    <mergeCell ref="IHG42:IHH42"/>
    <mergeCell ref="IHI42:IHJ42"/>
    <mergeCell ref="IHK42:IHL42"/>
    <mergeCell ref="IGO42:IGP42"/>
    <mergeCell ref="IGQ42:IGR42"/>
    <mergeCell ref="IGS42:IGT42"/>
    <mergeCell ref="IGU42:IGV42"/>
    <mergeCell ref="IGW42:IGX42"/>
    <mergeCell ref="IGY42:IGZ42"/>
    <mergeCell ref="IGC42:IGD42"/>
    <mergeCell ref="IGE42:IGF42"/>
    <mergeCell ref="IGG42:IGH42"/>
    <mergeCell ref="IGI42:IGJ42"/>
    <mergeCell ref="IGK42:IGL42"/>
    <mergeCell ref="IGM42:IGN42"/>
    <mergeCell ref="IFQ42:IFR42"/>
    <mergeCell ref="IFS42:IFT42"/>
    <mergeCell ref="IFU42:IFV42"/>
    <mergeCell ref="IFW42:IFX42"/>
    <mergeCell ref="IFY42:IFZ42"/>
    <mergeCell ref="IGA42:IGB42"/>
    <mergeCell ref="IKS42:IKT42"/>
    <mergeCell ref="IKU42:IKV42"/>
    <mergeCell ref="IKW42:IKX42"/>
    <mergeCell ref="IKY42:IKZ42"/>
    <mergeCell ref="ILA42:ILB42"/>
    <mergeCell ref="ILC42:ILD42"/>
    <mergeCell ref="IKG42:IKH42"/>
    <mergeCell ref="IKI42:IKJ42"/>
    <mergeCell ref="IKK42:IKL42"/>
    <mergeCell ref="IKM42:IKN42"/>
    <mergeCell ref="IKO42:IKP42"/>
    <mergeCell ref="IKQ42:IKR42"/>
    <mergeCell ref="IJU42:IJV42"/>
    <mergeCell ref="IJW42:IJX42"/>
    <mergeCell ref="IJY42:IJZ42"/>
    <mergeCell ref="IKA42:IKB42"/>
    <mergeCell ref="IKC42:IKD42"/>
    <mergeCell ref="IKE42:IKF42"/>
    <mergeCell ref="IJI42:IJJ42"/>
    <mergeCell ref="IJK42:IJL42"/>
    <mergeCell ref="IJM42:IJN42"/>
    <mergeCell ref="IJO42:IJP42"/>
    <mergeCell ref="IJQ42:IJR42"/>
    <mergeCell ref="IJS42:IJT42"/>
    <mergeCell ref="IIW42:IIX42"/>
    <mergeCell ref="IIY42:IIZ42"/>
    <mergeCell ref="IJA42:IJB42"/>
    <mergeCell ref="IJC42:IJD42"/>
    <mergeCell ref="IJE42:IJF42"/>
    <mergeCell ref="IJG42:IJH42"/>
    <mergeCell ref="IIK42:IIL42"/>
    <mergeCell ref="IIM42:IIN42"/>
    <mergeCell ref="IIO42:IIP42"/>
    <mergeCell ref="IIQ42:IIR42"/>
    <mergeCell ref="IIS42:IIT42"/>
    <mergeCell ref="IIU42:IIV42"/>
    <mergeCell ref="INM42:INN42"/>
    <mergeCell ref="INO42:INP42"/>
    <mergeCell ref="INQ42:INR42"/>
    <mergeCell ref="INS42:INT42"/>
    <mergeCell ref="INU42:INV42"/>
    <mergeCell ref="INW42:INX42"/>
    <mergeCell ref="INA42:INB42"/>
    <mergeCell ref="INC42:IND42"/>
    <mergeCell ref="INE42:INF42"/>
    <mergeCell ref="ING42:INH42"/>
    <mergeCell ref="INI42:INJ42"/>
    <mergeCell ref="INK42:INL42"/>
    <mergeCell ref="IMO42:IMP42"/>
    <mergeCell ref="IMQ42:IMR42"/>
    <mergeCell ref="IMS42:IMT42"/>
    <mergeCell ref="IMU42:IMV42"/>
    <mergeCell ref="IMW42:IMX42"/>
    <mergeCell ref="IMY42:IMZ42"/>
    <mergeCell ref="IMC42:IMD42"/>
    <mergeCell ref="IME42:IMF42"/>
    <mergeCell ref="IMG42:IMH42"/>
    <mergeCell ref="IMI42:IMJ42"/>
    <mergeCell ref="IMK42:IML42"/>
    <mergeCell ref="IMM42:IMN42"/>
    <mergeCell ref="ILQ42:ILR42"/>
    <mergeCell ref="ILS42:ILT42"/>
    <mergeCell ref="ILU42:ILV42"/>
    <mergeCell ref="ILW42:ILX42"/>
    <mergeCell ref="ILY42:ILZ42"/>
    <mergeCell ref="IMA42:IMB42"/>
    <mergeCell ref="ILE42:ILF42"/>
    <mergeCell ref="ILG42:ILH42"/>
    <mergeCell ref="ILI42:ILJ42"/>
    <mergeCell ref="ILK42:ILL42"/>
    <mergeCell ref="ILM42:ILN42"/>
    <mergeCell ref="ILO42:ILP42"/>
    <mergeCell ref="IQG42:IQH42"/>
    <mergeCell ref="IQI42:IQJ42"/>
    <mergeCell ref="IQK42:IQL42"/>
    <mergeCell ref="IQM42:IQN42"/>
    <mergeCell ref="IQO42:IQP42"/>
    <mergeCell ref="IQQ42:IQR42"/>
    <mergeCell ref="IPU42:IPV42"/>
    <mergeCell ref="IPW42:IPX42"/>
    <mergeCell ref="IPY42:IPZ42"/>
    <mergeCell ref="IQA42:IQB42"/>
    <mergeCell ref="IQC42:IQD42"/>
    <mergeCell ref="IQE42:IQF42"/>
    <mergeCell ref="IPI42:IPJ42"/>
    <mergeCell ref="IPK42:IPL42"/>
    <mergeCell ref="IPM42:IPN42"/>
    <mergeCell ref="IPO42:IPP42"/>
    <mergeCell ref="IPQ42:IPR42"/>
    <mergeCell ref="IPS42:IPT42"/>
    <mergeCell ref="IOW42:IOX42"/>
    <mergeCell ref="IOY42:IOZ42"/>
    <mergeCell ref="IPA42:IPB42"/>
    <mergeCell ref="IPC42:IPD42"/>
    <mergeCell ref="IPE42:IPF42"/>
    <mergeCell ref="IPG42:IPH42"/>
    <mergeCell ref="IOK42:IOL42"/>
    <mergeCell ref="IOM42:ION42"/>
    <mergeCell ref="IOO42:IOP42"/>
    <mergeCell ref="IOQ42:IOR42"/>
    <mergeCell ref="IOS42:IOT42"/>
    <mergeCell ref="IOU42:IOV42"/>
    <mergeCell ref="INY42:INZ42"/>
    <mergeCell ref="IOA42:IOB42"/>
    <mergeCell ref="IOC42:IOD42"/>
    <mergeCell ref="IOE42:IOF42"/>
    <mergeCell ref="IOG42:IOH42"/>
    <mergeCell ref="IOI42:IOJ42"/>
    <mergeCell ref="ITA42:ITB42"/>
    <mergeCell ref="ITC42:ITD42"/>
    <mergeCell ref="ITE42:ITF42"/>
    <mergeCell ref="ITG42:ITH42"/>
    <mergeCell ref="ITI42:ITJ42"/>
    <mergeCell ref="ITK42:ITL42"/>
    <mergeCell ref="ISO42:ISP42"/>
    <mergeCell ref="ISQ42:ISR42"/>
    <mergeCell ref="ISS42:IST42"/>
    <mergeCell ref="ISU42:ISV42"/>
    <mergeCell ref="ISW42:ISX42"/>
    <mergeCell ref="ISY42:ISZ42"/>
    <mergeCell ref="ISC42:ISD42"/>
    <mergeCell ref="ISE42:ISF42"/>
    <mergeCell ref="ISG42:ISH42"/>
    <mergeCell ref="ISI42:ISJ42"/>
    <mergeCell ref="ISK42:ISL42"/>
    <mergeCell ref="ISM42:ISN42"/>
    <mergeCell ref="IRQ42:IRR42"/>
    <mergeCell ref="IRS42:IRT42"/>
    <mergeCell ref="IRU42:IRV42"/>
    <mergeCell ref="IRW42:IRX42"/>
    <mergeCell ref="IRY42:IRZ42"/>
    <mergeCell ref="ISA42:ISB42"/>
    <mergeCell ref="IRE42:IRF42"/>
    <mergeCell ref="IRG42:IRH42"/>
    <mergeCell ref="IRI42:IRJ42"/>
    <mergeCell ref="IRK42:IRL42"/>
    <mergeCell ref="IRM42:IRN42"/>
    <mergeCell ref="IRO42:IRP42"/>
    <mergeCell ref="IQS42:IQT42"/>
    <mergeCell ref="IQU42:IQV42"/>
    <mergeCell ref="IQW42:IQX42"/>
    <mergeCell ref="IQY42:IQZ42"/>
    <mergeCell ref="IRA42:IRB42"/>
    <mergeCell ref="IRC42:IRD42"/>
    <mergeCell ref="IVU42:IVV42"/>
    <mergeCell ref="IVW42:IVX42"/>
    <mergeCell ref="IVY42:IVZ42"/>
    <mergeCell ref="IWA42:IWB42"/>
    <mergeCell ref="IWC42:IWD42"/>
    <mergeCell ref="IWE42:IWF42"/>
    <mergeCell ref="IVI42:IVJ42"/>
    <mergeCell ref="IVK42:IVL42"/>
    <mergeCell ref="IVM42:IVN42"/>
    <mergeCell ref="IVO42:IVP42"/>
    <mergeCell ref="IVQ42:IVR42"/>
    <mergeCell ref="IVS42:IVT42"/>
    <mergeCell ref="IUW42:IUX42"/>
    <mergeCell ref="IUY42:IUZ42"/>
    <mergeCell ref="IVA42:IVB42"/>
    <mergeCell ref="IVC42:IVD42"/>
    <mergeCell ref="IVE42:IVF42"/>
    <mergeCell ref="IVG42:IVH42"/>
    <mergeCell ref="IUK42:IUL42"/>
    <mergeCell ref="IUM42:IUN42"/>
    <mergeCell ref="IUO42:IUP42"/>
    <mergeCell ref="IUQ42:IUR42"/>
    <mergeCell ref="IUS42:IUT42"/>
    <mergeCell ref="IUU42:IUV42"/>
    <mergeCell ref="ITY42:ITZ42"/>
    <mergeCell ref="IUA42:IUB42"/>
    <mergeCell ref="IUC42:IUD42"/>
    <mergeCell ref="IUE42:IUF42"/>
    <mergeCell ref="IUG42:IUH42"/>
    <mergeCell ref="IUI42:IUJ42"/>
    <mergeCell ref="ITM42:ITN42"/>
    <mergeCell ref="ITO42:ITP42"/>
    <mergeCell ref="ITQ42:ITR42"/>
    <mergeCell ref="ITS42:ITT42"/>
    <mergeCell ref="ITU42:ITV42"/>
    <mergeCell ref="ITW42:ITX42"/>
    <mergeCell ref="IYO42:IYP42"/>
    <mergeCell ref="IYQ42:IYR42"/>
    <mergeCell ref="IYS42:IYT42"/>
    <mergeCell ref="IYU42:IYV42"/>
    <mergeCell ref="IYW42:IYX42"/>
    <mergeCell ref="IYY42:IYZ42"/>
    <mergeCell ref="IYC42:IYD42"/>
    <mergeCell ref="IYE42:IYF42"/>
    <mergeCell ref="IYG42:IYH42"/>
    <mergeCell ref="IYI42:IYJ42"/>
    <mergeCell ref="IYK42:IYL42"/>
    <mergeCell ref="IYM42:IYN42"/>
    <mergeCell ref="IXQ42:IXR42"/>
    <mergeCell ref="IXS42:IXT42"/>
    <mergeCell ref="IXU42:IXV42"/>
    <mergeCell ref="IXW42:IXX42"/>
    <mergeCell ref="IXY42:IXZ42"/>
    <mergeCell ref="IYA42:IYB42"/>
    <mergeCell ref="IXE42:IXF42"/>
    <mergeCell ref="IXG42:IXH42"/>
    <mergeCell ref="IXI42:IXJ42"/>
    <mergeCell ref="IXK42:IXL42"/>
    <mergeCell ref="IXM42:IXN42"/>
    <mergeCell ref="IXO42:IXP42"/>
    <mergeCell ref="IWS42:IWT42"/>
    <mergeCell ref="IWU42:IWV42"/>
    <mergeCell ref="IWW42:IWX42"/>
    <mergeCell ref="IWY42:IWZ42"/>
    <mergeCell ref="IXA42:IXB42"/>
    <mergeCell ref="IXC42:IXD42"/>
    <mergeCell ref="IWG42:IWH42"/>
    <mergeCell ref="IWI42:IWJ42"/>
    <mergeCell ref="IWK42:IWL42"/>
    <mergeCell ref="IWM42:IWN42"/>
    <mergeCell ref="IWO42:IWP42"/>
    <mergeCell ref="IWQ42:IWR42"/>
    <mergeCell ref="JBI42:JBJ42"/>
    <mergeCell ref="JBK42:JBL42"/>
    <mergeCell ref="JBM42:JBN42"/>
    <mergeCell ref="JBO42:JBP42"/>
    <mergeCell ref="JBQ42:JBR42"/>
    <mergeCell ref="JBS42:JBT42"/>
    <mergeCell ref="JAW42:JAX42"/>
    <mergeCell ref="JAY42:JAZ42"/>
    <mergeCell ref="JBA42:JBB42"/>
    <mergeCell ref="JBC42:JBD42"/>
    <mergeCell ref="JBE42:JBF42"/>
    <mergeCell ref="JBG42:JBH42"/>
    <mergeCell ref="JAK42:JAL42"/>
    <mergeCell ref="JAM42:JAN42"/>
    <mergeCell ref="JAO42:JAP42"/>
    <mergeCell ref="JAQ42:JAR42"/>
    <mergeCell ref="JAS42:JAT42"/>
    <mergeCell ref="JAU42:JAV42"/>
    <mergeCell ref="IZY42:IZZ42"/>
    <mergeCell ref="JAA42:JAB42"/>
    <mergeCell ref="JAC42:JAD42"/>
    <mergeCell ref="JAE42:JAF42"/>
    <mergeCell ref="JAG42:JAH42"/>
    <mergeCell ref="JAI42:JAJ42"/>
    <mergeCell ref="IZM42:IZN42"/>
    <mergeCell ref="IZO42:IZP42"/>
    <mergeCell ref="IZQ42:IZR42"/>
    <mergeCell ref="IZS42:IZT42"/>
    <mergeCell ref="IZU42:IZV42"/>
    <mergeCell ref="IZW42:IZX42"/>
    <mergeCell ref="IZA42:IZB42"/>
    <mergeCell ref="IZC42:IZD42"/>
    <mergeCell ref="IZE42:IZF42"/>
    <mergeCell ref="IZG42:IZH42"/>
    <mergeCell ref="IZI42:IZJ42"/>
    <mergeCell ref="IZK42:IZL42"/>
    <mergeCell ref="JEC42:JED42"/>
    <mergeCell ref="JEE42:JEF42"/>
    <mergeCell ref="JEG42:JEH42"/>
    <mergeCell ref="JEI42:JEJ42"/>
    <mergeCell ref="JEK42:JEL42"/>
    <mergeCell ref="JEM42:JEN42"/>
    <mergeCell ref="JDQ42:JDR42"/>
    <mergeCell ref="JDS42:JDT42"/>
    <mergeCell ref="JDU42:JDV42"/>
    <mergeCell ref="JDW42:JDX42"/>
    <mergeCell ref="JDY42:JDZ42"/>
    <mergeCell ref="JEA42:JEB42"/>
    <mergeCell ref="JDE42:JDF42"/>
    <mergeCell ref="JDG42:JDH42"/>
    <mergeCell ref="JDI42:JDJ42"/>
    <mergeCell ref="JDK42:JDL42"/>
    <mergeCell ref="JDM42:JDN42"/>
    <mergeCell ref="JDO42:JDP42"/>
    <mergeCell ref="JCS42:JCT42"/>
    <mergeCell ref="JCU42:JCV42"/>
    <mergeCell ref="JCW42:JCX42"/>
    <mergeCell ref="JCY42:JCZ42"/>
    <mergeCell ref="JDA42:JDB42"/>
    <mergeCell ref="JDC42:JDD42"/>
    <mergeCell ref="JCG42:JCH42"/>
    <mergeCell ref="JCI42:JCJ42"/>
    <mergeCell ref="JCK42:JCL42"/>
    <mergeCell ref="JCM42:JCN42"/>
    <mergeCell ref="JCO42:JCP42"/>
    <mergeCell ref="JCQ42:JCR42"/>
    <mergeCell ref="JBU42:JBV42"/>
    <mergeCell ref="JBW42:JBX42"/>
    <mergeCell ref="JBY42:JBZ42"/>
    <mergeCell ref="JCA42:JCB42"/>
    <mergeCell ref="JCC42:JCD42"/>
    <mergeCell ref="JCE42:JCF42"/>
    <mergeCell ref="JGW42:JGX42"/>
    <mergeCell ref="JGY42:JGZ42"/>
    <mergeCell ref="JHA42:JHB42"/>
    <mergeCell ref="JHC42:JHD42"/>
    <mergeCell ref="JHE42:JHF42"/>
    <mergeCell ref="JHG42:JHH42"/>
    <mergeCell ref="JGK42:JGL42"/>
    <mergeCell ref="JGM42:JGN42"/>
    <mergeCell ref="JGO42:JGP42"/>
    <mergeCell ref="JGQ42:JGR42"/>
    <mergeCell ref="JGS42:JGT42"/>
    <mergeCell ref="JGU42:JGV42"/>
    <mergeCell ref="JFY42:JFZ42"/>
    <mergeCell ref="JGA42:JGB42"/>
    <mergeCell ref="JGC42:JGD42"/>
    <mergeCell ref="JGE42:JGF42"/>
    <mergeCell ref="JGG42:JGH42"/>
    <mergeCell ref="JGI42:JGJ42"/>
    <mergeCell ref="JFM42:JFN42"/>
    <mergeCell ref="JFO42:JFP42"/>
    <mergeCell ref="JFQ42:JFR42"/>
    <mergeCell ref="JFS42:JFT42"/>
    <mergeCell ref="JFU42:JFV42"/>
    <mergeCell ref="JFW42:JFX42"/>
    <mergeCell ref="JFA42:JFB42"/>
    <mergeCell ref="JFC42:JFD42"/>
    <mergeCell ref="JFE42:JFF42"/>
    <mergeCell ref="JFG42:JFH42"/>
    <mergeCell ref="JFI42:JFJ42"/>
    <mergeCell ref="JFK42:JFL42"/>
    <mergeCell ref="JEO42:JEP42"/>
    <mergeCell ref="JEQ42:JER42"/>
    <mergeCell ref="JES42:JET42"/>
    <mergeCell ref="JEU42:JEV42"/>
    <mergeCell ref="JEW42:JEX42"/>
    <mergeCell ref="JEY42:JEZ42"/>
    <mergeCell ref="JJQ42:JJR42"/>
    <mergeCell ref="JJS42:JJT42"/>
    <mergeCell ref="JJU42:JJV42"/>
    <mergeCell ref="JJW42:JJX42"/>
    <mergeCell ref="JJY42:JJZ42"/>
    <mergeCell ref="JKA42:JKB42"/>
    <mergeCell ref="JJE42:JJF42"/>
    <mergeCell ref="JJG42:JJH42"/>
    <mergeCell ref="JJI42:JJJ42"/>
    <mergeCell ref="JJK42:JJL42"/>
    <mergeCell ref="JJM42:JJN42"/>
    <mergeCell ref="JJO42:JJP42"/>
    <mergeCell ref="JIS42:JIT42"/>
    <mergeCell ref="JIU42:JIV42"/>
    <mergeCell ref="JIW42:JIX42"/>
    <mergeCell ref="JIY42:JIZ42"/>
    <mergeCell ref="JJA42:JJB42"/>
    <mergeCell ref="JJC42:JJD42"/>
    <mergeCell ref="JIG42:JIH42"/>
    <mergeCell ref="JII42:JIJ42"/>
    <mergeCell ref="JIK42:JIL42"/>
    <mergeCell ref="JIM42:JIN42"/>
    <mergeCell ref="JIO42:JIP42"/>
    <mergeCell ref="JIQ42:JIR42"/>
    <mergeCell ref="JHU42:JHV42"/>
    <mergeCell ref="JHW42:JHX42"/>
    <mergeCell ref="JHY42:JHZ42"/>
    <mergeCell ref="JIA42:JIB42"/>
    <mergeCell ref="JIC42:JID42"/>
    <mergeCell ref="JIE42:JIF42"/>
    <mergeCell ref="JHI42:JHJ42"/>
    <mergeCell ref="JHK42:JHL42"/>
    <mergeCell ref="JHM42:JHN42"/>
    <mergeCell ref="JHO42:JHP42"/>
    <mergeCell ref="JHQ42:JHR42"/>
    <mergeCell ref="JHS42:JHT42"/>
    <mergeCell ref="JMK42:JML42"/>
    <mergeCell ref="JMM42:JMN42"/>
    <mergeCell ref="JMO42:JMP42"/>
    <mergeCell ref="JMQ42:JMR42"/>
    <mergeCell ref="JMS42:JMT42"/>
    <mergeCell ref="JMU42:JMV42"/>
    <mergeCell ref="JLY42:JLZ42"/>
    <mergeCell ref="JMA42:JMB42"/>
    <mergeCell ref="JMC42:JMD42"/>
    <mergeCell ref="JME42:JMF42"/>
    <mergeCell ref="JMG42:JMH42"/>
    <mergeCell ref="JMI42:JMJ42"/>
    <mergeCell ref="JLM42:JLN42"/>
    <mergeCell ref="JLO42:JLP42"/>
    <mergeCell ref="JLQ42:JLR42"/>
    <mergeCell ref="JLS42:JLT42"/>
    <mergeCell ref="JLU42:JLV42"/>
    <mergeCell ref="JLW42:JLX42"/>
    <mergeCell ref="JLA42:JLB42"/>
    <mergeCell ref="JLC42:JLD42"/>
    <mergeCell ref="JLE42:JLF42"/>
    <mergeCell ref="JLG42:JLH42"/>
    <mergeCell ref="JLI42:JLJ42"/>
    <mergeCell ref="JLK42:JLL42"/>
    <mergeCell ref="JKO42:JKP42"/>
    <mergeCell ref="JKQ42:JKR42"/>
    <mergeCell ref="JKS42:JKT42"/>
    <mergeCell ref="JKU42:JKV42"/>
    <mergeCell ref="JKW42:JKX42"/>
    <mergeCell ref="JKY42:JKZ42"/>
    <mergeCell ref="JKC42:JKD42"/>
    <mergeCell ref="JKE42:JKF42"/>
    <mergeCell ref="JKG42:JKH42"/>
    <mergeCell ref="JKI42:JKJ42"/>
    <mergeCell ref="JKK42:JKL42"/>
    <mergeCell ref="JKM42:JKN42"/>
    <mergeCell ref="JPE42:JPF42"/>
    <mergeCell ref="JPG42:JPH42"/>
    <mergeCell ref="JPI42:JPJ42"/>
    <mergeCell ref="JPK42:JPL42"/>
    <mergeCell ref="JPM42:JPN42"/>
    <mergeCell ref="JPO42:JPP42"/>
    <mergeCell ref="JOS42:JOT42"/>
    <mergeCell ref="JOU42:JOV42"/>
    <mergeCell ref="JOW42:JOX42"/>
    <mergeCell ref="JOY42:JOZ42"/>
    <mergeCell ref="JPA42:JPB42"/>
    <mergeCell ref="JPC42:JPD42"/>
    <mergeCell ref="JOG42:JOH42"/>
    <mergeCell ref="JOI42:JOJ42"/>
    <mergeCell ref="JOK42:JOL42"/>
    <mergeCell ref="JOM42:JON42"/>
    <mergeCell ref="JOO42:JOP42"/>
    <mergeCell ref="JOQ42:JOR42"/>
    <mergeCell ref="JNU42:JNV42"/>
    <mergeCell ref="JNW42:JNX42"/>
    <mergeCell ref="JNY42:JNZ42"/>
    <mergeCell ref="JOA42:JOB42"/>
    <mergeCell ref="JOC42:JOD42"/>
    <mergeCell ref="JOE42:JOF42"/>
    <mergeCell ref="JNI42:JNJ42"/>
    <mergeCell ref="JNK42:JNL42"/>
    <mergeCell ref="JNM42:JNN42"/>
    <mergeCell ref="JNO42:JNP42"/>
    <mergeCell ref="JNQ42:JNR42"/>
    <mergeCell ref="JNS42:JNT42"/>
    <mergeCell ref="JMW42:JMX42"/>
    <mergeCell ref="JMY42:JMZ42"/>
    <mergeCell ref="JNA42:JNB42"/>
    <mergeCell ref="JNC42:JND42"/>
    <mergeCell ref="JNE42:JNF42"/>
    <mergeCell ref="JNG42:JNH42"/>
    <mergeCell ref="JRY42:JRZ42"/>
    <mergeCell ref="JSA42:JSB42"/>
    <mergeCell ref="JSC42:JSD42"/>
    <mergeCell ref="JSE42:JSF42"/>
    <mergeCell ref="JSG42:JSH42"/>
    <mergeCell ref="JSI42:JSJ42"/>
    <mergeCell ref="JRM42:JRN42"/>
    <mergeCell ref="JRO42:JRP42"/>
    <mergeCell ref="JRQ42:JRR42"/>
    <mergeCell ref="JRS42:JRT42"/>
    <mergeCell ref="JRU42:JRV42"/>
    <mergeCell ref="JRW42:JRX42"/>
    <mergeCell ref="JRA42:JRB42"/>
    <mergeCell ref="JRC42:JRD42"/>
    <mergeCell ref="JRE42:JRF42"/>
    <mergeCell ref="JRG42:JRH42"/>
    <mergeCell ref="JRI42:JRJ42"/>
    <mergeCell ref="JRK42:JRL42"/>
    <mergeCell ref="JQO42:JQP42"/>
    <mergeCell ref="JQQ42:JQR42"/>
    <mergeCell ref="JQS42:JQT42"/>
    <mergeCell ref="JQU42:JQV42"/>
    <mergeCell ref="JQW42:JQX42"/>
    <mergeCell ref="JQY42:JQZ42"/>
    <mergeCell ref="JQC42:JQD42"/>
    <mergeCell ref="JQE42:JQF42"/>
    <mergeCell ref="JQG42:JQH42"/>
    <mergeCell ref="JQI42:JQJ42"/>
    <mergeCell ref="JQK42:JQL42"/>
    <mergeCell ref="JQM42:JQN42"/>
    <mergeCell ref="JPQ42:JPR42"/>
    <mergeCell ref="JPS42:JPT42"/>
    <mergeCell ref="JPU42:JPV42"/>
    <mergeCell ref="JPW42:JPX42"/>
    <mergeCell ref="JPY42:JPZ42"/>
    <mergeCell ref="JQA42:JQB42"/>
    <mergeCell ref="JUS42:JUT42"/>
    <mergeCell ref="JUU42:JUV42"/>
    <mergeCell ref="JUW42:JUX42"/>
    <mergeCell ref="JUY42:JUZ42"/>
    <mergeCell ref="JVA42:JVB42"/>
    <mergeCell ref="JVC42:JVD42"/>
    <mergeCell ref="JUG42:JUH42"/>
    <mergeCell ref="JUI42:JUJ42"/>
    <mergeCell ref="JUK42:JUL42"/>
    <mergeCell ref="JUM42:JUN42"/>
    <mergeCell ref="JUO42:JUP42"/>
    <mergeCell ref="JUQ42:JUR42"/>
    <mergeCell ref="JTU42:JTV42"/>
    <mergeCell ref="JTW42:JTX42"/>
    <mergeCell ref="JTY42:JTZ42"/>
    <mergeCell ref="JUA42:JUB42"/>
    <mergeCell ref="JUC42:JUD42"/>
    <mergeCell ref="JUE42:JUF42"/>
    <mergeCell ref="JTI42:JTJ42"/>
    <mergeCell ref="JTK42:JTL42"/>
    <mergeCell ref="JTM42:JTN42"/>
    <mergeCell ref="JTO42:JTP42"/>
    <mergeCell ref="JTQ42:JTR42"/>
    <mergeCell ref="JTS42:JTT42"/>
    <mergeCell ref="JSW42:JSX42"/>
    <mergeCell ref="JSY42:JSZ42"/>
    <mergeCell ref="JTA42:JTB42"/>
    <mergeCell ref="JTC42:JTD42"/>
    <mergeCell ref="JTE42:JTF42"/>
    <mergeCell ref="JTG42:JTH42"/>
    <mergeCell ref="JSK42:JSL42"/>
    <mergeCell ref="JSM42:JSN42"/>
    <mergeCell ref="JSO42:JSP42"/>
    <mergeCell ref="JSQ42:JSR42"/>
    <mergeCell ref="JSS42:JST42"/>
    <mergeCell ref="JSU42:JSV42"/>
    <mergeCell ref="JXM42:JXN42"/>
    <mergeCell ref="JXO42:JXP42"/>
    <mergeCell ref="JXQ42:JXR42"/>
    <mergeCell ref="JXS42:JXT42"/>
    <mergeCell ref="JXU42:JXV42"/>
    <mergeCell ref="JXW42:JXX42"/>
    <mergeCell ref="JXA42:JXB42"/>
    <mergeCell ref="JXC42:JXD42"/>
    <mergeCell ref="JXE42:JXF42"/>
    <mergeCell ref="JXG42:JXH42"/>
    <mergeCell ref="JXI42:JXJ42"/>
    <mergeCell ref="JXK42:JXL42"/>
    <mergeCell ref="JWO42:JWP42"/>
    <mergeCell ref="JWQ42:JWR42"/>
    <mergeCell ref="JWS42:JWT42"/>
    <mergeCell ref="JWU42:JWV42"/>
    <mergeCell ref="JWW42:JWX42"/>
    <mergeCell ref="JWY42:JWZ42"/>
    <mergeCell ref="JWC42:JWD42"/>
    <mergeCell ref="JWE42:JWF42"/>
    <mergeCell ref="JWG42:JWH42"/>
    <mergeCell ref="JWI42:JWJ42"/>
    <mergeCell ref="JWK42:JWL42"/>
    <mergeCell ref="JWM42:JWN42"/>
    <mergeCell ref="JVQ42:JVR42"/>
    <mergeCell ref="JVS42:JVT42"/>
    <mergeCell ref="JVU42:JVV42"/>
    <mergeCell ref="JVW42:JVX42"/>
    <mergeCell ref="JVY42:JVZ42"/>
    <mergeCell ref="JWA42:JWB42"/>
    <mergeCell ref="JVE42:JVF42"/>
    <mergeCell ref="JVG42:JVH42"/>
    <mergeCell ref="JVI42:JVJ42"/>
    <mergeCell ref="JVK42:JVL42"/>
    <mergeCell ref="JVM42:JVN42"/>
    <mergeCell ref="JVO42:JVP42"/>
    <mergeCell ref="KAG42:KAH42"/>
    <mergeCell ref="KAI42:KAJ42"/>
    <mergeCell ref="KAK42:KAL42"/>
    <mergeCell ref="KAM42:KAN42"/>
    <mergeCell ref="KAO42:KAP42"/>
    <mergeCell ref="KAQ42:KAR42"/>
    <mergeCell ref="JZU42:JZV42"/>
    <mergeCell ref="JZW42:JZX42"/>
    <mergeCell ref="JZY42:JZZ42"/>
    <mergeCell ref="KAA42:KAB42"/>
    <mergeCell ref="KAC42:KAD42"/>
    <mergeCell ref="KAE42:KAF42"/>
    <mergeCell ref="JZI42:JZJ42"/>
    <mergeCell ref="JZK42:JZL42"/>
    <mergeCell ref="JZM42:JZN42"/>
    <mergeCell ref="JZO42:JZP42"/>
    <mergeCell ref="JZQ42:JZR42"/>
    <mergeCell ref="JZS42:JZT42"/>
    <mergeCell ref="JYW42:JYX42"/>
    <mergeCell ref="JYY42:JYZ42"/>
    <mergeCell ref="JZA42:JZB42"/>
    <mergeCell ref="JZC42:JZD42"/>
    <mergeCell ref="JZE42:JZF42"/>
    <mergeCell ref="JZG42:JZH42"/>
    <mergeCell ref="JYK42:JYL42"/>
    <mergeCell ref="JYM42:JYN42"/>
    <mergeCell ref="JYO42:JYP42"/>
    <mergeCell ref="JYQ42:JYR42"/>
    <mergeCell ref="JYS42:JYT42"/>
    <mergeCell ref="JYU42:JYV42"/>
    <mergeCell ref="JXY42:JXZ42"/>
    <mergeCell ref="JYA42:JYB42"/>
    <mergeCell ref="JYC42:JYD42"/>
    <mergeCell ref="JYE42:JYF42"/>
    <mergeCell ref="JYG42:JYH42"/>
    <mergeCell ref="JYI42:JYJ42"/>
    <mergeCell ref="KDA42:KDB42"/>
    <mergeCell ref="KDC42:KDD42"/>
    <mergeCell ref="KDE42:KDF42"/>
    <mergeCell ref="KDG42:KDH42"/>
    <mergeCell ref="KDI42:KDJ42"/>
    <mergeCell ref="KDK42:KDL42"/>
    <mergeCell ref="KCO42:KCP42"/>
    <mergeCell ref="KCQ42:KCR42"/>
    <mergeCell ref="KCS42:KCT42"/>
    <mergeCell ref="KCU42:KCV42"/>
    <mergeCell ref="KCW42:KCX42"/>
    <mergeCell ref="KCY42:KCZ42"/>
    <mergeCell ref="KCC42:KCD42"/>
    <mergeCell ref="KCE42:KCF42"/>
    <mergeCell ref="KCG42:KCH42"/>
    <mergeCell ref="KCI42:KCJ42"/>
    <mergeCell ref="KCK42:KCL42"/>
    <mergeCell ref="KCM42:KCN42"/>
    <mergeCell ref="KBQ42:KBR42"/>
    <mergeCell ref="KBS42:KBT42"/>
    <mergeCell ref="KBU42:KBV42"/>
    <mergeCell ref="KBW42:KBX42"/>
    <mergeCell ref="KBY42:KBZ42"/>
    <mergeCell ref="KCA42:KCB42"/>
    <mergeCell ref="KBE42:KBF42"/>
    <mergeCell ref="KBG42:KBH42"/>
    <mergeCell ref="KBI42:KBJ42"/>
    <mergeCell ref="KBK42:KBL42"/>
    <mergeCell ref="KBM42:KBN42"/>
    <mergeCell ref="KBO42:KBP42"/>
    <mergeCell ref="KAS42:KAT42"/>
    <mergeCell ref="KAU42:KAV42"/>
    <mergeCell ref="KAW42:KAX42"/>
    <mergeCell ref="KAY42:KAZ42"/>
    <mergeCell ref="KBA42:KBB42"/>
    <mergeCell ref="KBC42:KBD42"/>
    <mergeCell ref="KFU42:KFV42"/>
    <mergeCell ref="KFW42:KFX42"/>
    <mergeCell ref="KFY42:KFZ42"/>
    <mergeCell ref="KGA42:KGB42"/>
    <mergeCell ref="KGC42:KGD42"/>
    <mergeCell ref="KGE42:KGF42"/>
    <mergeCell ref="KFI42:KFJ42"/>
    <mergeCell ref="KFK42:KFL42"/>
    <mergeCell ref="KFM42:KFN42"/>
    <mergeCell ref="KFO42:KFP42"/>
    <mergeCell ref="KFQ42:KFR42"/>
    <mergeCell ref="KFS42:KFT42"/>
    <mergeCell ref="KEW42:KEX42"/>
    <mergeCell ref="KEY42:KEZ42"/>
    <mergeCell ref="KFA42:KFB42"/>
    <mergeCell ref="KFC42:KFD42"/>
    <mergeCell ref="KFE42:KFF42"/>
    <mergeCell ref="KFG42:KFH42"/>
    <mergeCell ref="KEK42:KEL42"/>
    <mergeCell ref="KEM42:KEN42"/>
    <mergeCell ref="KEO42:KEP42"/>
    <mergeCell ref="KEQ42:KER42"/>
    <mergeCell ref="KES42:KET42"/>
    <mergeCell ref="KEU42:KEV42"/>
    <mergeCell ref="KDY42:KDZ42"/>
    <mergeCell ref="KEA42:KEB42"/>
    <mergeCell ref="KEC42:KED42"/>
    <mergeCell ref="KEE42:KEF42"/>
    <mergeCell ref="KEG42:KEH42"/>
    <mergeCell ref="KEI42:KEJ42"/>
    <mergeCell ref="KDM42:KDN42"/>
    <mergeCell ref="KDO42:KDP42"/>
    <mergeCell ref="KDQ42:KDR42"/>
    <mergeCell ref="KDS42:KDT42"/>
    <mergeCell ref="KDU42:KDV42"/>
    <mergeCell ref="KDW42:KDX42"/>
    <mergeCell ref="KIO42:KIP42"/>
    <mergeCell ref="KIQ42:KIR42"/>
    <mergeCell ref="KIS42:KIT42"/>
    <mergeCell ref="KIU42:KIV42"/>
    <mergeCell ref="KIW42:KIX42"/>
    <mergeCell ref="KIY42:KIZ42"/>
    <mergeCell ref="KIC42:KID42"/>
    <mergeCell ref="KIE42:KIF42"/>
    <mergeCell ref="KIG42:KIH42"/>
    <mergeCell ref="KII42:KIJ42"/>
    <mergeCell ref="KIK42:KIL42"/>
    <mergeCell ref="KIM42:KIN42"/>
    <mergeCell ref="KHQ42:KHR42"/>
    <mergeCell ref="KHS42:KHT42"/>
    <mergeCell ref="KHU42:KHV42"/>
    <mergeCell ref="KHW42:KHX42"/>
    <mergeCell ref="KHY42:KHZ42"/>
    <mergeCell ref="KIA42:KIB42"/>
    <mergeCell ref="KHE42:KHF42"/>
    <mergeCell ref="KHG42:KHH42"/>
    <mergeCell ref="KHI42:KHJ42"/>
    <mergeCell ref="KHK42:KHL42"/>
    <mergeCell ref="KHM42:KHN42"/>
    <mergeCell ref="KHO42:KHP42"/>
    <mergeCell ref="KGS42:KGT42"/>
    <mergeCell ref="KGU42:KGV42"/>
    <mergeCell ref="KGW42:KGX42"/>
    <mergeCell ref="KGY42:KGZ42"/>
    <mergeCell ref="KHA42:KHB42"/>
    <mergeCell ref="KHC42:KHD42"/>
    <mergeCell ref="KGG42:KGH42"/>
    <mergeCell ref="KGI42:KGJ42"/>
    <mergeCell ref="KGK42:KGL42"/>
    <mergeCell ref="KGM42:KGN42"/>
    <mergeCell ref="KGO42:KGP42"/>
    <mergeCell ref="KGQ42:KGR42"/>
    <mergeCell ref="KLI42:KLJ42"/>
    <mergeCell ref="KLK42:KLL42"/>
    <mergeCell ref="KLM42:KLN42"/>
    <mergeCell ref="KLO42:KLP42"/>
    <mergeCell ref="KLQ42:KLR42"/>
    <mergeCell ref="KLS42:KLT42"/>
    <mergeCell ref="KKW42:KKX42"/>
    <mergeCell ref="KKY42:KKZ42"/>
    <mergeCell ref="KLA42:KLB42"/>
    <mergeCell ref="KLC42:KLD42"/>
    <mergeCell ref="KLE42:KLF42"/>
    <mergeCell ref="KLG42:KLH42"/>
    <mergeCell ref="KKK42:KKL42"/>
    <mergeCell ref="KKM42:KKN42"/>
    <mergeCell ref="KKO42:KKP42"/>
    <mergeCell ref="KKQ42:KKR42"/>
    <mergeCell ref="KKS42:KKT42"/>
    <mergeCell ref="KKU42:KKV42"/>
    <mergeCell ref="KJY42:KJZ42"/>
    <mergeCell ref="KKA42:KKB42"/>
    <mergeCell ref="KKC42:KKD42"/>
    <mergeCell ref="KKE42:KKF42"/>
    <mergeCell ref="KKG42:KKH42"/>
    <mergeCell ref="KKI42:KKJ42"/>
    <mergeCell ref="KJM42:KJN42"/>
    <mergeCell ref="KJO42:KJP42"/>
    <mergeCell ref="KJQ42:KJR42"/>
    <mergeCell ref="KJS42:KJT42"/>
    <mergeCell ref="KJU42:KJV42"/>
    <mergeCell ref="KJW42:KJX42"/>
    <mergeCell ref="KJA42:KJB42"/>
    <mergeCell ref="KJC42:KJD42"/>
    <mergeCell ref="KJE42:KJF42"/>
    <mergeCell ref="KJG42:KJH42"/>
    <mergeCell ref="KJI42:KJJ42"/>
    <mergeCell ref="KJK42:KJL42"/>
    <mergeCell ref="KOC42:KOD42"/>
    <mergeCell ref="KOE42:KOF42"/>
    <mergeCell ref="KOG42:KOH42"/>
    <mergeCell ref="KOI42:KOJ42"/>
    <mergeCell ref="KOK42:KOL42"/>
    <mergeCell ref="KOM42:KON42"/>
    <mergeCell ref="KNQ42:KNR42"/>
    <mergeCell ref="KNS42:KNT42"/>
    <mergeCell ref="KNU42:KNV42"/>
    <mergeCell ref="KNW42:KNX42"/>
    <mergeCell ref="KNY42:KNZ42"/>
    <mergeCell ref="KOA42:KOB42"/>
    <mergeCell ref="KNE42:KNF42"/>
    <mergeCell ref="KNG42:KNH42"/>
    <mergeCell ref="KNI42:KNJ42"/>
    <mergeCell ref="KNK42:KNL42"/>
    <mergeCell ref="KNM42:KNN42"/>
    <mergeCell ref="KNO42:KNP42"/>
    <mergeCell ref="KMS42:KMT42"/>
    <mergeCell ref="KMU42:KMV42"/>
    <mergeCell ref="KMW42:KMX42"/>
    <mergeCell ref="KMY42:KMZ42"/>
    <mergeCell ref="KNA42:KNB42"/>
    <mergeCell ref="KNC42:KND42"/>
    <mergeCell ref="KMG42:KMH42"/>
    <mergeCell ref="KMI42:KMJ42"/>
    <mergeCell ref="KMK42:KML42"/>
    <mergeCell ref="KMM42:KMN42"/>
    <mergeCell ref="KMO42:KMP42"/>
    <mergeCell ref="KMQ42:KMR42"/>
    <mergeCell ref="KLU42:KLV42"/>
    <mergeCell ref="KLW42:KLX42"/>
    <mergeCell ref="KLY42:KLZ42"/>
    <mergeCell ref="KMA42:KMB42"/>
    <mergeCell ref="KMC42:KMD42"/>
    <mergeCell ref="KME42:KMF42"/>
    <mergeCell ref="KQW42:KQX42"/>
    <mergeCell ref="KQY42:KQZ42"/>
    <mergeCell ref="KRA42:KRB42"/>
    <mergeCell ref="KRC42:KRD42"/>
    <mergeCell ref="KRE42:KRF42"/>
    <mergeCell ref="KRG42:KRH42"/>
    <mergeCell ref="KQK42:KQL42"/>
    <mergeCell ref="KQM42:KQN42"/>
    <mergeCell ref="KQO42:KQP42"/>
    <mergeCell ref="KQQ42:KQR42"/>
    <mergeCell ref="KQS42:KQT42"/>
    <mergeCell ref="KQU42:KQV42"/>
    <mergeCell ref="KPY42:KPZ42"/>
    <mergeCell ref="KQA42:KQB42"/>
    <mergeCell ref="KQC42:KQD42"/>
    <mergeCell ref="KQE42:KQF42"/>
    <mergeCell ref="KQG42:KQH42"/>
    <mergeCell ref="KQI42:KQJ42"/>
    <mergeCell ref="KPM42:KPN42"/>
    <mergeCell ref="KPO42:KPP42"/>
    <mergeCell ref="KPQ42:KPR42"/>
    <mergeCell ref="KPS42:KPT42"/>
    <mergeCell ref="KPU42:KPV42"/>
    <mergeCell ref="KPW42:KPX42"/>
    <mergeCell ref="KPA42:KPB42"/>
    <mergeCell ref="KPC42:KPD42"/>
    <mergeCell ref="KPE42:KPF42"/>
    <mergeCell ref="KPG42:KPH42"/>
    <mergeCell ref="KPI42:KPJ42"/>
    <mergeCell ref="KPK42:KPL42"/>
    <mergeCell ref="KOO42:KOP42"/>
    <mergeCell ref="KOQ42:KOR42"/>
    <mergeCell ref="KOS42:KOT42"/>
    <mergeCell ref="KOU42:KOV42"/>
    <mergeCell ref="KOW42:KOX42"/>
    <mergeCell ref="KOY42:KOZ42"/>
    <mergeCell ref="KTQ42:KTR42"/>
    <mergeCell ref="KTS42:KTT42"/>
    <mergeCell ref="KTU42:KTV42"/>
    <mergeCell ref="KTW42:KTX42"/>
    <mergeCell ref="KTY42:KTZ42"/>
    <mergeCell ref="KUA42:KUB42"/>
    <mergeCell ref="KTE42:KTF42"/>
    <mergeCell ref="KTG42:KTH42"/>
    <mergeCell ref="KTI42:KTJ42"/>
    <mergeCell ref="KTK42:KTL42"/>
    <mergeCell ref="KTM42:KTN42"/>
    <mergeCell ref="KTO42:KTP42"/>
    <mergeCell ref="KSS42:KST42"/>
    <mergeCell ref="KSU42:KSV42"/>
    <mergeCell ref="KSW42:KSX42"/>
    <mergeCell ref="KSY42:KSZ42"/>
    <mergeCell ref="KTA42:KTB42"/>
    <mergeCell ref="KTC42:KTD42"/>
    <mergeCell ref="KSG42:KSH42"/>
    <mergeCell ref="KSI42:KSJ42"/>
    <mergeCell ref="KSK42:KSL42"/>
    <mergeCell ref="KSM42:KSN42"/>
    <mergeCell ref="KSO42:KSP42"/>
    <mergeCell ref="KSQ42:KSR42"/>
    <mergeCell ref="KRU42:KRV42"/>
    <mergeCell ref="KRW42:KRX42"/>
    <mergeCell ref="KRY42:KRZ42"/>
    <mergeCell ref="KSA42:KSB42"/>
    <mergeCell ref="KSC42:KSD42"/>
    <mergeCell ref="KSE42:KSF42"/>
    <mergeCell ref="KRI42:KRJ42"/>
    <mergeCell ref="KRK42:KRL42"/>
    <mergeCell ref="KRM42:KRN42"/>
    <mergeCell ref="KRO42:KRP42"/>
    <mergeCell ref="KRQ42:KRR42"/>
    <mergeCell ref="KRS42:KRT42"/>
    <mergeCell ref="KWK42:KWL42"/>
    <mergeCell ref="KWM42:KWN42"/>
    <mergeCell ref="KWO42:KWP42"/>
    <mergeCell ref="KWQ42:KWR42"/>
    <mergeCell ref="KWS42:KWT42"/>
    <mergeCell ref="KWU42:KWV42"/>
    <mergeCell ref="KVY42:KVZ42"/>
    <mergeCell ref="KWA42:KWB42"/>
    <mergeCell ref="KWC42:KWD42"/>
    <mergeCell ref="KWE42:KWF42"/>
    <mergeCell ref="KWG42:KWH42"/>
    <mergeCell ref="KWI42:KWJ42"/>
    <mergeCell ref="KVM42:KVN42"/>
    <mergeCell ref="KVO42:KVP42"/>
    <mergeCell ref="KVQ42:KVR42"/>
    <mergeCell ref="KVS42:KVT42"/>
    <mergeCell ref="KVU42:KVV42"/>
    <mergeCell ref="KVW42:KVX42"/>
    <mergeCell ref="KVA42:KVB42"/>
    <mergeCell ref="KVC42:KVD42"/>
    <mergeCell ref="KVE42:KVF42"/>
    <mergeCell ref="KVG42:KVH42"/>
    <mergeCell ref="KVI42:KVJ42"/>
    <mergeCell ref="KVK42:KVL42"/>
    <mergeCell ref="KUO42:KUP42"/>
    <mergeCell ref="KUQ42:KUR42"/>
    <mergeCell ref="KUS42:KUT42"/>
    <mergeCell ref="KUU42:KUV42"/>
    <mergeCell ref="KUW42:KUX42"/>
    <mergeCell ref="KUY42:KUZ42"/>
    <mergeCell ref="KUC42:KUD42"/>
    <mergeCell ref="KUE42:KUF42"/>
    <mergeCell ref="KUG42:KUH42"/>
    <mergeCell ref="KUI42:KUJ42"/>
    <mergeCell ref="KUK42:KUL42"/>
    <mergeCell ref="KUM42:KUN42"/>
    <mergeCell ref="KZE42:KZF42"/>
    <mergeCell ref="KZG42:KZH42"/>
    <mergeCell ref="KZI42:KZJ42"/>
    <mergeCell ref="KZK42:KZL42"/>
    <mergeCell ref="KZM42:KZN42"/>
    <mergeCell ref="KZO42:KZP42"/>
    <mergeCell ref="KYS42:KYT42"/>
    <mergeCell ref="KYU42:KYV42"/>
    <mergeCell ref="KYW42:KYX42"/>
    <mergeCell ref="KYY42:KYZ42"/>
    <mergeCell ref="KZA42:KZB42"/>
    <mergeCell ref="KZC42:KZD42"/>
    <mergeCell ref="KYG42:KYH42"/>
    <mergeCell ref="KYI42:KYJ42"/>
    <mergeCell ref="KYK42:KYL42"/>
    <mergeCell ref="KYM42:KYN42"/>
    <mergeCell ref="KYO42:KYP42"/>
    <mergeCell ref="KYQ42:KYR42"/>
    <mergeCell ref="KXU42:KXV42"/>
    <mergeCell ref="KXW42:KXX42"/>
    <mergeCell ref="KXY42:KXZ42"/>
    <mergeCell ref="KYA42:KYB42"/>
    <mergeCell ref="KYC42:KYD42"/>
    <mergeCell ref="KYE42:KYF42"/>
    <mergeCell ref="KXI42:KXJ42"/>
    <mergeCell ref="KXK42:KXL42"/>
    <mergeCell ref="KXM42:KXN42"/>
    <mergeCell ref="KXO42:KXP42"/>
    <mergeCell ref="KXQ42:KXR42"/>
    <mergeCell ref="KXS42:KXT42"/>
    <mergeCell ref="KWW42:KWX42"/>
    <mergeCell ref="KWY42:KWZ42"/>
    <mergeCell ref="KXA42:KXB42"/>
    <mergeCell ref="KXC42:KXD42"/>
    <mergeCell ref="KXE42:KXF42"/>
    <mergeCell ref="KXG42:KXH42"/>
    <mergeCell ref="LBY42:LBZ42"/>
    <mergeCell ref="LCA42:LCB42"/>
    <mergeCell ref="LCC42:LCD42"/>
    <mergeCell ref="LCE42:LCF42"/>
    <mergeCell ref="LCG42:LCH42"/>
    <mergeCell ref="LCI42:LCJ42"/>
    <mergeCell ref="LBM42:LBN42"/>
    <mergeCell ref="LBO42:LBP42"/>
    <mergeCell ref="LBQ42:LBR42"/>
    <mergeCell ref="LBS42:LBT42"/>
    <mergeCell ref="LBU42:LBV42"/>
    <mergeCell ref="LBW42:LBX42"/>
    <mergeCell ref="LBA42:LBB42"/>
    <mergeCell ref="LBC42:LBD42"/>
    <mergeCell ref="LBE42:LBF42"/>
    <mergeCell ref="LBG42:LBH42"/>
    <mergeCell ref="LBI42:LBJ42"/>
    <mergeCell ref="LBK42:LBL42"/>
    <mergeCell ref="LAO42:LAP42"/>
    <mergeCell ref="LAQ42:LAR42"/>
    <mergeCell ref="LAS42:LAT42"/>
    <mergeCell ref="LAU42:LAV42"/>
    <mergeCell ref="LAW42:LAX42"/>
    <mergeCell ref="LAY42:LAZ42"/>
    <mergeCell ref="LAC42:LAD42"/>
    <mergeCell ref="LAE42:LAF42"/>
    <mergeCell ref="LAG42:LAH42"/>
    <mergeCell ref="LAI42:LAJ42"/>
    <mergeCell ref="LAK42:LAL42"/>
    <mergeCell ref="LAM42:LAN42"/>
    <mergeCell ref="KZQ42:KZR42"/>
    <mergeCell ref="KZS42:KZT42"/>
    <mergeCell ref="KZU42:KZV42"/>
    <mergeCell ref="KZW42:KZX42"/>
    <mergeCell ref="KZY42:KZZ42"/>
    <mergeCell ref="LAA42:LAB42"/>
    <mergeCell ref="LES42:LET42"/>
    <mergeCell ref="LEU42:LEV42"/>
    <mergeCell ref="LEW42:LEX42"/>
    <mergeCell ref="LEY42:LEZ42"/>
    <mergeCell ref="LFA42:LFB42"/>
    <mergeCell ref="LFC42:LFD42"/>
    <mergeCell ref="LEG42:LEH42"/>
    <mergeCell ref="LEI42:LEJ42"/>
    <mergeCell ref="LEK42:LEL42"/>
    <mergeCell ref="LEM42:LEN42"/>
    <mergeCell ref="LEO42:LEP42"/>
    <mergeCell ref="LEQ42:LER42"/>
    <mergeCell ref="LDU42:LDV42"/>
    <mergeCell ref="LDW42:LDX42"/>
    <mergeCell ref="LDY42:LDZ42"/>
    <mergeCell ref="LEA42:LEB42"/>
    <mergeCell ref="LEC42:LED42"/>
    <mergeCell ref="LEE42:LEF42"/>
    <mergeCell ref="LDI42:LDJ42"/>
    <mergeCell ref="LDK42:LDL42"/>
    <mergeCell ref="LDM42:LDN42"/>
    <mergeCell ref="LDO42:LDP42"/>
    <mergeCell ref="LDQ42:LDR42"/>
    <mergeCell ref="LDS42:LDT42"/>
    <mergeCell ref="LCW42:LCX42"/>
    <mergeCell ref="LCY42:LCZ42"/>
    <mergeCell ref="LDA42:LDB42"/>
    <mergeCell ref="LDC42:LDD42"/>
    <mergeCell ref="LDE42:LDF42"/>
    <mergeCell ref="LDG42:LDH42"/>
    <mergeCell ref="LCK42:LCL42"/>
    <mergeCell ref="LCM42:LCN42"/>
    <mergeCell ref="LCO42:LCP42"/>
    <mergeCell ref="LCQ42:LCR42"/>
    <mergeCell ref="LCS42:LCT42"/>
    <mergeCell ref="LCU42:LCV42"/>
    <mergeCell ref="LHM42:LHN42"/>
    <mergeCell ref="LHO42:LHP42"/>
    <mergeCell ref="LHQ42:LHR42"/>
    <mergeCell ref="LHS42:LHT42"/>
    <mergeCell ref="LHU42:LHV42"/>
    <mergeCell ref="LHW42:LHX42"/>
    <mergeCell ref="LHA42:LHB42"/>
    <mergeCell ref="LHC42:LHD42"/>
    <mergeCell ref="LHE42:LHF42"/>
    <mergeCell ref="LHG42:LHH42"/>
    <mergeCell ref="LHI42:LHJ42"/>
    <mergeCell ref="LHK42:LHL42"/>
    <mergeCell ref="LGO42:LGP42"/>
    <mergeCell ref="LGQ42:LGR42"/>
    <mergeCell ref="LGS42:LGT42"/>
    <mergeCell ref="LGU42:LGV42"/>
    <mergeCell ref="LGW42:LGX42"/>
    <mergeCell ref="LGY42:LGZ42"/>
    <mergeCell ref="LGC42:LGD42"/>
    <mergeCell ref="LGE42:LGF42"/>
    <mergeCell ref="LGG42:LGH42"/>
    <mergeCell ref="LGI42:LGJ42"/>
    <mergeCell ref="LGK42:LGL42"/>
    <mergeCell ref="LGM42:LGN42"/>
    <mergeCell ref="LFQ42:LFR42"/>
    <mergeCell ref="LFS42:LFT42"/>
    <mergeCell ref="LFU42:LFV42"/>
    <mergeCell ref="LFW42:LFX42"/>
    <mergeCell ref="LFY42:LFZ42"/>
    <mergeCell ref="LGA42:LGB42"/>
    <mergeCell ref="LFE42:LFF42"/>
    <mergeCell ref="LFG42:LFH42"/>
    <mergeCell ref="LFI42:LFJ42"/>
    <mergeCell ref="LFK42:LFL42"/>
    <mergeCell ref="LFM42:LFN42"/>
    <mergeCell ref="LFO42:LFP42"/>
    <mergeCell ref="LKG42:LKH42"/>
    <mergeCell ref="LKI42:LKJ42"/>
    <mergeCell ref="LKK42:LKL42"/>
    <mergeCell ref="LKM42:LKN42"/>
    <mergeCell ref="LKO42:LKP42"/>
    <mergeCell ref="LKQ42:LKR42"/>
    <mergeCell ref="LJU42:LJV42"/>
    <mergeCell ref="LJW42:LJX42"/>
    <mergeCell ref="LJY42:LJZ42"/>
    <mergeCell ref="LKA42:LKB42"/>
    <mergeCell ref="LKC42:LKD42"/>
    <mergeCell ref="LKE42:LKF42"/>
    <mergeCell ref="LJI42:LJJ42"/>
    <mergeCell ref="LJK42:LJL42"/>
    <mergeCell ref="LJM42:LJN42"/>
    <mergeCell ref="LJO42:LJP42"/>
    <mergeCell ref="LJQ42:LJR42"/>
    <mergeCell ref="LJS42:LJT42"/>
    <mergeCell ref="LIW42:LIX42"/>
    <mergeCell ref="LIY42:LIZ42"/>
    <mergeCell ref="LJA42:LJB42"/>
    <mergeCell ref="LJC42:LJD42"/>
    <mergeCell ref="LJE42:LJF42"/>
    <mergeCell ref="LJG42:LJH42"/>
    <mergeCell ref="LIK42:LIL42"/>
    <mergeCell ref="LIM42:LIN42"/>
    <mergeCell ref="LIO42:LIP42"/>
    <mergeCell ref="LIQ42:LIR42"/>
    <mergeCell ref="LIS42:LIT42"/>
    <mergeCell ref="LIU42:LIV42"/>
    <mergeCell ref="LHY42:LHZ42"/>
    <mergeCell ref="LIA42:LIB42"/>
    <mergeCell ref="LIC42:LID42"/>
    <mergeCell ref="LIE42:LIF42"/>
    <mergeCell ref="LIG42:LIH42"/>
    <mergeCell ref="LII42:LIJ42"/>
    <mergeCell ref="LNA42:LNB42"/>
    <mergeCell ref="LNC42:LND42"/>
    <mergeCell ref="LNE42:LNF42"/>
    <mergeCell ref="LNG42:LNH42"/>
    <mergeCell ref="LNI42:LNJ42"/>
    <mergeCell ref="LNK42:LNL42"/>
    <mergeCell ref="LMO42:LMP42"/>
    <mergeCell ref="LMQ42:LMR42"/>
    <mergeCell ref="LMS42:LMT42"/>
    <mergeCell ref="LMU42:LMV42"/>
    <mergeCell ref="LMW42:LMX42"/>
    <mergeCell ref="LMY42:LMZ42"/>
    <mergeCell ref="LMC42:LMD42"/>
    <mergeCell ref="LME42:LMF42"/>
    <mergeCell ref="LMG42:LMH42"/>
    <mergeCell ref="LMI42:LMJ42"/>
    <mergeCell ref="LMK42:LML42"/>
    <mergeCell ref="LMM42:LMN42"/>
    <mergeCell ref="LLQ42:LLR42"/>
    <mergeCell ref="LLS42:LLT42"/>
    <mergeCell ref="LLU42:LLV42"/>
    <mergeCell ref="LLW42:LLX42"/>
    <mergeCell ref="LLY42:LLZ42"/>
    <mergeCell ref="LMA42:LMB42"/>
    <mergeCell ref="LLE42:LLF42"/>
    <mergeCell ref="LLG42:LLH42"/>
    <mergeCell ref="LLI42:LLJ42"/>
    <mergeCell ref="LLK42:LLL42"/>
    <mergeCell ref="LLM42:LLN42"/>
    <mergeCell ref="LLO42:LLP42"/>
    <mergeCell ref="LKS42:LKT42"/>
    <mergeCell ref="LKU42:LKV42"/>
    <mergeCell ref="LKW42:LKX42"/>
    <mergeCell ref="LKY42:LKZ42"/>
    <mergeCell ref="LLA42:LLB42"/>
    <mergeCell ref="LLC42:LLD42"/>
    <mergeCell ref="LPU42:LPV42"/>
    <mergeCell ref="LPW42:LPX42"/>
    <mergeCell ref="LPY42:LPZ42"/>
    <mergeCell ref="LQA42:LQB42"/>
    <mergeCell ref="LQC42:LQD42"/>
    <mergeCell ref="LQE42:LQF42"/>
    <mergeCell ref="LPI42:LPJ42"/>
    <mergeCell ref="LPK42:LPL42"/>
    <mergeCell ref="LPM42:LPN42"/>
    <mergeCell ref="LPO42:LPP42"/>
    <mergeCell ref="LPQ42:LPR42"/>
    <mergeCell ref="LPS42:LPT42"/>
    <mergeCell ref="LOW42:LOX42"/>
    <mergeCell ref="LOY42:LOZ42"/>
    <mergeCell ref="LPA42:LPB42"/>
    <mergeCell ref="LPC42:LPD42"/>
    <mergeCell ref="LPE42:LPF42"/>
    <mergeCell ref="LPG42:LPH42"/>
    <mergeCell ref="LOK42:LOL42"/>
    <mergeCell ref="LOM42:LON42"/>
    <mergeCell ref="LOO42:LOP42"/>
    <mergeCell ref="LOQ42:LOR42"/>
    <mergeCell ref="LOS42:LOT42"/>
    <mergeCell ref="LOU42:LOV42"/>
    <mergeCell ref="LNY42:LNZ42"/>
    <mergeCell ref="LOA42:LOB42"/>
    <mergeCell ref="LOC42:LOD42"/>
    <mergeCell ref="LOE42:LOF42"/>
    <mergeCell ref="LOG42:LOH42"/>
    <mergeCell ref="LOI42:LOJ42"/>
    <mergeCell ref="LNM42:LNN42"/>
    <mergeCell ref="LNO42:LNP42"/>
    <mergeCell ref="LNQ42:LNR42"/>
    <mergeCell ref="LNS42:LNT42"/>
    <mergeCell ref="LNU42:LNV42"/>
    <mergeCell ref="LNW42:LNX42"/>
    <mergeCell ref="LSO42:LSP42"/>
    <mergeCell ref="LSQ42:LSR42"/>
    <mergeCell ref="LSS42:LST42"/>
    <mergeCell ref="LSU42:LSV42"/>
    <mergeCell ref="LSW42:LSX42"/>
    <mergeCell ref="LSY42:LSZ42"/>
    <mergeCell ref="LSC42:LSD42"/>
    <mergeCell ref="LSE42:LSF42"/>
    <mergeCell ref="LSG42:LSH42"/>
    <mergeCell ref="LSI42:LSJ42"/>
    <mergeCell ref="LSK42:LSL42"/>
    <mergeCell ref="LSM42:LSN42"/>
    <mergeCell ref="LRQ42:LRR42"/>
    <mergeCell ref="LRS42:LRT42"/>
    <mergeCell ref="LRU42:LRV42"/>
    <mergeCell ref="LRW42:LRX42"/>
    <mergeCell ref="LRY42:LRZ42"/>
    <mergeCell ref="LSA42:LSB42"/>
    <mergeCell ref="LRE42:LRF42"/>
    <mergeCell ref="LRG42:LRH42"/>
    <mergeCell ref="LRI42:LRJ42"/>
    <mergeCell ref="LRK42:LRL42"/>
    <mergeCell ref="LRM42:LRN42"/>
    <mergeCell ref="LRO42:LRP42"/>
    <mergeCell ref="LQS42:LQT42"/>
    <mergeCell ref="LQU42:LQV42"/>
    <mergeCell ref="LQW42:LQX42"/>
    <mergeCell ref="LQY42:LQZ42"/>
    <mergeCell ref="LRA42:LRB42"/>
    <mergeCell ref="LRC42:LRD42"/>
    <mergeCell ref="LQG42:LQH42"/>
    <mergeCell ref="LQI42:LQJ42"/>
    <mergeCell ref="LQK42:LQL42"/>
    <mergeCell ref="LQM42:LQN42"/>
    <mergeCell ref="LQO42:LQP42"/>
    <mergeCell ref="LQQ42:LQR42"/>
    <mergeCell ref="LVI42:LVJ42"/>
    <mergeCell ref="LVK42:LVL42"/>
    <mergeCell ref="LVM42:LVN42"/>
    <mergeCell ref="LVO42:LVP42"/>
    <mergeCell ref="LVQ42:LVR42"/>
    <mergeCell ref="LVS42:LVT42"/>
    <mergeCell ref="LUW42:LUX42"/>
    <mergeCell ref="LUY42:LUZ42"/>
    <mergeCell ref="LVA42:LVB42"/>
    <mergeCell ref="LVC42:LVD42"/>
    <mergeCell ref="LVE42:LVF42"/>
    <mergeCell ref="LVG42:LVH42"/>
    <mergeCell ref="LUK42:LUL42"/>
    <mergeCell ref="LUM42:LUN42"/>
    <mergeCell ref="LUO42:LUP42"/>
    <mergeCell ref="LUQ42:LUR42"/>
    <mergeCell ref="LUS42:LUT42"/>
    <mergeCell ref="LUU42:LUV42"/>
    <mergeCell ref="LTY42:LTZ42"/>
    <mergeCell ref="LUA42:LUB42"/>
    <mergeCell ref="LUC42:LUD42"/>
    <mergeCell ref="LUE42:LUF42"/>
    <mergeCell ref="LUG42:LUH42"/>
    <mergeCell ref="LUI42:LUJ42"/>
    <mergeCell ref="LTM42:LTN42"/>
    <mergeCell ref="LTO42:LTP42"/>
    <mergeCell ref="LTQ42:LTR42"/>
    <mergeCell ref="LTS42:LTT42"/>
    <mergeCell ref="LTU42:LTV42"/>
    <mergeCell ref="LTW42:LTX42"/>
    <mergeCell ref="LTA42:LTB42"/>
    <mergeCell ref="LTC42:LTD42"/>
    <mergeCell ref="LTE42:LTF42"/>
    <mergeCell ref="LTG42:LTH42"/>
    <mergeCell ref="LTI42:LTJ42"/>
    <mergeCell ref="LTK42:LTL42"/>
    <mergeCell ref="LYC42:LYD42"/>
    <mergeCell ref="LYE42:LYF42"/>
    <mergeCell ref="LYG42:LYH42"/>
    <mergeCell ref="LYI42:LYJ42"/>
    <mergeCell ref="LYK42:LYL42"/>
    <mergeCell ref="LYM42:LYN42"/>
    <mergeCell ref="LXQ42:LXR42"/>
    <mergeCell ref="LXS42:LXT42"/>
    <mergeCell ref="LXU42:LXV42"/>
    <mergeCell ref="LXW42:LXX42"/>
    <mergeCell ref="LXY42:LXZ42"/>
    <mergeCell ref="LYA42:LYB42"/>
    <mergeCell ref="LXE42:LXF42"/>
    <mergeCell ref="LXG42:LXH42"/>
    <mergeCell ref="LXI42:LXJ42"/>
    <mergeCell ref="LXK42:LXL42"/>
    <mergeCell ref="LXM42:LXN42"/>
    <mergeCell ref="LXO42:LXP42"/>
    <mergeCell ref="LWS42:LWT42"/>
    <mergeCell ref="LWU42:LWV42"/>
    <mergeCell ref="LWW42:LWX42"/>
    <mergeCell ref="LWY42:LWZ42"/>
    <mergeCell ref="LXA42:LXB42"/>
    <mergeCell ref="LXC42:LXD42"/>
    <mergeCell ref="LWG42:LWH42"/>
    <mergeCell ref="LWI42:LWJ42"/>
    <mergeCell ref="LWK42:LWL42"/>
    <mergeCell ref="LWM42:LWN42"/>
    <mergeCell ref="LWO42:LWP42"/>
    <mergeCell ref="LWQ42:LWR42"/>
    <mergeCell ref="LVU42:LVV42"/>
    <mergeCell ref="LVW42:LVX42"/>
    <mergeCell ref="LVY42:LVZ42"/>
    <mergeCell ref="LWA42:LWB42"/>
    <mergeCell ref="LWC42:LWD42"/>
    <mergeCell ref="LWE42:LWF42"/>
    <mergeCell ref="MAW42:MAX42"/>
    <mergeCell ref="MAY42:MAZ42"/>
    <mergeCell ref="MBA42:MBB42"/>
    <mergeCell ref="MBC42:MBD42"/>
    <mergeCell ref="MBE42:MBF42"/>
    <mergeCell ref="MBG42:MBH42"/>
    <mergeCell ref="MAK42:MAL42"/>
    <mergeCell ref="MAM42:MAN42"/>
    <mergeCell ref="MAO42:MAP42"/>
    <mergeCell ref="MAQ42:MAR42"/>
    <mergeCell ref="MAS42:MAT42"/>
    <mergeCell ref="MAU42:MAV42"/>
    <mergeCell ref="LZY42:LZZ42"/>
    <mergeCell ref="MAA42:MAB42"/>
    <mergeCell ref="MAC42:MAD42"/>
    <mergeCell ref="MAE42:MAF42"/>
    <mergeCell ref="MAG42:MAH42"/>
    <mergeCell ref="MAI42:MAJ42"/>
    <mergeCell ref="LZM42:LZN42"/>
    <mergeCell ref="LZO42:LZP42"/>
    <mergeCell ref="LZQ42:LZR42"/>
    <mergeCell ref="LZS42:LZT42"/>
    <mergeCell ref="LZU42:LZV42"/>
    <mergeCell ref="LZW42:LZX42"/>
    <mergeCell ref="LZA42:LZB42"/>
    <mergeCell ref="LZC42:LZD42"/>
    <mergeCell ref="LZE42:LZF42"/>
    <mergeCell ref="LZG42:LZH42"/>
    <mergeCell ref="LZI42:LZJ42"/>
    <mergeCell ref="LZK42:LZL42"/>
    <mergeCell ref="LYO42:LYP42"/>
    <mergeCell ref="LYQ42:LYR42"/>
    <mergeCell ref="LYS42:LYT42"/>
    <mergeCell ref="LYU42:LYV42"/>
    <mergeCell ref="LYW42:LYX42"/>
    <mergeCell ref="LYY42:LYZ42"/>
    <mergeCell ref="MDQ42:MDR42"/>
    <mergeCell ref="MDS42:MDT42"/>
    <mergeCell ref="MDU42:MDV42"/>
    <mergeCell ref="MDW42:MDX42"/>
    <mergeCell ref="MDY42:MDZ42"/>
    <mergeCell ref="MEA42:MEB42"/>
    <mergeCell ref="MDE42:MDF42"/>
    <mergeCell ref="MDG42:MDH42"/>
    <mergeCell ref="MDI42:MDJ42"/>
    <mergeCell ref="MDK42:MDL42"/>
    <mergeCell ref="MDM42:MDN42"/>
    <mergeCell ref="MDO42:MDP42"/>
    <mergeCell ref="MCS42:MCT42"/>
    <mergeCell ref="MCU42:MCV42"/>
    <mergeCell ref="MCW42:MCX42"/>
    <mergeCell ref="MCY42:MCZ42"/>
    <mergeCell ref="MDA42:MDB42"/>
    <mergeCell ref="MDC42:MDD42"/>
    <mergeCell ref="MCG42:MCH42"/>
    <mergeCell ref="MCI42:MCJ42"/>
    <mergeCell ref="MCK42:MCL42"/>
    <mergeCell ref="MCM42:MCN42"/>
    <mergeCell ref="MCO42:MCP42"/>
    <mergeCell ref="MCQ42:MCR42"/>
    <mergeCell ref="MBU42:MBV42"/>
    <mergeCell ref="MBW42:MBX42"/>
    <mergeCell ref="MBY42:MBZ42"/>
    <mergeCell ref="MCA42:MCB42"/>
    <mergeCell ref="MCC42:MCD42"/>
    <mergeCell ref="MCE42:MCF42"/>
    <mergeCell ref="MBI42:MBJ42"/>
    <mergeCell ref="MBK42:MBL42"/>
    <mergeCell ref="MBM42:MBN42"/>
    <mergeCell ref="MBO42:MBP42"/>
    <mergeCell ref="MBQ42:MBR42"/>
    <mergeCell ref="MBS42:MBT42"/>
    <mergeCell ref="MGK42:MGL42"/>
    <mergeCell ref="MGM42:MGN42"/>
    <mergeCell ref="MGO42:MGP42"/>
    <mergeCell ref="MGQ42:MGR42"/>
    <mergeCell ref="MGS42:MGT42"/>
    <mergeCell ref="MGU42:MGV42"/>
    <mergeCell ref="MFY42:MFZ42"/>
    <mergeCell ref="MGA42:MGB42"/>
    <mergeCell ref="MGC42:MGD42"/>
    <mergeCell ref="MGE42:MGF42"/>
    <mergeCell ref="MGG42:MGH42"/>
    <mergeCell ref="MGI42:MGJ42"/>
    <mergeCell ref="MFM42:MFN42"/>
    <mergeCell ref="MFO42:MFP42"/>
    <mergeCell ref="MFQ42:MFR42"/>
    <mergeCell ref="MFS42:MFT42"/>
    <mergeCell ref="MFU42:MFV42"/>
    <mergeCell ref="MFW42:MFX42"/>
    <mergeCell ref="MFA42:MFB42"/>
    <mergeCell ref="MFC42:MFD42"/>
    <mergeCell ref="MFE42:MFF42"/>
    <mergeCell ref="MFG42:MFH42"/>
    <mergeCell ref="MFI42:MFJ42"/>
    <mergeCell ref="MFK42:MFL42"/>
    <mergeCell ref="MEO42:MEP42"/>
    <mergeCell ref="MEQ42:MER42"/>
    <mergeCell ref="MES42:MET42"/>
    <mergeCell ref="MEU42:MEV42"/>
    <mergeCell ref="MEW42:MEX42"/>
    <mergeCell ref="MEY42:MEZ42"/>
    <mergeCell ref="MEC42:MED42"/>
    <mergeCell ref="MEE42:MEF42"/>
    <mergeCell ref="MEG42:MEH42"/>
    <mergeCell ref="MEI42:MEJ42"/>
    <mergeCell ref="MEK42:MEL42"/>
    <mergeCell ref="MEM42:MEN42"/>
    <mergeCell ref="MJE42:MJF42"/>
    <mergeCell ref="MJG42:MJH42"/>
    <mergeCell ref="MJI42:MJJ42"/>
    <mergeCell ref="MJK42:MJL42"/>
    <mergeCell ref="MJM42:MJN42"/>
    <mergeCell ref="MJO42:MJP42"/>
    <mergeCell ref="MIS42:MIT42"/>
    <mergeCell ref="MIU42:MIV42"/>
    <mergeCell ref="MIW42:MIX42"/>
    <mergeCell ref="MIY42:MIZ42"/>
    <mergeCell ref="MJA42:MJB42"/>
    <mergeCell ref="MJC42:MJD42"/>
    <mergeCell ref="MIG42:MIH42"/>
    <mergeCell ref="MII42:MIJ42"/>
    <mergeCell ref="MIK42:MIL42"/>
    <mergeCell ref="MIM42:MIN42"/>
    <mergeCell ref="MIO42:MIP42"/>
    <mergeCell ref="MIQ42:MIR42"/>
    <mergeCell ref="MHU42:MHV42"/>
    <mergeCell ref="MHW42:MHX42"/>
    <mergeCell ref="MHY42:MHZ42"/>
    <mergeCell ref="MIA42:MIB42"/>
    <mergeCell ref="MIC42:MID42"/>
    <mergeCell ref="MIE42:MIF42"/>
    <mergeCell ref="MHI42:MHJ42"/>
    <mergeCell ref="MHK42:MHL42"/>
    <mergeCell ref="MHM42:MHN42"/>
    <mergeCell ref="MHO42:MHP42"/>
    <mergeCell ref="MHQ42:MHR42"/>
    <mergeCell ref="MHS42:MHT42"/>
    <mergeCell ref="MGW42:MGX42"/>
    <mergeCell ref="MGY42:MGZ42"/>
    <mergeCell ref="MHA42:MHB42"/>
    <mergeCell ref="MHC42:MHD42"/>
    <mergeCell ref="MHE42:MHF42"/>
    <mergeCell ref="MHG42:MHH42"/>
    <mergeCell ref="MLY42:MLZ42"/>
    <mergeCell ref="MMA42:MMB42"/>
    <mergeCell ref="MMC42:MMD42"/>
    <mergeCell ref="MME42:MMF42"/>
    <mergeCell ref="MMG42:MMH42"/>
    <mergeCell ref="MMI42:MMJ42"/>
    <mergeCell ref="MLM42:MLN42"/>
    <mergeCell ref="MLO42:MLP42"/>
    <mergeCell ref="MLQ42:MLR42"/>
    <mergeCell ref="MLS42:MLT42"/>
    <mergeCell ref="MLU42:MLV42"/>
    <mergeCell ref="MLW42:MLX42"/>
    <mergeCell ref="MLA42:MLB42"/>
    <mergeCell ref="MLC42:MLD42"/>
    <mergeCell ref="MLE42:MLF42"/>
    <mergeCell ref="MLG42:MLH42"/>
    <mergeCell ref="MLI42:MLJ42"/>
    <mergeCell ref="MLK42:MLL42"/>
    <mergeCell ref="MKO42:MKP42"/>
    <mergeCell ref="MKQ42:MKR42"/>
    <mergeCell ref="MKS42:MKT42"/>
    <mergeCell ref="MKU42:MKV42"/>
    <mergeCell ref="MKW42:MKX42"/>
    <mergeCell ref="MKY42:MKZ42"/>
    <mergeCell ref="MKC42:MKD42"/>
    <mergeCell ref="MKE42:MKF42"/>
    <mergeCell ref="MKG42:MKH42"/>
    <mergeCell ref="MKI42:MKJ42"/>
    <mergeCell ref="MKK42:MKL42"/>
    <mergeCell ref="MKM42:MKN42"/>
    <mergeCell ref="MJQ42:MJR42"/>
    <mergeCell ref="MJS42:MJT42"/>
    <mergeCell ref="MJU42:MJV42"/>
    <mergeCell ref="MJW42:MJX42"/>
    <mergeCell ref="MJY42:MJZ42"/>
    <mergeCell ref="MKA42:MKB42"/>
    <mergeCell ref="MOS42:MOT42"/>
    <mergeCell ref="MOU42:MOV42"/>
    <mergeCell ref="MOW42:MOX42"/>
    <mergeCell ref="MOY42:MOZ42"/>
    <mergeCell ref="MPA42:MPB42"/>
    <mergeCell ref="MPC42:MPD42"/>
    <mergeCell ref="MOG42:MOH42"/>
    <mergeCell ref="MOI42:MOJ42"/>
    <mergeCell ref="MOK42:MOL42"/>
    <mergeCell ref="MOM42:MON42"/>
    <mergeCell ref="MOO42:MOP42"/>
    <mergeCell ref="MOQ42:MOR42"/>
    <mergeCell ref="MNU42:MNV42"/>
    <mergeCell ref="MNW42:MNX42"/>
    <mergeCell ref="MNY42:MNZ42"/>
    <mergeCell ref="MOA42:MOB42"/>
    <mergeCell ref="MOC42:MOD42"/>
    <mergeCell ref="MOE42:MOF42"/>
    <mergeCell ref="MNI42:MNJ42"/>
    <mergeCell ref="MNK42:MNL42"/>
    <mergeCell ref="MNM42:MNN42"/>
    <mergeCell ref="MNO42:MNP42"/>
    <mergeCell ref="MNQ42:MNR42"/>
    <mergeCell ref="MNS42:MNT42"/>
    <mergeCell ref="MMW42:MMX42"/>
    <mergeCell ref="MMY42:MMZ42"/>
    <mergeCell ref="MNA42:MNB42"/>
    <mergeCell ref="MNC42:MND42"/>
    <mergeCell ref="MNE42:MNF42"/>
    <mergeCell ref="MNG42:MNH42"/>
    <mergeCell ref="MMK42:MML42"/>
    <mergeCell ref="MMM42:MMN42"/>
    <mergeCell ref="MMO42:MMP42"/>
    <mergeCell ref="MMQ42:MMR42"/>
    <mergeCell ref="MMS42:MMT42"/>
    <mergeCell ref="MMU42:MMV42"/>
    <mergeCell ref="MRM42:MRN42"/>
    <mergeCell ref="MRO42:MRP42"/>
    <mergeCell ref="MRQ42:MRR42"/>
    <mergeCell ref="MRS42:MRT42"/>
    <mergeCell ref="MRU42:MRV42"/>
    <mergeCell ref="MRW42:MRX42"/>
    <mergeCell ref="MRA42:MRB42"/>
    <mergeCell ref="MRC42:MRD42"/>
    <mergeCell ref="MRE42:MRF42"/>
    <mergeCell ref="MRG42:MRH42"/>
    <mergeCell ref="MRI42:MRJ42"/>
    <mergeCell ref="MRK42:MRL42"/>
    <mergeCell ref="MQO42:MQP42"/>
    <mergeCell ref="MQQ42:MQR42"/>
    <mergeCell ref="MQS42:MQT42"/>
    <mergeCell ref="MQU42:MQV42"/>
    <mergeCell ref="MQW42:MQX42"/>
    <mergeCell ref="MQY42:MQZ42"/>
    <mergeCell ref="MQC42:MQD42"/>
    <mergeCell ref="MQE42:MQF42"/>
    <mergeCell ref="MQG42:MQH42"/>
    <mergeCell ref="MQI42:MQJ42"/>
    <mergeCell ref="MQK42:MQL42"/>
    <mergeCell ref="MQM42:MQN42"/>
    <mergeCell ref="MPQ42:MPR42"/>
    <mergeCell ref="MPS42:MPT42"/>
    <mergeCell ref="MPU42:MPV42"/>
    <mergeCell ref="MPW42:MPX42"/>
    <mergeCell ref="MPY42:MPZ42"/>
    <mergeCell ref="MQA42:MQB42"/>
    <mergeCell ref="MPE42:MPF42"/>
    <mergeCell ref="MPG42:MPH42"/>
    <mergeCell ref="MPI42:MPJ42"/>
    <mergeCell ref="MPK42:MPL42"/>
    <mergeCell ref="MPM42:MPN42"/>
    <mergeCell ref="MPO42:MPP42"/>
    <mergeCell ref="MUG42:MUH42"/>
    <mergeCell ref="MUI42:MUJ42"/>
    <mergeCell ref="MUK42:MUL42"/>
    <mergeCell ref="MUM42:MUN42"/>
    <mergeCell ref="MUO42:MUP42"/>
    <mergeCell ref="MUQ42:MUR42"/>
    <mergeCell ref="MTU42:MTV42"/>
    <mergeCell ref="MTW42:MTX42"/>
    <mergeCell ref="MTY42:MTZ42"/>
    <mergeCell ref="MUA42:MUB42"/>
    <mergeCell ref="MUC42:MUD42"/>
    <mergeCell ref="MUE42:MUF42"/>
    <mergeCell ref="MTI42:MTJ42"/>
    <mergeCell ref="MTK42:MTL42"/>
    <mergeCell ref="MTM42:MTN42"/>
    <mergeCell ref="MTO42:MTP42"/>
    <mergeCell ref="MTQ42:MTR42"/>
    <mergeCell ref="MTS42:MTT42"/>
    <mergeCell ref="MSW42:MSX42"/>
    <mergeCell ref="MSY42:MSZ42"/>
    <mergeCell ref="MTA42:MTB42"/>
    <mergeCell ref="MTC42:MTD42"/>
    <mergeCell ref="MTE42:MTF42"/>
    <mergeCell ref="MTG42:MTH42"/>
    <mergeCell ref="MSK42:MSL42"/>
    <mergeCell ref="MSM42:MSN42"/>
    <mergeCell ref="MSO42:MSP42"/>
    <mergeCell ref="MSQ42:MSR42"/>
    <mergeCell ref="MSS42:MST42"/>
    <mergeCell ref="MSU42:MSV42"/>
    <mergeCell ref="MRY42:MRZ42"/>
    <mergeCell ref="MSA42:MSB42"/>
    <mergeCell ref="MSC42:MSD42"/>
    <mergeCell ref="MSE42:MSF42"/>
    <mergeCell ref="MSG42:MSH42"/>
    <mergeCell ref="MSI42:MSJ42"/>
    <mergeCell ref="MXA42:MXB42"/>
    <mergeCell ref="MXC42:MXD42"/>
    <mergeCell ref="MXE42:MXF42"/>
    <mergeCell ref="MXG42:MXH42"/>
    <mergeCell ref="MXI42:MXJ42"/>
    <mergeCell ref="MXK42:MXL42"/>
    <mergeCell ref="MWO42:MWP42"/>
    <mergeCell ref="MWQ42:MWR42"/>
    <mergeCell ref="MWS42:MWT42"/>
    <mergeCell ref="MWU42:MWV42"/>
    <mergeCell ref="MWW42:MWX42"/>
    <mergeCell ref="MWY42:MWZ42"/>
    <mergeCell ref="MWC42:MWD42"/>
    <mergeCell ref="MWE42:MWF42"/>
    <mergeCell ref="MWG42:MWH42"/>
    <mergeCell ref="MWI42:MWJ42"/>
    <mergeCell ref="MWK42:MWL42"/>
    <mergeCell ref="MWM42:MWN42"/>
    <mergeCell ref="MVQ42:MVR42"/>
    <mergeCell ref="MVS42:MVT42"/>
    <mergeCell ref="MVU42:MVV42"/>
    <mergeCell ref="MVW42:MVX42"/>
    <mergeCell ref="MVY42:MVZ42"/>
    <mergeCell ref="MWA42:MWB42"/>
    <mergeCell ref="MVE42:MVF42"/>
    <mergeCell ref="MVG42:MVH42"/>
    <mergeCell ref="MVI42:MVJ42"/>
    <mergeCell ref="MVK42:MVL42"/>
    <mergeCell ref="MVM42:MVN42"/>
    <mergeCell ref="MVO42:MVP42"/>
    <mergeCell ref="MUS42:MUT42"/>
    <mergeCell ref="MUU42:MUV42"/>
    <mergeCell ref="MUW42:MUX42"/>
    <mergeCell ref="MUY42:MUZ42"/>
    <mergeCell ref="MVA42:MVB42"/>
    <mergeCell ref="MVC42:MVD42"/>
    <mergeCell ref="MZU42:MZV42"/>
    <mergeCell ref="MZW42:MZX42"/>
    <mergeCell ref="MZY42:MZZ42"/>
    <mergeCell ref="NAA42:NAB42"/>
    <mergeCell ref="NAC42:NAD42"/>
    <mergeCell ref="NAE42:NAF42"/>
    <mergeCell ref="MZI42:MZJ42"/>
    <mergeCell ref="MZK42:MZL42"/>
    <mergeCell ref="MZM42:MZN42"/>
    <mergeCell ref="MZO42:MZP42"/>
    <mergeCell ref="MZQ42:MZR42"/>
    <mergeCell ref="MZS42:MZT42"/>
    <mergeCell ref="MYW42:MYX42"/>
    <mergeCell ref="MYY42:MYZ42"/>
    <mergeCell ref="MZA42:MZB42"/>
    <mergeCell ref="MZC42:MZD42"/>
    <mergeCell ref="MZE42:MZF42"/>
    <mergeCell ref="MZG42:MZH42"/>
    <mergeCell ref="MYK42:MYL42"/>
    <mergeCell ref="MYM42:MYN42"/>
    <mergeCell ref="MYO42:MYP42"/>
    <mergeCell ref="MYQ42:MYR42"/>
    <mergeCell ref="MYS42:MYT42"/>
    <mergeCell ref="MYU42:MYV42"/>
    <mergeCell ref="MXY42:MXZ42"/>
    <mergeCell ref="MYA42:MYB42"/>
    <mergeCell ref="MYC42:MYD42"/>
    <mergeCell ref="MYE42:MYF42"/>
    <mergeCell ref="MYG42:MYH42"/>
    <mergeCell ref="MYI42:MYJ42"/>
    <mergeCell ref="MXM42:MXN42"/>
    <mergeCell ref="MXO42:MXP42"/>
    <mergeCell ref="MXQ42:MXR42"/>
    <mergeCell ref="MXS42:MXT42"/>
    <mergeCell ref="MXU42:MXV42"/>
    <mergeCell ref="MXW42:MXX42"/>
    <mergeCell ref="NCO42:NCP42"/>
    <mergeCell ref="NCQ42:NCR42"/>
    <mergeCell ref="NCS42:NCT42"/>
    <mergeCell ref="NCU42:NCV42"/>
    <mergeCell ref="NCW42:NCX42"/>
    <mergeCell ref="NCY42:NCZ42"/>
    <mergeCell ref="NCC42:NCD42"/>
    <mergeCell ref="NCE42:NCF42"/>
    <mergeCell ref="NCG42:NCH42"/>
    <mergeCell ref="NCI42:NCJ42"/>
    <mergeCell ref="NCK42:NCL42"/>
    <mergeCell ref="NCM42:NCN42"/>
    <mergeCell ref="NBQ42:NBR42"/>
    <mergeCell ref="NBS42:NBT42"/>
    <mergeCell ref="NBU42:NBV42"/>
    <mergeCell ref="NBW42:NBX42"/>
    <mergeCell ref="NBY42:NBZ42"/>
    <mergeCell ref="NCA42:NCB42"/>
    <mergeCell ref="NBE42:NBF42"/>
    <mergeCell ref="NBG42:NBH42"/>
    <mergeCell ref="NBI42:NBJ42"/>
    <mergeCell ref="NBK42:NBL42"/>
    <mergeCell ref="NBM42:NBN42"/>
    <mergeCell ref="NBO42:NBP42"/>
    <mergeCell ref="NAS42:NAT42"/>
    <mergeCell ref="NAU42:NAV42"/>
    <mergeCell ref="NAW42:NAX42"/>
    <mergeCell ref="NAY42:NAZ42"/>
    <mergeCell ref="NBA42:NBB42"/>
    <mergeCell ref="NBC42:NBD42"/>
    <mergeCell ref="NAG42:NAH42"/>
    <mergeCell ref="NAI42:NAJ42"/>
    <mergeCell ref="NAK42:NAL42"/>
    <mergeCell ref="NAM42:NAN42"/>
    <mergeCell ref="NAO42:NAP42"/>
    <mergeCell ref="NAQ42:NAR42"/>
    <mergeCell ref="NFI42:NFJ42"/>
    <mergeCell ref="NFK42:NFL42"/>
    <mergeCell ref="NFM42:NFN42"/>
    <mergeCell ref="NFO42:NFP42"/>
    <mergeCell ref="NFQ42:NFR42"/>
    <mergeCell ref="NFS42:NFT42"/>
    <mergeCell ref="NEW42:NEX42"/>
    <mergeCell ref="NEY42:NEZ42"/>
    <mergeCell ref="NFA42:NFB42"/>
    <mergeCell ref="NFC42:NFD42"/>
    <mergeCell ref="NFE42:NFF42"/>
    <mergeCell ref="NFG42:NFH42"/>
    <mergeCell ref="NEK42:NEL42"/>
    <mergeCell ref="NEM42:NEN42"/>
    <mergeCell ref="NEO42:NEP42"/>
    <mergeCell ref="NEQ42:NER42"/>
    <mergeCell ref="NES42:NET42"/>
    <mergeCell ref="NEU42:NEV42"/>
    <mergeCell ref="NDY42:NDZ42"/>
    <mergeCell ref="NEA42:NEB42"/>
    <mergeCell ref="NEC42:NED42"/>
    <mergeCell ref="NEE42:NEF42"/>
    <mergeCell ref="NEG42:NEH42"/>
    <mergeCell ref="NEI42:NEJ42"/>
    <mergeCell ref="NDM42:NDN42"/>
    <mergeCell ref="NDO42:NDP42"/>
    <mergeCell ref="NDQ42:NDR42"/>
    <mergeCell ref="NDS42:NDT42"/>
    <mergeCell ref="NDU42:NDV42"/>
    <mergeCell ref="NDW42:NDX42"/>
    <mergeCell ref="NDA42:NDB42"/>
    <mergeCell ref="NDC42:NDD42"/>
    <mergeCell ref="NDE42:NDF42"/>
    <mergeCell ref="NDG42:NDH42"/>
    <mergeCell ref="NDI42:NDJ42"/>
    <mergeCell ref="NDK42:NDL42"/>
    <mergeCell ref="NIC42:NID42"/>
    <mergeCell ref="NIE42:NIF42"/>
    <mergeCell ref="NIG42:NIH42"/>
    <mergeCell ref="NII42:NIJ42"/>
    <mergeCell ref="NIK42:NIL42"/>
    <mergeCell ref="NIM42:NIN42"/>
    <mergeCell ref="NHQ42:NHR42"/>
    <mergeCell ref="NHS42:NHT42"/>
    <mergeCell ref="NHU42:NHV42"/>
    <mergeCell ref="NHW42:NHX42"/>
    <mergeCell ref="NHY42:NHZ42"/>
    <mergeCell ref="NIA42:NIB42"/>
    <mergeCell ref="NHE42:NHF42"/>
    <mergeCell ref="NHG42:NHH42"/>
    <mergeCell ref="NHI42:NHJ42"/>
    <mergeCell ref="NHK42:NHL42"/>
    <mergeCell ref="NHM42:NHN42"/>
    <mergeCell ref="NHO42:NHP42"/>
    <mergeCell ref="NGS42:NGT42"/>
    <mergeCell ref="NGU42:NGV42"/>
    <mergeCell ref="NGW42:NGX42"/>
    <mergeCell ref="NGY42:NGZ42"/>
    <mergeCell ref="NHA42:NHB42"/>
    <mergeCell ref="NHC42:NHD42"/>
    <mergeCell ref="NGG42:NGH42"/>
    <mergeCell ref="NGI42:NGJ42"/>
    <mergeCell ref="NGK42:NGL42"/>
    <mergeCell ref="NGM42:NGN42"/>
    <mergeCell ref="NGO42:NGP42"/>
    <mergeCell ref="NGQ42:NGR42"/>
    <mergeCell ref="NFU42:NFV42"/>
    <mergeCell ref="NFW42:NFX42"/>
    <mergeCell ref="NFY42:NFZ42"/>
    <mergeCell ref="NGA42:NGB42"/>
    <mergeCell ref="NGC42:NGD42"/>
    <mergeCell ref="NGE42:NGF42"/>
    <mergeCell ref="NKW42:NKX42"/>
    <mergeCell ref="NKY42:NKZ42"/>
    <mergeCell ref="NLA42:NLB42"/>
    <mergeCell ref="NLC42:NLD42"/>
    <mergeCell ref="NLE42:NLF42"/>
    <mergeCell ref="NLG42:NLH42"/>
    <mergeCell ref="NKK42:NKL42"/>
    <mergeCell ref="NKM42:NKN42"/>
    <mergeCell ref="NKO42:NKP42"/>
    <mergeCell ref="NKQ42:NKR42"/>
    <mergeCell ref="NKS42:NKT42"/>
    <mergeCell ref="NKU42:NKV42"/>
    <mergeCell ref="NJY42:NJZ42"/>
    <mergeCell ref="NKA42:NKB42"/>
    <mergeCell ref="NKC42:NKD42"/>
    <mergeCell ref="NKE42:NKF42"/>
    <mergeCell ref="NKG42:NKH42"/>
    <mergeCell ref="NKI42:NKJ42"/>
    <mergeCell ref="NJM42:NJN42"/>
    <mergeCell ref="NJO42:NJP42"/>
    <mergeCell ref="NJQ42:NJR42"/>
    <mergeCell ref="NJS42:NJT42"/>
    <mergeCell ref="NJU42:NJV42"/>
    <mergeCell ref="NJW42:NJX42"/>
    <mergeCell ref="NJA42:NJB42"/>
    <mergeCell ref="NJC42:NJD42"/>
    <mergeCell ref="NJE42:NJF42"/>
    <mergeCell ref="NJG42:NJH42"/>
    <mergeCell ref="NJI42:NJJ42"/>
    <mergeCell ref="NJK42:NJL42"/>
    <mergeCell ref="NIO42:NIP42"/>
    <mergeCell ref="NIQ42:NIR42"/>
    <mergeCell ref="NIS42:NIT42"/>
    <mergeCell ref="NIU42:NIV42"/>
    <mergeCell ref="NIW42:NIX42"/>
    <mergeCell ref="NIY42:NIZ42"/>
    <mergeCell ref="NNQ42:NNR42"/>
    <mergeCell ref="NNS42:NNT42"/>
    <mergeCell ref="NNU42:NNV42"/>
    <mergeCell ref="NNW42:NNX42"/>
    <mergeCell ref="NNY42:NNZ42"/>
    <mergeCell ref="NOA42:NOB42"/>
    <mergeCell ref="NNE42:NNF42"/>
    <mergeCell ref="NNG42:NNH42"/>
    <mergeCell ref="NNI42:NNJ42"/>
    <mergeCell ref="NNK42:NNL42"/>
    <mergeCell ref="NNM42:NNN42"/>
    <mergeCell ref="NNO42:NNP42"/>
    <mergeCell ref="NMS42:NMT42"/>
    <mergeCell ref="NMU42:NMV42"/>
    <mergeCell ref="NMW42:NMX42"/>
    <mergeCell ref="NMY42:NMZ42"/>
    <mergeCell ref="NNA42:NNB42"/>
    <mergeCell ref="NNC42:NND42"/>
    <mergeCell ref="NMG42:NMH42"/>
    <mergeCell ref="NMI42:NMJ42"/>
    <mergeCell ref="NMK42:NML42"/>
    <mergeCell ref="NMM42:NMN42"/>
    <mergeCell ref="NMO42:NMP42"/>
    <mergeCell ref="NMQ42:NMR42"/>
    <mergeCell ref="NLU42:NLV42"/>
    <mergeCell ref="NLW42:NLX42"/>
    <mergeCell ref="NLY42:NLZ42"/>
    <mergeCell ref="NMA42:NMB42"/>
    <mergeCell ref="NMC42:NMD42"/>
    <mergeCell ref="NME42:NMF42"/>
    <mergeCell ref="NLI42:NLJ42"/>
    <mergeCell ref="NLK42:NLL42"/>
    <mergeCell ref="NLM42:NLN42"/>
    <mergeCell ref="NLO42:NLP42"/>
    <mergeCell ref="NLQ42:NLR42"/>
    <mergeCell ref="NLS42:NLT42"/>
    <mergeCell ref="NQK42:NQL42"/>
    <mergeCell ref="NQM42:NQN42"/>
    <mergeCell ref="NQO42:NQP42"/>
    <mergeCell ref="NQQ42:NQR42"/>
    <mergeCell ref="NQS42:NQT42"/>
    <mergeCell ref="NQU42:NQV42"/>
    <mergeCell ref="NPY42:NPZ42"/>
    <mergeCell ref="NQA42:NQB42"/>
    <mergeCell ref="NQC42:NQD42"/>
    <mergeCell ref="NQE42:NQF42"/>
    <mergeCell ref="NQG42:NQH42"/>
    <mergeCell ref="NQI42:NQJ42"/>
    <mergeCell ref="NPM42:NPN42"/>
    <mergeCell ref="NPO42:NPP42"/>
    <mergeCell ref="NPQ42:NPR42"/>
    <mergeCell ref="NPS42:NPT42"/>
    <mergeCell ref="NPU42:NPV42"/>
    <mergeCell ref="NPW42:NPX42"/>
    <mergeCell ref="NPA42:NPB42"/>
    <mergeCell ref="NPC42:NPD42"/>
    <mergeCell ref="NPE42:NPF42"/>
    <mergeCell ref="NPG42:NPH42"/>
    <mergeCell ref="NPI42:NPJ42"/>
    <mergeCell ref="NPK42:NPL42"/>
    <mergeCell ref="NOO42:NOP42"/>
    <mergeCell ref="NOQ42:NOR42"/>
    <mergeCell ref="NOS42:NOT42"/>
    <mergeCell ref="NOU42:NOV42"/>
    <mergeCell ref="NOW42:NOX42"/>
    <mergeCell ref="NOY42:NOZ42"/>
    <mergeCell ref="NOC42:NOD42"/>
    <mergeCell ref="NOE42:NOF42"/>
    <mergeCell ref="NOG42:NOH42"/>
    <mergeCell ref="NOI42:NOJ42"/>
    <mergeCell ref="NOK42:NOL42"/>
    <mergeCell ref="NOM42:NON42"/>
    <mergeCell ref="NTE42:NTF42"/>
    <mergeCell ref="NTG42:NTH42"/>
    <mergeCell ref="NTI42:NTJ42"/>
    <mergeCell ref="NTK42:NTL42"/>
    <mergeCell ref="NTM42:NTN42"/>
    <mergeCell ref="NTO42:NTP42"/>
    <mergeCell ref="NSS42:NST42"/>
    <mergeCell ref="NSU42:NSV42"/>
    <mergeCell ref="NSW42:NSX42"/>
    <mergeCell ref="NSY42:NSZ42"/>
    <mergeCell ref="NTA42:NTB42"/>
    <mergeCell ref="NTC42:NTD42"/>
    <mergeCell ref="NSG42:NSH42"/>
    <mergeCell ref="NSI42:NSJ42"/>
    <mergeCell ref="NSK42:NSL42"/>
    <mergeCell ref="NSM42:NSN42"/>
    <mergeCell ref="NSO42:NSP42"/>
    <mergeCell ref="NSQ42:NSR42"/>
    <mergeCell ref="NRU42:NRV42"/>
    <mergeCell ref="NRW42:NRX42"/>
    <mergeCell ref="NRY42:NRZ42"/>
    <mergeCell ref="NSA42:NSB42"/>
    <mergeCell ref="NSC42:NSD42"/>
    <mergeCell ref="NSE42:NSF42"/>
    <mergeCell ref="NRI42:NRJ42"/>
    <mergeCell ref="NRK42:NRL42"/>
    <mergeCell ref="NRM42:NRN42"/>
    <mergeCell ref="NRO42:NRP42"/>
    <mergeCell ref="NRQ42:NRR42"/>
    <mergeCell ref="NRS42:NRT42"/>
    <mergeCell ref="NQW42:NQX42"/>
    <mergeCell ref="NQY42:NQZ42"/>
    <mergeCell ref="NRA42:NRB42"/>
    <mergeCell ref="NRC42:NRD42"/>
    <mergeCell ref="NRE42:NRF42"/>
    <mergeCell ref="NRG42:NRH42"/>
    <mergeCell ref="NVY42:NVZ42"/>
    <mergeCell ref="NWA42:NWB42"/>
    <mergeCell ref="NWC42:NWD42"/>
    <mergeCell ref="NWE42:NWF42"/>
    <mergeCell ref="NWG42:NWH42"/>
    <mergeCell ref="NWI42:NWJ42"/>
    <mergeCell ref="NVM42:NVN42"/>
    <mergeCell ref="NVO42:NVP42"/>
    <mergeCell ref="NVQ42:NVR42"/>
    <mergeCell ref="NVS42:NVT42"/>
    <mergeCell ref="NVU42:NVV42"/>
    <mergeCell ref="NVW42:NVX42"/>
    <mergeCell ref="NVA42:NVB42"/>
    <mergeCell ref="NVC42:NVD42"/>
    <mergeCell ref="NVE42:NVF42"/>
    <mergeCell ref="NVG42:NVH42"/>
    <mergeCell ref="NVI42:NVJ42"/>
    <mergeCell ref="NVK42:NVL42"/>
    <mergeCell ref="NUO42:NUP42"/>
    <mergeCell ref="NUQ42:NUR42"/>
    <mergeCell ref="NUS42:NUT42"/>
    <mergeCell ref="NUU42:NUV42"/>
    <mergeCell ref="NUW42:NUX42"/>
    <mergeCell ref="NUY42:NUZ42"/>
    <mergeCell ref="NUC42:NUD42"/>
    <mergeCell ref="NUE42:NUF42"/>
    <mergeCell ref="NUG42:NUH42"/>
    <mergeCell ref="NUI42:NUJ42"/>
    <mergeCell ref="NUK42:NUL42"/>
    <mergeCell ref="NUM42:NUN42"/>
    <mergeCell ref="NTQ42:NTR42"/>
    <mergeCell ref="NTS42:NTT42"/>
    <mergeCell ref="NTU42:NTV42"/>
    <mergeCell ref="NTW42:NTX42"/>
    <mergeCell ref="NTY42:NTZ42"/>
    <mergeCell ref="NUA42:NUB42"/>
    <mergeCell ref="NYS42:NYT42"/>
    <mergeCell ref="NYU42:NYV42"/>
    <mergeCell ref="NYW42:NYX42"/>
    <mergeCell ref="NYY42:NYZ42"/>
    <mergeCell ref="NZA42:NZB42"/>
    <mergeCell ref="NZC42:NZD42"/>
    <mergeCell ref="NYG42:NYH42"/>
    <mergeCell ref="NYI42:NYJ42"/>
    <mergeCell ref="NYK42:NYL42"/>
    <mergeCell ref="NYM42:NYN42"/>
    <mergeCell ref="NYO42:NYP42"/>
    <mergeCell ref="NYQ42:NYR42"/>
    <mergeCell ref="NXU42:NXV42"/>
    <mergeCell ref="NXW42:NXX42"/>
    <mergeCell ref="NXY42:NXZ42"/>
    <mergeCell ref="NYA42:NYB42"/>
    <mergeCell ref="NYC42:NYD42"/>
    <mergeCell ref="NYE42:NYF42"/>
    <mergeCell ref="NXI42:NXJ42"/>
    <mergeCell ref="NXK42:NXL42"/>
    <mergeCell ref="NXM42:NXN42"/>
    <mergeCell ref="NXO42:NXP42"/>
    <mergeCell ref="NXQ42:NXR42"/>
    <mergeCell ref="NXS42:NXT42"/>
    <mergeCell ref="NWW42:NWX42"/>
    <mergeCell ref="NWY42:NWZ42"/>
    <mergeCell ref="NXA42:NXB42"/>
    <mergeCell ref="NXC42:NXD42"/>
    <mergeCell ref="NXE42:NXF42"/>
    <mergeCell ref="NXG42:NXH42"/>
    <mergeCell ref="NWK42:NWL42"/>
    <mergeCell ref="NWM42:NWN42"/>
    <mergeCell ref="NWO42:NWP42"/>
    <mergeCell ref="NWQ42:NWR42"/>
    <mergeCell ref="NWS42:NWT42"/>
    <mergeCell ref="NWU42:NWV42"/>
    <mergeCell ref="OBM42:OBN42"/>
    <mergeCell ref="OBO42:OBP42"/>
    <mergeCell ref="OBQ42:OBR42"/>
    <mergeCell ref="OBS42:OBT42"/>
    <mergeCell ref="OBU42:OBV42"/>
    <mergeCell ref="OBW42:OBX42"/>
    <mergeCell ref="OBA42:OBB42"/>
    <mergeCell ref="OBC42:OBD42"/>
    <mergeCell ref="OBE42:OBF42"/>
    <mergeCell ref="OBG42:OBH42"/>
    <mergeCell ref="OBI42:OBJ42"/>
    <mergeCell ref="OBK42:OBL42"/>
    <mergeCell ref="OAO42:OAP42"/>
    <mergeCell ref="OAQ42:OAR42"/>
    <mergeCell ref="OAS42:OAT42"/>
    <mergeCell ref="OAU42:OAV42"/>
    <mergeCell ref="OAW42:OAX42"/>
    <mergeCell ref="OAY42:OAZ42"/>
    <mergeCell ref="OAC42:OAD42"/>
    <mergeCell ref="OAE42:OAF42"/>
    <mergeCell ref="OAG42:OAH42"/>
    <mergeCell ref="OAI42:OAJ42"/>
    <mergeCell ref="OAK42:OAL42"/>
    <mergeCell ref="OAM42:OAN42"/>
    <mergeCell ref="NZQ42:NZR42"/>
    <mergeCell ref="NZS42:NZT42"/>
    <mergeCell ref="NZU42:NZV42"/>
    <mergeCell ref="NZW42:NZX42"/>
    <mergeCell ref="NZY42:NZZ42"/>
    <mergeCell ref="OAA42:OAB42"/>
    <mergeCell ref="NZE42:NZF42"/>
    <mergeCell ref="NZG42:NZH42"/>
    <mergeCell ref="NZI42:NZJ42"/>
    <mergeCell ref="NZK42:NZL42"/>
    <mergeCell ref="NZM42:NZN42"/>
    <mergeCell ref="NZO42:NZP42"/>
    <mergeCell ref="OEG42:OEH42"/>
    <mergeCell ref="OEI42:OEJ42"/>
    <mergeCell ref="OEK42:OEL42"/>
    <mergeCell ref="OEM42:OEN42"/>
    <mergeCell ref="OEO42:OEP42"/>
    <mergeCell ref="OEQ42:OER42"/>
    <mergeCell ref="ODU42:ODV42"/>
    <mergeCell ref="ODW42:ODX42"/>
    <mergeCell ref="ODY42:ODZ42"/>
    <mergeCell ref="OEA42:OEB42"/>
    <mergeCell ref="OEC42:OED42"/>
    <mergeCell ref="OEE42:OEF42"/>
    <mergeCell ref="ODI42:ODJ42"/>
    <mergeCell ref="ODK42:ODL42"/>
    <mergeCell ref="ODM42:ODN42"/>
    <mergeCell ref="ODO42:ODP42"/>
    <mergeCell ref="ODQ42:ODR42"/>
    <mergeCell ref="ODS42:ODT42"/>
    <mergeCell ref="OCW42:OCX42"/>
    <mergeCell ref="OCY42:OCZ42"/>
    <mergeCell ref="ODA42:ODB42"/>
    <mergeCell ref="ODC42:ODD42"/>
    <mergeCell ref="ODE42:ODF42"/>
    <mergeCell ref="ODG42:ODH42"/>
    <mergeCell ref="OCK42:OCL42"/>
    <mergeCell ref="OCM42:OCN42"/>
    <mergeCell ref="OCO42:OCP42"/>
    <mergeCell ref="OCQ42:OCR42"/>
    <mergeCell ref="OCS42:OCT42"/>
    <mergeCell ref="OCU42:OCV42"/>
    <mergeCell ref="OBY42:OBZ42"/>
    <mergeCell ref="OCA42:OCB42"/>
    <mergeCell ref="OCC42:OCD42"/>
    <mergeCell ref="OCE42:OCF42"/>
    <mergeCell ref="OCG42:OCH42"/>
    <mergeCell ref="OCI42:OCJ42"/>
    <mergeCell ref="OHA42:OHB42"/>
    <mergeCell ref="OHC42:OHD42"/>
    <mergeCell ref="OHE42:OHF42"/>
    <mergeCell ref="OHG42:OHH42"/>
    <mergeCell ref="OHI42:OHJ42"/>
    <mergeCell ref="OHK42:OHL42"/>
    <mergeCell ref="OGO42:OGP42"/>
    <mergeCell ref="OGQ42:OGR42"/>
    <mergeCell ref="OGS42:OGT42"/>
    <mergeCell ref="OGU42:OGV42"/>
    <mergeCell ref="OGW42:OGX42"/>
    <mergeCell ref="OGY42:OGZ42"/>
    <mergeCell ref="OGC42:OGD42"/>
    <mergeCell ref="OGE42:OGF42"/>
    <mergeCell ref="OGG42:OGH42"/>
    <mergeCell ref="OGI42:OGJ42"/>
    <mergeCell ref="OGK42:OGL42"/>
    <mergeCell ref="OGM42:OGN42"/>
    <mergeCell ref="OFQ42:OFR42"/>
    <mergeCell ref="OFS42:OFT42"/>
    <mergeCell ref="OFU42:OFV42"/>
    <mergeCell ref="OFW42:OFX42"/>
    <mergeCell ref="OFY42:OFZ42"/>
    <mergeCell ref="OGA42:OGB42"/>
    <mergeCell ref="OFE42:OFF42"/>
    <mergeCell ref="OFG42:OFH42"/>
    <mergeCell ref="OFI42:OFJ42"/>
    <mergeCell ref="OFK42:OFL42"/>
    <mergeCell ref="OFM42:OFN42"/>
    <mergeCell ref="OFO42:OFP42"/>
    <mergeCell ref="OES42:OET42"/>
    <mergeCell ref="OEU42:OEV42"/>
    <mergeCell ref="OEW42:OEX42"/>
    <mergeCell ref="OEY42:OEZ42"/>
    <mergeCell ref="OFA42:OFB42"/>
    <mergeCell ref="OFC42:OFD42"/>
    <mergeCell ref="OJU42:OJV42"/>
    <mergeCell ref="OJW42:OJX42"/>
    <mergeCell ref="OJY42:OJZ42"/>
    <mergeCell ref="OKA42:OKB42"/>
    <mergeCell ref="OKC42:OKD42"/>
    <mergeCell ref="OKE42:OKF42"/>
    <mergeCell ref="OJI42:OJJ42"/>
    <mergeCell ref="OJK42:OJL42"/>
    <mergeCell ref="OJM42:OJN42"/>
    <mergeCell ref="OJO42:OJP42"/>
    <mergeCell ref="OJQ42:OJR42"/>
    <mergeCell ref="OJS42:OJT42"/>
    <mergeCell ref="OIW42:OIX42"/>
    <mergeCell ref="OIY42:OIZ42"/>
    <mergeCell ref="OJA42:OJB42"/>
    <mergeCell ref="OJC42:OJD42"/>
    <mergeCell ref="OJE42:OJF42"/>
    <mergeCell ref="OJG42:OJH42"/>
    <mergeCell ref="OIK42:OIL42"/>
    <mergeCell ref="OIM42:OIN42"/>
    <mergeCell ref="OIO42:OIP42"/>
    <mergeCell ref="OIQ42:OIR42"/>
    <mergeCell ref="OIS42:OIT42"/>
    <mergeCell ref="OIU42:OIV42"/>
    <mergeCell ref="OHY42:OHZ42"/>
    <mergeCell ref="OIA42:OIB42"/>
    <mergeCell ref="OIC42:OID42"/>
    <mergeCell ref="OIE42:OIF42"/>
    <mergeCell ref="OIG42:OIH42"/>
    <mergeCell ref="OII42:OIJ42"/>
    <mergeCell ref="OHM42:OHN42"/>
    <mergeCell ref="OHO42:OHP42"/>
    <mergeCell ref="OHQ42:OHR42"/>
    <mergeCell ref="OHS42:OHT42"/>
    <mergeCell ref="OHU42:OHV42"/>
    <mergeCell ref="OHW42:OHX42"/>
    <mergeCell ref="OMO42:OMP42"/>
    <mergeCell ref="OMQ42:OMR42"/>
    <mergeCell ref="OMS42:OMT42"/>
    <mergeCell ref="OMU42:OMV42"/>
    <mergeCell ref="OMW42:OMX42"/>
    <mergeCell ref="OMY42:OMZ42"/>
    <mergeCell ref="OMC42:OMD42"/>
    <mergeCell ref="OME42:OMF42"/>
    <mergeCell ref="OMG42:OMH42"/>
    <mergeCell ref="OMI42:OMJ42"/>
    <mergeCell ref="OMK42:OML42"/>
    <mergeCell ref="OMM42:OMN42"/>
    <mergeCell ref="OLQ42:OLR42"/>
    <mergeCell ref="OLS42:OLT42"/>
    <mergeCell ref="OLU42:OLV42"/>
    <mergeCell ref="OLW42:OLX42"/>
    <mergeCell ref="OLY42:OLZ42"/>
    <mergeCell ref="OMA42:OMB42"/>
    <mergeCell ref="OLE42:OLF42"/>
    <mergeCell ref="OLG42:OLH42"/>
    <mergeCell ref="OLI42:OLJ42"/>
    <mergeCell ref="OLK42:OLL42"/>
    <mergeCell ref="OLM42:OLN42"/>
    <mergeCell ref="OLO42:OLP42"/>
    <mergeCell ref="OKS42:OKT42"/>
    <mergeCell ref="OKU42:OKV42"/>
    <mergeCell ref="OKW42:OKX42"/>
    <mergeCell ref="OKY42:OKZ42"/>
    <mergeCell ref="OLA42:OLB42"/>
    <mergeCell ref="OLC42:OLD42"/>
    <mergeCell ref="OKG42:OKH42"/>
    <mergeCell ref="OKI42:OKJ42"/>
    <mergeCell ref="OKK42:OKL42"/>
    <mergeCell ref="OKM42:OKN42"/>
    <mergeCell ref="OKO42:OKP42"/>
    <mergeCell ref="OKQ42:OKR42"/>
    <mergeCell ref="OPI42:OPJ42"/>
    <mergeCell ref="OPK42:OPL42"/>
    <mergeCell ref="OPM42:OPN42"/>
    <mergeCell ref="OPO42:OPP42"/>
    <mergeCell ref="OPQ42:OPR42"/>
    <mergeCell ref="OPS42:OPT42"/>
    <mergeCell ref="OOW42:OOX42"/>
    <mergeCell ref="OOY42:OOZ42"/>
    <mergeCell ref="OPA42:OPB42"/>
    <mergeCell ref="OPC42:OPD42"/>
    <mergeCell ref="OPE42:OPF42"/>
    <mergeCell ref="OPG42:OPH42"/>
    <mergeCell ref="OOK42:OOL42"/>
    <mergeCell ref="OOM42:OON42"/>
    <mergeCell ref="OOO42:OOP42"/>
    <mergeCell ref="OOQ42:OOR42"/>
    <mergeCell ref="OOS42:OOT42"/>
    <mergeCell ref="OOU42:OOV42"/>
    <mergeCell ref="ONY42:ONZ42"/>
    <mergeCell ref="OOA42:OOB42"/>
    <mergeCell ref="OOC42:OOD42"/>
    <mergeCell ref="OOE42:OOF42"/>
    <mergeCell ref="OOG42:OOH42"/>
    <mergeCell ref="OOI42:OOJ42"/>
    <mergeCell ref="ONM42:ONN42"/>
    <mergeCell ref="ONO42:ONP42"/>
    <mergeCell ref="ONQ42:ONR42"/>
    <mergeCell ref="ONS42:ONT42"/>
    <mergeCell ref="ONU42:ONV42"/>
    <mergeCell ref="ONW42:ONX42"/>
    <mergeCell ref="ONA42:ONB42"/>
    <mergeCell ref="ONC42:OND42"/>
    <mergeCell ref="ONE42:ONF42"/>
    <mergeCell ref="ONG42:ONH42"/>
    <mergeCell ref="ONI42:ONJ42"/>
    <mergeCell ref="ONK42:ONL42"/>
    <mergeCell ref="OSC42:OSD42"/>
    <mergeCell ref="OSE42:OSF42"/>
    <mergeCell ref="OSG42:OSH42"/>
    <mergeCell ref="OSI42:OSJ42"/>
    <mergeCell ref="OSK42:OSL42"/>
    <mergeCell ref="OSM42:OSN42"/>
    <mergeCell ref="ORQ42:ORR42"/>
    <mergeCell ref="ORS42:ORT42"/>
    <mergeCell ref="ORU42:ORV42"/>
    <mergeCell ref="ORW42:ORX42"/>
    <mergeCell ref="ORY42:ORZ42"/>
    <mergeCell ref="OSA42:OSB42"/>
    <mergeCell ref="ORE42:ORF42"/>
    <mergeCell ref="ORG42:ORH42"/>
    <mergeCell ref="ORI42:ORJ42"/>
    <mergeCell ref="ORK42:ORL42"/>
    <mergeCell ref="ORM42:ORN42"/>
    <mergeCell ref="ORO42:ORP42"/>
    <mergeCell ref="OQS42:OQT42"/>
    <mergeCell ref="OQU42:OQV42"/>
    <mergeCell ref="OQW42:OQX42"/>
    <mergeCell ref="OQY42:OQZ42"/>
    <mergeCell ref="ORA42:ORB42"/>
    <mergeCell ref="ORC42:ORD42"/>
    <mergeCell ref="OQG42:OQH42"/>
    <mergeCell ref="OQI42:OQJ42"/>
    <mergeCell ref="OQK42:OQL42"/>
    <mergeCell ref="OQM42:OQN42"/>
    <mergeCell ref="OQO42:OQP42"/>
    <mergeCell ref="OQQ42:OQR42"/>
    <mergeCell ref="OPU42:OPV42"/>
    <mergeCell ref="OPW42:OPX42"/>
    <mergeCell ref="OPY42:OPZ42"/>
    <mergeCell ref="OQA42:OQB42"/>
    <mergeCell ref="OQC42:OQD42"/>
    <mergeCell ref="OQE42:OQF42"/>
    <mergeCell ref="OUW42:OUX42"/>
    <mergeCell ref="OUY42:OUZ42"/>
    <mergeCell ref="OVA42:OVB42"/>
    <mergeCell ref="OVC42:OVD42"/>
    <mergeCell ref="OVE42:OVF42"/>
    <mergeCell ref="OVG42:OVH42"/>
    <mergeCell ref="OUK42:OUL42"/>
    <mergeCell ref="OUM42:OUN42"/>
    <mergeCell ref="OUO42:OUP42"/>
    <mergeCell ref="OUQ42:OUR42"/>
    <mergeCell ref="OUS42:OUT42"/>
    <mergeCell ref="OUU42:OUV42"/>
    <mergeCell ref="OTY42:OTZ42"/>
    <mergeCell ref="OUA42:OUB42"/>
    <mergeCell ref="OUC42:OUD42"/>
    <mergeCell ref="OUE42:OUF42"/>
    <mergeCell ref="OUG42:OUH42"/>
    <mergeCell ref="OUI42:OUJ42"/>
    <mergeCell ref="OTM42:OTN42"/>
    <mergeCell ref="OTO42:OTP42"/>
    <mergeCell ref="OTQ42:OTR42"/>
    <mergeCell ref="OTS42:OTT42"/>
    <mergeCell ref="OTU42:OTV42"/>
    <mergeCell ref="OTW42:OTX42"/>
    <mergeCell ref="OTA42:OTB42"/>
    <mergeCell ref="OTC42:OTD42"/>
    <mergeCell ref="OTE42:OTF42"/>
    <mergeCell ref="OTG42:OTH42"/>
    <mergeCell ref="OTI42:OTJ42"/>
    <mergeCell ref="OTK42:OTL42"/>
    <mergeCell ref="OSO42:OSP42"/>
    <mergeCell ref="OSQ42:OSR42"/>
    <mergeCell ref="OSS42:OST42"/>
    <mergeCell ref="OSU42:OSV42"/>
    <mergeCell ref="OSW42:OSX42"/>
    <mergeCell ref="OSY42:OSZ42"/>
    <mergeCell ref="OXQ42:OXR42"/>
    <mergeCell ref="OXS42:OXT42"/>
    <mergeCell ref="OXU42:OXV42"/>
    <mergeCell ref="OXW42:OXX42"/>
    <mergeCell ref="OXY42:OXZ42"/>
    <mergeCell ref="OYA42:OYB42"/>
    <mergeCell ref="OXE42:OXF42"/>
    <mergeCell ref="OXG42:OXH42"/>
    <mergeCell ref="OXI42:OXJ42"/>
    <mergeCell ref="OXK42:OXL42"/>
    <mergeCell ref="OXM42:OXN42"/>
    <mergeCell ref="OXO42:OXP42"/>
    <mergeCell ref="OWS42:OWT42"/>
    <mergeCell ref="OWU42:OWV42"/>
    <mergeCell ref="OWW42:OWX42"/>
    <mergeCell ref="OWY42:OWZ42"/>
    <mergeCell ref="OXA42:OXB42"/>
    <mergeCell ref="OXC42:OXD42"/>
    <mergeCell ref="OWG42:OWH42"/>
    <mergeCell ref="OWI42:OWJ42"/>
    <mergeCell ref="OWK42:OWL42"/>
    <mergeCell ref="OWM42:OWN42"/>
    <mergeCell ref="OWO42:OWP42"/>
    <mergeCell ref="OWQ42:OWR42"/>
    <mergeCell ref="OVU42:OVV42"/>
    <mergeCell ref="OVW42:OVX42"/>
    <mergeCell ref="OVY42:OVZ42"/>
    <mergeCell ref="OWA42:OWB42"/>
    <mergeCell ref="OWC42:OWD42"/>
    <mergeCell ref="OWE42:OWF42"/>
    <mergeCell ref="OVI42:OVJ42"/>
    <mergeCell ref="OVK42:OVL42"/>
    <mergeCell ref="OVM42:OVN42"/>
    <mergeCell ref="OVO42:OVP42"/>
    <mergeCell ref="OVQ42:OVR42"/>
    <mergeCell ref="OVS42:OVT42"/>
    <mergeCell ref="PAK42:PAL42"/>
    <mergeCell ref="PAM42:PAN42"/>
    <mergeCell ref="PAO42:PAP42"/>
    <mergeCell ref="PAQ42:PAR42"/>
    <mergeCell ref="PAS42:PAT42"/>
    <mergeCell ref="PAU42:PAV42"/>
    <mergeCell ref="OZY42:OZZ42"/>
    <mergeCell ref="PAA42:PAB42"/>
    <mergeCell ref="PAC42:PAD42"/>
    <mergeCell ref="PAE42:PAF42"/>
    <mergeCell ref="PAG42:PAH42"/>
    <mergeCell ref="PAI42:PAJ42"/>
    <mergeCell ref="OZM42:OZN42"/>
    <mergeCell ref="OZO42:OZP42"/>
    <mergeCell ref="OZQ42:OZR42"/>
    <mergeCell ref="OZS42:OZT42"/>
    <mergeCell ref="OZU42:OZV42"/>
    <mergeCell ref="OZW42:OZX42"/>
    <mergeCell ref="OZA42:OZB42"/>
    <mergeCell ref="OZC42:OZD42"/>
    <mergeCell ref="OZE42:OZF42"/>
    <mergeCell ref="OZG42:OZH42"/>
    <mergeCell ref="OZI42:OZJ42"/>
    <mergeCell ref="OZK42:OZL42"/>
    <mergeCell ref="OYO42:OYP42"/>
    <mergeCell ref="OYQ42:OYR42"/>
    <mergeCell ref="OYS42:OYT42"/>
    <mergeCell ref="OYU42:OYV42"/>
    <mergeCell ref="OYW42:OYX42"/>
    <mergeCell ref="OYY42:OYZ42"/>
    <mergeCell ref="OYC42:OYD42"/>
    <mergeCell ref="OYE42:OYF42"/>
    <mergeCell ref="OYG42:OYH42"/>
    <mergeCell ref="OYI42:OYJ42"/>
    <mergeCell ref="OYK42:OYL42"/>
    <mergeCell ref="OYM42:OYN42"/>
    <mergeCell ref="PDE42:PDF42"/>
    <mergeCell ref="PDG42:PDH42"/>
    <mergeCell ref="PDI42:PDJ42"/>
    <mergeCell ref="PDK42:PDL42"/>
    <mergeCell ref="PDM42:PDN42"/>
    <mergeCell ref="PDO42:PDP42"/>
    <mergeCell ref="PCS42:PCT42"/>
    <mergeCell ref="PCU42:PCV42"/>
    <mergeCell ref="PCW42:PCX42"/>
    <mergeCell ref="PCY42:PCZ42"/>
    <mergeCell ref="PDA42:PDB42"/>
    <mergeCell ref="PDC42:PDD42"/>
    <mergeCell ref="PCG42:PCH42"/>
    <mergeCell ref="PCI42:PCJ42"/>
    <mergeCell ref="PCK42:PCL42"/>
    <mergeCell ref="PCM42:PCN42"/>
    <mergeCell ref="PCO42:PCP42"/>
    <mergeCell ref="PCQ42:PCR42"/>
    <mergeCell ref="PBU42:PBV42"/>
    <mergeCell ref="PBW42:PBX42"/>
    <mergeCell ref="PBY42:PBZ42"/>
    <mergeCell ref="PCA42:PCB42"/>
    <mergeCell ref="PCC42:PCD42"/>
    <mergeCell ref="PCE42:PCF42"/>
    <mergeCell ref="PBI42:PBJ42"/>
    <mergeCell ref="PBK42:PBL42"/>
    <mergeCell ref="PBM42:PBN42"/>
    <mergeCell ref="PBO42:PBP42"/>
    <mergeCell ref="PBQ42:PBR42"/>
    <mergeCell ref="PBS42:PBT42"/>
    <mergeCell ref="PAW42:PAX42"/>
    <mergeCell ref="PAY42:PAZ42"/>
    <mergeCell ref="PBA42:PBB42"/>
    <mergeCell ref="PBC42:PBD42"/>
    <mergeCell ref="PBE42:PBF42"/>
    <mergeCell ref="PBG42:PBH42"/>
    <mergeCell ref="PFY42:PFZ42"/>
    <mergeCell ref="PGA42:PGB42"/>
    <mergeCell ref="PGC42:PGD42"/>
    <mergeCell ref="PGE42:PGF42"/>
    <mergeCell ref="PGG42:PGH42"/>
    <mergeCell ref="PGI42:PGJ42"/>
    <mergeCell ref="PFM42:PFN42"/>
    <mergeCell ref="PFO42:PFP42"/>
    <mergeCell ref="PFQ42:PFR42"/>
    <mergeCell ref="PFS42:PFT42"/>
    <mergeCell ref="PFU42:PFV42"/>
    <mergeCell ref="PFW42:PFX42"/>
    <mergeCell ref="PFA42:PFB42"/>
    <mergeCell ref="PFC42:PFD42"/>
    <mergeCell ref="PFE42:PFF42"/>
    <mergeCell ref="PFG42:PFH42"/>
    <mergeCell ref="PFI42:PFJ42"/>
    <mergeCell ref="PFK42:PFL42"/>
    <mergeCell ref="PEO42:PEP42"/>
    <mergeCell ref="PEQ42:PER42"/>
    <mergeCell ref="PES42:PET42"/>
    <mergeCell ref="PEU42:PEV42"/>
    <mergeCell ref="PEW42:PEX42"/>
    <mergeCell ref="PEY42:PEZ42"/>
    <mergeCell ref="PEC42:PED42"/>
    <mergeCell ref="PEE42:PEF42"/>
    <mergeCell ref="PEG42:PEH42"/>
    <mergeCell ref="PEI42:PEJ42"/>
    <mergeCell ref="PEK42:PEL42"/>
    <mergeCell ref="PEM42:PEN42"/>
    <mergeCell ref="PDQ42:PDR42"/>
    <mergeCell ref="PDS42:PDT42"/>
    <mergeCell ref="PDU42:PDV42"/>
    <mergeCell ref="PDW42:PDX42"/>
    <mergeCell ref="PDY42:PDZ42"/>
    <mergeCell ref="PEA42:PEB42"/>
    <mergeCell ref="PIS42:PIT42"/>
    <mergeCell ref="PIU42:PIV42"/>
    <mergeCell ref="PIW42:PIX42"/>
    <mergeCell ref="PIY42:PIZ42"/>
    <mergeCell ref="PJA42:PJB42"/>
    <mergeCell ref="PJC42:PJD42"/>
    <mergeCell ref="PIG42:PIH42"/>
    <mergeCell ref="PII42:PIJ42"/>
    <mergeCell ref="PIK42:PIL42"/>
    <mergeCell ref="PIM42:PIN42"/>
    <mergeCell ref="PIO42:PIP42"/>
    <mergeCell ref="PIQ42:PIR42"/>
    <mergeCell ref="PHU42:PHV42"/>
    <mergeCell ref="PHW42:PHX42"/>
    <mergeCell ref="PHY42:PHZ42"/>
    <mergeCell ref="PIA42:PIB42"/>
    <mergeCell ref="PIC42:PID42"/>
    <mergeCell ref="PIE42:PIF42"/>
    <mergeCell ref="PHI42:PHJ42"/>
    <mergeCell ref="PHK42:PHL42"/>
    <mergeCell ref="PHM42:PHN42"/>
    <mergeCell ref="PHO42:PHP42"/>
    <mergeCell ref="PHQ42:PHR42"/>
    <mergeCell ref="PHS42:PHT42"/>
    <mergeCell ref="PGW42:PGX42"/>
    <mergeCell ref="PGY42:PGZ42"/>
    <mergeCell ref="PHA42:PHB42"/>
    <mergeCell ref="PHC42:PHD42"/>
    <mergeCell ref="PHE42:PHF42"/>
    <mergeCell ref="PHG42:PHH42"/>
    <mergeCell ref="PGK42:PGL42"/>
    <mergeCell ref="PGM42:PGN42"/>
    <mergeCell ref="PGO42:PGP42"/>
    <mergeCell ref="PGQ42:PGR42"/>
    <mergeCell ref="PGS42:PGT42"/>
    <mergeCell ref="PGU42:PGV42"/>
    <mergeCell ref="PLM42:PLN42"/>
    <mergeCell ref="PLO42:PLP42"/>
    <mergeCell ref="PLQ42:PLR42"/>
    <mergeCell ref="PLS42:PLT42"/>
    <mergeCell ref="PLU42:PLV42"/>
    <mergeCell ref="PLW42:PLX42"/>
    <mergeCell ref="PLA42:PLB42"/>
    <mergeCell ref="PLC42:PLD42"/>
    <mergeCell ref="PLE42:PLF42"/>
    <mergeCell ref="PLG42:PLH42"/>
    <mergeCell ref="PLI42:PLJ42"/>
    <mergeCell ref="PLK42:PLL42"/>
    <mergeCell ref="PKO42:PKP42"/>
    <mergeCell ref="PKQ42:PKR42"/>
    <mergeCell ref="PKS42:PKT42"/>
    <mergeCell ref="PKU42:PKV42"/>
    <mergeCell ref="PKW42:PKX42"/>
    <mergeCell ref="PKY42:PKZ42"/>
    <mergeCell ref="PKC42:PKD42"/>
    <mergeCell ref="PKE42:PKF42"/>
    <mergeCell ref="PKG42:PKH42"/>
    <mergeCell ref="PKI42:PKJ42"/>
    <mergeCell ref="PKK42:PKL42"/>
    <mergeCell ref="PKM42:PKN42"/>
    <mergeCell ref="PJQ42:PJR42"/>
    <mergeCell ref="PJS42:PJT42"/>
    <mergeCell ref="PJU42:PJV42"/>
    <mergeCell ref="PJW42:PJX42"/>
    <mergeCell ref="PJY42:PJZ42"/>
    <mergeCell ref="PKA42:PKB42"/>
    <mergeCell ref="PJE42:PJF42"/>
    <mergeCell ref="PJG42:PJH42"/>
    <mergeCell ref="PJI42:PJJ42"/>
    <mergeCell ref="PJK42:PJL42"/>
    <mergeCell ref="PJM42:PJN42"/>
    <mergeCell ref="PJO42:PJP42"/>
    <mergeCell ref="POG42:POH42"/>
    <mergeCell ref="POI42:POJ42"/>
    <mergeCell ref="POK42:POL42"/>
    <mergeCell ref="POM42:PON42"/>
    <mergeCell ref="POO42:POP42"/>
    <mergeCell ref="POQ42:POR42"/>
    <mergeCell ref="PNU42:PNV42"/>
    <mergeCell ref="PNW42:PNX42"/>
    <mergeCell ref="PNY42:PNZ42"/>
    <mergeCell ref="POA42:POB42"/>
    <mergeCell ref="POC42:POD42"/>
    <mergeCell ref="POE42:POF42"/>
    <mergeCell ref="PNI42:PNJ42"/>
    <mergeCell ref="PNK42:PNL42"/>
    <mergeCell ref="PNM42:PNN42"/>
    <mergeCell ref="PNO42:PNP42"/>
    <mergeCell ref="PNQ42:PNR42"/>
    <mergeCell ref="PNS42:PNT42"/>
    <mergeCell ref="PMW42:PMX42"/>
    <mergeCell ref="PMY42:PMZ42"/>
    <mergeCell ref="PNA42:PNB42"/>
    <mergeCell ref="PNC42:PND42"/>
    <mergeCell ref="PNE42:PNF42"/>
    <mergeCell ref="PNG42:PNH42"/>
    <mergeCell ref="PMK42:PML42"/>
    <mergeCell ref="PMM42:PMN42"/>
    <mergeCell ref="PMO42:PMP42"/>
    <mergeCell ref="PMQ42:PMR42"/>
    <mergeCell ref="PMS42:PMT42"/>
    <mergeCell ref="PMU42:PMV42"/>
    <mergeCell ref="PLY42:PLZ42"/>
    <mergeCell ref="PMA42:PMB42"/>
    <mergeCell ref="PMC42:PMD42"/>
    <mergeCell ref="PME42:PMF42"/>
    <mergeCell ref="PMG42:PMH42"/>
    <mergeCell ref="PMI42:PMJ42"/>
    <mergeCell ref="PRA42:PRB42"/>
    <mergeCell ref="PRC42:PRD42"/>
    <mergeCell ref="PRE42:PRF42"/>
    <mergeCell ref="PRG42:PRH42"/>
    <mergeCell ref="PRI42:PRJ42"/>
    <mergeCell ref="PRK42:PRL42"/>
    <mergeCell ref="PQO42:PQP42"/>
    <mergeCell ref="PQQ42:PQR42"/>
    <mergeCell ref="PQS42:PQT42"/>
    <mergeCell ref="PQU42:PQV42"/>
    <mergeCell ref="PQW42:PQX42"/>
    <mergeCell ref="PQY42:PQZ42"/>
    <mergeCell ref="PQC42:PQD42"/>
    <mergeCell ref="PQE42:PQF42"/>
    <mergeCell ref="PQG42:PQH42"/>
    <mergeCell ref="PQI42:PQJ42"/>
    <mergeCell ref="PQK42:PQL42"/>
    <mergeCell ref="PQM42:PQN42"/>
    <mergeCell ref="PPQ42:PPR42"/>
    <mergeCell ref="PPS42:PPT42"/>
    <mergeCell ref="PPU42:PPV42"/>
    <mergeCell ref="PPW42:PPX42"/>
    <mergeCell ref="PPY42:PPZ42"/>
    <mergeCell ref="PQA42:PQB42"/>
    <mergeCell ref="PPE42:PPF42"/>
    <mergeCell ref="PPG42:PPH42"/>
    <mergeCell ref="PPI42:PPJ42"/>
    <mergeCell ref="PPK42:PPL42"/>
    <mergeCell ref="PPM42:PPN42"/>
    <mergeCell ref="PPO42:PPP42"/>
    <mergeCell ref="POS42:POT42"/>
    <mergeCell ref="POU42:POV42"/>
    <mergeCell ref="POW42:POX42"/>
    <mergeCell ref="POY42:POZ42"/>
    <mergeCell ref="PPA42:PPB42"/>
    <mergeCell ref="PPC42:PPD42"/>
    <mergeCell ref="PTU42:PTV42"/>
    <mergeCell ref="PTW42:PTX42"/>
    <mergeCell ref="PTY42:PTZ42"/>
    <mergeCell ref="PUA42:PUB42"/>
    <mergeCell ref="PUC42:PUD42"/>
    <mergeCell ref="PUE42:PUF42"/>
    <mergeCell ref="PTI42:PTJ42"/>
    <mergeCell ref="PTK42:PTL42"/>
    <mergeCell ref="PTM42:PTN42"/>
    <mergeCell ref="PTO42:PTP42"/>
    <mergeCell ref="PTQ42:PTR42"/>
    <mergeCell ref="PTS42:PTT42"/>
    <mergeCell ref="PSW42:PSX42"/>
    <mergeCell ref="PSY42:PSZ42"/>
    <mergeCell ref="PTA42:PTB42"/>
    <mergeCell ref="PTC42:PTD42"/>
    <mergeCell ref="PTE42:PTF42"/>
    <mergeCell ref="PTG42:PTH42"/>
    <mergeCell ref="PSK42:PSL42"/>
    <mergeCell ref="PSM42:PSN42"/>
    <mergeCell ref="PSO42:PSP42"/>
    <mergeCell ref="PSQ42:PSR42"/>
    <mergeCell ref="PSS42:PST42"/>
    <mergeCell ref="PSU42:PSV42"/>
    <mergeCell ref="PRY42:PRZ42"/>
    <mergeCell ref="PSA42:PSB42"/>
    <mergeCell ref="PSC42:PSD42"/>
    <mergeCell ref="PSE42:PSF42"/>
    <mergeCell ref="PSG42:PSH42"/>
    <mergeCell ref="PSI42:PSJ42"/>
    <mergeCell ref="PRM42:PRN42"/>
    <mergeCell ref="PRO42:PRP42"/>
    <mergeCell ref="PRQ42:PRR42"/>
    <mergeCell ref="PRS42:PRT42"/>
    <mergeCell ref="PRU42:PRV42"/>
    <mergeCell ref="PRW42:PRX42"/>
    <mergeCell ref="PWO42:PWP42"/>
    <mergeCell ref="PWQ42:PWR42"/>
    <mergeCell ref="PWS42:PWT42"/>
    <mergeCell ref="PWU42:PWV42"/>
    <mergeCell ref="PWW42:PWX42"/>
    <mergeCell ref="PWY42:PWZ42"/>
    <mergeCell ref="PWC42:PWD42"/>
    <mergeCell ref="PWE42:PWF42"/>
    <mergeCell ref="PWG42:PWH42"/>
    <mergeCell ref="PWI42:PWJ42"/>
    <mergeCell ref="PWK42:PWL42"/>
    <mergeCell ref="PWM42:PWN42"/>
    <mergeCell ref="PVQ42:PVR42"/>
    <mergeCell ref="PVS42:PVT42"/>
    <mergeCell ref="PVU42:PVV42"/>
    <mergeCell ref="PVW42:PVX42"/>
    <mergeCell ref="PVY42:PVZ42"/>
    <mergeCell ref="PWA42:PWB42"/>
    <mergeCell ref="PVE42:PVF42"/>
    <mergeCell ref="PVG42:PVH42"/>
    <mergeCell ref="PVI42:PVJ42"/>
    <mergeCell ref="PVK42:PVL42"/>
    <mergeCell ref="PVM42:PVN42"/>
    <mergeCell ref="PVO42:PVP42"/>
    <mergeCell ref="PUS42:PUT42"/>
    <mergeCell ref="PUU42:PUV42"/>
    <mergeCell ref="PUW42:PUX42"/>
    <mergeCell ref="PUY42:PUZ42"/>
    <mergeCell ref="PVA42:PVB42"/>
    <mergeCell ref="PVC42:PVD42"/>
    <mergeCell ref="PUG42:PUH42"/>
    <mergeCell ref="PUI42:PUJ42"/>
    <mergeCell ref="PUK42:PUL42"/>
    <mergeCell ref="PUM42:PUN42"/>
    <mergeCell ref="PUO42:PUP42"/>
    <mergeCell ref="PUQ42:PUR42"/>
    <mergeCell ref="PZI42:PZJ42"/>
    <mergeCell ref="PZK42:PZL42"/>
    <mergeCell ref="PZM42:PZN42"/>
    <mergeCell ref="PZO42:PZP42"/>
    <mergeCell ref="PZQ42:PZR42"/>
    <mergeCell ref="PZS42:PZT42"/>
    <mergeCell ref="PYW42:PYX42"/>
    <mergeCell ref="PYY42:PYZ42"/>
    <mergeCell ref="PZA42:PZB42"/>
    <mergeCell ref="PZC42:PZD42"/>
    <mergeCell ref="PZE42:PZF42"/>
    <mergeCell ref="PZG42:PZH42"/>
    <mergeCell ref="PYK42:PYL42"/>
    <mergeCell ref="PYM42:PYN42"/>
    <mergeCell ref="PYO42:PYP42"/>
    <mergeCell ref="PYQ42:PYR42"/>
    <mergeCell ref="PYS42:PYT42"/>
    <mergeCell ref="PYU42:PYV42"/>
    <mergeCell ref="PXY42:PXZ42"/>
    <mergeCell ref="PYA42:PYB42"/>
    <mergeCell ref="PYC42:PYD42"/>
    <mergeCell ref="PYE42:PYF42"/>
    <mergeCell ref="PYG42:PYH42"/>
    <mergeCell ref="PYI42:PYJ42"/>
    <mergeCell ref="PXM42:PXN42"/>
    <mergeCell ref="PXO42:PXP42"/>
    <mergeCell ref="PXQ42:PXR42"/>
    <mergeCell ref="PXS42:PXT42"/>
    <mergeCell ref="PXU42:PXV42"/>
    <mergeCell ref="PXW42:PXX42"/>
    <mergeCell ref="PXA42:PXB42"/>
    <mergeCell ref="PXC42:PXD42"/>
    <mergeCell ref="PXE42:PXF42"/>
    <mergeCell ref="PXG42:PXH42"/>
    <mergeCell ref="PXI42:PXJ42"/>
    <mergeCell ref="PXK42:PXL42"/>
    <mergeCell ref="QCC42:QCD42"/>
    <mergeCell ref="QCE42:QCF42"/>
    <mergeCell ref="QCG42:QCH42"/>
    <mergeCell ref="QCI42:QCJ42"/>
    <mergeCell ref="QCK42:QCL42"/>
    <mergeCell ref="QCM42:QCN42"/>
    <mergeCell ref="QBQ42:QBR42"/>
    <mergeCell ref="QBS42:QBT42"/>
    <mergeCell ref="QBU42:QBV42"/>
    <mergeCell ref="QBW42:QBX42"/>
    <mergeCell ref="QBY42:QBZ42"/>
    <mergeCell ref="QCA42:QCB42"/>
    <mergeCell ref="QBE42:QBF42"/>
    <mergeCell ref="QBG42:QBH42"/>
    <mergeCell ref="QBI42:QBJ42"/>
    <mergeCell ref="QBK42:QBL42"/>
    <mergeCell ref="QBM42:QBN42"/>
    <mergeCell ref="QBO42:QBP42"/>
    <mergeCell ref="QAS42:QAT42"/>
    <mergeCell ref="QAU42:QAV42"/>
    <mergeCell ref="QAW42:QAX42"/>
    <mergeCell ref="QAY42:QAZ42"/>
    <mergeCell ref="QBA42:QBB42"/>
    <mergeCell ref="QBC42:QBD42"/>
    <mergeCell ref="QAG42:QAH42"/>
    <mergeCell ref="QAI42:QAJ42"/>
    <mergeCell ref="QAK42:QAL42"/>
    <mergeCell ref="QAM42:QAN42"/>
    <mergeCell ref="QAO42:QAP42"/>
    <mergeCell ref="QAQ42:QAR42"/>
    <mergeCell ref="PZU42:PZV42"/>
    <mergeCell ref="PZW42:PZX42"/>
    <mergeCell ref="PZY42:PZZ42"/>
    <mergeCell ref="QAA42:QAB42"/>
    <mergeCell ref="QAC42:QAD42"/>
    <mergeCell ref="QAE42:QAF42"/>
    <mergeCell ref="QEW42:QEX42"/>
    <mergeCell ref="QEY42:QEZ42"/>
    <mergeCell ref="QFA42:QFB42"/>
    <mergeCell ref="QFC42:QFD42"/>
    <mergeCell ref="QFE42:QFF42"/>
    <mergeCell ref="QFG42:QFH42"/>
    <mergeCell ref="QEK42:QEL42"/>
    <mergeCell ref="QEM42:QEN42"/>
    <mergeCell ref="QEO42:QEP42"/>
    <mergeCell ref="QEQ42:QER42"/>
    <mergeCell ref="QES42:QET42"/>
    <mergeCell ref="QEU42:QEV42"/>
    <mergeCell ref="QDY42:QDZ42"/>
    <mergeCell ref="QEA42:QEB42"/>
    <mergeCell ref="QEC42:QED42"/>
    <mergeCell ref="QEE42:QEF42"/>
    <mergeCell ref="QEG42:QEH42"/>
    <mergeCell ref="QEI42:QEJ42"/>
    <mergeCell ref="QDM42:QDN42"/>
    <mergeCell ref="QDO42:QDP42"/>
    <mergeCell ref="QDQ42:QDR42"/>
    <mergeCell ref="QDS42:QDT42"/>
    <mergeCell ref="QDU42:QDV42"/>
    <mergeCell ref="QDW42:QDX42"/>
    <mergeCell ref="QDA42:QDB42"/>
    <mergeCell ref="QDC42:QDD42"/>
    <mergeCell ref="QDE42:QDF42"/>
    <mergeCell ref="QDG42:QDH42"/>
    <mergeCell ref="QDI42:QDJ42"/>
    <mergeCell ref="QDK42:QDL42"/>
    <mergeCell ref="QCO42:QCP42"/>
    <mergeCell ref="QCQ42:QCR42"/>
    <mergeCell ref="QCS42:QCT42"/>
    <mergeCell ref="QCU42:QCV42"/>
    <mergeCell ref="QCW42:QCX42"/>
    <mergeCell ref="QCY42:QCZ42"/>
    <mergeCell ref="QHQ42:QHR42"/>
    <mergeCell ref="QHS42:QHT42"/>
    <mergeCell ref="QHU42:QHV42"/>
    <mergeCell ref="QHW42:QHX42"/>
    <mergeCell ref="QHY42:QHZ42"/>
    <mergeCell ref="QIA42:QIB42"/>
    <mergeCell ref="QHE42:QHF42"/>
    <mergeCell ref="QHG42:QHH42"/>
    <mergeCell ref="QHI42:QHJ42"/>
    <mergeCell ref="QHK42:QHL42"/>
    <mergeCell ref="QHM42:QHN42"/>
    <mergeCell ref="QHO42:QHP42"/>
    <mergeCell ref="QGS42:QGT42"/>
    <mergeCell ref="QGU42:QGV42"/>
    <mergeCell ref="QGW42:QGX42"/>
    <mergeCell ref="QGY42:QGZ42"/>
    <mergeCell ref="QHA42:QHB42"/>
    <mergeCell ref="QHC42:QHD42"/>
    <mergeCell ref="QGG42:QGH42"/>
    <mergeCell ref="QGI42:QGJ42"/>
    <mergeCell ref="QGK42:QGL42"/>
    <mergeCell ref="QGM42:QGN42"/>
    <mergeCell ref="QGO42:QGP42"/>
    <mergeCell ref="QGQ42:QGR42"/>
    <mergeCell ref="QFU42:QFV42"/>
    <mergeCell ref="QFW42:QFX42"/>
    <mergeCell ref="QFY42:QFZ42"/>
    <mergeCell ref="QGA42:QGB42"/>
    <mergeCell ref="QGC42:QGD42"/>
    <mergeCell ref="QGE42:QGF42"/>
    <mergeCell ref="QFI42:QFJ42"/>
    <mergeCell ref="QFK42:QFL42"/>
    <mergeCell ref="QFM42:QFN42"/>
    <mergeCell ref="QFO42:QFP42"/>
    <mergeCell ref="QFQ42:QFR42"/>
    <mergeCell ref="QFS42:QFT42"/>
    <mergeCell ref="QKK42:QKL42"/>
    <mergeCell ref="QKM42:QKN42"/>
    <mergeCell ref="QKO42:QKP42"/>
    <mergeCell ref="QKQ42:QKR42"/>
    <mergeCell ref="QKS42:QKT42"/>
    <mergeCell ref="QKU42:QKV42"/>
    <mergeCell ref="QJY42:QJZ42"/>
    <mergeCell ref="QKA42:QKB42"/>
    <mergeCell ref="QKC42:QKD42"/>
    <mergeCell ref="QKE42:QKF42"/>
    <mergeCell ref="QKG42:QKH42"/>
    <mergeCell ref="QKI42:QKJ42"/>
    <mergeCell ref="QJM42:QJN42"/>
    <mergeCell ref="QJO42:QJP42"/>
    <mergeCell ref="QJQ42:QJR42"/>
    <mergeCell ref="QJS42:QJT42"/>
    <mergeCell ref="QJU42:QJV42"/>
    <mergeCell ref="QJW42:QJX42"/>
    <mergeCell ref="QJA42:QJB42"/>
    <mergeCell ref="QJC42:QJD42"/>
    <mergeCell ref="QJE42:QJF42"/>
    <mergeCell ref="QJG42:QJH42"/>
    <mergeCell ref="QJI42:QJJ42"/>
    <mergeCell ref="QJK42:QJL42"/>
    <mergeCell ref="QIO42:QIP42"/>
    <mergeCell ref="QIQ42:QIR42"/>
    <mergeCell ref="QIS42:QIT42"/>
    <mergeCell ref="QIU42:QIV42"/>
    <mergeCell ref="QIW42:QIX42"/>
    <mergeCell ref="QIY42:QIZ42"/>
    <mergeCell ref="QIC42:QID42"/>
    <mergeCell ref="QIE42:QIF42"/>
    <mergeCell ref="QIG42:QIH42"/>
    <mergeCell ref="QII42:QIJ42"/>
    <mergeCell ref="QIK42:QIL42"/>
    <mergeCell ref="QIM42:QIN42"/>
    <mergeCell ref="QNE42:QNF42"/>
    <mergeCell ref="QNG42:QNH42"/>
    <mergeCell ref="QNI42:QNJ42"/>
    <mergeCell ref="QNK42:QNL42"/>
    <mergeCell ref="QNM42:QNN42"/>
    <mergeCell ref="QNO42:QNP42"/>
    <mergeCell ref="QMS42:QMT42"/>
    <mergeCell ref="QMU42:QMV42"/>
    <mergeCell ref="QMW42:QMX42"/>
    <mergeCell ref="QMY42:QMZ42"/>
    <mergeCell ref="QNA42:QNB42"/>
    <mergeCell ref="QNC42:QND42"/>
    <mergeCell ref="QMG42:QMH42"/>
    <mergeCell ref="QMI42:QMJ42"/>
    <mergeCell ref="QMK42:QML42"/>
    <mergeCell ref="QMM42:QMN42"/>
    <mergeCell ref="QMO42:QMP42"/>
    <mergeCell ref="QMQ42:QMR42"/>
    <mergeCell ref="QLU42:QLV42"/>
    <mergeCell ref="QLW42:QLX42"/>
    <mergeCell ref="QLY42:QLZ42"/>
    <mergeCell ref="QMA42:QMB42"/>
    <mergeCell ref="QMC42:QMD42"/>
    <mergeCell ref="QME42:QMF42"/>
    <mergeCell ref="QLI42:QLJ42"/>
    <mergeCell ref="QLK42:QLL42"/>
    <mergeCell ref="QLM42:QLN42"/>
    <mergeCell ref="QLO42:QLP42"/>
    <mergeCell ref="QLQ42:QLR42"/>
    <mergeCell ref="QLS42:QLT42"/>
    <mergeCell ref="QKW42:QKX42"/>
    <mergeCell ref="QKY42:QKZ42"/>
    <mergeCell ref="QLA42:QLB42"/>
    <mergeCell ref="QLC42:QLD42"/>
    <mergeCell ref="QLE42:QLF42"/>
    <mergeCell ref="QLG42:QLH42"/>
    <mergeCell ref="QPY42:QPZ42"/>
    <mergeCell ref="QQA42:QQB42"/>
    <mergeCell ref="QQC42:QQD42"/>
    <mergeCell ref="QQE42:QQF42"/>
    <mergeCell ref="QQG42:QQH42"/>
    <mergeCell ref="QQI42:QQJ42"/>
    <mergeCell ref="QPM42:QPN42"/>
    <mergeCell ref="QPO42:QPP42"/>
    <mergeCell ref="QPQ42:QPR42"/>
    <mergeCell ref="QPS42:QPT42"/>
    <mergeCell ref="QPU42:QPV42"/>
    <mergeCell ref="QPW42:QPX42"/>
    <mergeCell ref="QPA42:QPB42"/>
    <mergeCell ref="QPC42:QPD42"/>
    <mergeCell ref="QPE42:QPF42"/>
    <mergeCell ref="QPG42:QPH42"/>
    <mergeCell ref="QPI42:QPJ42"/>
    <mergeCell ref="QPK42:QPL42"/>
    <mergeCell ref="QOO42:QOP42"/>
    <mergeCell ref="QOQ42:QOR42"/>
    <mergeCell ref="QOS42:QOT42"/>
    <mergeCell ref="QOU42:QOV42"/>
    <mergeCell ref="QOW42:QOX42"/>
    <mergeCell ref="QOY42:QOZ42"/>
    <mergeCell ref="QOC42:QOD42"/>
    <mergeCell ref="QOE42:QOF42"/>
    <mergeCell ref="QOG42:QOH42"/>
    <mergeCell ref="QOI42:QOJ42"/>
    <mergeCell ref="QOK42:QOL42"/>
    <mergeCell ref="QOM42:QON42"/>
    <mergeCell ref="QNQ42:QNR42"/>
    <mergeCell ref="QNS42:QNT42"/>
    <mergeCell ref="QNU42:QNV42"/>
    <mergeCell ref="QNW42:QNX42"/>
    <mergeCell ref="QNY42:QNZ42"/>
    <mergeCell ref="QOA42:QOB42"/>
    <mergeCell ref="QSS42:QST42"/>
    <mergeCell ref="QSU42:QSV42"/>
    <mergeCell ref="QSW42:QSX42"/>
    <mergeCell ref="QSY42:QSZ42"/>
    <mergeCell ref="QTA42:QTB42"/>
    <mergeCell ref="QTC42:QTD42"/>
    <mergeCell ref="QSG42:QSH42"/>
    <mergeCell ref="QSI42:QSJ42"/>
    <mergeCell ref="QSK42:QSL42"/>
    <mergeCell ref="QSM42:QSN42"/>
    <mergeCell ref="QSO42:QSP42"/>
    <mergeCell ref="QSQ42:QSR42"/>
    <mergeCell ref="QRU42:QRV42"/>
    <mergeCell ref="QRW42:QRX42"/>
    <mergeCell ref="QRY42:QRZ42"/>
    <mergeCell ref="QSA42:QSB42"/>
    <mergeCell ref="QSC42:QSD42"/>
    <mergeCell ref="QSE42:QSF42"/>
    <mergeCell ref="QRI42:QRJ42"/>
    <mergeCell ref="QRK42:QRL42"/>
    <mergeCell ref="QRM42:QRN42"/>
    <mergeCell ref="QRO42:QRP42"/>
    <mergeCell ref="QRQ42:QRR42"/>
    <mergeCell ref="QRS42:QRT42"/>
    <mergeCell ref="QQW42:QQX42"/>
    <mergeCell ref="QQY42:QQZ42"/>
    <mergeCell ref="QRA42:QRB42"/>
    <mergeCell ref="QRC42:QRD42"/>
    <mergeCell ref="QRE42:QRF42"/>
    <mergeCell ref="QRG42:QRH42"/>
    <mergeCell ref="QQK42:QQL42"/>
    <mergeCell ref="QQM42:QQN42"/>
    <mergeCell ref="QQO42:QQP42"/>
    <mergeCell ref="QQQ42:QQR42"/>
    <mergeCell ref="QQS42:QQT42"/>
    <mergeCell ref="QQU42:QQV42"/>
    <mergeCell ref="QVM42:QVN42"/>
    <mergeCell ref="QVO42:QVP42"/>
    <mergeCell ref="QVQ42:QVR42"/>
    <mergeCell ref="QVS42:QVT42"/>
    <mergeCell ref="QVU42:QVV42"/>
    <mergeCell ref="QVW42:QVX42"/>
    <mergeCell ref="QVA42:QVB42"/>
    <mergeCell ref="QVC42:QVD42"/>
    <mergeCell ref="QVE42:QVF42"/>
    <mergeCell ref="QVG42:QVH42"/>
    <mergeCell ref="QVI42:QVJ42"/>
    <mergeCell ref="QVK42:QVL42"/>
    <mergeCell ref="QUO42:QUP42"/>
    <mergeCell ref="QUQ42:QUR42"/>
    <mergeCell ref="QUS42:QUT42"/>
    <mergeCell ref="QUU42:QUV42"/>
    <mergeCell ref="QUW42:QUX42"/>
    <mergeCell ref="QUY42:QUZ42"/>
    <mergeCell ref="QUC42:QUD42"/>
    <mergeCell ref="QUE42:QUF42"/>
    <mergeCell ref="QUG42:QUH42"/>
    <mergeCell ref="QUI42:QUJ42"/>
    <mergeCell ref="QUK42:QUL42"/>
    <mergeCell ref="QUM42:QUN42"/>
    <mergeCell ref="QTQ42:QTR42"/>
    <mergeCell ref="QTS42:QTT42"/>
    <mergeCell ref="QTU42:QTV42"/>
    <mergeCell ref="QTW42:QTX42"/>
    <mergeCell ref="QTY42:QTZ42"/>
    <mergeCell ref="QUA42:QUB42"/>
    <mergeCell ref="QTE42:QTF42"/>
    <mergeCell ref="QTG42:QTH42"/>
    <mergeCell ref="QTI42:QTJ42"/>
    <mergeCell ref="QTK42:QTL42"/>
    <mergeCell ref="QTM42:QTN42"/>
    <mergeCell ref="QTO42:QTP42"/>
    <mergeCell ref="QYG42:QYH42"/>
    <mergeCell ref="QYI42:QYJ42"/>
    <mergeCell ref="QYK42:QYL42"/>
    <mergeCell ref="QYM42:QYN42"/>
    <mergeCell ref="QYO42:QYP42"/>
    <mergeCell ref="QYQ42:QYR42"/>
    <mergeCell ref="QXU42:QXV42"/>
    <mergeCell ref="QXW42:QXX42"/>
    <mergeCell ref="QXY42:QXZ42"/>
    <mergeCell ref="QYA42:QYB42"/>
    <mergeCell ref="QYC42:QYD42"/>
    <mergeCell ref="QYE42:QYF42"/>
    <mergeCell ref="QXI42:QXJ42"/>
    <mergeCell ref="QXK42:QXL42"/>
    <mergeCell ref="QXM42:QXN42"/>
    <mergeCell ref="QXO42:QXP42"/>
    <mergeCell ref="QXQ42:QXR42"/>
    <mergeCell ref="QXS42:QXT42"/>
    <mergeCell ref="QWW42:QWX42"/>
    <mergeCell ref="QWY42:QWZ42"/>
    <mergeCell ref="QXA42:QXB42"/>
    <mergeCell ref="QXC42:QXD42"/>
    <mergeCell ref="QXE42:QXF42"/>
    <mergeCell ref="QXG42:QXH42"/>
    <mergeCell ref="QWK42:QWL42"/>
    <mergeCell ref="QWM42:QWN42"/>
    <mergeCell ref="QWO42:QWP42"/>
    <mergeCell ref="QWQ42:QWR42"/>
    <mergeCell ref="QWS42:QWT42"/>
    <mergeCell ref="QWU42:QWV42"/>
    <mergeCell ref="QVY42:QVZ42"/>
    <mergeCell ref="QWA42:QWB42"/>
    <mergeCell ref="QWC42:QWD42"/>
    <mergeCell ref="QWE42:QWF42"/>
    <mergeCell ref="QWG42:QWH42"/>
    <mergeCell ref="QWI42:QWJ42"/>
    <mergeCell ref="RBA42:RBB42"/>
    <mergeCell ref="RBC42:RBD42"/>
    <mergeCell ref="RBE42:RBF42"/>
    <mergeCell ref="RBG42:RBH42"/>
    <mergeCell ref="RBI42:RBJ42"/>
    <mergeCell ref="RBK42:RBL42"/>
    <mergeCell ref="RAO42:RAP42"/>
    <mergeCell ref="RAQ42:RAR42"/>
    <mergeCell ref="RAS42:RAT42"/>
    <mergeCell ref="RAU42:RAV42"/>
    <mergeCell ref="RAW42:RAX42"/>
    <mergeCell ref="RAY42:RAZ42"/>
    <mergeCell ref="RAC42:RAD42"/>
    <mergeCell ref="RAE42:RAF42"/>
    <mergeCell ref="RAG42:RAH42"/>
    <mergeCell ref="RAI42:RAJ42"/>
    <mergeCell ref="RAK42:RAL42"/>
    <mergeCell ref="RAM42:RAN42"/>
    <mergeCell ref="QZQ42:QZR42"/>
    <mergeCell ref="QZS42:QZT42"/>
    <mergeCell ref="QZU42:QZV42"/>
    <mergeCell ref="QZW42:QZX42"/>
    <mergeCell ref="QZY42:QZZ42"/>
    <mergeCell ref="RAA42:RAB42"/>
    <mergeCell ref="QZE42:QZF42"/>
    <mergeCell ref="QZG42:QZH42"/>
    <mergeCell ref="QZI42:QZJ42"/>
    <mergeCell ref="QZK42:QZL42"/>
    <mergeCell ref="QZM42:QZN42"/>
    <mergeCell ref="QZO42:QZP42"/>
    <mergeCell ref="QYS42:QYT42"/>
    <mergeCell ref="QYU42:QYV42"/>
    <mergeCell ref="QYW42:QYX42"/>
    <mergeCell ref="QYY42:QYZ42"/>
    <mergeCell ref="QZA42:QZB42"/>
    <mergeCell ref="QZC42:QZD42"/>
    <mergeCell ref="RDU42:RDV42"/>
    <mergeCell ref="RDW42:RDX42"/>
    <mergeCell ref="RDY42:RDZ42"/>
    <mergeCell ref="REA42:REB42"/>
    <mergeCell ref="REC42:RED42"/>
    <mergeCell ref="REE42:REF42"/>
    <mergeCell ref="RDI42:RDJ42"/>
    <mergeCell ref="RDK42:RDL42"/>
    <mergeCell ref="RDM42:RDN42"/>
    <mergeCell ref="RDO42:RDP42"/>
    <mergeCell ref="RDQ42:RDR42"/>
    <mergeCell ref="RDS42:RDT42"/>
    <mergeCell ref="RCW42:RCX42"/>
    <mergeCell ref="RCY42:RCZ42"/>
    <mergeCell ref="RDA42:RDB42"/>
    <mergeCell ref="RDC42:RDD42"/>
    <mergeCell ref="RDE42:RDF42"/>
    <mergeCell ref="RDG42:RDH42"/>
    <mergeCell ref="RCK42:RCL42"/>
    <mergeCell ref="RCM42:RCN42"/>
    <mergeCell ref="RCO42:RCP42"/>
    <mergeCell ref="RCQ42:RCR42"/>
    <mergeCell ref="RCS42:RCT42"/>
    <mergeCell ref="RCU42:RCV42"/>
    <mergeCell ref="RBY42:RBZ42"/>
    <mergeCell ref="RCA42:RCB42"/>
    <mergeCell ref="RCC42:RCD42"/>
    <mergeCell ref="RCE42:RCF42"/>
    <mergeCell ref="RCG42:RCH42"/>
    <mergeCell ref="RCI42:RCJ42"/>
    <mergeCell ref="RBM42:RBN42"/>
    <mergeCell ref="RBO42:RBP42"/>
    <mergeCell ref="RBQ42:RBR42"/>
    <mergeCell ref="RBS42:RBT42"/>
    <mergeCell ref="RBU42:RBV42"/>
    <mergeCell ref="RBW42:RBX42"/>
    <mergeCell ref="RGO42:RGP42"/>
    <mergeCell ref="RGQ42:RGR42"/>
    <mergeCell ref="RGS42:RGT42"/>
    <mergeCell ref="RGU42:RGV42"/>
    <mergeCell ref="RGW42:RGX42"/>
    <mergeCell ref="RGY42:RGZ42"/>
    <mergeCell ref="RGC42:RGD42"/>
    <mergeCell ref="RGE42:RGF42"/>
    <mergeCell ref="RGG42:RGH42"/>
    <mergeCell ref="RGI42:RGJ42"/>
    <mergeCell ref="RGK42:RGL42"/>
    <mergeCell ref="RGM42:RGN42"/>
    <mergeCell ref="RFQ42:RFR42"/>
    <mergeCell ref="RFS42:RFT42"/>
    <mergeCell ref="RFU42:RFV42"/>
    <mergeCell ref="RFW42:RFX42"/>
    <mergeCell ref="RFY42:RFZ42"/>
    <mergeCell ref="RGA42:RGB42"/>
    <mergeCell ref="RFE42:RFF42"/>
    <mergeCell ref="RFG42:RFH42"/>
    <mergeCell ref="RFI42:RFJ42"/>
    <mergeCell ref="RFK42:RFL42"/>
    <mergeCell ref="RFM42:RFN42"/>
    <mergeCell ref="RFO42:RFP42"/>
    <mergeCell ref="RES42:RET42"/>
    <mergeCell ref="REU42:REV42"/>
    <mergeCell ref="REW42:REX42"/>
    <mergeCell ref="REY42:REZ42"/>
    <mergeCell ref="RFA42:RFB42"/>
    <mergeCell ref="RFC42:RFD42"/>
    <mergeCell ref="REG42:REH42"/>
    <mergeCell ref="REI42:REJ42"/>
    <mergeCell ref="REK42:REL42"/>
    <mergeCell ref="REM42:REN42"/>
    <mergeCell ref="REO42:REP42"/>
    <mergeCell ref="REQ42:RER42"/>
    <mergeCell ref="RJI42:RJJ42"/>
    <mergeCell ref="RJK42:RJL42"/>
    <mergeCell ref="RJM42:RJN42"/>
    <mergeCell ref="RJO42:RJP42"/>
    <mergeCell ref="RJQ42:RJR42"/>
    <mergeCell ref="RJS42:RJT42"/>
    <mergeCell ref="RIW42:RIX42"/>
    <mergeCell ref="RIY42:RIZ42"/>
    <mergeCell ref="RJA42:RJB42"/>
    <mergeCell ref="RJC42:RJD42"/>
    <mergeCell ref="RJE42:RJF42"/>
    <mergeCell ref="RJG42:RJH42"/>
    <mergeCell ref="RIK42:RIL42"/>
    <mergeCell ref="RIM42:RIN42"/>
    <mergeCell ref="RIO42:RIP42"/>
    <mergeCell ref="RIQ42:RIR42"/>
    <mergeCell ref="RIS42:RIT42"/>
    <mergeCell ref="RIU42:RIV42"/>
    <mergeCell ref="RHY42:RHZ42"/>
    <mergeCell ref="RIA42:RIB42"/>
    <mergeCell ref="RIC42:RID42"/>
    <mergeCell ref="RIE42:RIF42"/>
    <mergeCell ref="RIG42:RIH42"/>
    <mergeCell ref="RII42:RIJ42"/>
    <mergeCell ref="RHM42:RHN42"/>
    <mergeCell ref="RHO42:RHP42"/>
    <mergeCell ref="RHQ42:RHR42"/>
    <mergeCell ref="RHS42:RHT42"/>
    <mergeCell ref="RHU42:RHV42"/>
    <mergeCell ref="RHW42:RHX42"/>
    <mergeCell ref="RHA42:RHB42"/>
    <mergeCell ref="RHC42:RHD42"/>
    <mergeCell ref="RHE42:RHF42"/>
    <mergeCell ref="RHG42:RHH42"/>
    <mergeCell ref="RHI42:RHJ42"/>
    <mergeCell ref="RHK42:RHL42"/>
    <mergeCell ref="RMC42:RMD42"/>
    <mergeCell ref="RME42:RMF42"/>
    <mergeCell ref="RMG42:RMH42"/>
    <mergeCell ref="RMI42:RMJ42"/>
    <mergeCell ref="RMK42:RML42"/>
    <mergeCell ref="RMM42:RMN42"/>
    <mergeCell ref="RLQ42:RLR42"/>
    <mergeCell ref="RLS42:RLT42"/>
    <mergeCell ref="RLU42:RLV42"/>
    <mergeCell ref="RLW42:RLX42"/>
    <mergeCell ref="RLY42:RLZ42"/>
    <mergeCell ref="RMA42:RMB42"/>
    <mergeCell ref="RLE42:RLF42"/>
    <mergeCell ref="RLG42:RLH42"/>
    <mergeCell ref="RLI42:RLJ42"/>
    <mergeCell ref="RLK42:RLL42"/>
    <mergeCell ref="RLM42:RLN42"/>
    <mergeCell ref="RLO42:RLP42"/>
    <mergeCell ref="RKS42:RKT42"/>
    <mergeCell ref="RKU42:RKV42"/>
    <mergeCell ref="RKW42:RKX42"/>
    <mergeCell ref="RKY42:RKZ42"/>
    <mergeCell ref="RLA42:RLB42"/>
    <mergeCell ref="RLC42:RLD42"/>
    <mergeCell ref="RKG42:RKH42"/>
    <mergeCell ref="RKI42:RKJ42"/>
    <mergeCell ref="RKK42:RKL42"/>
    <mergeCell ref="RKM42:RKN42"/>
    <mergeCell ref="RKO42:RKP42"/>
    <mergeCell ref="RKQ42:RKR42"/>
    <mergeCell ref="RJU42:RJV42"/>
    <mergeCell ref="RJW42:RJX42"/>
    <mergeCell ref="RJY42:RJZ42"/>
    <mergeCell ref="RKA42:RKB42"/>
    <mergeCell ref="RKC42:RKD42"/>
    <mergeCell ref="RKE42:RKF42"/>
    <mergeCell ref="ROW42:ROX42"/>
    <mergeCell ref="ROY42:ROZ42"/>
    <mergeCell ref="RPA42:RPB42"/>
    <mergeCell ref="RPC42:RPD42"/>
    <mergeCell ref="RPE42:RPF42"/>
    <mergeCell ref="RPG42:RPH42"/>
    <mergeCell ref="ROK42:ROL42"/>
    <mergeCell ref="ROM42:RON42"/>
    <mergeCell ref="ROO42:ROP42"/>
    <mergeCell ref="ROQ42:ROR42"/>
    <mergeCell ref="ROS42:ROT42"/>
    <mergeCell ref="ROU42:ROV42"/>
    <mergeCell ref="RNY42:RNZ42"/>
    <mergeCell ref="ROA42:ROB42"/>
    <mergeCell ref="ROC42:ROD42"/>
    <mergeCell ref="ROE42:ROF42"/>
    <mergeCell ref="ROG42:ROH42"/>
    <mergeCell ref="ROI42:ROJ42"/>
    <mergeCell ref="RNM42:RNN42"/>
    <mergeCell ref="RNO42:RNP42"/>
    <mergeCell ref="RNQ42:RNR42"/>
    <mergeCell ref="RNS42:RNT42"/>
    <mergeCell ref="RNU42:RNV42"/>
    <mergeCell ref="RNW42:RNX42"/>
    <mergeCell ref="RNA42:RNB42"/>
    <mergeCell ref="RNC42:RND42"/>
    <mergeCell ref="RNE42:RNF42"/>
    <mergeCell ref="RNG42:RNH42"/>
    <mergeCell ref="RNI42:RNJ42"/>
    <mergeCell ref="RNK42:RNL42"/>
    <mergeCell ref="RMO42:RMP42"/>
    <mergeCell ref="RMQ42:RMR42"/>
    <mergeCell ref="RMS42:RMT42"/>
    <mergeCell ref="RMU42:RMV42"/>
    <mergeCell ref="RMW42:RMX42"/>
    <mergeCell ref="RMY42:RMZ42"/>
    <mergeCell ref="RRQ42:RRR42"/>
    <mergeCell ref="RRS42:RRT42"/>
    <mergeCell ref="RRU42:RRV42"/>
    <mergeCell ref="RRW42:RRX42"/>
    <mergeCell ref="RRY42:RRZ42"/>
    <mergeCell ref="RSA42:RSB42"/>
    <mergeCell ref="RRE42:RRF42"/>
    <mergeCell ref="RRG42:RRH42"/>
    <mergeCell ref="RRI42:RRJ42"/>
    <mergeCell ref="RRK42:RRL42"/>
    <mergeCell ref="RRM42:RRN42"/>
    <mergeCell ref="RRO42:RRP42"/>
    <mergeCell ref="RQS42:RQT42"/>
    <mergeCell ref="RQU42:RQV42"/>
    <mergeCell ref="RQW42:RQX42"/>
    <mergeCell ref="RQY42:RQZ42"/>
    <mergeCell ref="RRA42:RRB42"/>
    <mergeCell ref="RRC42:RRD42"/>
    <mergeCell ref="RQG42:RQH42"/>
    <mergeCell ref="RQI42:RQJ42"/>
    <mergeCell ref="RQK42:RQL42"/>
    <mergeCell ref="RQM42:RQN42"/>
    <mergeCell ref="RQO42:RQP42"/>
    <mergeCell ref="RQQ42:RQR42"/>
    <mergeCell ref="RPU42:RPV42"/>
    <mergeCell ref="RPW42:RPX42"/>
    <mergeCell ref="RPY42:RPZ42"/>
    <mergeCell ref="RQA42:RQB42"/>
    <mergeCell ref="RQC42:RQD42"/>
    <mergeCell ref="RQE42:RQF42"/>
    <mergeCell ref="RPI42:RPJ42"/>
    <mergeCell ref="RPK42:RPL42"/>
    <mergeCell ref="RPM42:RPN42"/>
    <mergeCell ref="RPO42:RPP42"/>
    <mergeCell ref="RPQ42:RPR42"/>
    <mergeCell ref="RPS42:RPT42"/>
    <mergeCell ref="RUK42:RUL42"/>
    <mergeCell ref="RUM42:RUN42"/>
    <mergeCell ref="RUO42:RUP42"/>
    <mergeCell ref="RUQ42:RUR42"/>
    <mergeCell ref="RUS42:RUT42"/>
    <mergeCell ref="RUU42:RUV42"/>
    <mergeCell ref="RTY42:RTZ42"/>
    <mergeCell ref="RUA42:RUB42"/>
    <mergeCell ref="RUC42:RUD42"/>
    <mergeCell ref="RUE42:RUF42"/>
    <mergeCell ref="RUG42:RUH42"/>
    <mergeCell ref="RUI42:RUJ42"/>
    <mergeCell ref="RTM42:RTN42"/>
    <mergeCell ref="RTO42:RTP42"/>
    <mergeCell ref="RTQ42:RTR42"/>
    <mergeCell ref="RTS42:RTT42"/>
    <mergeCell ref="RTU42:RTV42"/>
    <mergeCell ref="RTW42:RTX42"/>
    <mergeCell ref="RTA42:RTB42"/>
    <mergeCell ref="RTC42:RTD42"/>
    <mergeCell ref="RTE42:RTF42"/>
    <mergeCell ref="RTG42:RTH42"/>
    <mergeCell ref="RTI42:RTJ42"/>
    <mergeCell ref="RTK42:RTL42"/>
    <mergeCell ref="RSO42:RSP42"/>
    <mergeCell ref="RSQ42:RSR42"/>
    <mergeCell ref="RSS42:RST42"/>
    <mergeCell ref="RSU42:RSV42"/>
    <mergeCell ref="RSW42:RSX42"/>
    <mergeCell ref="RSY42:RSZ42"/>
    <mergeCell ref="RSC42:RSD42"/>
    <mergeCell ref="RSE42:RSF42"/>
    <mergeCell ref="RSG42:RSH42"/>
    <mergeCell ref="RSI42:RSJ42"/>
    <mergeCell ref="RSK42:RSL42"/>
    <mergeCell ref="RSM42:RSN42"/>
    <mergeCell ref="RXE42:RXF42"/>
    <mergeCell ref="RXG42:RXH42"/>
    <mergeCell ref="RXI42:RXJ42"/>
    <mergeCell ref="RXK42:RXL42"/>
    <mergeCell ref="RXM42:RXN42"/>
    <mergeCell ref="RXO42:RXP42"/>
    <mergeCell ref="RWS42:RWT42"/>
    <mergeCell ref="RWU42:RWV42"/>
    <mergeCell ref="RWW42:RWX42"/>
    <mergeCell ref="RWY42:RWZ42"/>
    <mergeCell ref="RXA42:RXB42"/>
    <mergeCell ref="RXC42:RXD42"/>
    <mergeCell ref="RWG42:RWH42"/>
    <mergeCell ref="RWI42:RWJ42"/>
    <mergeCell ref="RWK42:RWL42"/>
    <mergeCell ref="RWM42:RWN42"/>
    <mergeCell ref="RWO42:RWP42"/>
    <mergeCell ref="RWQ42:RWR42"/>
    <mergeCell ref="RVU42:RVV42"/>
    <mergeCell ref="RVW42:RVX42"/>
    <mergeCell ref="RVY42:RVZ42"/>
    <mergeCell ref="RWA42:RWB42"/>
    <mergeCell ref="RWC42:RWD42"/>
    <mergeCell ref="RWE42:RWF42"/>
    <mergeCell ref="RVI42:RVJ42"/>
    <mergeCell ref="RVK42:RVL42"/>
    <mergeCell ref="RVM42:RVN42"/>
    <mergeCell ref="RVO42:RVP42"/>
    <mergeCell ref="RVQ42:RVR42"/>
    <mergeCell ref="RVS42:RVT42"/>
    <mergeCell ref="RUW42:RUX42"/>
    <mergeCell ref="RUY42:RUZ42"/>
    <mergeCell ref="RVA42:RVB42"/>
    <mergeCell ref="RVC42:RVD42"/>
    <mergeCell ref="RVE42:RVF42"/>
    <mergeCell ref="RVG42:RVH42"/>
    <mergeCell ref="RZY42:RZZ42"/>
    <mergeCell ref="SAA42:SAB42"/>
    <mergeCell ref="SAC42:SAD42"/>
    <mergeCell ref="SAE42:SAF42"/>
    <mergeCell ref="SAG42:SAH42"/>
    <mergeCell ref="SAI42:SAJ42"/>
    <mergeCell ref="RZM42:RZN42"/>
    <mergeCell ref="RZO42:RZP42"/>
    <mergeCell ref="RZQ42:RZR42"/>
    <mergeCell ref="RZS42:RZT42"/>
    <mergeCell ref="RZU42:RZV42"/>
    <mergeCell ref="RZW42:RZX42"/>
    <mergeCell ref="RZA42:RZB42"/>
    <mergeCell ref="RZC42:RZD42"/>
    <mergeCell ref="RZE42:RZF42"/>
    <mergeCell ref="RZG42:RZH42"/>
    <mergeCell ref="RZI42:RZJ42"/>
    <mergeCell ref="RZK42:RZL42"/>
    <mergeCell ref="RYO42:RYP42"/>
    <mergeCell ref="RYQ42:RYR42"/>
    <mergeCell ref="RYS42:RYT42"/>
    <mergeCell ref="RYU42:RYV42"/>
    <mergeCell ref="RYW42:RYX42"/>
    <mergeCell ref="RYY42:RYZ42"/>
    <mergeCell ref="RYC42:RYD42"/>
    <mergeCell ref="RYE42:RYF42"/>
    <mergeCell ref="RYG42:RYH42"/>
    <mergeCell ref="RYI42:RYJ42"/>
    <mergeCell ref="RYK42:RYL42"/>
    <mergeCell ref="RYM42:RYN42"/>
    <mergeCell ref="RXQ42:RXR42"/>
    <mergeCell ref="RXS42:RXT42"/>
    <mergeCell ref="RXU42:RXV42"/>
    <mergeCell ref="RXW42:RXX42"/>
    <mergeCell ref="RXY42:RXZ42"/>
    <mergeCell ref="RYA42:RYB42"/>
    <mergeCell ref="SCS42:SCT42"/>
    <mergeCell ref="SCU42:SCV42"/>
    <mergeCell ref="SCW42:SCX42"/>
    <mergeCell ref="SCY42:SCZ42"/>
    <mergeCell ref="SDA42:SDB42"/>
    <mergeCell ref="SDC42:SDD42"/>
    <mergeCell ref="SCG42:SCH42"/>
    <mergeCell ref="SCI42:SCJ42"/>
    <mergeCell ref="SCK42:SCL42"/>
    <mergeCell ref="SCM42:SCN42"/>
    <mergeCell ref="SCO42:SCP42"/>
    <mergeCell ref="SCQ42:SCR42"/>
    <mergeCell ref="SBU42:SBV42"/>
    <mergeCell ref="SBW42:SBX42"/>
    <mergeCell ref="SBY42:SBZ42"/>
    <mergeCell ref="SCA42:SCB42"/>
    <mergeCell ref="SCC42:SCD42"/>
    <mergeCell ref="SCE42:SCF42"/>
    <mergeCell ref="SBI42:SBJ42"/>
    <mergeCell ref="SBK42:SBL42"/>
    <mergeCell ref="SBM42:SBN42"/>
    <mergeCell ref="SBO42:SBP42"/>
    <mergeCell ref="SBQ42:SBR42"/>
    <mergeCell ref="SBS42:SBT42"/>
    <mergeCell ref="SAW42:SAX42"/>
    <mergeCell ref="SAY42:SAZ42"/>
    <mergeCell ref="SBA42:SBB42"/>
    <mergeCell ref="SBC42:SBD42"/>
    <mergeCell ref="SBE42:SBF42"/>
    <mergeCell ref="SBG42:SBH42"/>
    <mergeCell ref="SAK42:SAL42"/>
    <mergeCell ref="SAM42:SAN42"/>
    <mergeCell ref="SAO42:SAP42"/>
    <mergeCell ref="SAQ42:SAR42"/>
    <mergeCell ref="SAS42:SAT42"/>
    <mergeCell ref="SAU42:SAV42"/>
    <mergeCell ref="SFM42:SFN42"/>
    <mergeCell ref="SFO42:SFP42"/>
    <mergeCell ref="SFQ42:SFR42"/>
    <mergeCell ref="SFS42:SFT42"/>
    <mergeCell ref="SFU42:SFV42"/>
    <mergeCell ref="SFW42:SFX42"/>
    <mergeCell ref="SFA42:SFB42"/>
    <mergeCell ref="SFC42:SFD42"/>
    <mergeCell ref="SFE42:SFF42"/>
    <mergeCell ref="SFG42:SFH42"/>
    <mergeCell ref="SFI42:SFJ42"/>
    <mergeCell ref="SFK42:SFL42"/>
    <mergeCell ref="SEO42:SEP42"/>
    <mergeCell ref="SEQ42:SER42"/>
    <mergeCell ref="SES42:SET42"/>
    <mergeCell ref="SEU42:SEV42"/>
    <mergeCell ref="SEW42:SEX42"/>
    <mergeCell ref="SEY42:SEZ42"/>
    <mergeCell ref="SEC42:SED42"/>
    <mergeCell ref="SEE42:SEF42"/>
    <mergeCell ref="SEG42:SEH42"/>
    <mergeCell ref="SEI42:SEJ42"/>
    <mergeCell ref="SEK42:SEL42"/>
    <mergeCell ref="SEM42:SEN42"/>
    <mergeCell ref="SDQ42:SDR42"/>
    <mergeCell ref="SDS42:SDT42"/>
    <mergeCell ref="SDU42:SDV42"/>
    <mergeCell ref="SDW42:SDX42"/>
    <mergeCell ref="SDY42:SDZ42"/>
    <mergeCell ref="SEA42:SEB42"/>
    <mergeCell ref="SDE42:SDF42"/>
    <mergeCell ref="SDG42:SDH42"/>
    <mergeCell ref="SDI42:SDJ42"/>
    <mergeCell ref="SDK42:SDL42"/>
    <mergeCell ref="SDM42:SDN42"/>
    <mergeCell ref="SDO42:SDP42"/>
    <mergeCell ref="SIG42:SIH42"/>
    <mergeCell ref="SII42:SIJ42"/>
    <mergeCell ref="SIK42:SIL42"/>
    <mergeCell ref="SIM42:SIN42"/>
    <mergeCell ref="SIO42:SIP42"/>
    <mergeCell ref="SIQ42:SIR42"/>
    <mergeCell ref="SHU42:SHV42"/>
    <mergeCell ref="SHW42:SHX42"/>
    <mergeCell ref="SHY42:SHZ42"/>
    <mergeCell ref="SIA42:SIB42"/>
    <mergeCell ref="SIC42:SID42"/>
    <mergeCell ref="SIE42:SIF42"/>
    <mergeCell ref="SHI42:SHJ42"/>
    <mergeCell ref="SHK42:SHL42"/>
    <mergeCell ref="SHM42:SHN42"/>
    <mergeCell ref="SHO42:SHP42"/>
    <mergeCell ref="SHQ42:SHR42"/>
    <mergeCell ref="SHS42:SHT42"/>
    <mergeCell ref="SGW42:SGX42"/>
    <mergeCell ref="SGY42:SGZ42"/>
    <mergeCell ref="SHA42:SHB42"/>
    <mergeCell ref="SHC42:SHD42"/>
    <mergeCell ref="SHE42:SHF42"/>
    <mergeCell ref="SHG42:SHH42"/>
    <mergeCell ref="SGK42:SGL42"/>
    <mergeCell ref="SGM42:SGN42"/>
    <mergeCell ref="SGO42:SGP42"/>
    <mergeCell ref="SGQ42:SGR42"/>
    <mergeCell ref="SGS42:SGT42"/>
    <mergeCell ref="SGU42:SGV42"/>
    <mergeCell ref="SFY42:SFZ42"/>
    <mergeCell ref="SGA42:SGB42"/>
    <mergeCell ref="SGC42:SGD42"/>
    <mergeCell ref="SGE42:SGF42"/>
    <mergeCell ref="SGG42:SGH42"/>
    <mergeCell ref="SGI42:SGJ42"/>
    <mergeCell ref="SLA42:SLB42"/>
    <mergeCell ref="SLC42:SLD42"/>
    <mergeCell ref="SLE42:SLF42"/>
    <mergeCell ref="SLG42:SLH42"/>
    <mergeCell ref="SLI42:SLJ42"/>
    <mergeCell ref="SLK42:SLL42"/>
    <mergeCell ref="SKO42:SKP42"/>
    <mergeCell ref="SKQ42:SKR42"/>
    <mergeCell ref="SKS42:SKT42"/>
    <mergeCell ref="SKU42:SKV42"/>
    <mergeCell ref="SKW42:SKX42"/>
    <mergeCell ref="SKY42:SKZ42"/>
    <mergeCell ref="SKC42:SKD42"/>
    <mergeCell ref="SKE42:SKF42"/>
    <mergeCell ref="SKG42:SKH42"/>
    <mergeCell ref="SKI42:SKJ42"/>
    <mergeCell ref="SKK42:SKL42"/>
    <mergeCell ref="SKM42:SKN42"/>
    <mergeCell ref="SJQ42:SJR42"/>
    <mergeCell ref="SJS42:SJT42"/>
    <mergeCell ref="SJU42:SJV42"/>
    <mergeCell ref="SJW42:SJX42"/>
    <mergeCell ref="SJY42:SJZ42"/>
    <mergeCell ref="SKA42:SKB42"/>
    <mergeCell ref="SJE42:SJF42"/>
    <mergeCell ref="SJG42:SJH42"/>
    <mergeCell ref="SJI42:SJJ42"/>
    <mergeCell ref="SJK42:SJL42"/>
    <mergeCell ref="SJM42:SJN42"/>
    <mergeCell ref="SJO42:SJP42"/>
    <mergeCell ref="SIS42:SIT42"/>
    <mergeCell ref="SIU42:SIV42"/>
    <mergeCell ref="SIW42:SIX42"/>
    <mergeCell ref="SIY42:SIZ42"/>
    <mergeCell ref="SJA42:SJB42"/>
    <mergeCell ref="SJC42:SJD42"/>
    <mergeCell ref="SNU42:SNV42"/>
    <mergeCell ref="SNW42:SNX42"/>
    <mergeCell ref="SNY42:SNZ42"/>
    <mergeCell ref="SOA42:SOB42"/>
    <mergeCell ref="SOC42:SOD42"/>
    <mergeCell ref="SOE42:SOF42"/>
    <mergeCell ref="SNI42:SNJ42"/>
    <mergeCell ref="SNK42:SNL42"/>
    <mergeCell ref="SNM42:SNN42"/>
    <mergeCell ref="SNO42:SNP42"/>
    <mergeCell ref="SNQ42:SNR42"/>
    <mergeCell ref="SNS42:SNT42"/>
    <mergeCell ref="SMW42:SMX42"/>
    <mergeCell ref="SMY42:SMZ42"/>
    <mergeCell ref="SNA42:SNB42"/>
    <mergeCell ref="SNC42:SND42"/>
    <mergeCell ref="SNE42:SNF42"/>
    <mergeCell ref="SNG42:SNH42"/>
    <mergeCell ref="SMK42:SML42"/>
    <mergeCell ref="SMM42:SMN42"/>
    <mergeCell ref="SMO42:SMP42"/>
    <mergeCell ref="SMQ42:SMR42"/>
    <mergeCell ref="SMS42:SMT42"/>
    <mergeCell ref="SMU42:SMV42"/>
    <mergeCell ref="SLY42:SLZ42"/>
    <mergeCell ref="SMA42:SMB42"/>
    <mergeCell ref="SMC42:SMD42"/>
    <mergeCell ref="SME42:SMF42"/>
    <mergeCell ref="SMG42:SMH42"/>
    <mergeCell ref="SMI42:SMJ42"/>
    <mergeCell ref="SLM42:SLN42"/>
    <mergeCell ref="SLO42:SLP42"/>
    <mergeCell ref="SLQ42:SLR42"/>
    <mergeCell ref="SLS42:SLT42"/>
    <mergeCell ref="SLU42:SLV42"/>
    <mergeCell ref="SLW42:SLX42"/>
    <mergeCell ref="SQO42:SQP42"/>
    <mergeCell ref="SQQ42:SQR42"/>
    <mergeCell ref="SQS42:SQT42"/>
    <mergeCell ref="SQU42:SQV42"/>
    <mergeCell ref="SQW42:SQX42"/>
    <mergeCell ref="SQY42:SQZ42"/>
    <mergeCell ref="SQC42:SQD42"/>
    <mergeCell ref="SQE42:SQF42"/>
    <mergeCell ref="SQG42:SQH42"/>
    <mergeCell ref="SQI42:SQJ42"/>
    <mergeCell ref="SQK42:SQL42"/>
    <mergeCell ref="SQM42:SQN42"/>
    <mergeCell ref="SPQ42:SPR42"/>
    <mergeCell ref="SPS42:SPT42"/>
    <mergeCell ref="SPU42:SPV42"/>
    <mergeCell ref="SPW42:SPX42"/>
    <mergeCell ref="SPY42:SPZ42"/>
    <mergeCell ref="SQA42:SQB42"/>
    <mergeCell ref="SPE42:SPF42"/>
    <mergeCell ref="SPG42:SPH42"/>
    <mergeCell ref="SPI42:SPJ42"/>
    <mergeCell ref="SPK42:SPL42"/>
    <mergeCell ref="SPM42:SPN42"/>
    <mergeCell ref="SPO42:SPP42"/>
    <mergeCell ref="SOS42:SOT42"/>
    <mergeCell ref="SOU42:SOV42"/>
    <mergeCell ref="SOW42:SOX42"/>
    <mergeCell ref="SOY42:SOZ42"/>
    <mergeCell ref="SPA42:SPB42"/>
    <mergeCell ref="SPC42:SPD42"/>
    <mergeCell ref="SOG42:SOH42"/>
    <mergeCell ref="SOI42:SOJ42"/>
    <mergeCell ref="SOK42:SOL42"/>
    <mergeCell ref="SOM42:SON42"/>
    <mergeCell ref="SOO42:SOP42"/>
    <mergeCell ref="SOQ42:SOR42"/>
    <mergeCell ref="STI42:STJ42"/>
    <mergeCell ref="STK42:STL42"/>
    <mergeCell ref="STM42:STN42"/>
    <mergeCell ref="STO42:STP42"/>
    <mergeCell ref="STQ42:STR42"/>
    <mergeCell ref="STS42:STT42"/>
    <mergeCell ref="SSW42:SSX42"/>
    <mergeCell ref="SSY42:SSZ42"/>
    <mergeCell ref="STA42:STB42"/>
    <mergeCell ref="STC42:STD42"/>
    <mergeCell ref="STE42:STF42"/>
    <mergeCell ref="STG42:STH42"/>
    <mergeCell ref="SSK42:SSL42"/>
    <mergeCell ref="SSM42:SSN42"/>
    <mergeCell ref="SSO42:SSP42"/>
    <mergeCell ref="SSQ42:SSR42"/>
    <mergeCell ref="SSS42:SST42"/>
    <mergeCell ref="SSU42:SSV42"/>
    <mergeCell ref="SRY42:SRZ42"/>
    <mergeCell ref="SSA42:SSB42"/>
    <mergeCell ref="SSC42:SSD42"/>
    <mergeCell ref="SSE42:SSF42"/>
    <mergeCell ref="SSG42:SSH42"/>
    <mergeCell ref="SSI42:SSJ42"/>
    <mergeCell ref="SRM42:SRN42"/>
    <mergeCell ref="SRO42:SRP42"/>
    <mergeCell ref="SRQ42:SRR42"/>
    <mergeCell ref="SRS42:SRT42"/>
    <mergeCell ref="SRU42:SRV42"/>
    <mergeCell ref="SRW42:SRX42"/>
    <mergeCell ref="SRA42:SRB42"/>
    <mergeCell ref="SRC42:SRD42"/>
    <mergeCell ref="SRE42:SRF42"/>
    <mergeCell ref="SRG42:SRH42"/>
    <mergeCell ref="SRI42:SRJ42"/>
    <mergeCell ref="SRK42:SRL42"/>
    <mergeCell ref="SWC42:SWD42"/>
    <mergeCell ref="SWE42:SWF42"/>
    <mergeCell ref="SWG42:SWH42"/>
    <mergeCell ref="SWI42:SWJ42"/>
    <mergeCell ref="SWK42:SWL42"/>
    <mergeCell ref="SWM42:SWN42"/>
    <mergeCell ref="SVQ42:SVR42"/>
    <mergeCell ref="SVS42:SVT42"/>
    <mergeCell ref="SVU42:SVV42"/>
    <mergeCell ref="SVW42:SVX42"/>
    <mergeCell ref="SVY42:SVZ42"/>
    <mergeCell ref="SWA42:SWB42"/>
    <mergeCell ref="SVE42:SVF42"/>
    <mergeCell ref="SVG42:SVH42"/>
    <mergeCell ref="SVI42:SVJ42"/>
    <mergeCell ref="SVK42:SVL42"/>
    <mergeCell ref="SVM42:SVN42"/>
    <mergeCell ref="SVO42:SVP42"/>
    <mergeCell ref="SUS42:SUT42"/>
    <mergeCell ref="SUU42:SUV42"/>
    <mergeCell ref="SUW42:SUX42"/>
    <mergeCell ref="SUY42:SUZ42"/>
    <mergeCell ref="SVA42:SVB42"/>
    <mergeCell ref="SVC42:SVD42"/>
    <mergeCell ref="SUG42:SUH42"/>
    <mergeCell ref="SUI42:SUJ42"/>
    <mergeCell ref="SUK42:SUL42"/>
    <mergeCell ref="SUM42:SUN42"/>
    <mergeCell ref="SUO42:SUP42"/>
    <mergeCell ref="SUQ42:SUR42"/>
    <mergeCell ref="STU42:STV42"/>
    <mergeCell ref="STW42:STX42"/>
    <mergeCell ref="STY42:STZ42"/>
    <mergeCell ref="SUA42:SUB42"/>
    <mergeCell ref="SUC42:SUD42"/>
    <mergeCell ref="SUE42:SUF42"/>
    <mergeCell ref="SYW42:SYX42"/>
    <mergeCell ref="SYY42:SYZ42"/>
    <mergeCell ref="SZA42:SZB42"/>
    <mergeCell ref="SZC42:SZD42"/>
    <mergeCell ref="SZE42:SZF42"/>
    <mergeCell ref="SZG42:SZH42"/>
    <mergeCell ref="SYK42:SYL42"/>
    <mergeCell ref="SYM42:SYN42"/>
    <mergeCell ref="SYO42:SYP42"/>
    <mergeCell ref="SYQ42:SYR42"/>
    <mergeCell ref="SYS42:SYT42"/>
    <mergeCell ref="SYU42:SYV42"/>
    <mergeCell ref="SXY42:SXZ42"/>
    <mergeCell ref="SYA42:SYB42"/>
    <mergeCell ref="SYC42:SYD42"/>
    <mergeCell ref="SYE42:SYF42"/>
    <mergeCell ref="SYG42:SYH42"/>
    <mergeCell ref="SYI42:SYJ42"/>
    <mergeCell ref="SXM42:SXN42"/>
    <mergeCell ref="SXO42:SXP42"/>
    <mergeCell ref="SXQ42:SXR42"/>
    <mergeCell ref="SXS42:SXT42"/>
    <mergeCell ref="SXU42:SXV42"/>
    <mergeCell ref="SXW42:SXX42"/>
    <mergeCell ref="SXA42:SXB42"/>
    <mergeCell ref="SXC42:SXD42"/>
    <mergeCell ref="SXE42:SXF42"/>
    <mergeCell ref="SXG42:SXH42"/>
    <mergeCell ref="SXI42:SXJ42"/>
    <mergeCell ref="SXK42:SXL42"/>
    <mergeCell ref="SWO42:SWP42"/>
    <mergeCell ref="SWQ42:SWR42"/>
    <mergeCell ref="SWS42:SWT42"/>
    <mergeCell ref="SWU42:SWV42"/>
    <mergeCell ref="SWW42:SWX42"/>
    <mergeCell ref="SWY42:SWZ42"/>
    <mergeCell ref="TBQ42:TBR42"/>
    <mergeCell ref="TBS42:TBT42"/>
    <mergeCell ref="TBU42:TBV42"/>
    <mergeCell ref="TBW42:TBX42"/>
    <mergeCell ref="TBY42:TBZ42"/>
    <mergeCell ref="TCA42:TCB42"/>
    <mergeCell ref="TBE42:TBF42"/>
    <mergeCell ref="TBG42:TBH42"/>
    <mergeCell ref="TBI42:TBJ42"/>
    <mergeCell ref="TBK42:TBL42"/>
    <mergeCell ref="TBM42:TBN42"/>
    <mergeCell ref="TBO42:TBP42"/>
    <mergeCell ref="TAS42:TAT42"/>
    <mergeCell ref="TAU42:TAV42"/>
    <mergeCell ref="TAW42:TAX42"/>
    <mergeCell ref="TAY42:TAZ42"/>
    <mergeCell ref="TBA42:TBB42"/>
    <mergeCell ref="TBC42:TBD42"/>
    <mergeCell ref="TAG42:TAH42"/>
    <mergeCell ref="TAI42:TAJ42"/>
    <mergeCell ref="TAK42:TAL42"/>
    <mergeCell ref="TAM42:TAN42"/>
    <mergeCell ref="TAO42:TAP42"/>
    <mergeCell ref="TAQ42:TAR42"/>
    <mergeCell ref="SZU42:SZV42"/>
    <mergeCell ref="SZW42:SZX42"/>
    <mergeCell ref="SZY42:SZZ42"/>
    <mergeCell ref="TAA42:TAB42"/>
    <mergeCell ref="TAC42:TAD42"/>
    <mergeCell ref="TAE42:TAF42"/>
    <mergeCell ref="SZI42:SZJ42"/>
    <mergeCell ref="SZK42:SZL42"/>
    <mergeCell ref="SZM42:SZN42"/>
    <mergeCell ref="SZO42:SZP42"/>
    <mergeCell ref="SZQ42:SZR42"/>
    <mergeCell ref="SZS42:SZT42"/>
    <mergeCell ref="TEK42:TEL42"/>
    <mergeCell ref="TEM42:TEN42"/>
    <mergeCell ref="TEO42:TEP42"/>
    <mergeCell ref="TEQ42:TER42"/>
    <mergeCell ref="TES42:TET42"/>
    <mergeCell ref="TEU42:TEV42"/>
    <mergeCell ref="TDY42:TDZ42"/>
    <mergeCell ref="TEA42:TEB42"/>
    <mergeCell ref="TEC42:TED42"/>
    <mergeCell ref="TEE42:TEF42"/>
    <mergeCell ref="TEG42:TEH42"/>
    <mergeCell ref="TEI42:TEJ42"/>
    <mergeCell ref="TDM42:TDN42"/>
    <mergeCell ref="TDO42:TDP42"/>
    <mergeCell ref="TDQ42:TDR42"/>
    <mergeCell ref="TDS42:TDT42"/>
    <mergeCell ref="TDU42:TDV42"/>
    <mergeCell ref="TDW42:TDX42"/>
    <mergeCell ref="TDA42:TDB42"/>
    <mergeCell ref="TDC42:TDD42"/>
    <mergeCell ref="TDE42:TDF42"/>
    <mergeCell ref="TDG42:TDH42"/>
    <mergeCell ref="TDI42:TDJ42"/>
    <mergeCell ref="TDK42:TDL42"/>
    <mergeCell ref="TCO42:TCP42"/>
    <mergeCell ref="TCQ42:TCR42"/>
    <mergeCell ref="TCS42:TCT42"/>
    <mergeCell ref="TCU42:TCV42"/>
    <mergeCell ref="TCW42:TCX42"/>
    <mergeCell ref="TCY42:TCZ42"/>
    <mergeCell ref="TCC42:TCD42"/>
    <mergeCell ref="TCE42:TCF42"/>
    <mergeCell ref="TCG42:TCH42"/>
    <mergeCell ref="TCI42:TCJ42"/>
    <mergeCell ref="TCK42:TCL42"/>
    <mergeCell ref="TCM42:TCN42"/>
    <mergeCell ref="THE42:THF42"/>
    <mergeCell ref="THG42:THH42"/>
    <mergeCell ref="THI42:THJ42"/>
    <mergeCell ref="THK42:THL42"/>
    <mergeCell ref="THM42:THN42"/>
    <mergeCell ref="THO42:THP42"/>
    <mergeCell ref="TGS42:TGT42"/>
    <mergeCell ref="TGU42:TGV42"/>
    <mergeCell ref="TGW42:TGX42"/>
    <mergeCell ref="TGY42:TGZ42"/>
    <mergeCell ref="THA42:THB42"/>
    <mergeCell ref="THC42:THD42"/>
    <mergeCell ref="TGG42:TGH42"/>
    <mergeCell ref="TGI42:TGJ42"/>
    <mergeCell ref="TGK42:TGL42"/>
    <mergeCell ref="TGM42:TGN42"/>
    <mergeCell ref="TGO42:TGP42"/>
    <mergeCell ref="TGQ42:TGR42"/>
    <mergeCell ref="TFU42:TFV42"/>
    <mergeCell ref="TFW42:TFX42"/>
    <mergeCell ref="TFY42:TFZ42"/>
    <mergeCell ref="TGA42:TGB42"/>
    <mergeCell ref="TGC42:TGD42"/>
    <mergeCell ref="TGE42:TGF42"/>
    <mergeCell ref="TFI42:TFJ42"/>
    <mergeCell ref="TFK42:TFL42"/>
    <mergeCell ref="TFM42:TFN42"/>
    <mergeCell ref="TFO42:TFP42"/>
    <mergeCell ref="TFQ42:TFR42"/>
    <mergeCell ref="TFS42:TFT42"/>
    <mergeCell ref="TEW42:TEX42"/>
    <mergeCell ref="TEY42:TEZ42"/>
    <mergeCell ref="TFA42:TFB42"/>
    <mergeCell ref="TFC42:TFD42"/>
    <mergeCell ref="TFE42:TFF42"/>
    <mergeCell ref="TFG42:TFH42"/>
    <mergeCell ref="TJY42:TJZ42"/>
    <mergeCell ref="TKA42:TKB42"/>
    <mergeCell ref="TKC42:TKD42"/>
    <mergeCell ref="TKE42:TKF42"/>
    <mergeCell ref="TKG42:TKH42"/>
    <mergeCell ref="TKI42:TKJ42"/>
    <mergeCell ref="TJM42:TJN42"/>
    <mergeCell ref="TJO42:TJP42"/>
    <mergeCell ref="TJQ42:TJR42"/>
    <mergeCell ref="TJS42:TJT42"/>
    <mergeCell ref="TJU42:TJV42"/>
    <mergeCell ref="TJW42:TJX42"/>
    <mergeCell ref="TJA42:TJB42"/>
    <mergeCell ref="TJC42:TJD42"/>
    <mergeCell ref="TJE42:TJF42"/>
    <mergeCell ref="TJG42:TJH42"/>
    <mergeCell ref="TJI42:TJJ42"/>
    <mergeCell ref="TJK42:TJL42"/>
    <mergeCell ref="TIO42:TIP42"/>
    <mergeCell ref="TIQ42:TIR42"/>
    <mergeCell ref="TIS42:TIT42"/>
    <mergeCell ref="TIU42:TIV42"/>
    <mergeCell ref="TIW42:TIX42"/>
    <mergeCell ref="TIY42:TIZ42"/>
    <mergeCell ref="TIC42:TID42"/>
    <mergeCell ref="TIE42:TIF42"/>
    <mergeCell ref="TIG42:TIH42"/>
    <mergeCell ref="TII42:TIJ42"/>
    <mergeCell ref="TIK42:TIL42"/>
    <mergeCell ref="TIM42:TIN42"/>
    <mergeCell ref="THQ42:THR42"/>
    <mergeCell ref="THS42:THT42"/>
    <mergeCell ref="THU42:THV42"/>
    <mergeCell ref="THW42:THX42"/>
    <mergeCell ref="THY42:THZ42"/>
    <mergeCell ref="TIA42:TIB42"/>
    <mergeCell ref="TMS42:TMT42"/>
    <mergeCell ref="TMU42:TMV42"/>
    <mergeCell ref="TMW42:TMX42"/>
    <mergeCell ref="TMY42:TMZ42"/>
    <mergeCell ref="TNA42:TNB42"/>
    <mergeCell ref="TNC42:TND42"/>
    <mergeCell ref="TMG42:TMH42"/>
    <mergeCell ref="TMI42:TMJ42"/>
    <mergeCell ref="TMK42:TML42"/>
    <mergeCell ref="TMM42:TMN42"/>
    <mergeCell ref="TMO42:TMP42"/>
    <mergeCell ref="TMQ42:TMR42"/>
    <mergeCell ref="TLU42:TLV42"/>
    <mergeCell ref="TLW42:TLX42"/>
    <mergeCell ref="TLY42:TLZ42"/>
    <mergeCell ref="TMA42:TMB42"/>
    <mergeCell ref="TMC42:TMD42"/>
    <mergeCell ref="TME42:TMF42"/>
    <mergeCell ref="TLI42:TLJ42"/>
    <mergeCell ref="TLK42:TLL42"/>
    <mergeCell ref="TLM42:TLN42"/>
    <mergeCell ref="TLO42:TLP42"/>
    <mergeCell ref="TLQ42:TLR42"/>
    <mergeCell ref="TLS42:TLT42"/>
    <mergeCell ref="TKW42:TKX42"/>
    <mergeCell ref="TKY42:TKZ42"/>
    <mergeCell ref="TLA42:TLB42"/>
    <mergeCell ref="TLC42:TLD42"/>
    <mergeCell ref="TLE42:TLF42"/>
    <mergeCell ref="TLG42:TLH42"/>
    <mergeCell ref="TKK42:TKL42"/>
    <mergeCell ref="TKM42:TKN42"/>
    <mergeCell ref="TKO42:TKP42"/>
    <mergeCell ref="TKQ42:TKR42"/>
    <mergeCell ref="TKS42:TKT42"/>
    <mergeCell ref="TKU42:TKV42"/>
    <mergeCell ref="TPM42:TPN42"/>
    <mergeCell ref="TPO42:TPP42"/>
    <mergeCell ref="TPQ42:TPR42"/>
    <mergeCell ref="TPS42:TPT42"/>
    <mergeCell ref="TPU42:TPV42"/>
    <mergeCell ref="TPW42:TPX42"/>
    <mergeCell ref="TPA42:TPB42"/>
    <mergeCell ref="TPC42:TPD42"/>
    <mergeCell ref="TPE42:TPF42"/>
    <mergeCell ref="TPG42:TPH42"/>
    <mergeCell ref="TPI42:TPJ42"/>
    <mergeCell ref="TPK42:TPL42"/>
    <mergeCell ref="TOO42:TOP42"/>
    <mergeCell ref="TOQ42:TOR42"/>
    <mergeCell ref="TOS42:TOT42"/>
    <mergeCell ref="TOU42:TOV42"/>
    <mergeCell ref="TOW42:TOX42"/>
    <mergeCell ref="TOY42:TOZ42"/>
    <mergeCell ref="TOC42:TOD42"/>
    <mergeCell ref="TOE42:TOF42"/>
    <mergeCell ref="TOG42:TOH42"/>
    <mergeCell ref="TOI42:TOJ42"/>
    <mergeCell ref="TOK42:TOL42"/>
    <mergeCell ref="TOM42:TON42"/>
    <mergeCell ref="TNQ42:TNR42"/>
    <mergeCell ref="TNS42:TNT42"/>
    <mergeCell ref="TNU42:TNV42"/>
    <mergeCell ref="TNW42:TNX42"/>
    <mergeCell ref="TNY42:TNZ42"/>
    <mergeCell ref="TOA42:TOB42"/>
    <mergeCell ref="TNE42:TNF42"/>
    <mergeCell ref="TNG42:TNH42"/>
    <mergeCell ref="TNI42:TNJ42"/>
    <mergeCell ref="TNK42:TNL42"/>
    <mergeCell ref="TNM42:TNN42"/>
    <mergeCell ref="TNO42:TNP42"/>
    <mergeCell ref="TSG42:TSH42"/>
    <mergeCell ref="TSI42:TSJ42"/>
    <mergeCell ref="TSK42:TSL42"/>
    <mergeCell ref="TSM42:TSN42"/>
    <mergeCell ref="TSO42:TSP42"/>
    <mergeCell ref="TSQ42:TSR42"/>
    <mergeCell ref="TRU42:TRV42"/>
    <mergeCell ref="TRW42:TRX42"/>
    <mergeCell ref="TRY42:TRZ42"/>
    <mergeCell ref="TSA42:TSB42"/>
    <mergeCell ref="TSC42:TSD42"/>
    <mergeCell ref="TSE42:TSF42"/>
    <mergeCell ref="TRI42:TRJ42"/>
    <mergeCell ref="TRK42:TRL42"/>
    <mergeCell ref="TRM42:TRN42"/>
    <mergeCell ref="TRO42:TRP42"/>
    <mergeCell ref="TRQ42:TRR42"/>
    <mergeCell ref="TRS42:TRT42"/>
    <mergeCell ref="TQW42:TQX42"/>
    <mergeCell ref="TQY42:TQZ42"/>
    <mergeCell ref="TRA42:TRB42"/>
    <mergeCell ref="TRC42:TRD42"/>
    <mergeCell ref="TRE42:TRF42"/>
    <mergeCell ref="TRG42:TRH42"/>
    <mergeCell ref="TQK42:TQL42"/>
    <mergeCell ref="TQM42:TQN42"/>
    <mergeCell ref="TQO42:TQP42"/>
    <mergeCell ref="TQQ42:TQR42"/>
    <mergeCell ref="TQS42:TQT42"/>
    <mergeCell ref="TQU42:TQV42"/>
    <mergeCell ref="TPY42:TPZ42"/>
    <mergeCell ref="TQA42:TQB42"/>
    <mergeCell ref="TQC42:TQD42"/>
    <mergeCell ref="TQE42:TQF42"/>
    <mergeCell ref="TQG42:TQH42"/>
    <mergeCell ref="TQI42:TQJ42"/>
    <mergeCell ref="TVA42:TVB42"/>
    <mergeCell ref="TVC42:TVD42"/>
    <mergeCell ref="TVE42:TVF42"/>
    <mergeCell ref="TVG42:TVH42"/>
    <mergeCell ref="TVI42:TVJ42"/>
    <mergeCell ref="TVK42:TVL42"/>
    <mergeCell ref="TUO42:TUP42"/>
    <mergeCell ref="TUQ42:TUR42"/>
    <mergeCell ref="TUS42:TUT42"/>
    <mergeCell ref="TUU42:TUV42"/>
    <mergeCell ref="TUW42:TUX42"/>
    <mergeCell ref="TUY42:TUZ42"/>
    <mergeCell ref="TUC42:TUD42"/>
    <mergeCell ref="TUE42:TUF42"/>
    <mergeCell ref="TUG42:TUH42"/>
    <mergeCell ref="TUI42:TUJ42"/>
    <mergeCell ref="TUK42:TUL42"/>
    <mergeCell ref="TUM42:TUN42"/>
    <mergeCell ref="TTQ42:TTR42"/>
    <mergeCell ref="TTS42:TTT42"/>
    <mergeCell ref="TTU42:TTV42"/>
    <mergeCell ref="TTW42:TTX42"/>
    <mergeCell ref="TTY42:TTZ42"/>
    <mergeCell ref="TUA42:TUB42"/>
    <mergeCell ref="TTE42:TTF42"/>
    <mergeCell ref="TTG42:TTH42"/>
    <mergeCell ref="TTI42:TTJ42"/>
    <mergeCell ref="TTK42:TTL42"/>
    <mergeCell ref="TTM42:TTN42"/>
    <mergeCell ref="TTO42:TTP42"/>
    <mergeCell ref="TSS42:TST42"/>
    <mergeCell ref="TSU42:TSV42"/>
    <mergeCell ref="TSW42:TSX42"/>
    <mergeCell ref="TSY42:TSZ42"/>
    <mergeCell ref="TTA42:TTB42"/>
    <mergeCell ref="TTC42:TTD42"/>
    <mergeCell ref="TXU42:TXV42"/>
    <mergeCell ref="TXW42:TXX42"/>
    <mergeCell ref="TXY42:TXZ42"/>
    <mergeCell ref="TYA42:TYB42"/>
    <mergeCell ref="TYC42:TYD42"/>
    <mergeCell ref="TYE42:TYF42"/>
    <mergeCell ref="TXI42:TXJ42"/>
    <mergeCell ref="TXK42:TXL42"/>
    <mergeCell ref="TXM42:TXN42"/>
    <mergeCell ref="TXO42:TXP42"/>
    <mergeCell ref="TXQ42:TXR42"/>
    <mergeCell ref="TXS42:TXT42"/>
    <mergeCell ref="TWW42:TWX42"/>
    <mergeCell ref="TWY42:TWZ42"/>
    <mergeCell ref="TXA42:TXB42"/>
    <mergeCell ref="TXC42:TXD42"/>
    <mergeCell ref="TXE42:TXF42"/>
    <mergeCell ref="TXG42:TXH42"/>
    <mergeCell ref="TWK42:TWL42"/>
    <mergeCell ref="TWM42:TWN42"/>
    <mergeCell ref="TWO42:TWP42"/>
    <mergeCell ref="TWQ42:TWR42"/>
    <mergeCell ref="TWS42:TWT42"/>
    <mergeCell ref="TWU42:TWV42"/>
    <mergeCell ref="TVY42:TVZ42"/>
    <mergeCell ref="TWA42:TWB42"/>
    <mergeCell ref="TWC42:TWD42"/>
    <mergeCell ref="TWE42:TWF42"/>
    <mergeCell ref="TWG42:TWH42"/>
    <mergeCell ref="TWI42:TWJ42"/>
    <mergeCell ref="TVM42:TVN42"/>
    <mergeCell ref="TVO42:TVP42"/>
    <mergeCell ref="TVQ42:TVR42"/>
    <mergeCell ref="TVS42:TVT42"/>
    <mergeCell ref="TVU42:TVV42"/>
    <mergeCell ref="TVW42:TVX42"/>
    <mergeCell ref="UAO42:UAP42"/>
    <mergeCell ref="UAQ42:UAR42"/>
    <mergeCell ref="UAS42:UAT42"/>
    <mergeCell ref="UAU42:UAV42"/>
    <mergeCell ref="UAW42:UAX42"/>
    <mergeCell ref="UAY42:UAZ42"/>
    <mergeCell ref="UAC42:UAD42"/>
    <mergeCell ref="UAE42:UAF42"/>
    <mergeCell ref="UAG42:UAH42"/>
    <mergeCell ref="UAI42:UAJ42"/>
    <mergeCell ref="UAK42:UAL42"/>
    <mergeCell ref="UAM42:UAN42"/>
    <mergeCell ref="TZQ42:TZR42"/>
    <mergeCell ref="TZS42:TZT42"/>
    <mergeCell ref="TZU42:TZV42"/>
    <mergeCell ref="TZW42:TZX42"/>
    <mergeCell ref="TZY42:TZZ42"/>
    <mergeCell ref="UAA42:UAB42"/>
    <mergeCell ref="TZE42:TZF42"/>
    <mergeCell ref="TZG42:TZH42"/>
    <mergeCell ref="TZI42:TZJ42"/>
    <mergeCell ref="TZK42:TZL42"/>
    <mergeCell ref="TZM42:TZN42"/>
    <mergeCell ref="TZO42:TZP42"/>
    <mergeCell ref="TYS42:TYT42"/>
    <mergeCell ref="TYU42:TYV42"/>
    <mergeCell ref="TYW42:TYX42"/>
    <mergeCell ref="TYY42:TYZ42"/>
    <mergeCell ref="TZA42:TZB42"/>
    <mergeCell ref="TZC42:TZD42"/>
    <mergeCell ref="TYG42:TYH42"/>
    <mergeCell ref="TYI42:TYJ42"/>
    <mergeCell ref="TYK42:TYL42"/>
    <mergeCell ref="TYM42:TYN42"/>
    <mergeCell ref="TYO42:TYP42"/>
    <mergeCell ref="TYQ42:TYR42"/>
    <mergeCell ref="UDI42:UDJ42"/>
    <mergeCell ref="UDK42:UDL42"/>
    <mergeCell ref="UDM42:UDN42"/>
    <mergeCell ref="UDO42:UDP42"/>
    <mergeCell ref="UDQ42:UDR42"/>
    <mergeCell ref="UDS42:UDT42"/>
    <mergeCell ref="UCW42:UCX42"/>
    <mergeCell ref="UCY42:UCZ42"/>
    <mergeCell ref="UDA42:UDB42"/>
    <mergeCell ref="UDC42:UDD42"/>
    <mergeCell ref="UDE42:UDF42"/>
    <mergeCell ref="UDG42:UDH42"/>
    <mergeCell ref="UCK42:UCL42"/>
    <mergeCell ref="UCM42:UCN42"/>
    <mergeCell ref="UCO42:UCP42"/>
    <mergeCell ref="UCQ42:UCR42"/>
    <mergeCell ref="UCS42:UCT42"/>
    <mergeCell ref="UCU42:UCV42"/>
    <mergeCell ref="UBY42:UBZ42"/>
    <mergeCell ref="UCA42:UCB42"/>
    <mergeCell ref="UCC42:UCD42"/>
    <mergeCell ref="UCE42:UCF42"/>
    <mergeCell ref="UCG42:UCH42"/>
    <mergeCell ref="UCI42:UCJ42"/>
    <mergeCell ref="UBM42:UBN42"/>
    <mergeCell ref="UBO42:UBP42"/>
    <mergeCell ref="UBQ42:UBR42"/>
    <mergeCell ref="UBS42:UBT42"/>
    <mergeCell ref="UBU42:UBV42"/>
    <mergeCell ref="UBW42:UBX42"/>
    <mergeCell ref="UBA42:UBB42"/>
    <mergeCell ref="UBC42:UBD42"/>
    <mergeCell ref="UBE42:UBF42"/>
    <mergeCell ref="UBG42:UBH42"/>
    <mergeCell ref="UBI42:UBJ42"/>
    <mergeCell ref="UBK42:UBL42"/>
    <mergeCell ref="UGC42:UGD42"/>
    <mergeCell ref="UGE42:UGF42"/>
    <mergeCell ref="UGG42:UGH42"/>
    <mergeCell ref="UGI42:UGJ42"/>
    <mergeCell ref="UGK42:UGL42"/>
    <mergeCell ref="UGM42:UGN42"/>
    <mergeCell ref="UFQ42:UFR42"/>
    <mergeCell ref="UFS42:UFT42"/>
    <mergeCell ref="UFU42:UFV42"/>
    <mergeCell ref="UFW42:UFX42"/>
    <mergeCell ref="UFY42:UFZ42"/>
    <mergeCell ref="UGA42:UGB42"/>
    <mergeCell ref="UFE42:UFF42"/>
    <mergeCell ref="UFG42:UFH42"/>
    <mergeCell ref="UFI42:UFJ42"/>
    <mergeCell ref="UFK42:UFL42"/>
    <mergeCell ref="UFM42:UFN42"/>
    <mergeCell ref="UFO42:UFP42"/>
    <mergeCell ref="UES42:UET42"/>
    <mergeCell ref="UEU42:UEV42"/>
    <mergeCell ref="UEW42:UEX42"/>
    <mergeCell ref="UEY42:UEZ42"/>
    <mergeCell ref="UFA42:UFB42"/>
    <mergeCell ref="UFC42:UFD42"/>
    <mergeCell ref="UEG42:UEH42"/>
    <mergeCell ref="UEI42:UEJ42"/>
    <mergeCell ref="UEK42:UEL42"/>
    <mergeCell ref="UEM42:UEN42"/>
    <mergeCell ref="UEO42:UEP42"/>
    <mergeCell ref="UEQ42:UER42"/>
    <mergeCell ref="UDU42:UDV42"/>
    <mergeCell ref="UDW42:UDX42"/>
    <mergeCell ref="UDY42:UDZ42"/>
    <mergeCell ref="UEA42:UEB42"/>
    <mergeCell ref="UEC42:UED42"/>
    <mergeCell ref="UEE42:UEF42"/>
    <mergeCell ref="UIW42:UIX42"/>
    <mergeCell ref="UIY42:UIZ42"/>
    <mergeCell ref="UJA42:UJB42"/>
    <mergeCell ref="UJC42:UJD42"/>
    <mergeCell ref="UJE42:UJF42"/>
    <mergeCell ref="UJG42:UJH42"/>
    <mergeCell ref="UIK42:UIL42"/>
    <mergeCell ref="UIM42:UIN42"/>
    <mergeCell ref="UIO42:UIP42"/>
    <mergeCell ref="UIQ42:UIR42"/>
    <mergeCell ref="UIS42:UIT42"/>
    <mergeCell ref="UIU42:UIV42"/>
    <mergeCell ref="UHY42:UHZ42"/>
    <mergeCell ref="UIA42:UIB42"/>
    <mergeCell ref="UIC42:UID42"/>
    <mergeCell ref="UIE42:UIF42"/>
    <mergeCell ref="UIG42:UIH42"/>
    <mergeCell ref="UII42:UIJ42"/>
    <mergeCell ref="UHM42:UHN42"/>
    <mergeCell ref="UHO42:UHP42"/>
    <mergeCell ref="UHQ42:UHR42"/>
    <mergeCell ref="UHS42:UHT42"/>
    <mergeCell ref="UHU42:UHV42"/>
    <mergeCell ref="UHW42:UHX42"/>
    <mergeCell ref="UHA42:UHB42"/>
    <mergeCell ref="UHC42:UHD42"/>
    <mergeCell ref="UHE42:UHF42"/>
    <mergeCell ref="UHG42:UHH42"/>
    <mergeCell ref="UHI42:UHJ42"/>
    <mergeCell ref="UHK42:UHL42"/>
    <mergeCell ref="UGO42:UGP42"/>
    <mergeCell ref="UGQ42:UGR42"/>
    <mergeCell ref="UGS42:UGT42"/>
    <mergeCell ref="UGU42:UGV42"/>
    <mergeCell ref="UGW42:UGX42"/>
    <mergeCell ref="UGY42:UGZ42"/>
    <mergeCell ref="ULQ42:ULR42"/>
    <mergeCell ref="ULS42:ULT42"/>
    <mergeCell ref="ULU42:ULV42"/>
    <mergeCell ref="ULW42:ULX42"/>
    <mergeCell ref="ULY42:ULZ42"/>
    <mergeCell ref="UMA42:UMB42"/>
    <mergeCell ref="ULE42:ULF42"/>
    <mergeCell ref="ULG42:ULH42"/>
    <mergeCell ref="ULI42:ULJ42"/>
    <mergeCell ref="ULK42:ULL42"/>
    <mergeCell ref="ULM42:ULN42"/>
    <mergeCell ref="ULO42:ULP42"/>
    <mergeCell ref="UKS42:UKT42"/>
    <mergeCell ref="UKU42:UKV42"/>
    <mergeCell ref="UKW42:UKX42"/>
    <mergeCell ref="UKY42:UKZ42"/>
    <mergeCell ref="ULA42:ULB42"/>
    <mergeCell ref="ULC42:ULD42"/>
    <mergeCell ref="UKG42:UKH42"/>
    <mergeCell ref="UKI42:UKJ42"/>
    <mergeCell ref="UKK42:UKL42"/>
    <mergeCell ref="UKM42:UKN42"/>
    <mergeCell ref="UKO42:UKP42"/>
    <mergeCell ref="UKQ42:UKR42"/>
    <mergeCell ref="UJU42:UJV42"/>
    <mergeCell ref="UJW42:UJX42"/>
    <mergeCell ref="UJY42:UJZ42"/>
    <mergeCell ref="UKA42:UKB42"/>
    <mergeCell ref="UKC42:UKD42"/>
    <mergeCell ref="UKE42:UKF42"/>
    <mergeCell ref="UJI42:UJJ42"/>
    <mergeCell ref="UJK42:UJL42"/>
    <mergeCell ref="UJM42:UJN42"/>
    <mergeCell ref="UJO42:UJP42"/>
    <mergeCell ref="UJQ42:UJR42"/>
    <mergeCell ref="UJS42:UJT42"/>
    <mergeCell ref="UOK42:UOL42"/>
    <mergeCell ref="UOM42:UON42"/>
    <mergeCell ref="UOO42:UOP42"/>
    <mergeCell ref="UOQ42:UOR42"/>
    <mergeCell ref="UOS42:UOT42"/>
    <mergeCell ref="UOU42:UOV42"/>
    <mergeCell ref="UNY42:UNZ42"/>
    <mergeCell ref="UOA42:UOB42"/>
    <mergeCell ref="UOC42:UOD42"/>
    <mergeCell ref="UOE42:UOF42"/>
    <mergeCell ref="UOG42:UOH42"/>
    <mergeCell ref="UOI42:UOJ42"/>
    <mergeCell ref="UNM42:UNN42"/>
    <mergeCell ref="UNO42:UNP42"/>
    <mergeCell ref="UNQ42:UNR42"/>
    <mergeCell ref="UNS42:UNT42"/>
    <mergeCell ref="UNU42:UNV42"/>
    <mergeCell ref="UNW42:UNX42"/>
    <mergeCell ref="UNA42:UNB42"/>
    <mergeCell ref="UNC42:UND42"/>
    <mergeCell ref="UNE42:UNF42"/>
    <mergeCell ref="UNG42:UNH42"/>
    <mergeCell ref="UNI42:UNJ42"/>
    <mergeCell ref="UNK42:UNL42"/>
    <mergeCell ref="UMO42:UMP42"/>
    <mergeCell ref="UMQ42:UMR42"/>
    <mergeCell ref="UMS42:UMT42"/>
    <mergeCell ref="UMU42:UMV42"/>
    <mergeCell ref="UMW42:UMX42"/>
    <mergeCell ref="UMY42:UMZ42"/>
    <mergeCell ref="UMC42:UMD42"/>
    <mergeCell ref="UME42:UMF42"/>
    <mergeCell ref="UMG42:UMH42"/>
    <mergeCell ref="UMI42:UMJ42"/>
    <mergeCell ref="UMK42:UML42"/>
    <mergeCell ref="UMM42:UMN42"/>
    <mergeCell ref="URE42:URF42"/>
    <mergeCell ref="URG42:URH42"/>
    <mergeCell ref="URI42:URJ42"/>
    <mergeCell ref="URK42:URL42"/>
    <mergeCell ref="URM42:URN42"/>
    <mergeCell ref="URO42:URP42"/>
    <mergeCell ref="UQS42:UQT42"/>
    <mergeCell ref="UQU42:UQV42"/>
    <mergeCell ref="UQW42:UQX42"/>
    <mergeCell ref="UQY42:UQZ42"/>
    <mergeCell ref="URA42:URB42"/>
    <mergeCell ref="URC42:URD42"/>
    <mergeCell ref="UQG42:UQH42"/>
    <mergeCell ref="UQI42:UQJ42"/>
    <mergeCell ref="UQK42:UQL42"/>
    <mergeCell ref="UQM42:UQN42"/>
    <mergeCell ref="UQO42:UQP42"/>
    <mergeCell ref="UQQ42:UQR42"/>
    <mergeCell ref="UPU42:UPV42"/>
    <mergeCell ref="UPW42:UPX42"/>
    <mergeCell ref="UPY42:UPZ42"/>
    <mergeCell ref="UQA42:UQB42"/>
    <mergeCell ref="UQC42:UQD42"/>
    <mergeCell ref="UQE42:UQF42"/>
    <mergeCell ref="UPI42:UPJ42"/>
    <mergeCell ref="UPK42:UPL42"/>
    <mergeCell ref="UPM42:UPN42"/>
    <mergeCell ref="UPO42:UPP42"/>
    <mergeCell ref="UPQ42:UPR42"/>
    <mergeCell ref="UPS42:UPT42"/>
    <mergeCell ref="UOW42:UOX42"/>
    <mergeCell ref="UOY42:UOZ42"/>
    <mergeCell ref="UPA42:UPB42"/>
    <mergeCell ref="UPC42:UPD42"/>
    <mergeCell ref="UPE42:UPF42"/>
    <mergeCell ref="UPG42:UPH42"/>
    <mergeCell ref="UTY42:UTZ42"/>
    <mergeCell ref="UUA42:UUB42"/>
    <mergeCell ref="UUC42:UUD42"/>
    <mergeCell ref="UUE42:UUF42"/>
    <mergeCell ref="UUG42:UUH42"/>
    <mergeCell ref="UUI42:UUJ42"/>
    <mergeCell ref="UTM42:UTN42"/>
    <mergeCell ref="UTO42:UTP42"/>
    <mergeCell ref="UTQ42:UTR42"/>
    <mergeCell ref="UTS42:UTT42"/>
    <mergeCell ref="UTU42:UTV42"/>
    <mergeCell ref="UTW42:UTX42"/>
    <mergeCell ref="UTA42:UTB42"/>
    <mergeCell ref="UTC42:UTD42"/>
    <mergeCell ref="UTE42:UTF42"/>
    <mergeCell ref="UTG42:UTH42"/>
    <mergeCell ref="UTI42:UTJ42"/>
    <mergeCell ref="UTK42:UTL42"/>
    <mergeCell ref="USO42:USP42"/>
    <mergeCell ref="USQ42:USR42"/>
    <mergeCell ref="USS42:UST42"/>
    <mergeCell ref="USU42:USV42"/>
    <mergeCell ref="USW42:USX42"/>
    <mergeCell ref="USY42:USZ42"/>
    <mergeCell ref="USC42:USD42"/>
    <mergeCell ref="USE42:USF42"/>
    <mergeCell ref="USG42:USH42"/>
    <mergeCell ref="USI42:USJ42"/>
    <mergeCell ref="USK42:USL42"/>
    <mergeCell ref="USM42:USN42"/>
    <mergeCell ref="URQ42:URR42"/>
    <mergeCell ref="URS42:URT42"/>
    <mergeCell ref="URU42:URV42"/>
    <mergeCell ref="URW42:URX42"/>
    <mergeCell ref="URY42:URZ42"/>
    <mergeCell ref="USA42:USB42"/>
    <mergeCell ref="UWS42:UWT42"/>
    <mergeCell ref="UWU42:UWV42"/>
    <mergeCell ref="UWW42:UWX42"/>
    <mergeCell ref="UWY42:UWZ42"/>
    <mergeCell ref="UXA42:UXB42"/>
    <mergeCell ref="UXC42:UXD42"/>
    <mergeCell ref="UWG42:UWH42"/>
    <mergeCell ref="UWI42:UWJ42"/>
    <mergeCell ref="UWK42:UWL42"/>
    <mergeCell ref="UWM42:UWN42"/>
    <mergeCell ref="UWO42:UWP42"/>
    <mergeCell ref="UWQ42:UWR42"/>
    <mergeCell ref="UVU42:UVV42"/>
    <mergeCell ref="UVW42:UVX42"/>
    <mergeCell ref="UVY42:UVZ42"/>
    <mergeCell ref="UWA42:UWB42"/>
    <mergeCell ref="UWC42:UWD42"/>
    <mergeCell ref="UWE42:UWF42"/>
    <mergeCell ref="UVI42:UVJ42"/>
    <mergeCell ref="UVK42:UVL42"/>
    <mergeCell ref="UVM42:UVN42"/>
    <mergeCell ref="UVO42:UVP42"/>
    <mergeCell ref="UVQ42:UVR42"/>
    <mergeCell ref="UVS42:UVT42"/>
    <mergeCell ref="UUW42:UUX42"/>
    <mergeCell ref="UUY42:UUZ42"/>
    <mergeCell ref="UVA42:UVB42"/>
    <mergeCell ref="UVC42:UVD42"/>
    <mergeCell ref="UVE42:UVF42"/>
    <mergeCell ref="UVG42:UVH42"/>
    <mergeCell ref="UUK42:UUL42"/>
    <mergeCell ref="UUM42:UUN42"/>
    <mergeCell ref="UUO42:UUP42"/>
    <mergeCell ref="UUQ42:UUR42"/>
    <mergeCell ref="UUS42:UUT42"/>
    <mergeCell ref="UUU42:UUV42"/>
    <mergeCell ref="UZM42:UZN42"/>
    <mergeCell ref="UZO42:UZP42"/>
    <mergeCell ref="UZQ42:UZR42"/>
    <mergeCell ref="UZS42:UZT42"/>
    <mergeCell ref="UZU42:UZV42"/>
    <mergeCell ref="UZW42:UZX42"/>
    <mergeCell ref="UZA42:UZB42"/>
    <mergeCell ref="UZC42:UZD42"/>
    <mergeCell ref="UZE42:UZF42"/>
    <mergeCell ref="UZG42:UZH42"/>
    <mergeCell ref="UZI42:UZJ42"/>
    <mergeCell ref="UZK42:UZL42"/>
    <mergeCell ref="UYO42:UYP42"/>
    <mergeCell ref="UYQ42:UYR42"/>
    <mergeCell ref="UYS42:UYT42"/>
    <mergeCell ref="UYU42:UYV42"/>
    <mergeCell ref="UYW42:UYX42"/>
    <mergeCell ref="UYY42:UYZ42"/>
    <mergeCell ref="UYC42:UYD42"/>
    <mergeCell ref="UYE42:UYF42"/>
    <mergeCell ref="UYG42:UYH42"/>
    <mergeCell ref="UYI42:UYJ42"/>
    <mergeCell ref="UYK42:UYL42"/>
    <mergeCell ref="UYM42:UYN42"/>
    <mergeCell ref="UXQ42:UXR42"/>
    <mergeCell ref="UXS42:UXT42"/>
    <mergeCell ref="UXU42:UXV42"/>
    <mergeCell ref="UXW42:UXX42"/>
    <mergeCell ref="UXY42:UXZ42"/>
    <mergeCell ref="UYA42:UYB42"/>
    <mergeCell ref="UXE42:UXF42"/>
    <mergeCell ref="UXG42:UXH42"/>
    <mergeCell ref="UXI42:UXJ42"/>
    <mergeCell ref="UXK42:UXL42"/>
    <mergeCell ref="UXM42:UXN42"/>
    <mergeCell ref="UXO42:UXP42"/>
    <mergeCell ref="VCG42:VCH42"/>
    <mergeCell ref="VCI42:VCJ42"/>
    <mergeCell ref="VCK42:VCL42"/>
    <mergeCell ref="VCM42:VCN42"/>
    <mergeCell ref="VCO42:VCP42"/>
    <mergeCell ref="VCQ42:VCR42"/>
    <mergeCell ref="VBU42:VBV42"/>
    <mergeCell ref="VBW42:VBX42"/>
    <mergeCell ref="VBY42:VBZ42"/>
    <mergeCell ref="VCA42:VCB42"/>
    <mergeCell ref="VCC42:VCD42"/>
    <mergeCell ref="VCE42:VCF42"/>
    <mergeCell ref="VBI42:VBJ42"/>
    <mergeCell ref="VBK42:VBL42"/>
    <mergeCell ref="VBM42:VBN42"/>
    <mergeCell ref="VBO42:VBP42"/>
    <mergeCell ref="VBQ42:VBR42"/>
    <mergeCell ref="VBS42:VBT42"/>
    <mergeCell ref="VAW42:VAX42"/>
    <mergeCell ref="VAY42:VAZ42"/>
    <mergeCell ref="VBA42:VBB42"/>
    <mergeCell ref="VBC42:VBD42"/>
    <mergeCell ref="VBE42:VBF42"/>
    <mergeCell ref="VBG42:VBH42"/>
    <mergeCell ref="VAK42:VAL42"/>
    <mergeCell ref="VAM42:VAN42"/>
    <mergeCell ref="VAO42:VAP42"/>
    <mergeCell ref="VAQ42:VAR42"/>
    <mergeCell ref="VAS42:VAT42"/>
    <mergeCell ref="VAU42:VAV42"/>
    <mergeCell ref="UZY42:UZZ42"/>
    <mergeCell ref="VAA42:VAB42"/>
    <mergeCell ref="VAC42:VAD42"/>
    <mergeCell ref="VAE42:VAF42"/>
    <mergeCell ref="VAG42:VAH42"/>
    <mergeCell ref="VAI42:VAJ42"/>
    <mergeCell ref="VFA42:VFB42"/>
    <mergeCell ref="VFC42:VFD42"/>
    <mergeCell ref="VFE42:VFF42"/>
    <mergeCell ref="VFG42:VFH42"/>
    <mergeCell ref="VFI42:VFJ42"/>
    <mergeCell ref="VFK42:VFL42"/>
    <mergeCell ref="VEO42:VEP42"/>
    <mergeCell ref="VEQ42:VER42"/>
    <mergeCell ref="VES42:VET42"/>
    <mergeCell ref="VEU42:VEV42"/>
    <mergeCell ref="VEW42:VEX42"/>
    <mergeCell ref="VEY42:VEZ42"/>
    <mergeCell ref="VEC42:VED42"/>
    <mergeCell ref="VEE42:VEF42"/>
    <mergeCell ref="VEG42:VEH42"/>
    <mergeCell ref="VEI42:VEJ42"/>
    <mergeCell ref="VEK42:VEL42"/>
    <mergeCell ref="VEM42:VEN42"/>
    <mergeCell ref="VDQ42:VDR42"/>
    <mergeCell ref="VDS42:VDT42"/>
    <mergeCell ref="VDU42:VDV42"/>
    <mergeCell ref="VDW42:VDX42"/>
    <mergeCell ref="VDY42:VDZ42"/>
    <mergeCell ref="VEA42:VEB42"/>
    <mergeCell ref="VDE42:VDF42"/>
    <mergeCell ref="VDG42:VDH42"/>
    <mergeCell ref="VDI42:VDJ42"/>
    <mergeCell ref="VDK42:VDL42"/>
    <mergeCell ref="VDM42:VDN42"/>
    <mergeCell ref="VDO42:VDP42"/>
    <mergeCell ref="VCS42:VCT42"/>
    <mergeCell ref="VCU42:VCV42"/>
    <mergeCell ref="VCW42:VCX42"/>
    <mergeCell ref="VCY42:VCZ42"/>
    <mergeCell ref="VDA42:VDB42"/>
    <mergeCell ref="VDC42:VDD42"/>
    <mergeCell ref="VHU42:VHV42"/>
    <mergeCell ref="VHW42:VHX42"/>
    <mergeCell ref="VHY42:VHZ42"/>
    <mergeCell ref="VIA42:VIB42"/>
    <mergeCell ref="VIC42:VID42"/>
    <mergeCell ref="VIE42:VIF42"/>
    <mergeCell ref="VHI42:VHJ42"/>
    <mergeCell ref="VHK42:VHL42"/>
    <mergeCell ref="VHM42:VHN42"/>
    <mergeCell ref="VHO42:VHP42"/>
    <mergeCell ref="VHQ42:VHR42"/>
    <mergeCell ref="VHS42:VHT42"/>
    <mergeCell ref="VGW42:VGX42"/>
    <mergeCell ref="VGY42:VGZ42"/>
    <mergeCell ref="VHA42:VHB42"/>
    <mergeCell ref="VHC42:VHD42"/>
    <mergeCell ref="VHE42:VHF42"/>
    <mergeCell ref="VHG42:VHH42"/>
    <mergeCell ref="VGK42:VGL42"/>
    <mergeCell ref="VGM42:VGN42"/>
    <mergeCell ref="VGO42:VGP42"/>
    <mergeCell ref="VGQ42:VGR42"/>
    <mergeCell ref="VGS42:VGT42"/>
    <mergeCell ref="VGU42:VGV42"/>
    <mergeCell ref="VFY42:VFZ42"/>
    <mergeCell ref="VGA42:VGB42"/>
    <mergeCell ref="VGC42:VGD42"/>
    <mergeCell ref="VGE42:VGF42"/>
    <mergeCell ref="VGG42:VGH42"/>
    <mergeCell ref="VGI42:VGJ42"/>
    <mergeCell ref="VFM42:VFN42"/>
    <mergeCell ref="VFO42:VFP42"/>
    <mergeCell ref="VFQ42:VFR42"/>
    <mergeCell ref="VFS42:VFT42"/>
    <mergeCell ref="VFU42:VFV42"/>
    <mergeCell ref="VFW42:VFX42"/>
    <mergeCell ref="VKO42:VKP42"/>
    <mergeCell ref="VKQ42:VKR42"/>
    <mergeCell ref="VKS42:VKT42"/>
    <mergeCell ref="VKU42:VKV42"/>
    <mergeCell ref="VKW42:VKX42"/>
    <mergeCell ref="VKY42:VKZ42"/>
    <mergeCell ref="VKC42:VKD42"/>
    <mergeCell ref="VKE42:VKF42"/>
    <mergeCell ref="VKG42:VKH42"/>
    <mergeCell ref="VKI42:VKJ42"/>
    <mergeCell ref="VKK42:VKL42"/>
    <mergeCell ref="VKM42:VKN42"/>
    <mergeCell ref="VJQ42:VJR42"/>
    <mergeCell ref="VJS42:VJT42"/>
    <mergeCell ref="VJU42:VJV42"/>
    <mergeCell ref="VJW42:VJX42"/>
    <mergeCell ref="VJY42:VJZ42"/>
    <mergeCell ref="VKA42:VKB42"/>
    <mergeCell ref="VJE42:VJF42"/>
    <mergeCell ref="VJG42:VJH42"/>
    <mergeCell ref="VJI42:VJJ42"/>
    <mergeCell ref="VJK42:VJL42"/>
    <mergeCell ref="VJM42:VJN42"/>
    <mergeCell ref="VJO42:VJP42"/>
    <mergeCell ref="VIS42:VIT42"/>
    <mergeCell ref="VIU42:VIV42"/>
    <mergeCell ref="VIW42:VIX42"/>
    <mergeCell ref="VIY42:VIZ42"/>
    <mergeCell ref="VJA42:VJB42"/>
    <mergeCell ref="VJC42:VJD42"/>
    <mergeCell ref="VIG42:VIH42"/>
    <mergeCell ref="VII42:VIJ42"/>
    <mergeCell ref="VIK42:VIL42"/>
    <mergeCell ref="VIM42:VIN42"/>
    <mergeCell ref="VIO42:VIP42"/>
    <mergeCell ref="VIQ42:VIR42"/>
    <mergeCell ref="VNI42:VNJ42"/>
    <mergeCell ref="VNK42:VNL42"/>
    <mergeCell ref="VNM42:VNN42"/>
    <mergeCell ref="VNO42:VNP42"/>
    <mergeCell ref="VNQ42:VNR42"/>
    <mergeCell ref="VNS42:VNT42"/>
    <mergeCell ref="VMW42:VMX42"/>
    <mergeCell ref="VMY42:VMZ42"/>
    <mergeCell ref="VNA42:VNB42"/>
    <mergeCell ref="VNC42:VND42"/>
    <mergeCell ref="VNE42:VNF42"/>
    <mergeCell ref="VNG42:VNH42"/>
    <mergeCell ref="VMK42:VML42"/>
    <mergeCell ref="VMM42:VMN42"/>
    <mergeCell ref="VMO42:VMP42"/>
    <mergeCell ref="VMQ42:VMR42"/>
    <mergeCell ref="VMS42:VMT42"/>
    <mergeCell ref="VMU42:VMV42"/>
    <mergeCell ref="VLY42:VLZ42"/>
    <mergeCell ref="VMA42:VMB42"/>
    <mergeCell ref="VMC42:VMD42"/>
    <mergeCell ref="VME42:VMF42"/>
    <mergeCell ref="VMG42:VMH42"/>
    <mergeCell ref="VMI42:VMJ42"/>
    <mergeCell ref="VLM42:VLN42"/>
    <mergeCell ref="VLO42:VLP42"/>
    <mergeCell ref="VLQ42:VLR42"/>
    <mergeCell ref="VLS42:VLT42"/>
    <mergeCell ref="VLU42:VLV42"/>
    <mergeCell ref="VLW42:VLX42"/>
    <mergeCell ref="VLA42:VLB42"/>
    <mergeCell ref="VLC42:VLD42"/>
    <mergeCell ref="VLE42:VLF42"/>
    <mergeCell ref="VLG42:VLH42"/>
    <mergeCell ref="VLI42:VLJ42"/>
    <mergeCell ref="VLK42:VLL42"/>
    <mergeCell ref="VQC42:VQD42"/>
    <mergeCell ref="VQE42:VQF42"/>
    <mergeCell ref="VQG42:VQH42"/>
    <mergeCell ref="VQI42:VQJ42"/>
    <mergeCell ref="VQK42:VQL42"/>
    <mergeCell ref="VQM42:VQN42"/>
    <mergeCell ref="VPQ42:VPR42"/>
    <mergeCell ref="VPS42:VPT42"/>
    <mergeCell ref="VPU42:VPV42"/>
    <mergeCell ref="VPW42:VPX42"/>
    <mergeCell ref="VPY42:VPZ42"/>
    <mergeCell ref="VQA42:VQB42"/>
    <mergeCell ref="VPE42:VPF42"/>
    <mergeCell ref="VPG42:VPH42"/>
    <mergeCell ref="VPI42:VPJ42"/>
    <mergeCell ref="VPK42:VPL42"/>
    <mergeCell ref="VPM42:VPN42"/>
    <mergeCell ref="VPO42:VPP42"/>
    <mergeCell ref="VOS42:VOT42"/>
    <mergeCell ref="VOU42:VOV42"/>
    <mergeCell ref="VOW42:VOX42"/>
    <mergeCell ref="VOY42:VOZ42"/>
    <mergeCell ref="VPA42:VPB42"/>
    <mergeCell ref="VPC42:VPD42"/>
    <mergeCell ref="VOG42:VOH42"/>
    <mergeCell ref="VOI42:VOJ42"/>
    <mergeCell ref="VOK42:VOL42"/>
    <mergeCell ref="VOM42:VON42"/>
    <mergeCell ref="VOO42:VOP42"/>
    <mergeCell ref="VOQ42:VOR42"/>
    <mergeCell ref="VNU42:VNV42"/>
    <mergeCell ref="VNW42:VNX42"/>
    <mergeCell ref="VNY42:VNZ42"/>
    <mergeCell ref="VOA42:VOB42"/>
    <mergeCell ref="VOC42:VOD42"/>
    <mergeCell ref="VOE42:VOF42"/>
    <mergeCell ref="VSW42:VSX42"/>
    <mergeCell ref="VSY42:VSZ42"/>
    <mergeCell ref="VTA42:VTB42"/>
    <mergeCell ref="VTC42:VTD42"/>
    <mergeCell ref="VTE42:VTF42"/>
    <mergeCell ref="VTG42:VTH42"/>
    <mergeCell ref="VSK42:VSL42"/>
    <mergeCell ref="VSM42:VSN42"/>
    <mergeCell ref="VSO42:VSP42"/>
    <mergeCell ref="VSQ42:VSR42"/>
    <mergeCell ref="VSS42:VST42"/>
    <mergeCell ref="VSU42:VSV42"/>
    <mergeCell ref="VRY42:VRZ42"/>
    <mergeCell ref="VSA42:VSB42"/>
    <mergeCell ref="VSC42:VSD42"/>
    <mergeCell ref="VSE42:VSF42"/>
    <mergeCell ref="VSG42:VSH42"/>
    <mergeCell ref="VSI42:VSJ42"/>
    <mergeCell ref="VRM42:VRN42"/>
    <mergeCell ref="VRO42:VRP42"/>
    <mergeCell ref="VRQ42:VRR42"/>
    <mergeCell ref="VRS42:VRT42"/>
    <mergeCell ref="VRU42:VRV42"/>
    <mergeCell ref="VRW42:VRX42"/>
    <mergeCell ref="VRA42:VRB42"/>
    <mergeCell ref="VRC42:VRD42"/>
    <mergeCell ref="VRE42:VRF42"/>
    <mergeCell ref="VRG42:VRH42"/>
    <mergeCell ref="VRI42:VRJ42"/>
    <mergeCell ref="VRK42:VRL42"/>
    <mergeCell ref="VQO42:VQP42"/>
    <mergeCell ref="VQQ42:VQR42"/>
    <mergeCell ref="VQS42:VQT42"/>
    <mergeCell ref="VQU42:VQV42"/>
    <mergeCell ref="VQW42:VQX42"/>
    <mergeCell ref="VQY42:VQZ42"/>
    <mergeCell ref="VVQ42:VVR42"/>
    <mergeCell ref="VVS42:VVT42"/>
    <mergeCell ref="VVU42:VVV42"/>
    <mergeCell ref="VVW42:VVX42"/>
    <mergeCell ref="VVY42:VVZ42"/>
    <mergeCell ref="VWA42:VWB42"/>
    <mergeCell ref="VVE42:VVF42"/>
    <mergeCell ref="VVG42:VVH42"/>
    <mergeCell ref="VVI42:VVJ42"/>
    <mergeCell ref="VVK42:VVL42"/>
    <mergeCell ref="VVM42:VVN42"/>
    <mergeCell ref="VVO42:VVP42"/>
    <mergeCell ref="VUS42:VUT42"/>
    <mergeCell ref="VUU42:VUV42"/>
    <mergeCell ref="VUW42:VUX42"/>
    <mergeCell ref="VUY42:VUZ42"/>
    <mergeCell ref="VVA42:VVB42"/>
    <mergeCell ref="VVC42:VVD42"/>
    <mergeCell ref="VUG42:VUH42"/>
    <mergeCell ref="VUI42:VUJ42"/>
    <mergeCell ref="VUK42:VUL42"/>
    <mergeCell ref="VUM42:VUN42"/>
    <mergeCell ref="VUO42:VUP42"/>
    <mergeCell ref="VUQ42:VUR42"/>
    <mergeCell ref="VTU42:VTV42"/>
    <mergeCell ref="VTW42:VTX42"/>
    <mergeCell ref="VTY42:VTZ42"/>
    <mergeCell ref="VUA42:VUB42"/>
    <mergeCell ref="VUC42:VUD42"/>
    <mergeCell ref="VUE42:VUF42"/>
    <mergeCell ref="VTI42:VTJ42"/>
    <mergeCell ref="VTK42:VTL42"/>
    <mergeCell ref="VTM42:VTN42"/>
    <mergeCell ref="VTO42:VTP42"/>
    <mergeCell ref="VTQ42:VTR42"/>
    <mergeCell ref="VTS42:VTT42"/>
    <mergeCell ref="VYK42:VYL42"/>
    <mergeCell ref="VYM42:VYN42"/>
    <mergeCell ref="VYO42:VYP42"/>
    <mergeCell ref="VYQ42:VYR42"/>
    <mergeCell ref="VYS42:VYT42"/>
    <mergeCell ref="VYU42:VYV42"/>
    <mergeCell ref="VXY42:VXZ42"/>
    <mergeCell ref="VYA42:VYB42"/>
    <mergeCell ref="VYC42:VYD42"/>
    <mergeCell ref="VYE42:VYF42"/>
    <mergeCell ref="VYG42:VYH42"/>
    <mergeCell ref="VYI42:VYJ42"/>
    <mergeCell ref="VXM42:VXN42"/>
    <mergeCell ref="VXO42:VXP42"/>
    <mergeCell ref="VXQ42:VXR42"/>
    <mergeCell ref="VXS42:VXT42"/>
    <mergeCell ref="VXU42:VXV42"/>
    <mergeCell ref="VXW42:VXX42"/>
    <mergeCell ref="VXA42:VXB42"/>
    <mergeCell ref="VXC42:VXD42"/>
    <mergeCell ref="VXE42:VXF42"/>
    <mergeCell ref="VXG42:VXH42"/>
    <mergeCell ref="VXI42:VXJ42"/>
    <mergeCell ref="VXK42:VXL42"/>
    <mergeCell ref="VWO42:VWP42"/>
    <mergeCell ref="VWQ42:VWR42"/>
    <mergeCell ref="VWS42:VWT42"/>
    <mergeCell ref="VWU42:VWV42"/>
    <mergeCell ref="VWW42:VWX42"/>
    <mergeCell ref="VWY42:VWZ42"/>
    <mergeCell ref="VWC42:VWD42"/>
    <mergeCell ref="VWE42:VWF42"/>
    <mergeCell ref="VWG42:VWH42"/>
    <mergeCell ref="VWI42:VWJ42"/>
    <mergeCell ref="VWK42:VWL42"/>
    <mergeCell ref="VWM42:VWN42"/>
    <mergeCell ref="WBE42:WBF42"/>
    <mergeCell ref="WBG42:WBH42"/>
    <mergeCell ref="WBI42:WBJ42"/>
    <mergeCell ref="WBK42:WBL42"/>
    <mergeCell ref="WBM42:WBN42"/>
    <mergeCell ref="WBO42:WBP42"/>
    <mergeCell ref="WAS42:WAT42"/>
    <mergeCell ref="WAU42:WAV42"/>
    <mergeCell ref="WAW42:WAX42"/>
    <mergeCell ref="WAY42:WAZ42"/>
    <mergeCell ref="WBA42:WBB42"/>
    <mergeCell ref="WBC42:WBD42"/>
    <mergeCell ref="WAG42:WAH42"/>
    <mergeCell ref="WAI42:WAJ42"/>
    <mergeCell ref="WAK42:WAL42"/>
    <mergeCell ref="WAM42:WAN42"/>
    <mergeCell ref="WAO42:WAP42"/>
    <mergeCell ref="WAQ42:WAR42"/>
    <mergeCell ref="VZU42:VZV42"/>
    <mergeCell ref="VZW42:VZX42"/>
    <mergeCell ref="VZY42:VZZ42"/>
    <mergeCell ref="WAA42:WAB42"/>
    <mergeCell ref="WAC42:WAD42"/>
    <mergeCell ref="WAE42:WAF42"/>
    <mergeCell ref="VZI42:VZJ42"/>
    <mergeCell ref="VZK42:VZL42"/>
    <mergeCell ref="VZM42:VZN42"/>
    <mergeCell ref="VZO42:VZP42"/>
    <mergeCell ref="VZQ42:VZR42"/>
    <mergeCell ref="VZS42:VZT42"/>
    <mergeCell ref="VYW42:VYX42"/>
    <mergeCell ref="VYY42:VYZ42"/>
    <mergeCell ref="VZA42:VZB42"/>
    <mergeCell ref="VZC42:VZD42"/>
    <mergeCell ref="VZE42:VZF42"/>
    <mergeCell ref="VZG42:VZH42"/>
    <mergeCell ref="WDY42:WDZ42"/>
    <mergeCell ref="WEA42:WEB42"/>
    <mergeCell ref="WEC42:WED42"/>
    <mergeCell ref="WEE42:WEF42"/>
    <mergeCell ref="WEG42:WEH42"/>
    <mergeCell ref="WEI42:WEJ42"/>
    <mergeCell ref="WDM42:WDN42"/>
    <mergeCell ref="WDO42:WDP42"/>
    <mergeCell ref="WDQ42:WDR42"/>
    <mergeCell ref="WDS42:WDT42"/>
    <mergeCell ref="WDU42:WDV42"/>
    <mergeCell ref="WDW42:WDX42"/>
    <mergeCell ref="WDA42:WDB42"/>
    <mergeCell ref="WDC42:WDD42"/>
    <mergeCell ref="WDE42:WDF42"/>
    <mergeCell ref="WDG42:WDH42"/>
    <mergeCell ref="WDI42:WDJ42"/>
    <mergeCell ref="WDK42:WDL42"/>
    <mergeCell ref="WCO42:WCP42"/>
    <mergeCell ref="WCQ42:WCR42"/>
    <mergeCell ref="WCS42:WCT42"/>
    <mergeCell ref="WCU42:WCV42"/>
    <mergeCell ref="WCW42:WCX42"/>
    <mergeCell ref="WCY42:WCZ42"/>
    <mergeCell ref="WCC42:WCD42"/>
    <mergeCell ref="WCE42:WCF42"/>
    <mergeCell ref="WCG42:WCH42"/>
    <mergeCell ref="WCI42:WCJ42"/>
    <mergeCell ref="WCK42:WCL42"/>
    <mergeCell ref="WCM42:WCN42"/>
    <mergeCell ref="WBQ42:WBR42"/>
    <mergeCell ref="WBS42:WBT42"/>
    <mergeCell ref="WBU42:WBV42"/>
    <mergeCell ref="WBW42:WBX42"/>
    <mergeCell ref="WBY42:WBZ42"/>
    <mergeCell ref="WCA42:WCB42"/>
    <mergeCell ref="WGS42:WGT42"/>
    <mergeCell ref="WGU42:WGV42"/>
    <mergeCell ref="WGW42:WGX42"/>
    <mergeCell ref="WGY42:WGZ42"/>
    <mergeCell ref="WHA42:WHB42"/>
    <mergeCell ref="WHC42:WHD42"/>
    <mergeCell ref="WGG42:WGH42"/>
    <mergeCell ref="WGI42:WGJ42"/>
    <mergeCell ref="WGK42:WGL42"/>
    <mergeCell ref="WGM42:WGN42"/>
    <mergeCell ref="WGO42:WGP42"/>
    <mergeCell ref="WGQ42:WGR42"/>
    <mergeCell ref="WFU42:WFV42"/>
    <mergeCell ref="WFW42:WFX42"/>
    <mergeCell ref="WFY42:WFZ42"/>
    <mergeCell ref="WGA42:WGB42"/>
    <mergeCell ref="WGC42:WGD42"/>
    <mergeCell ref="WGE42:WGF42"/>
    <mergeCell ref="WFI42:WFJ42"/>
    <mergeCell ref="WFK42:WFL42"/>
    <mergeCell ref="WFM42:WFN42"/>
    <mergeCell ref="WFO42:WFP42"/>
    <mergeCell ref="WFQ42:WFR42"/>
    <mergeCell ref="WFS42:WFT42"/>
    <mergeCell ref="WEW42:WEX42"/>
    <mergeCell ref="WEY42:WEZ42"/>
    <mergeCell ref="WFA42:WFB42"/>
    <mergeCell ref="WFC42:WFD42"/>
    <mergeCell ref="WFE42:WFF42"/>
    <mergeCell ref="WFG42:WFH42"/>
    <mergeCell ref="WEK42:WEL42"/>
    <mergeCell ref="WEM42:WEN42"/>
    <mergeCell ref="WEO42:WEP42"/>
    <mergeCell ref="WEQ42:WER42"/>
    <mergeCell ref="WES42:WET42"/>
    <mergeCell ref="WEU42:WEV42"/>
    <mergeCell ref="WJM42:WJN42"/>
    <mergeCell ref="WJO42:WJP42"/>
    <mergeCell ref="WJQ42:WJR42"/>
    <mergeCell ref="WJS42:WJT42"/>
    <mergeCell ref="WJU42:WJV42"/>
    <mergeCell ref="WJW42:WJX42"/>
    <mergeCell ref="WJA42:WJB42"/>
    <mergeCell ref="WJC42:WJD42"/>
    <mergeCell ref="WJE42:WJF42"/>
    <mergeCell ref="WJG42:WJH42"/>
    <mergeCell ref="WJI42:WJJ42"/>
    <mergeCell ref="WJK42:WJL42"/>
    <mergeCell ref="WIO42:WIP42"/>
    <mergeCell ref="WIQ42:WIR42"/>
    <mergeCell ref="WIS42:WIT42"/>
    <mergeCell ref="WIU42:WIV42"/>
    <mergeCell ref="WIW42:WIX42"/>
    <mergeCell ref="WIY42:WIZ42"/>
    <mergeCell ref="WIC42:WID42"/>
    <mergeCell ref="WIE42:WIF42"/>
    <mergeCell ref="WIG42:WIH42"/>
    <mergeCell ref="WII42:WIJ42"/>
    <mergeCell ref="WIK42:WIL42"/>
    <mergeCell ref="WIM42:WIN42"/>
    <mergeCell ref="WHQ42:WHR42"/>
    <mergeCell ref="WHS42:WHT42"/>
    <mergeCell ref="WHU42:WHV42"/>
    <mergeCell ref="WHW42:WHX42"/>
    <mergeCell ref="WHY42:WHZ42"/>
    <mergeCell ref="WIA42:WIB42"/>
    <mergeCell ref="WHE42:WHF42"/>
    <mergeCell ref="WHG42:WHH42"/>
    <mergeCell ref="WHI42:WHJ42"/>
    <mergeCell ref="WHK42:WHL42"/>
    <mergeCell ref="WHM42:WHN42"/>
    <mergeCell ref="WHO42:WHP42"/>
    <mergeCell ref="WMG42:WMH42"/>
    <mergeCell ref="WMI42:WMJ42"/>
    <mergeCell ref="WMK42:WML42"/>
    <mergeCell ref="WMM42:WMN42"/>
    <mergeCell ref="WMO42:WMP42"/>
    <mergeCell ref="WMQ42:WMR42"/>
    <mergeCell ref="WLU42:WLV42"/>
    <mergeCell ref="WLW42:WLX42"/>
    <mergeCell ref="WLY42:WLZ42"/>
    <mergeCell ref="WMA42:WMB42"/>
    <mergeCell ref="WMC42:WMD42"/>
    <mergeCell ref="WME42:WMF42"/>
    <mergeCell ref="WLI42:WLJ42"/>
    <mergeCell ref="WLK42:WLL42"/>
    <mergeCell ref="WLM42:WLN42"/>
    <mergeCell ref="WLO42:WLP42"/>
    <mergeCell ref="WLQ42:WLR42"/>
    <mergeCell ref="WLS42:WLT42"/>
    <mergeCell ref="WKW42:WKX42"/>
    <mergeCell ref="WKY42:WKZ42"/>
    <mergeCell ref="WLA42:WLB42"/>
    <mergeCell ref="WLC42:WLD42"/>
    <mergeCell ref="WLE42:WLF42"/>
    <mergeCell ref="WLG42:WLH42"/>
    <mergeCell ref="WKK42:WKL42"/>
    <mergeCell ref="WKM42:WKN42"/>
    <mergeCell ref="WKO42:WKP42"/>
    <mergeCell ref="WKQ42:WKR42"/>
    <mergeCell ref="WKS42:WKT42"/>
    <mergeCell ref="WKU42:WKV42"/>
    <mergeCell ref="WJY42:WJZ42"/>
    <mergeCell ref="WKA42:WKB42"/>
    <mergeCell ref="WKC42:WKD42"/>
    <mergeCell ref="WKE42:WKF42"/>
    <mergeCell ref="WKG42:WKH42"/>
    <mergeCell ref="WKI42:WKJ42"/>
    <mergeCell ref="WPA42:WPB42"/>
    <mergeCell ref="WPC42:WPD42"/>
    <mergeCell ref="WPE42:WPF42"/>
    <mergeCell ref="WPG42:WPH42"/>
    <mergeCell ref="WPI42:WPJ42"/>
    <mergeCell ref="WPK42:WPL42"/>
    <mergeCell ref="WOO42:WOP42"/>
    <mergeCell ref="WOQ42:WOR42"/>
    <mergeCell ref="WOS42:WOT42"/>
    <mergeCell ref="WOU42:WOV42"/>
    <mergeCell ref="WOW42:WOX42"/>
    <mergeCell ref="WOY42:WOZ42"/>
    <mergeCell ref="WOC42:WOD42"/>
    <mergeCell ref="WOE42:WOF42"/>
    <mergeCell ref="WOG42:WOH42"/>
    <mergeCell ref="WOI42:WOJ42"/>
    <mergeCell ref="WOK42:WOL42"/>
    <mergeCell ref="WOM42:WON42"/>
    <mergeCell ref="WNQ42:WNR42"/>
    <mergeCell ref="WNS42:WNT42"/>
    <mergeCell ref="WNU42:WNV42"/>
    <mergeCell ref="WNW42:WNX42"/>
    <mergeCell ref="WNY42:WNZ42"/>
    <mergeCell ref="WOA42:WOB42"/>
    <mergeCell ref="WNE42:WNF42"/>
    <mergeCell ref="WNG42:WNH42"/>
    <mergeCell ref="WNI42:WNJ42"/>
    <mergeCell ref="WNK42:WNL42"/>
    <mergeCell ref="WNM42:WNN42"/>
    <mergeCell ref="WNO42:WNP42"/>
    <mergeCell ref="WMS42:WMT42"/>
    <mergeCell ref="WMU42:WMV42"/>
    <mergeCell ref="WMW42:WMX42"/>
    <mergeCell ref="WMY42:WMZ42"/>
    <mergeCell ref="WNA42:WNB42"/>
    <mergeCell ref="WNC42:WND42"/>
    <mergeCell ref="WRU42:WRV42"/>
    <mergeCell ref="WRW42:WRX42"/>
    <mergeCell ref="WRY42:WRZ42"/>
    <mergeCell ref="WSA42:WSB42"/>
    <mergeCell ref="WSC42:WSD42"/>
    <mergeCell ref="WSE42:WSF42"/>
    <mergeCell ref="WRI42:WRJ42"/>
    <mergeCell ref="WRK42:WRL42"/>
    <mergeCell ref="WRM42:WRN42"/>
    <mergeCell ref="WRO42:WRP42"/>
    <mergeCell ref="WRQ42:WRR42"/>
    <mergeCell ref="WRS42:WRT42"/>
    <mergeCell ref="WQW42:WQX42"/>
    <mergeCell ref="WQY42:WQZ42"/>
    <mergeCell ref="WRA42:WRB42"/>
    <mergeCell ref="WRC42:WRD42"/>
    <mergeCell ref="WRE42:WRF42"/>
    <mergeCell ref="WRG42:WRH42"/>
    <mergeCell ref="WQK42:WQL42"/>
    <mergeCell ref="WQM42:WQN42"/>
    <mergeCell ref="WQO42:WQP42"/>
    <mergeCell ref="WQQ42:WQR42"/>
    <mergeCell ref="WQS42:WQT42"/>
    <mergeCell ref="WQU42:WQV42"/>
    <mergeCell ref="WPY42:WPZ42"/>
    <mergeCell ref="WQA42:WQB42"/>
    <mergeCell ref="WQC42:WQD42"/>
    <mergeCell ref="WQE42:WQF42"/>
    <mergeCell ref="WQG42:WQH42"/>
    <mergeCell ref="WQI42:WQJ42"/>
    <mergeCell ref="WPM42:WPN42"/>
    <mergeCell ref="WPO42:WPP42"/>
    <mergeCell ref="WPQ42:WPR42"/>
    <mergeCell ref="WPS42:WPT42"/>
    <mergeCell ref="WPU42:WPV42"/>
    <mergeCell ref="WPW42:WPX42"/>
    <mergeCell ref="WUO42:WUP42"/>
    <mergeCell ref="WUQ42:WUR42"/>
    <mergeCell ref="WUS42:WUT42"/>
    <mergeCell ref="WUU42:WUV42"/>
    <mergeCell ref="WUW42:WUX42"/>
    <mergeCell ref="WUY42:WUZ42"/>
    <mergeCell ref="WUC42:WUD42"/>
    <mergeCell ref="WUE42:WUF42"/>
    <mergeCell ref="WUG42:WUH42"/>
    <mergeCell ref="WUI42:WUJ42"/>
    <mergeCell ref="WUK42:WUL42"/>
    <mergeCell ref="WUM42:WUN42"/>
    <mergeCell ref="WTQ42:WTR42"/>
    <mergeCell ref="WTS42:WTT42"/>
    <mergeCell ref="WTU42:WTV42"/>
    <mergeCell ref="WTW42:WTX42"/>
    <mergeCell ref="WTY42:WTZ42"/>
    <mergeCell ref="WUA42:WUB42"/>
    <mergeCell ref="WTE42:WTF42"/>
    <mergeCell ref="WTG42:WTH42"/>
    <mergeCell ref="WTI42:WTJ42"/>
    <mergeCell ref="WTK42:WTL42"/>
    <mergeCell ref="WTM42:WTN42"/>
    <mergeCell ref="WTO42:WTP42"/>
    <mergeCell ref="WSS42:WST42"/>
    <mergeCell ref="WSU42:WSV42"/>
    <mergeCell ref="WSW42:WSX42"/>
    <mergeCell ref="WSY42:WSZ42"/>
    <mergeCell ref="WTA42:WTB42"/>
    <mergeCell ref="WTC42:WTD42"/>
    <mergeCell ref="WSG42:WSH42"/>
    <mergeCell ref="WSI42:WSJ42"/>
    <mergeCell ref="WSK42:WSL42"/>
    <mergeCell ref="WSM42:WSN42"/>
    <mergeCell ref="WSO42:WSP42"/>
    <mergeCell ref="WSQ42:WSR42"/>
    <mergeCell ref="WXI42:WXJ42"/>
    <mergeCell ref="WXK42:WXL42"/>
    <mergeCell ref="WXM42:WXN42"/>
    <mergeCell ref="WXO42:WXP42"/>
    <mergeCell ref="WXQ42:WXR42"/>
    <mergeCell ref="WXS42:WXT42"/>
    <mergeCell ref="WWW42:WWX42"/>
    <mergeCell ref="WWY42:WWZ42"/>
    <mergeCell ref="WXA42:WXB42"/>
    <mergeCell ref="WXC42:WXD42"/>
    <mergeCell ref="WXE42:WXF42"/>
    <mergeCell ref="WXG42:WXH42"/>
    <mergeCell ref="WWK42:WWL42"/>
    <mergeCell ref="WWM42:WWN42"/>
    <mergeCell ref="WWO42:WWP42"/>
    <mergeCell ref="WWQ42:WWR42"/>
    <mergeCell ref="WWS42:WWT42"/>
    <mergeCell ref="WWU42:WWV42"/>
    <mergeCell ref="WVY42:WVZ42"/>
    <mergeCell ref="WWA42:WWB42"/>
    <mergeCell ref="WWC42:WWD42"/>
    <mergeCell ref="WWE42:WWF42"/>
    <mergeCell ref="WWG42:WWH42"/>
    <mergeCell ref="WWI42:WWJ42"/>
    <mergeCell ref="WVM42:WVN42"/>
    <mergeCell ref="WVO42:WVP42"/>
    <mergeCell ref="WVQ42:WVR42"/>
    <mergeCell ref="WVS42:WVT42"/>
    <mergeCell ref="WVU42:WVV42"/>
    <mergeCell ref="WVW42:WVX42"/>
    <mergeCell ref="WVA42:WVB42"/>
    <mergeCell ref="WVC42:WVD42"/>
    <mergeCell ref="WVE42:WVF42"/>
    <mergeCell ref="WVG42:WVH42"/>
    <mergeCell ref="WVI42:WVJ42"/>
    <mergeCell ref="WVK42:WVL42"/>
    <mergeCell ref="XAC42:XAD42"/>
    <mergeCell ref="XAE42:XAF42"/>
    <mergeCell ref="XAG42:XAH42"/>
    <mergeCell ref="XAI42:XAJ42"/>
    <mergeCell ref="XAK42:XAL42"/>
    <mergeCell ref="XAM42:XAN42"/>
    <mergeCell ref="WZQ42:WZR42"/>
    <mergeCell ref="WZS42:WZT42"/>
    <mergeCell ref="WZU42:WZV42"/>
    <mergeCell ref="WZW42:WZX42"/>
    <mergeCell ref="WZY42:WZZ42"/>
    <mergeCell ref="XAA42:XAB42"/>
    <mergeCell ref="WZE42:WZF42"/>
    <mergeCell ref="WZG42:WZH42"/>
    <mergeCell ref="WZI42:WZJ42"/>
    <mergeCell ref="WZK42:WZL42"/>
    <mergeCell ref="WZM42:WZN42"/>
    <mergeCell ref="WZO42:WZP42"/>
    <mergeCell ref="WYS42:WYT42"/>
    <mergeCell ref="WYU42:WYV42"/>
    <mergeCell ref="WYW42:WYX42"/>
    <mergeCell ref="WYY42:WYZ42"/>
    <mergeCell ref="WZA42:WZB42"/>
    <mergeCell ref="WZC42:WZD42"/>
    <mergeCell ref="WYG42:WYH42"/>
    <mergeCell ref="WYI42:WYJ42"/>
    <mergeCell ref="WYK42:WYL42"/>
    <mergeCell ref="WYM42:WYN42"/>
    <mergeCell ref="WYO42:WYP42"/>
    <mergeCell ref="WYQ42:WYR42"/>
    <mergeCell ref="WXU42:WXV42"/>
    <mergeCell ref="WXW42:WXX42"/>
    <mergeCell ref="WXY42:WXZ42"/>
    <mergeCell ref="WYA42:WYB42"/>
    <mergeCell ref="WYC42:WYD42"/>
    <mergeCell ref="WYE42:WYF42"/>
    <mergeCell ref="E44:F44"/>
    <mergeCell ref="G44:H44"/>
    <mergeCell ref="I44:J44"/>
    <mergeCell ref="K44:L44"/>
    <mergeCell ref="XES42:XET42"/>
    <mergeCell ref="XEU42:XEV42"/>
    <mergeCell ref="XEW42:XEX42"/>
    <mergeCell ref="XEY42:XEZ42"/>
    <mergeCell ref="XFA42:XFB42"/>
    <mergeCell ref="XFC42:XFD42"/>
    <mergeCell ref="XEG42:XEH42"/>
    <mergeCell ref="XEI42:XEJ42"/>
    <mergeCell ref="XEK42:XEL42"/>
    <mergeCell ref="XEM42:XEN42"/>
    <mergeCell ref="XEO42:XEP42"/>
    <mergeCell ref="XEQ42:XER42"/>
    <mergeCell ref="XDU42:XDV42"/>
    <mergeCell ref="XDW42:XDX42"/>
    <mergeCell ref="XDY42:XDZ42"/>
    <mergeCell ref="XEA42:XEB42"/>
    <mergeCell ref="XEC42:XED42"/>
    <mergeCell ref="XEE42:XEF42"/>
    <mergeCell ref="XDI42:XDJ42"/>
    <mergeCell ref="XDK42:XDL42"/>
    <mergeCell ref="XDM42:XDN42"/>
    <mergeCell ref="XDO42:XDP42"/>
    <mergeCell ref="XDQ42:XDR42"/>
    <mergeCell ref="XDS42:XDT42"/>
    <mergeCell ref="XCW42:XCX42"/>
    <mergeCell ref="XCY42:XCZ42"/>
    <mergeCell ref="XDA42:XDB42"/>
    <mergeCell ref="XDC42:XDD42"/>
    <mergeCell ref="XDE42:XDF42"/>
    <mergeCell ref="XDG42:XDH42"/>
    <mergeCell ref="XCK42:XCL42"/>
    <mergeCell ref="XCM42:XCN42"/>
    <mergeCell ref="XCO42:XCP42"/>
    <mergeCell ref="XCQ42:XCR42"/>
    <mergeCell ref="XCS42:XCT42"/>
    <mergeCell ref="XCU42:XCV42"/>
    <mergeCell ref="XBY42:XBZ42"/>
    <mergeCell ref="XCA42:XCB42"/>
    <mergeCell ref="XCC42:XCD42"/>
    <mergeCell ref="XCE42:XCF42"/>
    <mergeCell ref="XCG42:XCH42"/>
    <mergeCell ref="XCI42:XCJ42"/>
    <mergeCell ref="XBM42:XBN42"/>
    <mergeCell ref="XBO42:XBP42"/>
    <mergeCell ref="XBQ42:XBR42"/>
    <mergeCell ref="XBS42:XBT42"/>
    <mergeCell ref="XBU42:XBV42"/>
    <mergeCell ref="XBW42:XBX42"/>
    <mergeCell ref="XBA42:XBB42"/>
    <mergeCell ref="XBC42:XBD42"/>
    <mergeCell ref="XBE42:XBF42"/>
    <mergeCell ref="XBG42:XBH42"/>
    <mergeCell ref="XBI42:XBJ42"/>
    <mergeCell ref="XBK42:XBL42"/>
    <mergeCell ref="XAO42:XAP42"/>
    <mergeCell ref="XAQ42:XAR42"/>
    <mergeCell ref="XAS42:XAT42"/>
    <mergeCell ref="XAU42:XAV42"/>
    <mergeCell ref="XAW42:XAX42"/>
    <mergeCell ref="XAY42:XAZ42"/>
    <mergeCell ref="BU44:BV44"/>
    <mergeCell ref="BW44:BX44"/>
    <mergeCell ref="BY44:BZ44"/>
    <mergeCell ref="CA44:CB44"/>
    <mergeCell ref="CC44:CD44"/>
    <mergeCell ref="CE44:CF44"/>
    <mergeCell ref="BI44:BJ44"/>
    <mergeCell ref="BK44:BL44"/>
    <mergeCell ref="BM44:BN44"/>
    <mergeCell ref="BO44:BP44"/>
    <mergeCell ref="BQ44:BR44"/>
    <mergeCell ref="BS44:BT44"/>
    <mergeCell ref="AW44:AX44"/>
    <mergeCell ref="AY44:AZ44"/>
    <mergeCell ref="BA44:BB44"/>
    <mergeCell ref="BC44:BD44"/>
    <mergeCell ref="BE44:BF44"/>
    <mergeCell ref="BG44:BH44"/>
    <mergeCell ref="AK44:AL44"/>
    <mergeCell ref="AM44:AN44"/>
    <mergeCell ref="AO44:AP44"/>
    <mergeCell ref="AQ44:AR44"/>
    <mergeCell ref="AS44:AT44"/>
    <mergeCell ref="AU44:AV44"/>
    <mergeCell ref="Y44:Z44"/>
    <mergeCell ref="AA44:AB44"/>
    <mergeCell ref="AC44:AD44"/>
    <mergeCell ref="AE44:AF44"/>
    <mergeCell ref="AG44:AH44"/>
    <mergeCell ref="AI44:AJ44"/>
    <mergeCell ref="M44:N44"/>
    <mergeCell ref="O44:P44"/>
    <mergeCell ref="Q44:R44"/>
    <mergeCell ref="S44:T44"/>
    <mergeCell ref="U44:V44"/>
    <mergeCell ref="W44:X44"/>
    <mergeCell ref="EO44:EP44"/>
    <mergeCell ref="EQ44:ER44"/>
    <mergeCell ref="ES44:ET44"/>
    <mergeCell ref="EU44:EV44"/>
    <mergeCell ref="EW44:EX44"/>
    <mergeCell ref="EY44:EZ44"/>
    <mergeCell ref="EC44:ED44"/>
    <mergeCell ref="EE44:EF44"/>
    <mergeCell ref="EG44:EH44"/>
    <mergeCell ref="EI44:EJ44"/>
    <mergeCell ref="EK44:EL44"/>
    <mergeCell ref="EM44:EN44"/>
    <mergeCell ref="DQ44:DR44"/>
    <mergeCell ref="DS44:DT44"/>
    <mergeCell ref="DU44:DV44"/>
    <mergeCell ref="DW44:DX44"/>
    <mergeCell ref="DY44:DZ44"/>
    <mergeCell ref="EA44:EB44"/>
    <mergeCell ref="DE44:DF44"/>
    <mergeCell ref="DG44:DH44"/>
    <mergeCell ref="DI44:DJ44"/>
    <mergeCell ref="DK44:DL44"/>
    <mergeCell ref="DM44:DN44"/>
    <mergeCell ref="DO44:DP44"/>
    <mergeCell ref="CS44:CT44"/>
    <mergeCell ref="CU44:CV44"/>
    <mergeCell ref="CW44:CX44"/>
    <mergeCell ref="CY44:CZ44"/>
    <mergeCell ref="DA44:DB44"/>
    <mergeCell ref="DC44:DD44"/>
    <mergeCell ref="CG44:CH44"/>
    <mergeCell ref="CI44:CJ44"/>
    <mergeCell ref="CK44:CL44"/>
    <mergeCell ref="CM44:CN44"/>
    <mergeCell ref="CO44:CP44"/>
    <mergeCell ref="CQ44:CR44"/>
    <mergeCell ref="HI44:HJ44"/>
    <mergeCell ref="HK44:HL44"/>
    <mergeCell ref="HM44:HN44"/>
    <mergeCell ref="HO44:HP44"/>
    <mergeCell ref="HQ44:HR44"/>
    <mergeCell ref="HS44:HT44"/>
    <mergeCell ref="GW44:GX44"/>
    <mergeCell ref="GY44:GZ44"/>
    <mergeCell ref="HA44:HB44"/>
    <mergeCell ref="HC44:HD44"/>
    <mergeCell ref="HE44:HF44"/>
    <mergeCell ref="HG44:HH44"/>
    <mergeCell ref="GK44:GL44"/>
    <mergeCell ref="GM44:GN44"/>
    <mergeCell ref="GO44:GP44"/>
    <mergeCell ref="GQ44:GR44"/>
    <mergeCell ref="GS44:GT44"/>
    <mergeCell ref="GU44:GV44"/>
    <mergeCell ref="FY44:FZ44"/>
    <mergeCell ref="GA44:GB44"/>
    <mergeCell ref="GC44:GD44"/>
    <mergeCell ref="GE44:GF44"/>
    <mergeCell ref="GG44:GH44"/>
    <mergeCell ref="GI44:GJ44"/>
    <mergeCell ref="FM44:FN44"/>
    <mergeCell ref="FO44:FP44"/>
    <mergeCell ref="FQ44:FR44"/>
    <mergeCell ref="FS44:FT44"/>
    <mergeCell ref="FU44:FV44"/>
    <mergeCell ref="FW44:FX44"/>
    <mergeCell ref="FA44:FB44"/>
    <mergeCell ref="FC44:FD44"/>
    <mergeCell ref="FE44:FF44"/>
    <mergeCell ref="FG44:FH44"/>
    <mergeCell ref="FI44:FJ44"/>
    <mergeCell ref="FK44:FL44"/>
    <mergeCell ref="KC44:KD44"/>
    <mergeCell ref="KE44:KF44"/>
    <mergeCell ref="KG44:KH44"/>
    <mergeCell ref="KI44:KJ44"/>
    <mergeCell ref="KK44:KL44"/>
    <mergeCell ref="KM44:KN44"/>
    <mergeCell ref="JQ44:JR44"/>
    <mergeCell ref="JS44:JT44"/>
    <mergeCell ref="JU44:JV44"/>
    <mergeCell ref="JW44:JX44"/>
    <mergeCell ref="JY44:JZ44"/>
    <mergeCell ref="KA44:KB44"/>
    <mergeCell ref="JE44:JF44"/>
    <mergeCell ref="JG44:JH44"/>
    <mergeCell ref="JI44:JJ44"/>
    <mergeCell ref="JK44:JL44"/>
    <mergeCell ref="JM44:JN44"/>
    <mergeCell ref="JO44:JP44"/>
    <mergeCell ref="IS44:IT44"/>
    <mergeCell ref="IU44:IV44"/>
    <mergeCell ref="IW44:IX44"/>
    <mergeCell ref="IY44:IZ44"/>
    <mergeCell ref="JA44:JB44"/>
    <mergeCell ref="JC44:JD44"/>
    <mergeCell ref="IG44:IH44"/>
    <mergeCell ref="II44:IJ44"/>
    <mergeCell ref="IK44:IL44"/>
    <mergeCell ref="IM44:IN44"/>
    <mergeCell ref="IO44:IP44"/>
    <mergeCell ref="IQ44:IR44"/>
    <mergeCell ref="HU44:HV44"/>
    <mergeCell ref="HW44:HX44"/>
    <mergeCell ref="HY44:HZ44"/>
    <mergeCell ref="IA44:IB44"/>
    <mergeCell ref="IC44:ID44"/>
    <mergeCell ref="IE44:IF44"/>
    <mergeCell ref="MW44:MX44"/>
    <mergeCell ref="MY44:MZ44"/>
    <mergeCell ref="NA44:NB44"/>
    <mergeCell ref="NC44:ND44"/>
    <mergeCell ref="NE44:NF44"/>
    <mergeCell ref="NG44:NH44"/>
    <mergeCell ref="MK44:ML44"/>
    <mergeCell ref="MM44:MN44"/>
    <mergeCell ref="MO44:MP44"/>
    <mergeCell ref="MQ44:MR44"/>
    <mergeCell ref="MS44:MT44"/>
    <mergeCell ref="MU44:MV44"/>
    <mergeCell ref="LY44:LZ44"/>
    <mergeCell ref="MA44:MB44"/>
    <mergeCell ref="MC44:MD44"/>
    <mergeCell ref="ME44:MF44"/>
    <mergeCell ref="MG44:MH44"/>
    <mergeCell ref="MI44:MJ44"/>
    <mergeCell ref="LM44:LN44"/>
    <mergeCell ref="LO44:LP44"/>
    <mergeCell ref="LQ44:LR44"/>
    <mergeCell ref="LS44:LT44"/>
    <mergeCell ref="LU44:LV44"/>
    <mergeCell ref="LW44:LX44"/>
    <mergeCell ref="LA44:LB44"/>
    <mergeCell ref="LC44:LD44"/>
    <mergeCell ref="LE44:LF44"/>
    <mergeCell ref="LG44:LH44"/>
    <mergeCell ref="LI44:LJ44"/>
    <mergeCell ref="LK44:LL44"/>
    <mergeCell ref="KO44:KP44"/>
    <mergeCell ref="KQ44:KR44"/>
    <mergeCell ref="KS44:KT44"/>
    <mergeCell ref="KU44:KV44"/>
    <mergeCell ref="KW44:KX44"/>
    <mergeCell ref="KY44:KZ44"/>
    <mergeCell ref="PQ44:PR44"/>
    <mergeCell ref="PS44:PT44"/>
    <mergeCell ref="PU44:PV44"/>
    <mergeCell ref="PW44:PX44"/>
    <mergeCell ref="PY44:PZ44"/>
    <mergeCell ref="QA44:QB44"/>
    <mergeCell ref="PE44:PF44"/>
    <mergeCell ref="PG44:PH44"/>
    <mergeCell ref="PI44:PJ44"/>
    <mergeCell ref="PK44:PL44"/>
    <mergeCell ref="PM44:PN44"/>
    <mergeCell ref="PO44:PP44"/>
    <mergeCell ref="OS44:OT44"/>
    <mergeCell ref="OU44:OV44"/>
    <mergeCell ref="OW44:OX44"/>
    <mergeCell ref="OY44:OZ44"/>
    <mergeCell ref="PA44:PB44"/>
    <mergeCell ref="PC44:PD44"/>
    <mergeCell ref="OG44:OH44"/>
    <mergeCell ref="OI44:OJ44"/>
    <mergeCell ref="OK44:OL44"/>
    <mergeCell ref="OM44:ON44"/>
    <mergeCell ref="OO44:OP44"/>
    <mergeCell ref="OQ44:OR44"/>
    <mergeCell ref="NU44:NV44"/>
    <mergeCell ref="NW44:NX44"/>
    <mergeCell ref="NY44:NZ44"/>
    <mergeCell ref="OA44:OB44"/>
    <mergeCell ref="OC44:OD44"/>
    <mergeCell ref="OE44:OF44"/>
    <mergeCell ref="NI44:NJ44"/>
    <mergeCell ref="NK44:NL44"/>
    <mergeCell ref="NM44:NN44"/>
    <mergeCell ref="NO44:NP44"/>
    <mergeCell ref="NQ44:NR44"/>
    <mergeCell ref="NS44:NT44"/>
    <mergeCell ref="SK44:SL44"/>
    <mergeCell ref="SM44:SN44"/>
    <mergeCell ref="SO44:SP44"/>
    <mergeCell ref="SQ44:SR44"/>
    <mergeCell ref="SS44:ST44"/>
    <mergeCell ref="SU44:SV44"/>
    <mergeCell ref="RY44:RZ44"/>
    <mergeCell ref="SA44:SB44"/>
    <mergeCell ref="SC44:SD44"/>
    <mergeCell ref="SE44:SF44"/>
    <mergeCell ref="SG44:SH44"/>
    <mergeCell ref="SI44:SJ44"/>
    <mergeCell ref="RM44:RN44"/>
    <mergeCell ref="RO44:RP44"/>
    <mergeCell ref="RQ44:RR44"/>
    <mergeCell ref="RS44:RT44"/>
    <mergeCell ref="RU44:RV44"/>
    <mergeCell ref="RW44:RX44"/>
    <mergeCell ref="RA44:RB44"/>
    <mergeCell ref="RC44:RD44"/>
    <mergeCell ref="RE44:RF44"/>
    <mergeCell ref="RG44:RH44"/>
    <mergeCell ref="RI44:RJ44"/>
    <mergeCell ref="RK44:RL44"/>
    <mergeCell ref="QO44:QP44"/>
    <mergeCell ref="QQ44:QR44"/>
    <mergeCell ref="QS44:QT44"/>
    <mergeCell ref="QU44:QV44"/>
    <mergeCell ref="QW44:QX44"/>
    <mergeCell ref="QY44:QZ44"/>
    <mergeCell ref="QC44:QD44"/>
    <mergeCell ref="QE44:QF44"/>
    <mergeCell ref="QG44:QH44"/>
    <mergeCell ref="QI44:QJ44"/>
    <mergeCell ref="QK44:QL44"/>
    <mergeCell ref="QM44:QN44"/>
    <mergeCell ref="VE44:VF44"/>
    <mergeCell ref="VG44:VH44"/>
    <mergeCell ref="VI44:VJ44"/>
    <mergeCell ref="VK44:VL44"/>
    <mergeCell ref="VM44:VN44"/>
    <mergeCell ref="VO44:VP44"/>
    <mergeCell ref="US44:UT44"/>
    <mergeCell ref="UU44:UV44"/>
    <mergeCell ref="UW44:UX44"/>
    <mergeCell ref="UY44:UZ44"/>
    <mergeCell ref="VA44:VB44"/>
    <mergeCell ref="VC44:VD44"/>
    <mergeCell ref="UG44:UH44"/>
    <mergeCell ref="UI44:UJ44"/>
    <mergeCell ref="UK44:UL44"/>
    <mergeCell ref="UM44:UN44"/>
    <mergeCell ref="UO44:UP44"/>
    <mergeCell ref="UQ44:UR44"/>
    <mergeCell ref="TU44:TV44"/>
    <mergeCell ref="TW44:TX44"/>
    <mergeCell ref="TY44:TZ44"/>
    <mergeCell ref="UA44:UB44"/>
    <mergeCell ref="UC44:UD44"/>
    <mergeCell ref="UE44:UF44"/>
    <mergeCell ref="TI44:TJ44"/>
    <mergeCell ref="TK44:TL44"/>
    <mergeCell ref="TM44:TN44"/>
    <mergeCell ref="TO44:TP44"/>
    <mergeCell ref="TQ44:TR44"/>
    <mergeCell ref="TS44:TT44"/>
    <mergeCell ref="SW44:SX44"/>
    <mergeCell ref="SY44:SZ44"/>
    <mergeCell ref="TA44:TB44"/>
    <mergeCell ref="TC44:TD44"/>
    <mergeCell ref="TE44:TF44"/>
    <mergeCell ref="TG44:TH44"/>
    <mergeCell ref="XY44:XZ44"/>
    <mergeCell ref="YA44:YB44"/>
    <mergeCell ref="YC44:YD44"/>
    <mergeCell ref="YE44:YF44"/>
    <mergeCell ref="YG44:YH44"/>
    <mergeCell ref="YI44:YJ44"/>
    <mergeCell ref="XM44:XN44"/>
    <mergeCell ref="XO44:XP44"/>
    <mergeCell ref="XQ44:XR44"/>
    <mergeCell ref="XS44:XT44"/>
    <mergeCell ref="XU44:XV44"/>
    <mergeCell ref="XW44:XX44"/>
    <mergeCell ref="XA44:XB44"/>
    <mergeCell ref="XC44:XD44"/>
    <mergeCell ref="XE44:XF44"/>
    <mergeCell ref="XG44:XH44"/>
    <mergeCell ref="XI44:XJ44"/>
    <mergeCell ref="XK44:XL44"/>
    <mergeCell ref="WO44:WP44"/>
    <mergeCell ref="WQ44:WR44"/>
    <mergeCell ref="WS44:WT44"/>
    <mergeCell ref="WU44:WV44"/>
    <mergeCell ref="WW44:WX44"/>
    <mergeCell ref="WY44:WZ44"/>
    <mergeCell ref="WC44:WD44"/>
    <mergeCell ref="WE44:WF44"/>
    <mergeCell ref="WG44:WH44"/>
    <mergeCell ref="WI44:WJ44"/>
    <mergeCell ref="WK44:WL44"/>
    <mergeCell ref="WM44:WN44"/>
    <mergeCell ref="VQ44:VR44"/>
    <mergeCell ref="VS44:VT44"/>
    <mergeCell ref="VU44:VV44"/>
    <mergeCell ref="VW44:VX44"/>
    <mergeCell ref="VY44:VZ44"/>
    <mergeCell ref="WA44:WB44"/>
    <mergeCell ref="AAS44:AAT44"/>
    <mergeCell ref="AAU44:AAV44"/>
    <mergeCell ref="AAW44:AAX44"/>
    <mergeCell ref="AAY44:AAZ44"/>
    <mergeCell ref="ABA44:ABB44"/>
    <mergeCell ref="ABC44:ABD44"/>
    <mergeCell ref="AAG44:AAH44"/>
    <mergeCell ref="AAI44:AAJ44"/>
    <mergeCell ref="AAK44:AAL44"/>
    <mergeCell ref="AAM44:AAN44"/>
    <mergeCell ref="AAO44:AAP44"/>
    <mergeCell ref="AAQ44:AAR44"/>
    <mergeCell ref="ZU44:ZV44"/>
    <mergeCell ref="ZW44:ZX44"/>
    <mergeCell ref="ZY44:ZZ44"/>
    <mergeCell ref="AAA44:AAB44"/>
    <mergeCell ref="AAC44:AAD44"/>
    <mergeCell ref="AAE44:AAF44"/>
    <mergeCell ref="ZI44:ZJ44"/>
    <mergeCell ref="ZK44:ZL44"/>
    <mergeCell ref="ZM44:ZN44"/>
    <mergeCell ref="ZO44:ZP44"/>
    <mergeCell ref="ZQ44:ZR44"/>
    <mergeCell ref="ZS44:ZT44"/>
    <mergeCell ref="YW44:YX44"/>
    <mergeCell ref="YY44:YZ44"/>
    <mergeCell ref="ZA44:ZB44"/>
    <mergeCell ref="ZC44:ZD44"/>
    <mergeCell ref="ZE44:ZF44"/>
    <mergeCell ref="ZG44:ZH44"/>
    <mergeCell ref="YK44:YL44"/>
    <mergeCell ref="YM44:YN44"/>
    <mergeCell ref="YO44:YP44"/>
    <mergeCell ref="YQ44:YR44"/>
    <mergeCell ref="YS44:YT44"/>
    <mergeCell ref="YU44:YV44"/>
    <mergeCell ref="ADM44:ADN44"/>
    <mergeCell ref="ADO44:ADP44"/>
    <mergeCell ref="ADQ44:ADR44"/>
    <mergeCell ref="ADS44:ADT44"/>
    <mergeCell ref="ADU44:ADV44"/>
    <mergeCell ref="ADW44:ADX44"/>
    <mergeCell ref="ADA44:ADB44"/>
    <mergeCell ref="ADC44:ADD44"/>
    <mergeCell ref="ADE44:ADF44"/>
    <mergeCell ref="ADG44:ADH44"/>
    <mergeCell ref="ADI44:ADJ44"/>
    <mergeCell ref="ADK44:ADL44"/>
    <mergeCell ref="ACO44:ACP44"/>
    <mergeCell ref="ACQ44:ACR44"/>
    <mergeCell ref="ACS44:ACT44"/>
    <mergeCell ref="ACU44:ACV44"/>
    <mergeCell ref="ACW44:ACX44"/>
    <mergeCell ref="ACY44:ACZ44"/>
    <mergeCell ref="ACC44:ACD44"/>
    <mergeCell ref="ACE44:ACF44"/>
    <mergeCell ref="ACG44:ACH44"/>
    <mergeCell ref="ACI44:ACJ44"/>
    <mergeCell ref="ACK44:ACL44"/>
    <mergeCell ref="ACM44:ACN44"/>
    <mergeCell ref="ABQ44:ABR44"/>
    <mergeCell ref="ABS44:ABT44"/>
    <mergeCell ref="ABU44:ABV44"/>
    <mergeCell ref="ABW44:ABX44"/>
    <mergeCell ref="ABY44:ABZ44"/>
    <mergeCell ref="ACA44:ACB44"/>
    <mergeCell ref="ABE44:ABF44"/>
    <mergeCell ref="ABG44:ABH44"/>
    <mergeCell ref="ABI44:ABJ44"/>
    <mergeCell ref="ABK44:ABL44"/>
    <mergeCell ref="ABM44:ABN44"/>
    <mergeCell ref="ABO44:ABP44"/>
    <mergeCell ref="AGG44:AGH44"/>
    <mergeCell ref="AGI44:AGJ44"/>
    <mergeCell ref="AGK44:AGL44"/>
    <mergeCell ref="AGM44:AGN44"/>
    <mergeCell ref="AGO44:AGP44"/>
    <mergeCell ref="AGQ44:AGR44"/>
    <mergeCell ref="AFU44:AFV44"/>
    <mergeCell ref="AFW44:AFX44"/>
    <mergeCell ref="AFY44:AFZ44"/>
    <mergeCell ref="AGA44:AGB44"/>
    <mergeCell ref="AGC44:AGD44"/>
    <mergeCell ref="AGE44:AGF44"/>
    <mergeCell ref="AFI44:AFJ44"/>
    <mergeCell ref="AFK44:AFL44"/>
    <mergeCell ref="AFM44:AFN44"/>
    <mergeCell ref="AFO44:AFP44"/>
    <mergeCell ref="AFQ44:AFR44"/>
    <mergeCell ref="AFS44:AFT44"/>
    <mergeCell ref="AEW44:AEX44"/>
    <mergeCell ref="AEY44:AEZ44"/>
    <mergeCell ref="AFA44:AFB44"/>
    <mergeCell ref="AFC44:AFD44"/>
    <mergeCell ref="AFE44:AFF44"/>
    <mergeCell ref="AFG44:AFH44"/>
    <mergeCell ref="AEK44:AEL44"/>
    <mergeCell ref="AEM44:AEN44"/>
    <mergeCell ref="AEO44:AEP44"/>
    <mergeCell ref="AEQ44:AER44"/>
    <mergeCell ref="AES44:AET44"/>
    <mergeCell ref="AEU44:AEV44"/>
    <mergeCell ref="ADY44:ADZ44"/>
    <mergeCell ref="AEA44:AEB44"/>
    <mergeCell ref="AEC44:AED44"/>
    <mergeCell ref="AEE44:AEF44"/>
    <mergeCell ref="AEG44:AEH44"/>
    <mergeCell ref="AEI44:AEJ44"/>
    <mergeCell ref="AJA44:AJB44"/>
    <mergeCell ref="AJC44:AJD44"/>
    <mergeCell ref="AJE44:AJF44"/>
    <mergeCell ref="AJG44:AJH44"/>
    <mergeCell ref="AJI44:AJJ44"/>
    <mergeCell ref="AJK44:AJL44"/>
    <mergeCell ref="AIO44:AIP44"/>
    <mergeCell ref="AIQ44:AIR44"/>
    <mergeCell ref="AIS44:AIT44"/>
    <mergeCell ref="AIU44:AIV44"/>
    <mergeCell ref="AIW44:AIX44"/>
    <mergeCell ref="AIY44:AIZ44"/>
    <mergeCell ref="AIC44:AID44"/>
    <mergeCell ref="AIE44:AIF44"/>
    <mergeCell ref="AIG44:AIH44"/>
    <mergeCell ref="AII44:AIJ44"/>
    <mergeCell ref="AIK44:AIL44"/>
    <mergeCell ref="AIM44:AIN44"/>
    <mergeCell ref="AHQ44:AHR44"/>
    <mergeCell ref="AHS44:AHT44"/>
    <mergeCell ref="AHU44:AHV44"/>
    <mergeCell ref="AHW44:AHX44"/>
    <mergeCell ref="AHY44:AHZ44"/>
    <mergeCell ref="AIA44:AIB44"/>
    <mergeCell ref="AHE44:AHF44"/>
    <mergeCell ref="AHG44:AHH44"/>
    <mergeCell ref="AHI44:AHJ44"/>
    <mergeCell ref="AHK44:AHL44"/>
    <mergeCell ref="AHM44:AHN44"/>
    <mergeCell ref="AHO44:AHP44"/>
    <mergeCell ref="AGS44:AGT44"/>
    <mergeCell ref="AGU44:AGV44"/>
    <mergeCell ref="AGW44:AGX44"/>
    <mergeCell ref="AGY44:AGZ44"/>
    <mergeCell ref="AHA44:AHB44"/>
    <mergeCell ref="AHC44:AHD44"/>
    <mergeCell ref="ALU44:ALV44"/>
    <mergeCell ref="ALW44:ALX44"/>
    <mergeCell ref="ALY44:ALZ44"/>
    <mergeCell ref="AMA44:AMB44"/>
    <mergeCell ref="AMC44:AMD44"/>
    <mergeCell ref="AME44:AMF44"/>
    <mergeCell ref="ALI44:ALJ44"/>
    <mergeCell ref="ALK44:ALL44"/>
    <mergeCell ref="ALM44:ALN44"/>
    <mergeCell ref="ALO44:ALP44"/>
    <mergeCell ref="ALQ44:ALR44"/>
    <mergeCell ref="ALS44:ALT44"/>
    <mergeCell ref="AKW44:AKX44"/>
    <mergeCell ref="AKY44:AKZ44"/>
    <mergeCell ref="ALA44:ALB44"/>
    <mergeCell ref="ALC44:ALD44"/>
    <mergeCell ref="ALE44:ALF44"/>
    <mergeCell ref="ALG44:ALH44"/>
    <mergeCell ref="AKK44:AKL44"/>
    <mergeCell ref="AKM44:AKN44"/>
    <mergeCell ref="AKO44:AKP44"/>
    <mergeCell ref="AKQ44:AKR44"/>
    <mergeCell ref="AKS44:AKT44"/>
    <mergeCell ref="AKU44:AKV44"/>
    <mergeCell ref="AJY44:AJZ44"/>
    <mergeCell ref="AKA44:AKB44"/>
    <mergeCell ref="AKC44:AKD44"/>
    <mergeCell ref="AKE44:AKF44"/>
    <mergeCell ref="AKG44:AKH44"/>
    <mergeCell ref="AKI44:AKJ44"/>
    <mergeCell ref="AJM44:AJN44"/>
    <mergeCell ref="AJO44:AJP44"/>
    <mergeCell ref="AJQ44:AJR44"/>
    <mergeCell ref="AJS44:AJT44"/>
    <mergeCell ref="AJU44:AJV44"/>
    <mergeCell ref="AJW44:AJX44"/>
    <mergeCell ref="AOO44:AOP44"/>
    <mergeCell ref="AOQ44:AOR44"/>
    <mergeCell ref="AOS44:AOT44"/>
    <mergeCell ref="AOU44:AOV44"/>
    <mergeCell ref="AOW44:AOX44"/>
    <mergeCell ref="AOY44:AOZ44"/>
    <mergeCell ref="AOC44:AOD44"/>
    <mergeCell ref="AOE44:AOF44"/>
    <mergeCell ref="AOG44:AOH44"/>
    <mergeCell ref="AOI44:AOJ44"/>
    <mergeCell ref="AOK44:AOL44"/>
    <mergeCell ref="AOM44:AON44"/>
    <mergeCell ref="ANQ44:ANR44"/>
    <mergeCell ref="ANS44:ANT44"/>
    <mergeCell ref="ANU44:ANV44"/>
    <mergeCell ref="ANW44:ANX44"/>
    <mergeCell ref="ANY44:ANZ44"/>
    <mergeCell ref="AOA44:AOB44"/>
    <mergeCell ref="ANE44:ANF44"/>
    <mergeCell ref="ANG44:ANH44"/>
    <mergeCell ref="ANI44:ANJ44"/>
    <mergeCell ref="ANK44:ANL44"/>
    <mergeCell ref="ANM44:ANN44"/>
    <mergeCell ref="ANO44:ANP44"/>
    <mergeCell ref="AMS44:AMT44"/>
    <mergeCell ref="AMU44:AMV44"/>
    <mergeCell ref="AMW44:AMX44"/>
    <mergeCell ref="AMY44:AMZ44"/>
    <mergeCell ref="ANA44:ANB44"/>
    <mergeCell ref="ANC44:AND44"/>
    <mergeCell ref="AMG44:AMH44"/>
    <mergeCell ref="AMI44:AMJ44"/>
    <mergeCell ref="AMK44:AML44"/>
    <mergeCell ref="AMM44:AMN44"/>
    <mergeCell ref="AMO44:AMP44"/>
    <mergeCell ref="AMQ44:AMR44"/>
    <mergeCell ref="ARI44:ARJ44"/>
    <mergeCell ref="ARK44:ARL44"/>
    <mergeCell ref="ARM44:ARN44"/>
    <mergeCell ref="ARO44:ARP44"/>
    <mergeCell ref="ARQ44:ARR44"/>
    <mergeCell ref="ARS44:ART44"/>
    <mergeCell ref="AQW44:AQX44"/>
    <mergeCell ref="AQY44:AQZ44"/>
    <mergeCell ref="ARA44:ARB44"/>
    <mergeCell ref="ARC44:ARD44"/>
    <mergeCell ref="ARE44:ARF44"/>
    <mergeCell ref="ARG44:ARH44"/>
    <mergeCell ref="AQK44:AQL44"/>
    <mergeCell ref="AQM44:AQN44"/>
    <mergeCell ref="AQO44:AQP44"/>
    <mergeCell ref="AQQ44:AQR44"/>
    <mergeCell ref="AQS44:AQT44"/>
    <mergeCell ref="AQU44:AQV44"/>
    <mergeCell ref="APY44:APZ44"/>
    <mergeCell ref="AQA44:AQB44"/>
    <mergeCell ref="AQC44:AQD44"/>
    <mergeCell ref="AQE44:AQF44"/>
    <mergeCell ref="AQG44:AQH44"/>
    <mergeCell ref="AQI44:AQJ44"/>
    <mergeCell ref="APM44:APN44"/>
    <mergeCell ref="APO44:APP44"/>
    <mergeCell ref="APQ44:APR44"/>
    <mergeCell ref="APS44:APT44"/>
    <mergeCell ref="APU44:APV44"/>
    <mergeCell ref="APW44:APX44"/>
    <mergeCell ref="APA44:APB44"/>
    <mergeCell ref="APC44:APD44"/>
    <mergeCell ref="APE44:APF44"/>
    <mergeCell ref="APG44:APH44"/>
    <mergeCell ref="API44:APJ44"/>
    <mergeCell ref="APK44:APL44"/>
    <mergeCell ref="AUC44:AUD44"/>
    <mergeCell ref="AUE44:AUF44"/>
    <mergeCell ref="AUG44:AUH44"/>
    <mergeCell ref="AUI44:AUJ44"/>
    <mergeCell ref="AUK44:AUL44"/>
    <mergeCell ref="AUM44:AUN44"/>
    <mergeCell ref="ATQ44:ATR44"/>
    <mergeCell ref="ATS44:ATT44"/>
    <mergeCell ref="ATU44:ATV44"/>
    <mergeCell ref="ATW44:ATX44"/>
    <mergeCell ref="ATY44:ATZ44"/>
    <mergeCell ref="AUA44:AUB44"/>
    <mergeCell ref="ATE44:ATF44"/>
    <mergeCell ref="ATG44:ATH44"/>
    <mergeCell ref="ATI44:ATJ44"/>
    <mergeCell ref="ATK44:ATL44"/>
    <mergeCell ref="ATM44:ATN44"/>
    <mergeCell ref="ATO44:ATP44"/>
    <mergeCell ref="ASS44:AST44"/>
    <mergeCell ref="ASU44:ASV44"/>
    <mergeCell ref="ASW44:ASX44"/>
    <mergeCell ref="ASY44:ASZ44"/>
    <mergeCell ref="ATA44:ATB44"/>
    <mergeCell ref="ATC44:ATD44"/>
    <mergeCell ref="ASG44:ASH44"/>
    <mergeCell ref="ASI44:ASJ44"/>
    <mergeCell ref="ASK44:ASL44"/>
    <mergeCell ref="ASM44:ASN44"/>
    <mergeCell ref="ASO44:ASP44"/>
    <mergeCell ref="ASQ44:ASR44"/>
    <mergeCell ref="ARU44:ARV44"/>
    <mergeCell ref="ARW44:ARX44"/>
    <mergeCell ref="ARY44:ARZ44"/>
    <mergeCell ref="ASA44:ASB44"/>
    <mergeCell ref="ASC44:ASD44"/>
    <mergeCell ref="ASE44:ASF44"/>
    <mergeCell ref="AWW44:AWX44"/>
    <mergeCell ref="AWY44:AWZ44"/>
    <mergeCell ref="AXA44:AXB44"/>
    <mergeCell ref="AXC44:AXD44"/>
    <mergeCell ref="AXE44:AXF44"/>
    <mergeCell ref="AXG44:AXH44"/>
    <mergeCell ref="AWK44:AWL44"/>
    <mergeCell ref="AWM44:AWN44"/>
    <mergeCell ref="AWO44:AWP44"/>
    <mergeCell ref="AWQ44:AWR44"/>
    <mergeCell ref="AWS44:AWT44"/>
    <mergeCell ref="AWU44:AWV44"/>
    <mergeCell ref="AVY44:AVZ44"/>
    <mergeCell ref="AWA44:AWB44"/>
    <mergeCell ref="AWC44:AWD44"/>
    <mergeCell ref="AWE44:AWF44"/>
    <mergeCell ref="AWG44:AWH44"/>
    <mergeCell ref="AWI44:AWJ44"/>
    <mergeCell ref="AVM44:AVN44"/>
    <mergeCell ref="AVO44:AVP44"/>
    <mergeCell ref="AVQ44:AVR44"/>
    <mergeCell ref="AVS44:AVT44"/>
    <mergeCell ref="AVU44:AVV44"/>
    <mergeCell ref="AVW44:AVX44"/>
    <mergeCell ref="AVA44:AVB44"/>
    <mergeCell ref="AVC44:AVD44"/>
    <mergeCell ref="AVE44:AVF44"/>
    <mergeCell ref="AVG44:AVH44"/>
    <mergeCell ref="AVI44:AVJ44"/>
    <mergeCell ref="AVK44:AVL44"/>
    <mergeCell ref="AUO44:AUP44"/>
    <mergeCell ref="AUQ44:AUR44"/>
    <mergeCell ref="AUS44:AUT44"/>
    <mergeCell ref="AUU44:AUV44"/>
    <mergeCell ref="AUW44:AUX44"/>
    <mergeCell ref="AUY44:AUZ44"/>
    <mergeCell ref="AZQ44:AZR44"/>
    <mergeCell ref="AZS44:AZT44"/>
    <mergeCell ref="AZU44:AZV44"/>
    <mergeCell ref="AZW44:AZX44"/>
    <mergeCell ref="AZY44:AZZ44"/>
    <mergeCell ref="BAA44:BAB44"/>
    <mergeCell ref="AZE44:AZF44"/>
    <mergeCell ref="AZG44:AZH44"/>
    <mergeCell ref="AZI44:AZJ44"/>
    <mergeCell ref="AZK44:AZL44"/>
    <mergeCell ref="AZM44:AZN44"/>
    <mergeCell ref="AZO44:AZP44"/>
    <mergeCell ref="AYS44:AYT44"/>
    <mergeCell ref="AYU44:AYV44"/>
    <mergeCell ref="AYW44:AYX44"/>
    <mergeCell ref="AYY44:AYZ44"/>
    <mergeCell ref="AZA44:AZB44"/>
    <mergeCell ref="AZC44:AZD44"/>
    <mergeCell ref="AYG44:AYH44"/>
    <mergeCell ref="AYI44:AYJ44"/>
    <mergeCell ref="AYK44:AYL44"/>
    <mergeCell ref="AYM44:AYN44"/>
    <mergeCell ref="AYO44:AYP44"/>
    <mergeCell ref="AYQ44:AYR44"/>
    <mergeCell ref="AXU44:AXV44"/>
    <mergeCell ref="AXW44:AXX44"/>
    <mergeCell ref="AXY44:AXZ44"/>
    <mergeCell ref="AYA44:AYB44"/>
    <mergeCell ref="AYC44:AYD44"/>
    <mergeCell ref="AYE44:AYF44"/>
    <mergeCell ref="AXI44:AXJ44"/>
    <mergeCell ref="AXK44:AXL44"/>
    <mergeCell ref="AXM44:AXN44"/>
    <mergeCell ref="AXO44:AXP44"/>
    <mergeCell ref="AXQ44:AXR44"/>
    <mergeCell ref="AXS44:AXT44"/>
    <mergeCell ref="BCK44:BCL44"/>
    <mergeCell ref="BCM44:BCN44"/>
    <mergeCell ref="BCO44:BCP44"/>
    <mergeCell ref="BCQ44:BCR44"/>
    <mergeCell ref="BCS44:BCT44"/>
    <mergeCell ref="BCU44:BCV44"/>
    <mergeCell ref="BBY44:BBZ44"/>
    <mergeCell ref="BCA44:BCB44"/>
    <mergeCell ref="BCC44:BCD44"/>
    <mergeCell ref="BCE44:BCF44"/>
    <mergeCell ref="BCG44:BCH44"/>
    <mergeCell ref="BCI44:BCJ44"/>
    <mergeCell ref="BBM44:BBN44"/>
    <mergeCell ref="BBO44:BBP44"/>
    <mergeCell ref="BBQ44:BBR44"/>
    <mergeCell ref="BBS44:BBT44"/>
    <mergeCell ref="BBU44:BBV44"/>
    <mergeCell ref="BBW44:BBX44"/>
    <mergeCell ref="BBA44:BBB44"/>
    <mergeCell ref="BBC44:BBD44"/>
    <mergeCell ref="BBE44:BBF44"/>
    <mergeCell ref="BBG44:BBH44"/>
    <mergeCell ref="BBI44:BBJ44"/>
    <mergeCell ref="BBK44:BBL44"/>
    <mergeCell ref="BAO44:BAP44"/>
    <mergeCell ref="BAQ44:BAR44"/>
    <mergeCell ref="BAS44:BAT44"/>
    <mergeCell ref="BAU44:BAV44"/>
    <mergeCell ref="BAW44:BAX44"/>
    <mergeCell ref="BAY44:BAZ44"/>
    <mergeCell ref="BAC44:BAD44"/>
    <mergeCell ref="BAE44:BAF44"/>
    <mergeCell ref="BAG44:BAH44"/>
    <mergeCell ref="BAI44:BAJ44"/>
    <mergeCell ref="BAK44:BAL44"/>
    <mergeCell ref="BAM44:BAN44"/>
    <mergeCell ref="BFE44:BFF44"/>
    <mergeCell ref="BFG44:BFH44"/>
    <mergeCell ref="BFI44:BFJ44"/>
    <mergeCell ref="BFK44:BFL44"/>
    <mergeCell ref="BFM44:BFN44"/>
    <mergeCell ref="BFO44:BFP44"/>
    <mergeCell ref="BES44:BET44"/>
    <mergeCell ref="BEU44:BEV44"/>
    <mergeCell ref="BEW44:BEX44"/>
    <mergeCell ref="BEY44:BEZ44"/>
    <mergeCell ref="BFA44:BFB44"/>
    <mergeCell ref="BFC44:BFD44"/>
    <mergeCell ref="BEG44:BEH44"/>
    <mergeCell ref="BEI44:BEJ44"/>
    <mergeCell ref="BEK44:BEL44"/>
    <mergeCell ref="BEM44:BEN44"/>
    <mergeCell ref="BEO44:BEP44"/>
    <mergeCell ref="BEQ44:BER44"/>
    <mergeCell ref="BDU44:BDV44"/>
    <mergeCell ref="BDW44:BDX44"/>
    <mergeCell ref="BDY44:BDZ44"/>
    <mergeCell ref="BEA44:BEB44"/>
    <mergeCell ref="BEC44:BED44"/>
    <mergeCell ref="BEE44:BEF44"/>
    <mergeCell ref="BDI44:BDJ44"/>
    <mergeCell ref="BDK44:BDL44"/>
    <mergeCell ref="BDM44:BDN44"/>
    <mergeCell ref="BDO44:BDP44"/>
    <mergeCell ref="BDQ44:BDR44"/>
    <mergeCell ref="BDS44:BDT44"/>
    <mergeCell ref="BCW44:BCX44"/>
    <mergeCell ref="BCY44:BCZ44"/>
    <mergeCell ref="BDA44:BDB44"/>
    <mergeCell ref="BDC44:BDD44"/>
    <mergeCell ref="BDE44:BDF44"/>
    <mergeCell ref="BDG44:BDH44"/>
    <mergeCell ref="BHY44:BHZ44"/>
    <mergeCell ref="BIA44:BIB44"/>
    <mergeCell ref="BIC44:BID44"/>
    <mergeCell ref="BIE44:BIF44"/>
    <mergeCell ref="BIG44:BIH44"/>
    <mergeCell ref="BII44:BIJ44"/>
    <mergeCell ref="BHM44:BHN44"/>
    <mergeCell ref="BHO44:BHP44"/>
    <mergeCell ref="BHQ44:BHR44"/>
    <mergeCell ref="BHS44:BHT44"/>
    <mergeCell ref="BHU44:BHV44"/>
    <mergeCell ref="BHW44:BHX44"/>
    <mergeCell ref="BHA44:BHB44"/>
    <mergeCell ref="BHC44:BHD44"/>
    <mergeCell ref="BHE44:BHF44"/>
    <mergeCell ref="BHG44:BHH44"/>
    <mergeCell ref="BHI44:BHJ44"/>
    <mergeCell ref="BHK44:BHL44"/>
    <mergeCell ref="BGO44:BGP44"/>
    <mergeCell ref="BGQ44:BGR44"/>
    <mergeCell ref="BGS44:BGT44"/>
    <mergeCell ref="BGU44:BGV44"/>
    <mergeCell ref="BGW44:BGX44"/>
    <mergeCell ref="BGY44:BGZ44"/>
    <mergeCell ref="BGC44:BGD44"/>
    <mergeCell ref="BGE44:BGF44"/>
    <mergeCell ref="BGG44:BGH44"/>
    <mergeCell ref="BGI44:BGJ44"/>
    <mergeCell ref="BGK44:BGL44"/>
    <mergeCell ref="BGM44:BGN44"/>
    <mergeCell ref="BFQ44:BFR44"/>
    <mergeCell ref="BFS44:BFT44"/>
    <mergeCell ref="BFU44:BFV44"/>
    <mergeCell ref="BFW44:BFX44"/>
    <mergeCell ref="BFY44:BFZ44"/>
    <mergeCell ref="BGA44:BGB44"/>
    <mergeCell ref="BKS44:BKT44"/>
    <mergeCell ref="BKU44:BKV44"/>
    <mergeCell ref="BKW44:BKX44"/>
    <mergeCell ref="BKY44:BKZ44"/>
    <mergeCell ref="BLA44:BLB44"/>
    <mergeCell ref="BLC44:BLD44"/>
    <mergeCell ref="BKG44:BKH44"/>
    <mergeCell ref="BKI44:BKJ44"/>
    <mergeCell ref="BKK44:BKL44"/>
    <mergeCell ref="BKM44:BKN44"/>
    <mergeCell ref="BKO44:BKP44"/>
    <mergeCell ref="BKQ44:BKR44"/>
    <mergeCell ref="BJU44:BJV44"/>
    <mergeCell ref="BJW44:BJX44"/>
    <mergeCell ref="BJY44:BJZ44"/>
    <mergeCell ref="BKA44:BKB44"/>
    <mergeCell ref="BKC44:BKD44"/>
    <mergeCell ref="BKE44:BKF44"/>
    <mergeCell ref="BJI44:BJJ44"/>
    <mergeCell ref="BJK44:BJL44"/>
    <mergeCell ref="BJM44:BJN44"/>
    <mergeCell ref="BJO44:BJP44"/>
    <mergeCell ref="BJQ44:BJR44"/>
    <mergeCell ref="BJS44:BJT44"/>
    <mergeCell ref="BIW44:BIX44"/>
    <mergeCell ref="BIY44:BIZ44"/>
    <mergeCell ref="BJA44:BJB44"/>
    <mergeCell ref="BJC44:BJD44"/>
    <mergeCell ref="BJE44:BJF44"/>
    <mergeCell ref="BJG44:BJH44"/>
    <mergeCell ref="BIK44:BIL44"/>
    <mergeCell ref="BIM44:BIN44"/>
    <mergeCell ref="BIO44:BIP44"/>
    <mergeCell ref="BIQ44:BIR44"/>
    <mergeCell ref="BIS44:BIT44"/>
    <mergeCell ref="BIU44:BIV44"/>
    <mergeCell ref="BNM44:BNN44"/>
    <mergeCell ref="BNO44:BNP44"/>
    <mergeCell ref="BNQ44:BNR44"/>
    <mergeCell ref="BNS44:BNT44"/>
    <mergeCell ref="BNU44:BNV44"/>
    <mergeCell ref="BNW44:BNX44"/>
    <mergeCell ref="BNA44:BNB44"/>
    <mergeCell ref="BNC44:BND44"/>
    <mergeCell ref="BNE44:BNF44"/>
    <mergeCell ref="BNG44:BNH44"/>
    <mergeCell ref="BNI44:BNJ44"/>
    <mergeCell ref="BNK44:BNL44"/>
    <mergeCell ref="BMO44:BMP44"/>
    <mergeCell ref="BMQ44:BMR44"/>
    <mergeCell ref="BMS44:BMT44"/>
    <mergeCell ref="BMU44:BMV44"/>
    <mergeCell ref="BMW44:BMX44"/>
    <mergeCell ref="BMY44:BMZ44"/>
    <mergeCell ref="BMC44:BMD44"/>
    <mergeCell ref="BME44:BMF44"/>
    <mergeCell ref="BMG44:BMH44"/>
    <mergeCell ref="BMI44:BMJ44"/>
    <mergeCell ref="BMK44:BML44"/>
    <mergeCell ref="BMM44:BMN44"/>
    <mergeCell ref="BLQ44:BLR44"/>
    <mergeCell ref="BLS44:BLT44"/>
    <mergeCell ref="BLU44:BLV44"/>
    <mergeCell ref="BLW44:BLX44"/>
    <mergeCell ref="BLY44:BLZ44"/>
    <mergeCell ref="BMA44:BMB44"/>
    <mergeCell ref="BLE44:BLF44"/>
    <mergeCell ref="BLG44:BLH44"/>
    <mergeCell ref="BLI44:BLJ44"/>
    <mergeCell ref="BLK44:BLL44"/>
    <mergeCell ref="BLM44:BLN44"/>
    <mergeCell ref="BLO44:BLP44"/>
    <mergeCell ref="BQG44:BQH44"/>
    <mergeCell ref="BQI44:BQJ44"/>
    <mergeCell ref="BQK44:BQL44"/>
    <mergeCell ref="BQM44:BQN44"/>
    <mergeCell ref="BQO44:BQP44"/>
    <mergeCell ref="BQQ44:BQR44"/>
    <mergeCell ref="BPU44:BPV44"/>
    <mergeCell ref="BPW44:BPX44"/>
    <mergeCell ref="BPY44:BPZ44"/>
    <mergeCell ref="BQA44:BQB44"/>
    <mergeCell ref="BQC44:BQD44"/>
    <mergeCell ref="BQE44:BQF44"/>
    <mergeCell ref="BPI44:BPJ44"/>
    <mergeCell ref="BPK44:BPL44"/>
    <mergeCell ref="BPM44:BPN44"/>
    <mergeCell ref="BPO44:BPP44"/>
    <mergeCell ref="BPQ44:BPR44"/>
    <mergeCell ref="BPS44:BPT44"/>
    <mergeCell ref="BOW44:BOX44"/>
    <mergeCell ref="BOY44:BOZ44"/>
    <mergeCell ref="BPA44:BPB44"/>
    <mergeCell ref="BPC44:BPD44"/>
    <mergeCell ref="BPE44:BPF44"/>
    <mergeCell ref="BPG44:BPH44"/>
    <mergeCell ref="BOK44:BOL44"/>
    <mergeCell ref="BOM44:BON44"/>
    <mergeCell ref="BOO44:BOP44"/>
    <mergeCell ref="BOQ44:BOR44"/>
    <mergeCell ref="BOS44:BOT44"/>
    <mergeCell ref="BOU44:BOV44"/>
    <mergeCell ref="BNY44:BNZ44"/>
    <mergeCell ref="BOA44:BOB44"/>
    <mergeCell ref="BOC44:BOD44"/>
    <mergeCell ref="BOE44:BOF44"/>
    <mergeCell ref="BOG44:BOH44"/>
    <mergeCell ref="BOI44:BOJ44"/>
    <mergeCell ref="BTA44:BTB44"/>
    <mergeCell ref="BTC44:BTD44"/>
    <mergeCell ref="BTE44:BTF44"/>
    <mergeCell ref="BTG44:BTH44"/>
    <mergeCell ref="BTI44:BTJ44"/>
    <mergeCell ref="BTK44:BTL44"/>
    <mergeCell ref="BSO44:BSP44"/>
    <mergeCell ref="BSQ44:BSR44"/>
    <mergeCell ref="BSS44:BST44"/>
    <mergeCell ref="BSU44:BSV44"/>
    <mergeCell ref="BSW44:BSX44"/>
    <mergeCell ref="BSY44:BSZ44"/>
    <mergeCell ref="BSC44:BSD44"/>
    <mergeCell ref="BSE44:BSF44"/>
    <mergeCell ref="BSG44:BSH44"/>
    <mergeCell ref="BSI44:BSJ44"/>
    <mergeCell ref="BSK44:BSL44"/>
    <mergeCell ref="BSM44:BSN44"/>
    <mergeCell ref="BRQ44:BRR44"/>
    <mergeCell ref="BRS44:BRT44"/>
    <mergeCell ref="BRU44:BRV44"/>
    <mergeCell ref="BRW44:BRX44"/>
    <mergeCell ref="BRY44:BRZ44"/>
    <mergeCell ref="BSA44:BSB44"/>
    <mergeCell ref="BRE44:BRF44"/>
    <mergeCell ref="BRG44:BRH44"/>
    <mergeCell ref="BRI44:BRJ44"/>
    <mergeCell ref="BRK44:BRL44"/>
    <mergeCell ref="BRM44:BRN44"/>
    <mergeCell ref="BRO44:BRP44"/>
    <mergeCell ref="BQS44:BQT44"/>
    <mergeCell ref="BQU44:BQV44"/>
    <mergeCell ref="BQW44:BQX44"/>
    <mergeCell ref="BQY44:BQZ44"/>
    <mergeCell ref="BRA44:BRB44"/>
    <mergeCell ref="BRC44:BRD44"/>
    <mergeCell ref="BVU44:BVV44"/>
    <mergeCell ref="BVW44:BVX44"/>
    <mergeCell ref="BVY44:BVZ44"/>
    <mergeCell ref="BWA44:BWB44"/>
    <mergeCell ref="BWC44:BWD44"/>
    <mergeCell ref="BWE44:BWF44"/>
    <mergeCell ref="BVI44:BVJ44"/>
    <mergeCell ref="BVK44:BVL44"/>
    <mergeCell ref="BVM44:BVN44"/>
    <mergeCell ref="BVO44:BVP44"/>
    <mergeCell ref="BVQ44:BVR44"/>
    <mergeCell ref="BVS44:BVT44"/>
    <mergeCell ref="BUW44:BUX44"/>
    <mergeCell ref="BUY44:BUZ44"/>
    <mergeCell ref="BVA44:BVB44"/>
    <mergeCell ref="BVC44:BVD44"/>
    <mergeCell ref="BVE44:BVF44"/>
    <mergeCell ref="BVG44:BVH44"/>
    <mergeCell ref="BUK44:BUL44"/>
    <mergeCell ref="BUM44:BUN44"/>
    <mergeCell ref="BUO44:BUP44"/>
    <mergeCell ref="BUQ44:BUR44"/>
    <mergeCell ref="BUS44:BUT44"/>
    <mergeCell ref="BUU44:BUV44"/>
    <mergeCell ref="BTY44:BTZ44"/>
    <mergeCell ref="BUA44:BUB44"/>
    <mergeCell ref="BUC44:BUD44"/>
    <mergeCell ref="BUE44:BUF44"/>
    <mergeCell ref="BUG44:BUH44"/>
    <mergeCell ref="BUI44:BUJ44"/>
    <mergeCell ref="BTM44:BTN44"/>
    <mergeCell ref="BTO44:BTP44"/>
    <mergeCell ref="BTQ44:BTR44"/>
    <mergeCell ref="BTS44:BTT44"/>
    <mergeCell ref="BTU44:BTV44"/>
    <mergeCell ref="BTW44:BTX44"/>
    <mergeCell ref="BYO44:BYP44"/>
    <mergeCell ref="BYQ44:BYR44"/>
    <mergeCell ref="BYS44:BYT44"/>
    <mergeCell ref="BYU44:BYV44"/>
    <mergeCell ref="BYW44:BYX44"/>
    <mergeCell ref="BYY44:BYZ44"/>
    <mergeCell ref="BYC44:BYD44"/>
    <mergeCell ref="BYE44:BYF44"/>
    <mergeCell ref="BYG44:BYH44"/>
    <mergeCell ref="BYI44:BYJ44"/>
    <mergeCell ref="BYK44:BYL44"/>
    <mergeCell ref="BYM44:BYN44"/>
    <mergeCell ref="BXQ44:BXR44"/>
    <mergeCell ref="BXS44:BXT44"/>
    <mergeCell ref="BXU44:BXV44"/>
    <mergeCell ref="BXW44:BXX44"/>
    <mergeCell ref="BXY44:BXZ44"/>
    <mergeCell ref="BYA44:BYB44"/>
    <mergeCell ref="BXE44:BXF44"/>
    <mergeCell ref="BXG44:BXH44"/>
    <mergeCell ref="BXI44:BXJ44"/>
    <mergeCell ref="BXK44:BXL44"/>
    <mergeCell ref="BXM44:BXN44"/>
    <mergeCell ref="BXO44:BXP44"/>
    <mergeCell ref="BWS44:BWT44"/>
    <mergeCell ref="BWU44:BWV44"/>
    <mergeCell ref="BWW44:BWX44"/>
    <mergeCell ref="BWY44:BWZ44"/>
    <mergeCell ref="BXA44:BXB44"/>
    <mergeCell ref="BXC44:BXD44"/>
    <mergeCell ref="BWG44:BWH44"/>
    <mergeCell ref="BWI44:BWJ44"/>
    <mergeCell ref="BWK44:BWL44"/>
    <mergeCell ref="BWM44:BWN44"/>
    <mergeCell ref="BWO44:BWP44"/>
    <mergeCell ref="BWQ44:BWR44"/>
    <mergeCell ref="CBI44:CBJ44"/>
    <mergeCell ref="CBK44:CBL44"/>
    <mergeCell ref="CBM44:CBN44"/>
    <mergeCell ref="CBO44:CBP44"/>
    <mergeCell ref="CBQ44:CBR44"/>
    <mergeCell ref="CBS44:CBT44"/>
    <mergeCell ref="CAW44:CAX44"/>
    <mergeCell ref="CAY44:CAZ44"/>
    <mergeCell ref="CBA44:CBB44"/>
    <mergeCell ref="CBC44:CBD44"/>
    <mergeCell ref="CBE44:CBF44"/>
    <mergeCell ref="CBG44:CBH44"/>
    <mergeCell ref="CAK44:CAL44"/>
    <mergeCell ref="CAM44:CAN44"/>
    <mergeCell ref="CAO44:CAP44"/>
    <mergeCell ref="CAQ44:CAR44"/>
    <mergeCell ref="CAS44:CAT44"/>
    <mergeCell ref="CAU44:CAV44"/>
    <mergeCell ref="BZY44:BZZ44"/>
    <mergeCell ref="CAA44:CAB44"/>
    <mergeCell ref="CAC44:CAD44"/>
    <mergeCell ref="CAE44:CAF44"/>
    <mergeCell ref="CAG44:CAH44"/>
    <mergeCell ref="CAI44:CAJ44"/>
    <mergeCell ref="BZM44:BZN44"/>
    <mergeCell ref="BZO44:BZP44"/>
    <mergeCell ref="BZQ44:BZR44"/>
    <mergeCell ref="BZS44:BZT44"/>
    <mergeCell ref="BZU44:BZV44"/>
    <mergeCell ref="BZW44:BZX44"/>
    <mergeCell ref="BZA44:BZB44"/>
    <mergeCell ref="BZC44:BZD44"/>
    <mergeCell ref="BZE44:BZF44"/>
    <mergeCell ref="BZG44:BZH44"/>
    <mergeCell ref="BZI44:BZJ44"/>
    <mergeCell ref="BZK44:BZL44"/>
    <mergeCell ref="CEC44:CED44"/>
    <mergeCell ref="CEE44:CEF44"/>
    <mergeCell ref="CEG44:CEH44"/>
    <mergeCell ref="CEI44:CEJ44"/>
    <mergeCell ref="CEK44:CEL44"/>
    <mergeCell ref="CEM44:CEN44"/>
    <mergeCell ref="CDQ44:CDR44"/>
    <mergeCell ref="CDS44:CDT44"/>
    <mergeCell ref="CDU44:CDV44"/>
    <mergeCell ref="CDW44:CDX44"/>
    <mergeCell ref="CDY44:CDZ44"/>
    <mergeCell ref="CEA44:CEB44"/>
    <mergeCell ref="CDE44:CDF44"/>
    <mergeCell ref="CDG44:CDH44"/>
    <mergeCell ref="CDI44:CDJ44"/>
    <mergeCell ref="CDK44:CDL44"/>
    <mergeCell ref="CDM44:CDN44"/>
    <mergeCell ref="CDO44:CDP44"/>
    <mergeCell ref="CCS44:CCT44"/>
    <mergeCell ref="CCU44:CCV44"/>
    <mergeCell ref="CCW44:CCX44"/>
    <mergeCell ref="CCY44:CCZ44"/>
    <mergeCell ref="CDA44:CDB44"/>
    <mergeCell ref="CDC44:CDD44"/>
    <mergeCell ref="CCG44:CCH44"/>
    <mergeCell ref="CCI44:CCJ44"/>
    <mergeCell ref="CCK44:CCL44"/>
    <mergeCell ref="CCM44:CCN44"/>
    <mergeCell ref="CCO44:CCP44"/>
    <mergeCell ref="CCQ44:CCR44"/>
    <mergeCell ref="CBU44:CBV44"/>
    <mergeCell ref="CBW44:CBX44"/>
    <mergeCell ref="CBY44:CBZ44"/>
    <mergeCell ref="CCA44:CCB44"/>
    <mergeCell ref="CCC44:CCD44"/>
    <mergeCell ref="CCE44:CCF44"/>
    <mergeCell ref="CGW44:CGX44"/>
    <mergeCell ref="CGY44:CGZ44"/>
    <mergeCell ref="CHA44:CHB44"/>
    <mergeCell ref="CHC44:CHD44"/>
    <mergeCell ref="CHE44:CHF44"/>
    <mergeCell ref="CHG44:CHH44"/>
    <mergeCell ref="CGK44:CGL44"/>
    <mergeCell ref="CGM44:CGN44"/>
    <mergeCell ref="CGO44:CGP44"/>
    <mergeCell ref="CGQ44:CGR44"/>
    <mergeCell ref="CGS44:CGT44"/>
    <mergeCell ref="CGU44:CGV44"/>
    <mergeCell ref="CFY44:CFZ44"/>
    <mergeCell ref="CGA44:CGB44"/>
    <mergeCell ref="CGC44:CGD44"/>
    <mergeCell ref="CGE44:CGF44"/>
    <mergeCell ref="CGG44:CGH44"/>
    <mergeCell ref="CGI44:CGJ44"/>
    <mergeCell ref="CFM44:CFN44"/>
    <mergeCell ref="CFO44:CFP44"/>
    <mergeCell ref="CFQ44:CFR44"/>
    <mergeCell ref="CFS44:CFT44"/>
    <mergeCell ref="CFU44:CFV44"/>
    <mergeCell ref="CFW44:CFX44"/>
    <mergeCell ref="CFA44:CFB44"/>
    <mergeCell ref="CFC44:CFD44"/>
    <mergeCell ref="CFE44:CFF44"/>
    <mergeCell ref="CFG44:CFH44"/>
    <mergeCell ref="CFI44:CFJ44"/>
    <mergeCell ref="CFK44:CFL44"/>
    <mergeCell ref="CEO44:CEP44"/>
    <mergeCell ref="CEQ44:CER44"/>
    <mergeCell ref="CES44:CET44"/>
    <mergeCell ref="CEU44:CEV44"/>
    <mergeCell ref="CEW44:CEX44"/>
    <mergeCell ref="CEY44:CEZ44"/>
    <mergeCell ref="CJQ44:CJR44"/>
    <mergeCell ref="CJS44:CJT44"/>
    <mergeCell ref="CJU44:CJV44"/>
    <mergeCell ref="CJW44:CJX44"/>
    <mergeCell ref="CJY44:CJZ44"/>
    <mergeCell ref="CKA44:CKB44"/>
    <mergeCell ref="CJE44:CJF44"/>
    <mergeCell ref="CJG44:CJH44"/>
    <mergeCell ref="CJI44:CJJ44"/>
    <mergeCell ref="CJK44:CJL44"/>
    <mergeCell ref="CJM44:CJN44"/>
    <mergeCell ref="CJO44:CJP44"/>
    <mergeCell ref="CIS44:CIT44"/>
    <mergeCell ref="CIU44:CIV44"/>
    <mergeCell ref="CIW44:CIX44"/>
    <mergeCell ref="CIY44:CIZ44"/>
    <mergeCell ref="CJA44:CJB44"/>
    <mergeCell ref="CJC44:CJD44"/>
    <mergeCell ref="CIG44:CIH44"/>
    <mergeCell ref="CII44:CIJ44"/>
    <mergeCell ref="CIK44:CIL44"/>
    <mergeCell ref="CIM44:CIN44"/>
    <mergeCell ref="CIO44:CIP44"/>
    <mergeCell ref="CIQ44:CIR44"/>
    <mergeCell ref="CHU44:CHV44"/>
    <mergeCell ref="CHW44:CHX44"/>
    <mergeCell ref="CHY44:CHZ44"/>
    <mergeCell ref="CIA44:CIB44"/>
    <mergeCell ref="CIC44:CID44"/>
    <mergeCell ref="CIE44:CIF44"/>
    <mergeCell ref="CHI44:CHJ44"/>
    <mergeCell ref="CHK44:CHL44"/>
    <mergeCell ref="CHM44:CHN44"/>
    <mergeCell ref="CHO44:CHP44"/>
    <mergeCell ref="CHQ44:CHR44"/>
    <mergeCell ref="CHS44:CHT44"/>
    <mergeCell ref="CMK44:CML44"/>
    <mergeCell ref="CMM44:CMN44"/>
    <mergeCell ref="CMO44:CMP44"/>
    <mergeCell ref="CMQ44:CMR44"/>
    <mergeCell ref="CMS44:CMT44"/>
    <mergeCell ref="CMU44:CMV44"/>
    <mergeCell ref="CLY44:CLZ44"/>
    <mergeCell ref="CMA44:CMB44"/>
    <mergeCell ref="CMC44:CMD44"/>
    <mergeCell ref="CME44:CMF44"/>
    <mergeCell ref="CMG44:CMH44"/>
    <mergeCell ref="CMI44:CMJ44"/>
    <mergeCell ref="CLM44:CLN44"/>
    <mergeCell ref="CLO44:CLP44"/>
    <mergeCell ref="CLQ44:CLR44"/>
    <mergeCell ref="CLS44:CLT44"/>
    <mergeCell ref="CLU44:CLV44"/>
    <mergeCell ref="CLW44:CLX44"/>
    <mergeCell ref="CLA44:CLB44"/>
    <mergeCell ref="CLC44:CLD44"/>
    <mergeCell ref="CLE44:CLF44"/>
    <mergeCell ref="CLG44:CLH44"/>
    <mergeCell ref="CLI44:CLJ44"/>
    <mergeCell ref="CLK44:CLL44"/>
    <mergeCell ref="CKO44:CKP44"/>
    <mergeCell ref="CKQ44:CKR44"/>
    <mergeCell ref="CKS44:CKT44"/>
    <mergeCell ref="CKU44:CKV44"/>
    <mergeCell ref="CKW44:CKX44"/>
    <mergeCell ref="CKY44:CKZ44"/>
    <mergeCell ref="CKC44:CKD44"/>
    <mergeCell ref="CKE44:CKF44"/>
    <mergeCell ref="CKG44:CKH44"/>
    <mergeCell ref="CKI44:CKJ44"/>
    <mergeCell ref="CKK44:CKL44"/>
    <mergeCell ref="CKM44:CKN44"/>
    <mergeCell ref="CPE44:CPF44"/>
    <mergeCell ref="CPG44:CPH44"/>
    <mergeCell ref="CPI44:CPJ44"/>
    <mergeCell ref="CPK44:CPL44"/>
    <mergeCell ref="CPM44:CPN44"/>
    <mergeCell ref="CPO44:CPP44"/>
    <mergeCell ref="COS44:COT44"/>
    <mergeCell ref="COU44:COV44"/>
    <mergeCell ref="COW44:COX44"/>
    <mergeCell ref="COY44:COZ44"/>
    <mergeCell ref="CPA44:CPB44"/>
    <mergeCell ref="CPC44:CPD44"/>
    <mergeCell ref="COG44:COH44"/>
    <mergeCell ref="COI44:COJ44"/>
    <mergeCell ref="COK44:COL44"/>
    <mergeCell ref="COM44:CON44"/>
    <mergeCell ref="COO44:COP44"/>
    <mergeCell ref="COQ44:COR44"/>
    <mergeCell ref="CNU44:CNV44"/>
    <mergeCell ref="CNW44:CNX44"/>
    <mergeCell ref="CNY44:CNZ44"/>
    <mergeCell ref="COA44:COB44"/>
    <mergeCell ref="COC44:COD44"/>
    <mergeCell ref="COE44:COF44"/>
    <mergeCell ref="CNI44:CNJ44"/>
    <mergeCell ref="CNK44:CNL44"/>
    <mergeCell ref="CNM44:CNN44"/>
    <mergeCell ref="CNO44:CNP44"/>
    <mergeCell ref="CNQ44:CNR44"/>
    <mergeCell ref="CNS44:CNT44"/>
    <mergeCell ref="CMW44:CMX44"/>
    <mergeCell ref="CMY44:CMZ44"/>
    <mergeCell ref="CNA44:CNB44"/>
    <mergeCell ref="CNC44:CND44"/>
    <mergeCell ref="CNE44:CNF44"/>
    <mergeCell ref="CNG44:CNH44"/>
    <mergeCell ref="CRY44:CRZ44"/>
    <mergeCell ref="CSA44:CSB44"/>
    <mergeCell ref="CSC44:CSD44"/>
    <mergeCell ref="CSE44:CSF44"/>
    <mergeCell ref="CSG44:CSH44"/>
    <mergeCell ref="CSI44:CSJ44"/>
    <mergeCell ref="CRM44:CRN44"/>
    <mergeCell ref="CRO44:CRP44"/>
    <mergeCell ref="CRQ44:CRR44"/>
    <mergeCell ref="CRS44:CRT44"/>
    <mergeCell ref="CRU44:CRV44"/>
    <mergeCell ref="CRW44:CRX44"/>
    <mergeCell ref="CRA44:CRB44"/>
    <mergeCell ref="CRC44:CRD44"/>
    <mergeCell ref="CRE44:CRF44"/>
    <mergeCell ref="CRG44:CRH44"/>
    <mergeCell ref="CRI44:CRJ44"/>
    <mergeCell ref="CRK44:CRL44"/>
    <mergeCell ref="CQO44:CQP44"/>
    <mergeCell ref="CQQ44:CQR44"/>
    <mergeCell ref="CQS44:CQT44"/>
    <mergeCell ref="CQU44:CQV44"/>
    <mergeCell ref="CQW44:CQX44"/>
    <mergeCell ref="CQY44:CQZ44"/>
    <mergeCell ref="CQC44:CQD44"/>
    <mergeCell ref="CQE44:CQF44"/>
    <mergeCell ref="CQG44:CQH44"/>
    <mergeCell ref="CQI44:CQJ44"/>
    <mergeCell ref="CQK44:CQL44"/>
    <mergeCell ref="CQM44:CQN44"/>
    <mergeCell ref="CPQ44:CPR44"/>
    <mergeCell ref="CPS44:CPT44"/>
    <mergeCell ref="CPU44:CPV44"/>
    <mergeCell ref="CPW44:CPX44"/>
    <mergeCell ref="CPY44:CPZ44"/>
    <mergeCell ref="CQA44:CQB44"/>
    <mergeCell ref="CUS44:CUT44"/>
    <mergeCell ref="CUU44:CUV44"/>
    <mergeCell ref="CUW44:CUX44"/>
    <mergeCell ref="CUY44:CUZ44"/>
    <mergeCell ref="CVA44:CVB44"/>
    <mergeCell ref="CVC44:CVD44"/>
    <mergeCell ref="CUG44:CUH44"/>
    <mergeCell ref="CUI44:CUJ44"/>
    <mergeCell ref="CUK44:CUL44"/>
    <mergeCell ref="CUM44:CUN44"/>
    <mergeCell ref="CUO44:CUP44"/>
    <mergeCell ref="CUQ44:CUR44"/>
    <mergeCell ref="CTU44:CTV44"/>
    <mergeCell ref="CTW44:CTX44"/>
    <mergeCell ref="CTY44:CTZ44"/>
    <mergeCell ref="CUA44:CUB44"/>
    <mergeCell ref="CUC44:CUD44"/>
    <mergeCell ref="CUE44:CUF44"/>
    <mergeCell ref="CTI44:CTJ44"/>
    <mergeCell ref="CTK44:CTL44"/>
    <mergeCell ref="CTM44:CTN44"/>
    <mergeCell ref="CTO44:CTP44"/>
    <mergeCell ref="CTQ44:CTR44"/>
    <mergeCell ref="CTS44:CTT44"/>
    <mergeCell ref="CSW44:CSX44"/>
    <mergeCell ref="CSY44:CSZ44"/>
    <mergeCell ref="CTA44:CTB44"/>
    <mergeCell ref="CTC44:CTD44"/>
    <mergeCell ref="CTE44:CTF44"/>
    <mergeCell ref="CTG44:CTH44"/>
    <mergeCell ref="CSK44:CSL44"/>
    <mergeCell ref="CSM44:CSN44"/>
    <mergeCell ref="CSO44:CSP44"/>
    <mergeCell ref="CSQ44:CSR44"/>
    <mergeCell ref="CSS44:CST44"/>
    <mergeCell ref="CSU44:CSV44"/>
    <mergeCell ref="CXM44:CXN44"/>
    <mergeCell ref="CXO44:CXP44"/>
    <mergeCell ref="CXQ44:CXR44"/>
    <mergeCell ref="CXS44:CXT44"/>
    <mergeCell ref="CXU44:CXV44"/>
    <mergeCell ref="CXW44:CXX44"/>
    <mergeCell ref="CXA44:CXB44"/>
    <mergeCell ref="CXC44:CXD44"/>
    <mergeCell ref="CXE44:CXF44"/>
    <mergeCell ref="CXG44:CXH44"/>
    <mergeCell ref="CXI44:CXJ44"/>
    <mergeCell ref="CXK44:CXL44"/>
    <mergeCell ref="CWO44:CWP44"/>
    <mergeCell ref="CWQ44:CWR44"/>
    <mergeCell ref="CWS44:CWT44"/>
    <mergeCell ref="CWU44:CWV44"/>
    <mergeCell ref="CWW44:CWX44"/>
    <mergeCell ref="CWY44:CWZ44"/>
    <mergeCell ref="CWC44:CWD44"/>
    <mergeCell ref="CWE44:CWF44"/>
    <mergeCell ref="CWG44:CWH44"/>
    <mergeCell ref="CWI44:CWJ44"/>
    <mergeCell ref="CWK44:CWL44"/>
    <mergeCell ref="CWM44:CWN44"/>
    <mergeCell ref="CVQ44:CVR44"/>
    <mergeCell ref="CVS44:CVT44"/>
    <mergeCell ref="CVU44:CVV44"/>
    <mergeCell ref="CVW44:CVX44"/>
    <mergeCell ref="CVY44:CVZ44"/>
    <mergeCell ref="CWA44:CWB44"/>
    <mergeCell ref="CVE44:CVF44"/>
    <mergeCell ref="CVG44:CVH44"/>
    <mergeCell ref="CVI44:CVJ44"/>
    <mergeCell ref="CVK44:CVL44"/>
    <mergeCell ref="CVM44:CVN44"/>
    <mergeCell ref="CVO44:CVP44"/>
    <mergeCell ref="DAG44:DAH44"/>
    <mergeCell ref="DAI44:DAJ44"/>
    <mergeCell ref="DAK44:DAL44"/>
    <mergeCell ref="DAM44:DAN44"/>
    <mergeCell ref="DAO44:DAP44"/>
    <mergeCell ref="DAQ44:DAR44"/>
    <mergeCell ref="CZU44:CZV44"/>
    <mergeCell ref="CZW44:CZX44"/>
    <mergeCell ref="CZY44:CZZ44"/>
    <mergeCell ref="DAA44:DAB44"/>
    <mergeCell ref="DAC44:DAD44"/>
    <mergeCell ref="DAE44:DAF44"/>
    <mergeCell ref="CZI44:CZJ44"/>
    <mergeCell ref="CZK44:CZL44"/>
    <mergeCell ref="CZM44:CZN44"/>
    <mergeCell ref="CZO44:CZP44"/>
    <mergeCell ref="CZQ44:CZR44"/>
    <mergeCell ref="CZS44:CZT44"/>
    <mergeCell ref="CYW44:CYX44"/>
    <mergeCell ref="CYY44:CYZ44"/>
    <mergeCell ref="CZA44:CZB44"/>
    <mergeCell ref="CZC44:CZD44"/>
    <mergeCell ref="CZE44:CZF44"/>
    <mergeCell ref="CZG44:CZH44"/>
    <mergeCell ref="CYK44:CYL44"/>
    <mergeCell ref="CYM44:CYN44"/>
    <mergeCell ref="CYO44:CYP44"/>
    <mergeCell ref="CYQ44:CYR44"/>
    <mergeCell ref="CYS44:CYT44"/>
    <mergeCell ref="CYU44:CYV44"/>
    <mergeCell ref="CXY44:CXZ44"/>
    <mergeCell ref="CYA44:CYB44"/>
    <mergeCell ref="CYC44:CYD44"/>
    <mergeCell ref="CYE44:CYF44"/>
    <mergeCell ref="CYG44:CYH44"/>
    <mergeCell ref="CYI44:CYJ44"/>
    <mergeCell ref="DDA44:DDB44"/>
    <mergeCell ref="DDC44:DDD44"/>
    <mergeCell ref="DDE44:DDF44"/>
    <mergeCell ref="DDG44:DDH44"/>
    <mergeCell ref="DDI44:DDJ44"/>
    <mergeCell ref="DDK44:DDL44"/>
    <mergeCell ref="DCO44:DCP44"/>
    <mergeCell ref="DCQ44:DCR44"/>
    <mergeCell ref="DCS44:DCT44"/>
    <mergeCell ref="DCU44:DCV44"/>
    <mergeCell ref="DCW44:DCX44"/>
    <mergeCell ref="DCY44:DCZ44"/>
    <mergeCell ref="DCC44:DCD44"/>
    <mergeCell ref="DCE44:DCF44"/>
    <mergeCell ref="DCG44:DCH44"/>
    <mergeCell ref="DCI44:DCJ44"/>
    <mergeCell ref="DCK44:DCL44"/>
    <mergeCell ref="DCM44:DCN44"/>
    <mergeCell ref="DBQ44:DBR44"/>
    <mergeCell ref="DBS44:DBT44"/>
    <mergeCell ref="DBU44:DBV44"/>
    <mergeCell ref="DBW44:DBX44"/>
    <mergeCell ref="DBY44:DBZ44"/>
    <mergeCell ref="DCA44:DCB44"/>
    <mergeCell ref="DBE44:DBF44"/>
    <mergeCell ref="DBG44:DBH44"/>
    <mergeCell ref="DBI44:DBJ44"/>
    <mergeCell ref="DBK44:DBL44"/>
    <mergeCell ref="DBM44:DBN44"/>
    <mergeCell ref="DBO44:DBP44"/>
    <mergeCell ref="DAS44:DAT44"/>
    <mergeCell ref="DAU44:DAV44"/>
    <mergeCell ref="DAW44:DAX44"/>
    <mergeCell ref="DAY44:DAZ44"/>
    <mergeCell ref="DBA44:DBB44"/>
    <mergeCell ref="DBC44:DBD44"/>
    <mergeCell ref="DFU44:DFV44"/>
    <mergeCell ref="DFW44:DFX44"/>
    <mergeCell ref="DFY44:DFZ44"/>
    <mergeCell ref="DGA44:DGB44"/>
    <mergeCell ref="DGC44:DGD44"/>
    <mergeCell ref="DGE44:DGF44"/>
    <mergeCell ref="DFI44:DFJ44"/>
    <mergeCell ref="DFK44:DFL44"/>
    <mergeCell ref="DFM44:DFN44"/>
    <mergeCell ref="DFO44:DFP44"/>
    <mergeCell ref="DFQ44:DFR44"/>
    <mergeCell ref="DFS44:DFT44"/>
    <mergeCell ref="DEW44:DEX44"/>
    <mergeCell ref="DEY44:DEZ44"/>
    <mergeCell ref="DFA44:DFB44"/>
    <mergeCell ref="DFC44:DFD44"/>
    <mergeCell ref="DFE44:DFF44"/>
    <mergeCell ref="DFG44:DFH44"/>
    <mergeCell ref="DEK44:DEL44"/>
    <mergeCell ref="DEM44:DEN44"/>
    <mergeCell ref="DEO44:DEP44"/>
    <mergeCell ref="DEQ44:DER44"/>
    <mergeCell ref="DES44:DET44"/>
    <mergeCell ref="DEU44:DEV44"/>
    <mergeCell ref="DDY44:DDZ44"/>
    <mergeCell ref="DEA44:DEB44"/>
    <mergeCell ref="DEC44:DED44"/>
    <mergeCell ref="DEE44:DEF44"/>
    <mergeCell ref="DEG44:DEH44"/>
    <mergeCell ref="DEI44:DEJ44"/>
    <mergeCell ref="DDM44:DDN44"/>
    <mergeCell ref="DDO44:DDP44"/>
    <mergeCell ref="DDQ44:DDR44"/>
    <mergeCell ref="DDS44:DDT44"/>
    <mergeCell ref="DDU44:DDV44"/>
    <mergeCell ref="DDW44:DDX44"/>
    <mergeCell ref="DIO44:DIP44"/>
    <mergeCell ref="DIQ44:DIR44"/>
    <mergeCell ref="DIS44:DIT44"/>
    <mergeCell ref="DIU44:DIV44"/>
    <mergeCell ref="DIW44:DIX44"/>
    <mergeCell ref="DIY44:DIZ44"/>
    <mergeCell ref="DIC44:DID44"/>
    <mergeCell ref="DIE44:DIF44"/>
    <mergeCell ref="DIG44:DIH44"/>
    <mergeCell ref="DII44:DIJ44"/>
    <mergeCell ref="DIK44:DIL44"/>
    <mergeCell ref="DIM44:DIN44"/>
    <mergeCell ref="DHQ44:DHR44"/>
    <mergeCell ref="DHS44:DHT44"/>
    <mergeCell ref="DHU44:DHV44"/>
    <mergeCell ref="DHW44:DHX44"/>
    <mergeCell ref="DHY44:DHZ44"/>
    <mergeCell ref="DIA44:DIB44"/>
    <mergeCell ref="DHE44:DHF44"/>
    <mergeCell ref="DHG44:DHH44"/>
    <mergeCell ref="DHI44:DHJ44"/>
    <mergeCell ref="DHK44:DHL44"/>
    <mergeCell ref="DHM44:DHN44"/>
    <mergeCell ref="DHO44:DHP44"/>
    <mergeCell ref="DGS44:DGT44"/>
    <mergeCell ref="DGU44:DGV44"/>
    <mergeCell ref="DGW44:DGX44"/>
    <mergeCell ref="DGY44:DGZ44"/>
    <mergeCell ref="DHA44:DHB44"/>
    <mergeCell ref="DHC44:DHD44"/>
    <mergeCell ref="DGG44:DGH44"/>
    <mergeCell ref="DGI44:DGJ44"/>
    <mergeCell ref="DGK44:DGL44"/>
    <mergeCell ref="DGM44:DGN44"/>
    <mergeCell ref="DGO44:DGP44"/>
    <mergeCell ref="DGQ44:DGR44"/>
    <mergeCell ref="DLI44:DLJ44"/>
    <mergeCell ref="DLK44:DLL44"/>
    <mergeCell ref="DLM44:DLN44"/>
    <mergeCell ref="DLO44:DLP44"/>
    <mergeCell ref="DLQ44:DLR44"/>
    <mergeCell ref="DLS44:DLT44"/>
    <mergeCell ref="DKW44:DKX44"/>
    <mergeCell ref="DKY44:DKZ44"/>
    <mergeCell ref="DLA44:DLB44"/>
    <mergeCell ref="DLC44:DLD44"/>
    <mergeCell ref="DLE44:DLF44"/>
    <mergeCell ref="DLG44:DLH44"/>
    <mergeCell ref="DKK44:DKL44"/>
    <mergeCell ref="DKM44:DKN44"/>
    <mergeCell ref="DKO44:DKP44"/>
    <mergeCell ref="DKQ44:DKR44"/>
    <mergeCell ref="DKS44:DKT44"/>
    <mergeCell ref="DKU44:DKV44"/>
    <mergeCell ref="DJY44:DJZ44"/>
    <mergeCell ref="DKA44:DKB44"/>
    <mergeCell ref="DKC44:DKD44"/>
    <mergeCell ref="DKE44:DKF44"/>
    <mergeCell ref="DKG44:DKH44"/>
    <mergeCell ref="DKI44:DKJ44"/>
    <mergeCell ref="DJM44:DJN44"/>
    <mergeCell ref="DJO44:DJP44"/>
    <mergeCell ref="DJQ44:DJR44"/>
    <mergeCell ref="DJS44:DJT44"/>
    <mergeCell ref="DJU44:DJV44"/>
    <mergeCell ref="DJW44:DJX44"/>
    <mergeCell ref="DJA44:DJB44"/>
    <mergeCell ref="DJC44:DJD44"/>
    <mergeCell ref="DJE44:DJF44"/>
    <mergeCell ref="DJG44:DJH44"/>
    <mergeCell ref="DJI44:DJJ44"/>
    <mergeCell ref="DJK44:DJL44"/>
    <mergeCell ref="DOC44:DOD44"/>
    <mergeCell ref="DOE44:DOF44"/>
    <mergeCell ref="DOG44:DOH44"/>
    <mergeCell ref="DOI44:DOJ44"/>
    <mergeCell ref="DOK44:DOL44"/>
    <mergeCell ref="DOM44:DON44"/>
    <mergeCell ref="DNQ44:DNR44"/>
    <mergeCell ref="DNS44:DNT44"/>
    <mergeCell ref="DNU44:DNV44"/>
    <mergeCell ref="DNW44:DNX44"/>
    <mergeCell ref="DNY44:DNZ44"/>
    <mergeCell ref="DOA44:DOB44"/>
    <mergeCell ref="DNE44:DNF44"/>
    <mergeCell ref="DNG44:DNH44"/>
    <mergeCell ref="DNI44:DNJ44"/>
    <mergeCell ref="DNK44:DNL44"/>
    <mergeCell ref="DNM44:DNN44"/>
    <mergeCell ref="DNO44:DNP44"/>
    <mergeCell ref="DMS44:DMT44"/>
    <mergeCell ref="DMU44:DMV44"/>
    <mergeCell ref="DMW44:DMX44"/>
    <mergeCell ref="DMY44:DMZ44"/>
    <mergeCell ref="DNA44:DNB44"/>
    <mergeCell ref="DNC44:DND44"/>
    <mergeCell ref="DMG44:DMH44"/>
    <mergeCell ref="DMI44:DMJ44"/>
    <mergeCell ref="DMK44:DML44"/>
    <mergeCell ref="DMM44:DMN44"/>
    <mergeCell ref="DMO44:DMP44"/>
    <mergeCell ref="DMQ44:DMR44"/>
    <mergeCell ref="DLU44:DLV44"/>
    <mergeCell ref="DLW44:DLX44"/>
    <mergeCell ref="DLY44:DLZ44"/>
    <mergeCell ref="DMA44:DMB44"/>
    <mergeCell ref="DMC44:DMD44"/>
    <mergeCell ref="DME44:DMF44"/>
    <mergeCell ref="DQW44:DQX44"/>
    <mergeCell ref="DQY44:DQZ44"/>
    <mergeCell ref="DRA44:DRB44"/>
    <mergeCell ref="DRC44:DRD44"/>
    <mergeCell ref="DRE44:DRF44"/>
    <mergeCell ref="DRG44:DRH44"/>
    <mergeCell ref="DQK44:DQL44"/>
    <mergeCell ref="DQM44:DQN44"/>
    <mergeCell ref="DQO44:DQP44"/>
    <mergeCell ref="DQQ44:DQR44"/>
    <mergeCell ref="DQS44:DQT44"/>
    <mergeCell ref="DQU44:DQV44"/>
    <mergeCell ref="DPY44:DPZ44"/>
    <mergeCell ref="DQA44:DQB44"/>
    <mergeCell ref="DQC44:DQD44"/>
    <mergeCell ref="DQE44:DQF44"/>
    <mergeCell ref="DQG44:DQH44"/>
    <mergeCell ref="DQI44:DQJ44"/>
    <mergeCell ref="DPM44:DPN44"/>
    <mergeCell ref="DPO44:DPP44"/>
    <mergeCell ref="DPQ44:DPR44"/>
    <mergeCell ref="DPS44:DPT44"/>
    <mergeCell ref="DPU44:DPV44"/>
    <mergeCell ref="DPW44:DPX44"/>
    <mergeCell ref="DPA44:DPB44"/>
    <mergeCell ref="DPC44:DPD44"/>
    <mergeCell ref="DPE44:DPF44"/>
    <mergeCell ref="DPG44:DPH44"/>
    <mergeCell ref="DPI44:DPJ44"/>
    <mergeCell ref="DPK44:DPL44"/>
    <mergeCell ref="DOO44:DOP44"/>
    <mergeCell ref="DOQ44:DOR44"/>
    <mergeCell ref="DOS44:DOT44"/>
    <mergeCell ref="DOU44:DOV44"/>
    <mergeCell ref="DOW44:DOX44"/>
    <mergeCell ref="DOY44:DOZ44"/>
    <mergeCell ref="DTQ44:DTR44"/>
    <mergeCell ref="DTS44:DTT44"/>
    <mergeCell ref="DTU44:DTV44"/>
    <mergeCell ref="DTW44:DTX44"/>
    <mergeCell ref="DTY44:DTZ44"/>
    <mergeCell ref="DUA44:DUB44"/>
    <mergeCell ref="DTE44:DTF44"/>
    <mergeCell ref="DTG44:DTH44"/>
    <mergeCell ref="DTI44:DTJ44"/>
    <mergeCell ref="DTK44:DTL44"/>
    <mergeCell ref="DTM44:DTN44"/>
    <mergeCell ref="DTO44:DTP44"/>
    <mergeCell ref="DSS44:DST44"/>
    <mergeCell ref="DSU44:DSV44"/>
    <mergeCell ref="DSW44:DSX44"/>
    <mergeCell ref="DSY44:DSZ44"/>
    <mergeCell ref="DTA44:DTB44"/>
    <mergeCell ref="DTC44:DTD44"/>
    <mergeCell ref="DSG44:DSH44"/>
    <mergeCell ref="DSI44:DSJ44"/>
    <mergeCell ref="DSK44:DSL44"/>
    <mergeCell ref="DSM44:DSN44"/>
    <mergeCell ref="DSO44:DSP44"/>
    <mergeCell ref="DSQ44:DSR44"/>
    <mergeCell ref="DRU44:DRV44"/>
    <mergeCell ref="DRW44:DRX44"/>
    <mergeCell ref="DRY44:DRZ44"/>
    <mergeCell ref="DSA44:DSB44"/>
    <mergeCell ref="DSC44:DSD44"/>
    <mergeCell ref="DSE44:DSF44"/>
    <mergeCell ref="DRI44:DRJ44"/>
    <mergeCell ref="DRK44:DRL44"/>
    <mergeCell ref="DRM44:DRN44"/>
    <mergeCell ref="DRO44:DRP44"/>
    <mergeCell ref="DRQ44:DRR44"/>
    <mergeCell ref="DRS44:DRT44"/>
    <mergeCell ref="DWK44:DWL44"/>
    <mergeCell ref="DWM44:DWN44"/>
    <mergeCell ref="DWO44:DWP44"/>
    <mergeCell ref="DWQ44:DWR44"/>
    <mergeCell ref="DWS44:DWT44"/>
    <mergeCell ref="DWU44:DWV44"/>
    <mergeCell ref="DVY44:DVZ44"/>
    <mergeCell ref="DWA44:DWB44"/>
    <mergeCell ref="DWC44:DWD44"/>
    <mergeCell ref="DWE44:DWF44"/>
    <mergeCell ref="DWG44:DWH44"/>
    <mergeCell ref="DWI44:DWJ44"/>
    <mergeCell ref="DVM44:DVN44"/>
    <mergeCell ref="DVO44:DVP44"/>
    <mergeCell ref="DVQ44:DVR44"/>
    <mergeCell ref="DVS44:DVT44"/>
    <mergeCell ref="DVU44:DVV44"/>
    <mergeCell ref="DVW44:DVX44"/>
    <mergeCell ref="DVA44:DVB44"/>
    <mergeCell ref="DVC44:DVD44"/>
    <mergeCell ref="DVE44:DVF44"/>
    <mergeCell ref="DVG44:DVH44"/>
    <mergeCell ref="DVI44:DVJ44"/>
    <mergeCell ref="DVK44:DVL44"/>
    <mergeCell ref="DUO44:DUP44"/>
    <mergeCell ref="DUQ44:DUR44"/>
    <mergeCell ref="DUS44:DUT44"/>
    <mergeCell ref="DUU44:DUV44"/>
    <mergeCell ref="DUW44:DUX44"/>
    <mergeCell ref="DUY44:DUZ44"/>
    <mergeCell ref="DUC44:DUD44"/>
    <mergeCell ref="DUE44:DUF44"/>
    <mergeCell ref="DUG44:DUH44"/>
    <mergeCell ref="DUI44:DUJ44"/>
    <mergeCell ref="DUK44:DUL44"/>
    <mergeCell ref="DUM44:DUN44"/>
    <mergeCell ref="DZE44:DZF44"/>
    <mergeCell ref="DZG44:DZH44"/>
    <mergeCell ref="DZI44:DZJ44"/>
    <mergeCell ref="DZK44:DZL44"/>
    <mergeCell ref="DZM44:DZN44"/>
    <mergeCell ref="DZO44:DZP44"/>
    <mergeCell ref="DYS44:DYT44"/>
    <mergeCell ref="DYU44:DYV44"/>
    <mergeCell ref="DYW44:DYX44"/>
    <mergeCell ref="DYY44:DYZ44"/>
    <mergeCell ref="DZA44:DZB44"/>
    <mergeCell ref="DZC44:DZD44"/>
    <mergeCell ref="DYG44:DYH44"/>
    <mergeCell ref="DYI44:DYJ44"/>
    <mergeCell ref="DYK44:DYL44"/>
    <mergeCell ref="DYM44:DYN44"/>
    <mergeCell ref="DYO44:DYP44"/>
    <mergeCell ref="DYQ44:DYR44"/>
    <mergeCell ref="DXU44:DXV44"/>
    <mergeCell ref="DXW44:DXX44"/>
    <mergeCell ref="DXY44:DXZ44"/>
    <mergeCell ref="DYA44:DYB44"/>
    <mergeCell ref="DYC44:DYD44"/>
    <mergeCell ref="DYE44:DYF44"/>
    <mergeCell ref="DXI44:DXJ44"/>
    <mergeCell ref="DXK44:DXL44"/>
    <mergeCell ref="DXM44:DXN44"/>
    <mergeCell ref="DXO44:DXP44"/>
    <mergeCell ref="DXQ44:DXR44"/>
    <mergeCell ref="DXS44:DXT44"/>
    <mergeCell ref="DWW44:DWX44"/>
    <mergeCell ref="DWY44:DWZ44"/>
    <mergeCell ref="DXA44:DXB44"/>
    <mergeCell ref="DXC44:DXD44"/>
    <mergeCell ref="DXE44:DXF44"/>
    <mergeCell ref="DXG44:DXH44"/>
    <mergeCell ref="EBY44:EBZ44"/>
    <mergeCell ref="ECA44:ECB44"/>
    <mergeCell ref="ECC44:ECD44"/>
    <mergeCell ref="ECE44:ECF44"/>
    <mergeCell ref="ECG44:ECH44"/>
    <mergeCell ref="ECI44:ECJ44"/>
    <mergeCell ref="EBM44:EBN44"/>
    <mergeCell ref="EBO44:EBP44"/>
    <mergeCell ref="EBQ44:EBR44"/>
    <mergeCell ref="EBS44:EBT44"/>
    <mergeCell ref="EBU44:EBV44"/>
    <mergeCell ref="EBW44:EBX44"/>
    <mergeCell ref="EBA44:EBB44"/>
    <mergeCell ref="EBC44:EBD44"/>
    <mergeCell ref="EBE44:EBF44"/>
    <mergeCell ref="EBG44:EBH44"/>
    <mergeCell ref="EBI44:EBJ44"/>
    <mergeCell ref="EBK44:EBL44"/>
    <mergeCell ref="EAO44:EAP44"/>
    <mergeCell ref="EAQ44:EAR44"/>
    <mergeCell ref="EAS44:EAT44"/>
    <mergeCell ref="EAU44:EAV44"/>
    <mergeCell ref="EAW44:EAX44"/>
    <mergeCell ref="EAY44:EAZ44"/>
    <mergeCell ref="EAC44:EAD44"/>
    <mergeCell ref="EAE44:EAF44"/>
    <mergeCell ref="EAG44:EAH44"/>
    <mergeCell ref="EAI44:EAJ44"/>
    <mergeCell ref="EAK44:EAL44"/>
    <mergeCell ref="EAM44:EAN44"/>
    <mergeCell ref="DZQ44:DZR44"/>
    <mergeCell ref="DZS44:DZT44"/>
    <mergeCell ref="DZU44:DZV44"/>
    <mergeCell ref="DZW44:DZX44"/>
    <mergeCell ref="DZY44:DZZ44"/>
    <mergeCell ref="EAA44:EAB44"/>
    <mergeCell ref="EES44:EET44"/>
    <mergeCell ref="EEU44:EEV44"/>
    <mergeCell ref="EEW44:EEX44"/>
    <mergeCell ref="EEY44:EEZ44"/>
    <mergeCell ref="EFA44:EFB44"/>
    <mergeCell ref="EFC44:EFD44"/>
    <mergeCell ref="EEG44:EEH44"/>
    <mergeCell ref="EEI44:EEJ44"/>
    <mergeCell ref="EEK44:EEL44"/>
    <mergeCell ref="EEM44:EEN44"/>
    <mergeCell ref="EEO44:EEP44"/>
    <mergeCell ref="EEQ44:EER44"/>
    <mergeCell ref="EDU44:EDV44"/>
    <mergeCell ref="EDW44:EDX44"/>
    <mergeCell ref="EDY44:EDZ44"/>
    <mergeCell ref="EEA44:EEB44"/>
    <mergeCell ref="EEC44:EED44"/>
    <mergeCell ref="EEE44:EEF44"/>
    <mergeCell ref="EDI44:EDJ44"/>
    <mergeCell ref="EDK44:EDL44"/>
    <mergeCell ref="EDM44:EDN44"/>
    <mergeCell ref="EDO44:EDP44"/>
    <mergeCell ref="EDQ44:EDR44"/>
    <mergeCell ref="EDS44:EDT44"/>
    <mergeCell ref="ECW44:ECX44"/>
    <mergeCell ref="ECY44:ECZ44"/>
    <mergeCell ref="EDA44:EDB44"/>
    <mergeCell ref="EDC44:EDD44"/>
    <mergeCell ref="EDE44:EDF44"/>
    <mergeCell ref="EDG44:EDH44"/>
    <mergeCell ref="ECK44:ECL44"/>
    <mergeCell ref="ECM44:ECN44"/>
    <mergeCell ref="ECO44:ECP44"/>
    <mergeCell ref="ECQ44:ECR44"/>
    <mergeCell ref="ECS44:ECT44"/>
    <mergeCell ref="ECU44:ECV44"/>
    <mergeCell ref="EHM44:EHN44"/>
    <mergeCell ref="EHO44:EHP44"/>
    <mergeCell ref="EHQ44:EHR44"/>
    <mergeCell ref="EHS44:EHT44"/>
    <mergeCell ref="EHU44:EHV44"/>
    <mergeCell ref="EHW44:EHX44"/>
    <mergeCell ref="EHA44:EHB44"/>
    <mergeCell ref="EHC44:EHD44"/>
    <mergeCell ref="EHE44:EHF44"/>
    <mergeCell ref="EHG44:EHH44"/>
    <mergeCell ref="EHI44:EHJ44"/>
    <mergeCell ref="EHK44:EHL44"/>
    <mergeCell ref="EGO44:EGP44"/>
    <mergeCell ref="EGQ44:EGR44"/>
    <mergeCell ref="EGS44:EGT44"/>
    <mergeCell ref="EGU44:EGV44"/>
    <mergeCell ref="EGW44:EGX44"/>
    <mergeCell ref="EGY44:EGZ44"/>
    <mergeCell ref="EGC44:EGD44"/>
    <mergeCell ref="EGE44:EGF44"/>
    <mergeCell ref="EGG44:EGH44"/>
    <mergeCell ref="EGI44:EGJ44"/>
    <mergeCell ref="EGK44:EGL44"/>
    <mergeCell ref="EGM44:EGN44"/>
    <mergeCell ref="EFQ44:EFR44"/>
    <mergeCell ref="EFS44:EFT44"/>
    <mergeCell ref="EFU44:EFV44"/>
    <mergeCell ref="EFW44:EFX44"/>
    <mergeCell ref="EFY44:EFZ44"/>
    <mergeCell ref="EGA44:EGB44"/>
    <mergeCell ref="EFE44:EFF44"/>
    <mergeCell ref="EFG44:EFH44"/>
    <mergeCell ref="EFI44:EFJ44"/>
    <mergeCell ref="EFK44:EFL44"/>
    <mergeCell ref="EFM44:EFN44"/>
    <mergeCell ref="EFO44:EFP44"/>
    <mergeCell ref="EKG44:EKH44"/>
    <mergeCell ref="EKI44:EKJ44"/>
    <mergeCell ref="EKK44:EKL44"/>
    <mergeCell ref="EKM44:EKN44"/>
    <mergeCell ref="EKO44:EKP44"/>
    <mergeCell ref="EKQ44:EKR44"/>
    <mergeCell ref="EJU44:EJV44"/>
    <mergeCell ref="EJW44:EJX44"/>
    <mergeCell ref="EJY44:EJZ44"/>
    <mergeCell ref="EKA44:EKB44"/>
    <mergeCell ref="EKC44:EKD44"/>
    <mergeCell ref="EKE44:EKF44"/>
    <mergeCell ref="EJI44:EJJ44"/>
    <mergeCell ref="EJK44:EJL44"/>
    <mergeCell ref="EJM44:EJN44"/>
    <mergeCell ref="EJO44:EJP44"/>
    <mergeCell ref="EJQ44:EJR44"/>
    <mergeCell ref="EJS44:EJT44"/>
    <mergeCell ref="EIW44:EIX44"/>
    <mergeCell ref="EIY44:EIZ44"/>
    <mergeCell ref="EJA44:EJB44"/>
    <mergeCell ref="EJC44:EJD44"/>
    <mergeCell ref="EJE44:EJF44"/>
    <mergeCell ref="EJG44:EJH44"/>
    <mergeCell ref="EIK44:EIL44"/>
    <mergeCell ref="EIM44:EIN44"/>
    <mergeCell ref="EIO44:EIP44"/>
    <mergeCell ref="EIQ44:EIR44"/>
    <mergeCell ref="EIS44:EIT44"/>
    <mergeCell ref="EIU44:EIV44"/>
    <mergeCell ref="EHY44:EHZ44"/>
    <mergeCell ref="EIA44:EIB44"/>
    <mergeCell ref="EIC44:EID44"/>
    <mergeCell ref="EIE44:EIF44"/>
    <mergeCell ref="EIG44:EIH44"/>
    <mergeCell ref="EII44:EIJ44"/>
    <mergeCell ref="ENA44:ENB44"/>
    <mergeCell ref="ENC44:END44"/>
    <mergeCell ref="ENE44:ENF44"/>
    <mergeCell ref="ENG44:ENH44"/>
    <mergeCell ref="ENI44:ENJ44"/>
    <mergeCell ref="ENK44:ENL44"/>
    <mergeCell ref="EMO44:EMP44"/>
    <mergeCell ref="EMQ44:EMR44"/>
    <mergeCell ref="EMS44:EMT44"/>
    <mergeCell ref="EMU44:EMV44"/>
    <mergeCell ref="EMW44:EMX44"/>
    <mergeCell ref="EMY44:EMZ44"/>
    <mergeCell ref="EMC44:EMD44"/>
    <mergeCell ref="EME44:EMF44"/>
    <mergeCell ref="EMG44:EMH44"/>
    <mergeCell ref="EMI44:EMJ44"/>
    <mergeCell ref="EMK44:EML44"/>
    <mergeCell ref="EMM44:EMN44"/>
    <mergeCell ref="ELQ44:ELR44"/>
    <mergeCell ref="ELS44:ELT44"/>
    <mergeCell ref="ELU44:ELV44"/>
    <mergeCell ref="ELW44:ELX44"/>
    <mergeCell ref="ELY44:ELZ44"/>
    <mergeCell ref="EMA44:EMB44"/>
    <mergeCell ref="ELE44:ELF44"/>
    <mergeCell ref="ELG44:ELH44"/>
    <mergeCell ref="ELI44:ELJ44"/>
    <mergeCell ref="ELK44:ELL44"/>
    <mergeCell ref="ELM44:ELN44"/>
    <mergeCell ref="ELO44:ELP44"/>
    <mergeCell ref="EKS44:EKT44"/>
    <mergeCell ref="EKU44:EKV44"/>
    <mergeCell ref="EKW44:EKX44"/>
    <mergeCell ref="EKY44:EKZ44"/>
    <mergeCell ref="ELA44:ELB44"/>
    <mergeCell ref="ELC44:ELD44"/>
    <mergeCell ref="EPU44:EPV44"/>
    <mergeCell ref="EPW44:EPX44"/>
    <mergeCell ref="EPY44:EPZ44"/>
    <mergeCell ref="EQA44:EQB44"/>
    <mergeCell ref="EQC44:EQD44"/>
    <mergeCell ref="EQE44:EQF44"/>
    <mergeCell ref="EPI44:EPJ44"/>
    <mergeCell ref="EPK44:EPL44"/>
    <mergeCell ref="EPM44:EPN44"/>
    <mergeCell ref="EPO44:EPP44"/>
    <mergeCell ref="EPQ44:EPR44"/>
    <mergeCell ref="EPS44:EPT44"/>
    <mergeCell ref="EOW44:EOX44"/>
    <mergeCell ref="EOY44:EOZ44"/>
    <mergeCell ref="EPA44:EPB44"/>
    <mergeCell ref="EPC44:EPD44"/>
    <mergeCell ref="EPE44:EPF44"/>
    <mergeCell ref="EPG44:EPH44"/>
    <mergeCell ref="EOK44:EOL44"/>
    <mergeCell ref="EOM44:EON44"/>
    <mergeCell ref="EOO44:EOP44"/>
    <mergeCell ref="EOQ44:EOR44"/>
    <mergeCell ref="EOS44:EOT44"/>
    <mergeCell ref="EOU44:EOV44"/>
    <mergeCell ref="ENY44:ENZ44"/>
    <mergeCell ref="EOA44:EOB44"/>
    <mergeCell ref="EOC44:EOD44"/>
    <mergeCell ref="EOE44:EOF44"/>
    <mergeCell ref="EOG44:EOH44"/>
    <mergeCell ref="EOI44:EOJ44"/>
    <mergeCell ref="ENM44:ENN44"/>
    <mergeCell ref="ENO44:ENP44"/>
    <mergeCell ref="ENQ44:ENR44"/>
    <mergeCell ref="ENS44:ENT44"/>
    <mergeCell ref="ENU44:ENV44"/>
    <mergeCell ref="ENW44:ENX44"/>
    <mergeCell ref="ESO44:ESP44"/>
    <mergeCell ref="ESQ44:ESR44"/>
    <mergeCell ref="ESS44:EST44"/>
    <mergeCell ref="ESU44:ESV44"/>
    <mergeCell ref="ESW44:ESX44"/>
    <mergeCell ref="ESY44:ESZ44"/>
    <mergeCell ref="ESC44:ESD44"/>
    <mergeCell ref="ESE44:ESF44"/>
    <mergeCell ref="ESG44:ESH44"/>
    <mergeCell ref="ESI44:ESJ44"/>
    <mergeCell ref="ESK44:ESL44"/>
    <mergeCell ref="ESM44:ESN44"/>
    <mergeCell ref="ERQ44:ERR44"/>
    <mergeCell ref="ERS44:ERT44"/>
    <mergeCell ref="ERU44:ERV44"/>
    <mergeCell ref="ERW44:ERX44"/>
    <mergeCell ref="ERY44:ERZ44"/>
    <mergeCell ref="ESA44:ESB44"/>
    <mergeCell ref="ERE44:ERF44"/>
    <mergeCell ref="ERG44:ERH44"/>
    <mergeCell ref="ERI44:ERJ44"/>
    <mergeCell ref="ERK44:ERL44"/>
    <mergeCell ref="ERM44:ERN44"/>
    <mergeCell ref="ERO44:ERP44"/>
    <mergeCell ref="EQS44:EQT44"/>
    <mergeCell ref="EQU44:EQV44"/>
    <mergeCell ref="EQW44:EQX44"/>
    <mergeCell ref="EQY44:EQZ44"/>
    <mergeCell ref="ERA44:ERB44"/>
    <mergeCell ref="ERC44:ERD44"/>
    <mergeCell ref="EQG44:EQH44"/>
    <mergeCell ref="EQI44:EQJ44"/>
    <mergeCell ref="EQK44:EQL44"/>
    <mergeCell ref="EQM44:EQN44"/>
    <mergeCell ref="EQO44:EQP44"/>
    <mergeCell ref="EQQ44:EQR44"/>
    <mergeCell ref="EVI44:EVJ44"/>
    <mergeCell ref="EVK44:EVL44"/>
    <mergeCell ref="EVM44:EVN44"/>
    <mergeCell ref="EVO44:EVP44"/>
    <mergeCell ref="EVQ44:EVR44"/>
    <mergeCell ref="EVS44:EVT44"/>
    <mergeCell ref="EUW44:EUX44"/>
    <mergeCell ref="EUY44:EUZ44"/>
    <mergeCell ref="EVA44:EVB44"/>
    <mergeCell ref="EVC44:EVD44"/>
    <mergeCell ref="EVE44:EVF44"/>
    <mergeCell ref="EVG44:EVH44"/>
    <mergeCell ref="EUK44:EUL44"/>
    <mergeCell ref="EUM44:EUN44"/>
    <mergeCell ref="EUO44:EUP44"/>
    <mergeCell ref="EUQ44:EUR44"/>
    <mergeCell ref="EUS44:EUT44"/>
    <mergeCell ref="EUU44:EUV44"/>
    <mergeCell ref="ETY44:ETZ44"/>
    <mergeCell ref="EUA44:EUB44"/>
    <mergeCell ref="EUC44:EUD44"/>
    <mergeCell ref="EUE44:EUF44"/>
    <mergeCell ref="EUG44:EUH44"/>
    <mergeCell ref="EUI44:EUJ44"/>
    <mergeCell ref="ETM44:ETN44"/>
    <mergeCell ref="ETO44:ETP44"/>
    <mergeCell ref="ETQ44:ETR44"/>
    <mergeCell ref="ETS44:ETT44"/>
    <mergeCell ref="ETU44:ETV44"/>
    <mergeCell ref="ETW44:ETX44"/>
    <mergeCell ref="ETA44:ETB44"/>
    <mergeCell ref="ETC44:ETD44"/>
    <mergeCell ref="ETE44:ETF44"/>
    <mergeCell ref="ETG44:ETH44"/>
    <mergeCell ref="ETI44:ETJ44"/>
    <mergeCell ref="ETK44:ETL44"/>
    <mergeCell ref="EYC44:EYD44"/>
    <mergeCell ref="EYE44:EYF44"/>
    <mergeCell ref="EYG44:EYH44"/>
    <mergeCell ref="EYI44:EYJ44"/>
    <mergeCell ref="EYK44:EYL44"/>
    <mergeCell ref="EYM44:EYN44"/>
    <mergeCell ref="EXQ44:EXR44"/>
    <mergeCell ref="EXS44:EXT44"/>
    <mergeCell ref="EXU44:EXV44"/>
    <mergeCell ref="EXW44:EXX44"/>
    <mergeCell ref="EXY44:EXZ44"/>
    <mergeCell ref="EYA44:EYB44"/>
    <mergeCell ref="EXE44:EXF44"/>
    <mergeCell ref="EXG44:EXH44"/>
    <mergeCell ref="EXI44:EXJ44"/>
    <mergeCell ref="EXK44:EXL44"/>
    <mergeCell ref="EXM44:EXN44"/>
    <mergeCell ref="EXO44:EXP44"/>
    <mergeCell ref="EWS44:EWT44"/>
    <mergeCell ref="EWU44:EWV44"/>
    <mergeCell ref="EWW44:EWX44"/>
    <mergeCell ref="EWY44:EWZ44"/>
    <mergeCell ref="EXA44:EXB44"/>
    <mergeCell ref="EXC44:EXD44"/>
    <mergeCell ref="EWG44:EWH44"/>
    <mergeCell ref="EWI44:EWJ44"/>
    <mergeCell ref="EWK44:EWL44"/>
    <mergeCell ref="EWM44:EWN44"/>
    <mergeCell ref="EWO44:EWP44"/>
    <mergeCell ref="EWQ44:EWR44"/>
    <mergeCell ref="EVU44:EVV44"/>
    <mergeCell ref="EVW44:EVX44"/>
    <mergeCell ref="EVY44:EVZ44"/>
    <mergeCell ref="EWA44:EWB44"/>
    <mergeCell ref="EWC44:EWD44"/>
    <mergeCell ref="EWE44:EWF44"/>
    <mergeCell ref="FAW44:FAX44"/>
    <mergeCell ref="FAY44:FAZ44"/>
    <mergeCell ref="FBA44:FBB44"/>
    <mergeCell ref="FBC44:FBD44"/>
    <mergeCell ref="FBE44:FBF44"/>
    <mergeCell ref="FBG44:FBH44"/>
    <mergeCell ref="FAK44:FAL44"/>
    <mergeCell ref="FAM44:FAN44"/>
    <mergeCell ref="FAO44:FAP44"/>
    <mergeCell ref="FAQ44:FAR44"/>
    <mergeCell ref="FAS44:FAT44"/>
    <mergeCell ref="FAU44:FAV44"/>
    <mergeCell ref="EZY44:EZZ44"/>
    <mergeCell ref="FAA44:FAB44"/>
    <mergeCell ref="FAC44:FAD44"/>
    <mergeCell ref="FAE44:FAF44"/>
    <mergeCell ref="FAG44:FAH44"/>
    <mergeCell ref="FAI44:FAJ44"/>
    <mergeCell ref="EZM44:EZN44"/>
    <mergeCell ref="EZO44:EZP44"/>
    <mergeCell ref="EZQ44:EZR44"/>
    <mergeCell ref="EZS44:EZT44"/>
    <mergeCell ref="EZU44:EZV44"/>
    <mergeCell ref="EZW44:EZX44"/>
    <mergeCell ref="EZA44:EZB44"/>
    <mergeCell ref="EZC44:EZD44"/>
    <mergeCell ref="EZE44:EZF44"/>
    <mergeCell ref="EZG44:EZH44"/>
    <mergeCell ref="EZI44:EZJ44"/>
    <mergeCell ref="EZK44:EZL44"/>
    <mergeCell ref="EYO44:EYP44"/>
    <mergeCell ref="EYQ44:EYR44"/>
    <mergeCell ref="EYS44:EYT44"/>
    <mergeCell ref="EYU44:EYV44"/>
    <mergeCell ref="EYW44:EYX44"/>
    <mergeCell ref="EYY44:EYZ44"/>
    <mergeCell ref="FDQ44:FDR44"/>
    <mergeCell ref="FDS44:FDT44"/>
    <mergeCell ref="FDU44:FDV44"/>
    <mergeCell ref="FDW44:FDX44"/>
    <mergeCell ref="FDY44:FDZ44"/>
    <mergeCell ref="FEA44:FEB44"/>
    <mergeCell ref="FDE44:FDF44"/>
    <mergeCell ref="FDG44:FDH44"/>
    <mergeCell ref="FDI44:FDJ44"/>
    <mergeCell ref="FDK44:FDL44"/>
    <mergeCell ref="FDM44:FDN44"/>
    <mergeCell ref="FDO44:FDP44"/>
    <mergeCell ref="FCS44:FCT44"/>
    <mergeCell ref="FCU44:FCV44"/>
    <mergeCell ref="FCW44:FCX44"/>
    <mergeCell ref="FCY44:FCZ44"/>
    <mergeCell ref="FDA44:FDB44"/>
    <mergeCell ref="FDC44:FDD44"/>
    <mergeCell ref="FCG44:FCH44"/>
    <mergeCell ref="FCI44:FCJ44"/>
    <mergeCell ref="FCK44:FCL44"/>
    <mergeCell ref="FCM44:FCN44"/>
    <mergeCell ref="FCO44:FCP44"/>
    <mergeCell ref="FCQ44:FCR44"/>
    <mergeCell ref="FBU44:FBV44"/>
    <mergeCell ref="FBW44:FBX44"/>
    <mergeCell ref="FBY44:FBZ44"/>
    <mergeCell ref="FCA44:FCB44"/>
    <mergeCell ref="FCC44:FCD44"/>
    <mergeCell ref="FCE44:FCF44"/>
    <mergeCell ref="FBI44:FBJ44"/>
    <mergeCell ref="FBK44:FBL44"/>
    <mergeCell ref="FBM44:FBN44"/>
    <mergeCell ref="FBO44:FBP44"/>
    <mergeCell ref="FBQ44:FBR44"/>
    <mergeCell ref="FBS44:FBT44"/>
    <mergeCell ref="FGK44:FGL44"/>
    <mergeCell ref="FGM44:FGN44"/>
    <mergeCell ref="FGO44:FGP44"/>
    <mergeCell ref="FGQ44:FGR44"/>
    <mergeCell ref="FGS44:FGT44"/>
    <mergeCell ref="FGU44:FGV44"/>
    <mergeCell ref="FFY44:FFZ44"/>
    <mergeCell ref="FGA44:FGB44"/>
    <mergeCell ref="FGC44:FGD44"/>
    <mergeCell ref="FGE44:FGF44"/>
    <mergeCell ref="FGG44:FGH44"/>
    <mergeCell ref="FGI44:FGJ44"/>
    <mergeCell ref="FFM44:FFN44"/>
    <mergeCell ref="FFO44:FFP44"/>
    <mergeCell ref="FFQ44:FFR44"/>
    <mergeCell ref="FFS44:FFT44"/>
    <mergeCell ref="FFU44:FFV44"/>
    <mergeCell ref="FFW44:FFX44"/>
    <mergeCell ref="FFA44:FFB44"/>
    <mergeCell ref="FFC44:FFD44"/>
    <mergeCell ref="FFE44:FFF44"/>
    <mergeCell ref="FFG44:FFH44"/>
    <mergeCell ref="FFI44:FFJ44"/>
    <mergeCell ref="FFK44:FFL44"/>
    <mergeCell ref="FEO44:FEP44"/>
    <mergeCell ref="FEQ44:FER44"/>
    <mergeCell ref="FES44:FET44"/>
    <mergeCell ref="FEU44:FEV44"/>
    <mergeCell ref="FEW44:FEX44"/>
    <mergeCell ref="FEY44:FEZ44"/>
    <mergeCell ref="FEC44:FED44"/>
    <mergeCell ref="FEE44:FEF44"/>
    <mergeCell ref="FEG44:FEH44"/>
    <mergeCell ref="FEI44:FEJ44"/>
    <mergeCell ref="FEK44:FEL44"/>
    <mergeCell ref="FEM44:FEN44"/>
    <mergeCell ref="FJE44:FJF44"/>
    <mergeCell ref="FJG44:FJH44"/>
    <mergeCell ref="FJI44:FJJ44"/>
    <mergeCell ref="FJK44:FJL44"/>
    <mergeCell ref="FJM44:FJN44"/>
    <mergeCell ref="FJO44:FJP44"/>
    <mergeCell ref="FIS44:FIT44"/>
    <mergeCell ref="FIU44:FIV44"/>
    <mergeCell ref="FIW44:FIX44"/>
    <mergeCell ref="FIY44:FIZ44"/>
    <mergeCell ref="FJA44:FJB44"/>
    <mergeCell ref="FJC44:FJD44"/>
    <mergeCell ref="FIG44:FIH44"/>
    <mergeCell ref="FII44:FIJ44"/>
    <mergeCell ref="FIK44:FIL44"/>
    <mergeCell ref="FIM44:FIN44"/>
    <mergeCell ref="FIO44:FIP44"/>
    <mergeCell ref="FIQ44:FIR44"/>
    <mergeCell ref="FHU44:FHV44"/>
    <mergeCell ref="FHW44:FHX44"/>
    <mergeCell ref="FHY44:FHZ44"/>
    <mergeCell ref="FIA44:FIB44"/>
    <mergeCell ref="FIC44:FID44"/>
    <mergeCell ref="FIE44:FIF44"/>
    <mergeCell ref="FHI44:FHJ44"/>
    <mergeCell ref="FHK44:FHL44"/>
    <mergeCell ref="FHM44:FHN44"/>
    <mergeCell ref="FHO44:FHP44"/>
    <mergeCell ref="FHQ44:FHR44"/>
    <mergeCell ref="FHS44:FHT44"/>
    <mergeCell ref="FGW44:FGX44"/>
    <mergeCell ref="FGY44:FGZ44"/>
    <mergeCell ref="FHA44:FHB44"/>
    <mergeCell ref="FHC44:FHD44"/>
    <mergeCell ref="FHE44:FHF44"/>
    <mergeCell ref="FHG44:FHH44"/>
    <mergeCell ref="FLY44:FLZ44"/>
    <mergeCell ref="FMA44:FMB44"/>
    <mergeCell ref="FMC44:FMD44"/>
    <mergeCell ref="FME44:FMF44"/>
    <mergeCell ref="FMG44:FMH44"/>
    <mergeCell ref="FMI44:FMJ44"/>
    <mergeCell ref="FLM44:FLN44"/>
    <mergeCell ref="FLO44:FLP44"/>
    <mergeCell ref="FLQ44:FLR44"/>
    <mergeCell ref="FLS44:FLT44"/>
    <mergeCell ref="FLU44:FLV44"/>
    <mergeCell ref="FLW44:FLX44"/>
    <mergeCell ref="FLA44:FLB44"/>
    <mergeCell ref="FLC44:FLD44"/>
    <mergeCell ref="FLE44:FLF44"/>
    <mergeCell ref="FLG44:FLH44"/>
    <mergeCell ref="FLI44:FLJ44"/>
    <mergeCell ref="FLK44:FLL44"/>
    <mergeCell ref="FKO44:FKP44"/>
    <mergeCell ref="FKQ44:FKR44"/>
    <mergeCell ref="FKS44:FKT44"/>
    <mergeCell ref="FKU44:FKV44"/>
    <mergeCell ref="FKW44:FKX44"/>
    <mergeCell ref="FKY44:FKZ44"/>
    <mergeCell ref="FKC44:FKD44"/>
    <mergeCell ref="FKE44:FKF44"/>
    <mergeCell ref="FKG44:FKH44"/>
    <mergeCell ref="FKI44:FKJ44"/>
    <mergeCell ref="FKK44:FKL44"/>
    <mergeCell ref="FKM44:FKN44"/>
    <mergeCell ref="FJQ44:FJR44"/>
    <mergeCell ref="FJS44:FJT44"/>
    <mergeCell ref="FJU44:FJV44"/>
    <mergeCell ref="FJW44:FJX44"/>
    <mergeCell ref="FJY44:FJZ44"/>
    <mergeCell ref="FKA44:FKB44"/>
    <mergeCell ref="FOS44:FOT44"/>
    <mergeCell ref="FOU44:FOV44"/>
    <mergeCell ref="FOW44:FOX44"/>
    <mergeCell ref="FOY44:FOZ44"/>
    <mergeCell ref="FPA44:FPB44"/>
    <mergeCell ref="FPC44:FPD44"/>
    <mergeCell ref="FOG44:FOH44"/>
    <mergeCell ref="FOI44:FOJ44"/>
    <mergeCell ref="FOK44:FOL44"/>
    <mergeCell ref="FOM44:FON44"/>
    <mergeCell ref="FOO44:FOP44"/>
    <mergeCell ref="FOQ44:FOR44"/>
    <mergeCell ref="FNU44:FNV44"/>
    <mergeCell ref="FNW44:FNX44"/>
    <mergeCell ref="FNY44:FNZ44"/>
    <mergeCell ref="FOA44:FOB44"/>
    <mergeCell ref="FOC44:FOD44"/>
    <mergeCell ref="FOE44:FOF44"/>
    <mergeCell ref="FNI44:FNJ44"/>
    <mergeCell ref="FNK44:FNL44"/>
    <mergeCell ref="FNM44:FNN44"/>
    <mergeCell ref="FNO44:FNP44"/>
    <mergeCell ref="FNQ44:FNR44"/>
    <mergeCell ref="FNS44:FNT44"/>
    <mergeCell ref="FMW44:FMX44"/>
    <mergeCell ref="FMY44:FMZ44"/>
    <mergeCell ref="FNA44:FNB44"/>
    <mergeCell ref="FNC44:FND44"/>
    <mergeCell ref="FNE44:FNF44"/>
    <mergeCell ref="FNG44:FNH44"/>
    <mergeCell ref="FMK44:FML44"/>
    <mergeCell ref="FMM44:FMN44"/>
    <mergeCell ref="FMO44:FMP44"/>
    <mergeCell ref="FMQ44:FMR44"/>
    <mergeCell ref="FMS44:FMT44"/>
    <mergeCell ref="FMU44:FMV44"/>
    <mergeCell ref="FRM44:FRN44"/>
    <mergeCell ref="FRO44:FRP44"/>
    <mergeCell ref="FRQ44:FRR44"/>
    <mergeCell ref="FRS44:FRT44"/>
    <mergeCell ref="FRU44:FRV44"/>
    <mergeCell ref="FRW44:FRX44"/>
    <mergeCell ref="FRA44:FRB44"/>
    <mergeCell ref="FRC44:FRD44"/>
    <mergeCell ref="FRE44:FRF44"/>
    <mergeCell ref="FRG44:FRH44"/>
    <mergeCell ref="FRI44:FRJ44"/>
    <mergeCell ref="FRK44:FRL44"/>
    <mergeCell ref="FQO44:FQP44"/>
    <mergeCell ref="FQQ44:FQR44"/>
    <mergeCell ref="FQS44:FQT44"/>
    <mergeCell ref="FQU44:FQV44"/>
    <mergeCell ref="FQW44:FQX44"/>
    <mergeCell ref="FQY44:FQZ44"/>
    <mergeCell ref="FQC44:FQD44"/>
    <mergeCell ref="FQE44:FQF44"/>
    <mergeCell ref="FQG44:FQH44"/>
    <mergeCell ref="FQI44:FQJ44"/>
    <mergeCell ref="FQK44:FQL44"/>
    <mergeCell ref="FQM44:FQN44"/>
    <mergeCell ref="FPQ44:FPR44"/>
    <mergeCell ref="FPS44:FPT44"/>
    <mergeCell ref="FPU44:FPV44"/>
    <mergeCell ref="FPW44:FPX44"/>
    <mergeCell ref="FPY44:FPZ44"/>
    <mergeCell ref="FQA44:FQB44"/>
    <mergeCell ref="FPE44:FPF44"/>
    <mergeCell ref="FPG44:FPH44"/>
    <mergeCell ref="FPI44:FPJ44"/>
    <mergeCell ref="FPK44:FPL44"/>
    <mergeCell ref="FPM44:FPN44"/>
    <mergeCell ref="FPO44:FPP44"/>
    <mergeCell ref="FUG44:FUH44"/>
    <mergeCell ref="FUI44:FUJ44"/>
    <mergeCell ref="FUK44:FUL44"/>
    <mergeCell ref="FUM44:FUN44"/>
    <mergeCell ref="FUO44:FUP44"/>
    <mergeCell ref="FUQ44:FUR44"/>
    <mergeCell ref="FTU44:FTV44"/>
    <mergeCell ref="FTW44:FTX44"/>
    <mergeCell ref="FTY44:FTZ44"/>
    <mergeCell ref="FUA44:FUB44"/>
    <mergeCell ref="FUC44:FUD44"/>
    <mergeCell ref="FUE44:FUF44"/>
    <mergeCell ref="FTI44:FTJ44"/>
    <mergeCell ref="FTK44:FTL44"/>
    <mergeCell ref="FTM44:FTN44"/>
    <mergeCell ref="FTO44:FTP44"/>
    <mergeCell ref="FTQ44:FTR44"/>
    <mergeCell ref="FTS44:FTT44"/>
    <mergeCell ref="FSW44:FSX44"/>
    <mergeCell ref="FSY44:FSZ44"/>
    <mergeCell ref="FTA44:FTB44"/>
    <mergeCell ref="FTC44:FTD44"/>
    <mergeCell ref="FTE44:FTF44"/>
    <mergeCell ref="FTG44:FTH44"/>
    <mergeCell ref="FSK44:FSL44"/>
    <mergeCell ref="FSM44:FSN44"/>
    <mergeCell ref="FSO44:FSP44"/>
    <mergeCell ref="FSQ44:FSR44"/>
    <mergeCell ref="FSS44:FST44"/>
    <mergeCell ref="FSU44:FSV44"/>
    <mergeCell ref="FRY44:FRZ44"/>
    <mergeCell ref="FSA44:FSB44"/>
    <mergeCell ref="FSC44:FSD44"/>
    <mergeCell ref="FSE44:FSF44"/>
    <mergeCell ref="FSG44:FSH44"/>
    <mergeCell ref="FSI44:FSJ44"/>
    <mergeCell ref="FXA44:FXB44"/>
    <mergeCell ref="FXC44:FXD44"/>
    <mergeCell ref="FXE44:FXF44"/>
    <mergeCell ref="FXG44:FXH44"/>
    <mergeCell ref="FXI44:FXJ44"/>
    <mergeCell ref="FXK44:FXL44"/>
    <mergeCell ref="FWO44:FWP44"/>
    <mergeCell ref="FWQ44:FWR44"/>
    <mergeCell ref="FWS44:FWT44"/>
    <mergeCell ref="FWU44:FWV44"/>
    <mergeCell ref="FWW44:FWX44"/>
    <mergeCell ref="FWY44:FWZ44"/>
    <mergeCell ref="FWC44:FWD44"/>
    <mergeCell ref="FWE44:FWF44"/>
    <mergeCell ref="FWG44:FWH44"/>
    <mergeCell ref="FWI44:FWJ44"/>
    <mergeCell ref="FWK44:FWL44"/>
    <mergeCell ref="FWM44:FWN44"/>
    <mergeCell ref="FVQ44:FVR44"/>
    <mergeCell ref="FVS44:FVT44"/>
    <mergeCell ref="FVU44:FVV44"/>
    <mergeCell ref="FVW44:FVX44"/>
    <mergeCell ref="FVY44:FVZ44"/>
    <mergeCell ref="FWA44:FWB44"/>
    <mergeCell ref="FVE44:FVF44"/>
    <mergeCell ref="FVG44:FVH44"/>
    <mergeCell ref="FVI44:FVJ44"/>
    <mergeCell ref="FVK44:FVL44"/>
    <mergeCell ref="FVM44:FVN44"/>
    <mergeCell ref="FVO44:FVP44"/>
    <mergeCell ref="FUS44:FUT44"/>
    <mergeCell ref="FUU44:FUV44"/>
    <mergeCell ref="FUW44:FUX44"/>
    <mergeCell ref="FUY44:FUZ44"/>
    <mergeCell ref="FVA44:FVB44"/>
    <mergeCell ref="FVC44:FVD44"/>
    <mergeCell ref="FZU44:FZV44"/>
    <mergeCell ref="FZW44:FZX44"/>
    <mergeCell ref="FZY44:FZZ44"/>
    <mergeCell ref="GAA44:GAB44"/>
    <mergeCell ref="GAC44:GAD44"/>
    <mergeCell ref="GAE44:GAF44"/>
    <mergeCell ref="FZI44:FZJ44"/>
    <mergeCell ref="FZK44:FZL44"/>
    <mergeCell ref="FZM44:FZN44"/>
    <mergeCell ref="FZO44:FZP44"/>
    <mergeCell ref="FZQ44:FZR44"/>
    <mergeCell ref="FZS44:FZT44"/>
    <mergeCell ref="FYW44:FYX44"/>
    <mergeCell ref="FYY44:FYZ44"/>
    <mergeCell ref="FZA44:FZB44"/>
    <mergeCell ref="FZC44:FZD44"/>
    <mergeCell ref="FZE44:FZF44"/>
    <mergeCell ref="FZG44:FZH44"/>
    <mergeCell ref="FYK44:FYL44"/>
    <mergeCell ref="FYM44:FYN44"/>
    <mergeCell ref="FYO44:FYP44"/>
    <mergeCell ref="FYQ44:FYR44"/>
    <mergeCell ref="FYS44:FYT44"/>
    <mergeCell ref="FYU44:FYV44"/>
    <mergeCell ref="FXY44:FXZ44"/>
    <mergeCell ref="FYA44:FYB44"/>
    <mergeCell ref="FYC44:FYD44"/>
    <mergeCell ref="FYE44:FYF44"/>
    <mergeCell ref="FYG44:FYH44"/>
    <mergeCell ref="FYI44:FYJ44"/>
    <mergeCell ref="FXM44:FXN44"/>
    <mergeCell ref="FXO44:FXP44"/>
    <mergeCell ref="FXQ44:FXR44"/>
    <mergeCell ref="FXS44:FXT44"/>
    <mergeCell ref="FXU44:FXV44"/>
    <mergeCell ref="FXW44:FXX44"/>
    <mergeCell ref="GCO44:GCP44"/>
    <mergeCell ref="GCQ44:GCR44"/>
    <mergeCell ref="GCS44:GCT44"/>
    <mergeCell ref="GCU44:GCV44"/>
    <mergeCell ref="GCW44:GCX44"/>
    <mergeCell ref="GCY44:GCZ44"/>
    <mergeCell ref="GCC44:GCD44"/>
    <mergeCell ref="GCE44:GCF44"/>
    <mergeCell ref="GCG44:GCH44"/>
    <mergeCell ref="GCI44:GCJ44"/>
    <mergeCell ref="GCK44:GCL44"/>
    <mergeCell ref="GCM44:GCN44"/>
    <mergeCell ref="GBQ44:GBR44"/>
    <mergeCell ref="GBS44:GBT44"/>
    <mergeCell ref="GBU44:GBV44"/>
    <mergeCell ref="GBW44:GBX44"/>
    <mergeCell ref="GBY44:GBZ44"/>
    <mergeCell ref="GCA44:GCB44"/>
    <mergeCell ref="GBE44:GBF44"/>
    <mergeCell ref="GBG44:GBH44"/>
    <mergeCell ref="GBI44:GBJ44"/>
    <mergeCell ref="GBK44:GBL44"/>
    <mergeCell ref="GBM44:GBN44"/>
    <mergeCell ref="GBO44:GBP44"/>
    <mergeCell ref="GAS44:GAT44"/>
    <mergeCell ref="GAU44:GAV44"/>
    <mergeCell ref="GAW44:GAX44"/>
    <mergeCell ref="GAY44:GAZ44"/>
    <mergeCell ref="GBA44:GBB44"/>
    <mergeCell ref="GBC44:GBD44"/>
    <mergeCell ref="GAG44:GAH44"/>
    <mergeCell ref="GAI44:GAJ44"/>
    <mergeCell ref="GAK44:GAL44"/>
    <mergeCell ref="GAM44:GAN44"/>
    <mergeCell ref="GAO44:GAP44"/>
    <mergeCell ref="GAQ44:GAR44"/>
    <mergeCell ref="GFI44:GFJ44"/>
    <mergeCell ref="GFK44:GFL44"/>
    <mergeCell ref="GFM44:GFN44"/>
    <mergeCell ref="GFO44:GFP44"/>
    <mergeCell ref="GFQ44:GFR44"/>
    <mergeCell ref="GFS44:GFT44"/>
    <mergeCell ref="GEW44:GEX44"/>
    <mergeCell ref="GEY44:GEZ44"/>
    <mergeCell ref="GFA44:GFB44"/>
    <mergeCell ref="GFC44:GFD44"/>
    <mergeCell ref="GFE44:GFF44"/>
    <mergeCell ref="GFG44:GFH44"/>
    <mergeCell ref="GEK44:GEL44"/>
    <mergeCell ref="GEM44:GEN44"/>
    <mergeCell ref="GEO44:GEP44"/>
    <mergeCell ref="GEQ44:GER44"/>
    <mergeCell ref="GES44:GET44"/>
    <mergeCell ref="GEU44:GEV44"/>
    <mergeCell ref="GDY44:GDZ44"/>
    <mergeCell ref="GEA44:GEB44"/>
    <mergeCell ref="GEC44:GED44"/>
    <mergeCell ref="GEE44:GEF44"/>
    <mergeCell ref="GEG44:GEH44"/>
    <mergeCell ref="GEI44:GEJ44"/>
    <mergeCell ref="GDM44:GDN44"/>
    <mergeCell ref="GDO44:GDP44"/>
    <mergeCell ref="GDQ44:GDR44"/>
    <mergeCell ref="GDS44:GDT44"/>
    <mergeCell ref="GDU44:GDV44"/>
    <mergeCell ref="GDW44:GDX44"/>
    <mergeCell ref="GDA44:GDB44"/>
    <mergeCell ref="GDC44:GDD44"/>
    <mergeCell ref="GDE44:GDF44"/>
    <mergeCell ref="GDG44:GDH44"/>
    <mergeCell ref="GDI44:GDJ44"/>
    <mergeCell ref="GDK44:GDL44"/>
    <mergeCell ref="GIC44:GID44"/>
    <mergeCell ref="GIE44:GIF44"/>
    <mergeCell ref="GIG44:GIH44"/>
    <mergeCell ref="GII44:GIJ44"/>
    <mergeCell ref="GIK44:GIL44"/>
    <mergeCell ref="GIM44:GIN44"/>
    <mergeCell ref="GHQ44:GHR44"/>
    <mergeCell ref="GHS44:GHT44"/>
    <mergeCell ref="GHU44:GHV44"/>
    <mergeCell ref="GHW44:GHX44"/>
    <mergeCell ref="GHY44:GHZ44"/>
    <mergeCell ref="GIA44:GIB44"/>
    <mergeCell ref="GHE44:GHF44"/>
    <mergeCell ref="GHG44:GHH44"/>
    <mergeCell ref="GHI44:GHJ44"/>
    <mergeCell ref="GHK44:GHL44"/>
    <mergeCell ref="GHM44:GHN44"/>
    <mergeCell ref="GHO44:GHP44"/>
    <mergeCell ref="GGS44:GGT44"/>
    <mergeCell ref="GGU44:GGV44"/>
    <mergeCell ref="GGW44:GGX44"/>
    <mergeCell ref="GGY44:GGZ44"/>
    <mergeCell ref="GHA44:GHB44"/>
    <mergeCell ref="GHC44:GHD44"/>
    <mergeCell ref="GGG44:GGH44"/>
    <mergeCell ref="GGI44:GGJ44"/>
    <mergeCell ref="GGK44:GGL44"/>
    <mergeCell ref="GGM44:GGN44"/>
    <mergeCell ref="GGO44:GGP44"/>
    <mergeCell ref="GGQ44:GGR44"/>
    <mergeCell ref="GFU44:GFV44"/>
    <mergeCell ref="GFW44:GFX44"/>
    <mergeCell ref="GFY44:GFZ44"/>
    <mergeCell ref="GGA44:GGB44"/>
    <mergeCell ref="GGC44:GGD44"/>
    <mergeCell ref="GGE44:GGF44"/>
    <mergeCell ref="GKW44:GKX44"/>
    <mergeCell ref="GKY44:GKZ44"/>
    <mergeCell ref="GLA44:GLB44"/>
    <mergeCell ref="GLC44:GLD44"/>
    <mergeCell ref="GLE44:GLF44"/>
    <mergeCell ref="GLG44:GLH44"/>
    <mergeCell ref="GKK44:GKL44"/>
    <mergeCell ref="GKM44:GKN44"/>
    <mergeCell ref="GKO44:GKP44"/>
    <mergeCell ref="GKQ44:GKR44"/>
    <mergeCell ref="GKS44:GKT44"/>
    <mergeCell ref="GKU44:GKV44"/>
    <mergeCell ref="GJY44:GJZ44"/>
    <mergeCell ref="GKA44:GKB44"/>
    <mergeCell ref="GKC44:GKD44"/>
    <mergeCell ref="GKE44:GKF44"/>
    <mergeCell ref="GKG44:GKH44"/>
    <mergeCell ref="GKI44:GKJ44"/>
    <mergeCell ref="GJM44:GJN44"/>
    <mergeCell ref="GJO44:GJP44"/>
    <mergeCell ref="GJQ44:GJR44"/>
    <mergeCell ref="GJS44:GJT44"/>
    <mergeCell ref="GJU44:GJV44"/>
    <mergeCell ref="GJW44:GJX44"/>
    <mergeCell ref="GJA44:GJB44"/>
    <mergeCell ref="GJC44:GJD44"/>
    <mergeCell ref="GJE44:GJF44"/>
    <mergeCell ref="GJG44:GJH44"/>
    <mergeCell ref="GJI44:GJJ44"/>
    <mergeCell ref="GJK44:GJL44"/>
    <mergeCell ref="GIO44:GIP44"/>
    <mergeCell ref="GIQ44:GIR44"/>
    <mergeCell ref="GIS44:GIT44"/>
    <mergeCell ref="GIU44:GIV44"/>
    <mergeCell ref="GIW44:GIX44"/>
    <mergeCell ref="GIY44:GIZ44"/>
    <mergeCell ref="GNQ44:GNR44"/>
    <mergeCell ref="GNS44:GNT44"/>
    <mergeCell ref="GNU44:GNV44"/>
    <mergeCell ref="GNW44:GNX44"/>
    <mergeCell ref="GNY44:GNZ44"/>
    <mergeCell ref="GOA44:GOB44"/>
    <mergeCell ref="GNE44:GNF44"/>
    <mergeCell ref="GNG44:GNH44"/>
    <mergeCell ref="GNI44:GNJ44"/>
    <mergeCell ref="GNK44:GNL44"/>
    <mergeCell ref="GNM44:GNN44"/>
    <mergeCell ref="GNO44:GNP44"/>
    <mergeCell ref="GMS44:GMT44"/>
    <mergeCell ref="GMU44:GMV44"/>
    <mergeCell ref="GMW44:GMX44"/>
    <mergeCell ref="GMY44:GMZ44"/>
    <mergeCell ref="GNA44:GNB44"/>
    <mergeCell ref="GNC44:GND44"/>
    <mergeCell ref="GMG44:GMH44"/>
    <mergeCell ref="GMI44:GMJ44"/>
    <mergeCell ref="GMK44:GML44"/>
    <mergeCell ref="GMM44:GMN44"/>
    <mergeCell ref="GMO44:GMP44"/>
    <mergeCell ref="GMQ44:GMR44"/>
    <mergeCell ref="GLU44:GLV44"/>
    <mergeCell ref="GLW44:GLX44"/>
    <mergeCell ref="GLY44:GLZ44"/>
    <mergeCell ref="GMA44:GMB44"/>
    <mergeCell ref="GMC44:GMD44"/>
    <mergeCell ref="GME44:GMF44"/>
    <mergeCell ref="GLI44:GLJ44"/>
    <mergeCell ref="GLK44:GLL44"/>
    <mergeCell ref="GLM44:GLN44"/>
    <mergeCell ref="GLO44:GLP44"/>
    <mergeCell ref="GLQ44:GLR44"/>
    <mergeCell ref="GLS44:GLT44"/>
    <mergeCell ref="GQK44:GQL44"/>
    <mergeCell ref="GQM44:GQN44"/>
    <mergeCell ref="GQO44:GQP44"/>
    <mergeCell ref="GQQ44:GQR44"/>
    <mergeCell ref="GQS44:GQT44"/>
    <mergeCell ref="GQU44:GQV44"/>
    <mergeCell ref="GPY44:GPZ44"/>
    <mergeCell ref="GQA44:GQB44"/>
    <mergeCell ref="GQC44:GQD44"/>
    <mergeCell ref="GQE44:GQF44"/>
    <mergeCell ref="GQG44:GQH44"/>
    <mergeCell ref="GQI44:GQJ44"/>
    <mergeCell ref="GPM44:GPN44"/>
    <mergeCell ref="GPO44:GPP44"/>
    <mergeCell ref="GPQ44:GPR44"/>
    <mergeCell ref="GPS44:GPT44"/>
    <mergeCell ref="GPU44:GPV44"/>
    <mergeCell ref="GPW44:GPX44"/>
    <mergeCell ref="GPA44:GPB44"/>
    <mergeCell ref="GPC44:GPD44"/>
    <mergeCell ref="GPE44:GPF44"/>
    <mergeCell ref="GPG44:GPH44"/>
    <mergeCell ref="GPI44:GPJ44"/>
    <mergeCell ref="GPK44:GPL44"/>
    <mergeCell ref="GOO44:GOP44"/>
    <mergeCell ref="GOQ44:GOR44"/>
    <mergeCell ref="GOS44:GOT44"/>
    <mergeCell ref="GOU44:GOV44"/>
    <mergeCell ref="GOW44:GOX44"/>
    <mergeCell ref="GOY44:GOZ44"/>
    <mergeCell ref="GOC44:GOD44"/>
    <mergeCell ref="GOE44:GOF44"/>
    <mergeCell ref="GOG44:GOH44"/>
    <mergeCell ref="GOI44:GOJ44"/>
    <mergeCell ref="GOK44:GOL44"/>
    <mergeCell ref="GOM44:GON44"/>
    <mergeCell ref="GTE44:GTF44"/>
    <mergeCell ref="GTG44:GTH44"/>
    <mergeCell ref="GTI44:GTJ44"/>
    <mergeCell ref="GTK44:GTL44"/>
    <mergeCell ref="GTM44:GTN44"/>
    <mergeCell ref="GTO44:GTP44"/>
    <mergeCell ref="GSS44:GST44"/>
    <mergeCell ref="GSU44:GSV44"/>
    <mergeCell ref="GSW44:GSX44"/>
    <mergeCell ref="GSY44:GSZ44"/>
    <mergeCell ref="GTA44:GTB44"/>
    <mergeCell ref="GTC44:GTD44"/>
    <mergeCell ref="GSG44:GSH44"/>
    <mergeCell ref="GSI44:GSJ44"/>
    <mergeCell ref="GSK44:GSL44"/>
    <mergeCell ref="GSM44:GSN44"/>
    <mergeCell ref="GSO44:GSP44"/>
    <mergeCell ref="GSQ44:GSR44"/>
    <mergeCell ref="GRU44:GRV44"/>
    <mergeCell ref="GRW44:GRX44"/>
    <mergeCell ref="GRY44:GRZ44"/>
    <mergeCell ref="GSA44:GSB44"/>
    <mergeCell ref="GSC44:GSD44"/>
    <mergeCell ref="GSE44:GSF44"/>
    <mergeCell ref="GRI44:GRJ44"/>
    <mergeCell ref="GRK44:GRL44"/>
    <mergeCell ref="GRM44:GRN44"/>
    <mergeCell ref="GRO44:GRP44"/>
    <mergeCell ref="GRQ44:GRR44"/>
    <mergeCell ref="GRS44:GRT44"/>
    <mergeCell ref="GQW44:GQX44"/>
    <mergeCell ref="GQY44:GQZ44"/>
    <mergeCell ref="GRA44:GRB44"/>
    <mergeCell ref="GRC44:GRD44"/>
    <mergeCell ref="GRE44:GRF44"/>
    <mergeCell ref="GRG44:GRH44"/>
    <mergeCell ref="GVY44:GVZ44"/>
    <mergeCell ref="GWA44:GWB44"/>
    <mergeCell ref="GWC44:GWD44"/>
    <mergeCell ref="GWE44:GWF44"/>
    <mergeCell ref="GWG44:GWH44"/>
    <mergeCell ref="GWI44:GWJ44"/>
    <mergeCell ref="GVM44:GVN44"/>
    <mergeCell ref="GVO44:GVP44"/>
    <mergeCell ref="GVQ44:GVR44"/>
    <mergeCell ref="GVS44:GVT44"/>
    <mergeCell ref="GVU44:GVV44"/>
    <mergeCell ref="GVW44:GVX44"/>
    <mergeCell ref="GVA44:GVB44"/>
    <mergeCell ref="GVC44:GVD44"/>
    <mergeCell ref="GVE44:GVF44"/>
    <mergeCell ref="GVG44:GVH44"/>
    <mergeCell ref="GVI44:GVJ44"/>
    <mergeCell ref="GVK44:GVL44"/>
    <mergeCell ref="GUO44:GUP44"/>
    <mergeCell ref="GUQ44:GUR44"/>
    <mergeCell ref="GUS44:GUT44"/>
    <mergeCell ref="GUU44:GUV44"/>
    <mergeCell ref="GUW44:GUX44"/>
    <mergeCell ref="GUY44:GUZ44"/>
    <mergeCell ref="GUC44:GUD44"/>
    <mergeCell ref="GUE44:GUF44"/>
    <mergeCell ref="GUG44:GUH44"/>
    <mergeCell ref="GUI44:GUJ44"/>
    <mergeCell ref="GUK44:GUL44"/>
    <mergeCell ref="GUM44:GUN44"/>
    <mergeCell ref="GTQ44:GTR44"/>
    <mergeCell ref="GTS44:GTT44"/>
    <mergeCell ref="GTU44:GTV44"/>
    <mergeCell ref="GTW44:GTX44"/>
    <mergeCell ref="GTY44:GTZ44"/>
    <mergeCell ref="GUA44:GUB44"/>
    <mergeCell ref="GYS44:GYT44"/>
    <mergeCell ref="GYU44:GYV44"/>
    <mergeCell ref="GYW44:GYX44"/>
    <mergeCell ref="GYY44:GYZ44"/>
    <mergeCell ref="GZA44:GZB44"/>
    <mergeCell ref="GZC44:GZD44"/>
    <mergeCell ref="GYG44:GYH44"/>
    <mergeCell ref="GYI44:GYJ44"/>
    <mergeCell ref="GYK44:GYL44"/>
    <mergeCell ref="GYM44:GYN44"/>
    <mergeCell ref="GYO44:GYP44"/>
    <mergeCell ref="GYQ44:GYR44"/>
    <mergeCell ref="GXU44:GXV44"/>
    <mergeCell ref="GXW44:GXX44"/>
    <mergeCell ref="GXY44:GXZ44"/>
    <mergeCell ref="GYA44:GYB44"/>
    <mergeCell ref="GYC44:GYD44"/>
    <mergeCell ref="GYE44:GYF44"/>
    <mergeCell ref="GXI44:GXJ44"/>
    <mergeCell ref="GXK44:GXL44"/>
    <mergeCell ref="GXM44:GXN44"/>
    <mergeCell ref="GXO44:GXP44"/>
    <mergeCell ref="GXQ44:GXR44"/>
    <mergeCell ref="GXS44:GXT44"/>
    <mergeCell ref="GWW44:GWX44"/>
    <mergeCell ref="GWY44:GWZ44"/>
    <mergeCell ref="GXA44:GXB44"/>
    <mergeCell ref="GXC44:GXD44"/>
    <mergeCell ref="GXE44:GXF44"/>
    <mergeCell ref="GXG44:GXH44"/>
    <mergeCell ref="GWK44:GWL44"/>
    <mergeCell ref="GWM44:GWN44"/>
    <mergeCell ref="GWO44:GWP44"/>
    <mergeCell ref="GWQ44:GWR44"/>
    <mergeCell ref="GWS44:GWT44"/>
    <mergeCell ref="GWU44:GWV44"/>
    <mergeCell ref="HBM44:HBN44"/>
    <mergeCell ref="HBO44:HBP44"/>
    <mergeCell ref="HBQ44:HBR44"/>
    <mergeCell ref="HBS44:HBT44"/>
    <mergeCell ref="HBU44:HBV44"/>
    <mergeCell ref="HBW44:HBX44"/>
    <mergeCell ref="HBA44:HBB44"/>
    <mergeCell ref="HBC44:HBD44"/>
    <mergeCell ref="HBE44:HBF44"/>
    <mergeCell ref="HBG44:HBH44"/>
    <mergeCell ref="HBI44:HBJ44"/>
    <mergeCell ref="HBK44:HBL44"/>
    <mergeCell ref="HAO44:HAP44"/>
    <mergeCell ref="HAQ44:HAR44"/>
    <mergeCell ref="HAS44:HAT44"/>
    <mergeCell ref="HAU44:HAV44"/>
    <mergeCell ref="HAW44:HAX44"/>
    <mergeCell ref="HAY44:HAZ44"/>
    <mergeCell ref="HAC44:HAD44"/>
    <mergeCell ref="HAE44:HAF44"/>
    <mergeCell ref="HAG44:HAH44"/>
    <mergeCell ref="HAI44:HAJ44"/>
    <mergeCell ref="HAK44:HAL44"/>
    <mergeCell ref="HAM44:HAN44"/>
    <mergeCell ref="GZQ44:GZR44"/>
    <mergeCell ref="GZS44:GZT44"/>
    <mergeCell ref="GZU44:GZV44"/>
    <mergeCell ref="GZW44:GZX44"/>
    <mergeCell ref="GZY44:GZZ44"/>
    <mergeCell ref="HAA44:HAB44"/>
    <mergeCell ref="GZE44:GZF44"/>
    <mergeCell ref="GZG44:GZH44"/>
    <mergeCell ref="GZI44:GZJ44"/>
    <mergeCell ref="GZK44:GZL44"/>
    <mergeCell ref="GZM44:GZN44"/>
    <mergeCell ref="GZO44:GZP44"/>
    <mergeCell ref="HEG44:HEH44"/>
    <mergeCell ref="HEI44:HEJ44"/>
    <mergeCell ref="HEK44:HEL44"/>
    <mergeCell ref="HEM44:HEN44"/>
    <mergeCell ref="HEO44:HEP44"/>
    <mergeCell ref="HEQ44:HER44"/>
    <mergeCell ref="HDU44:HDV44"/>
    <mergeCell ref="HDW44:HDX44"/>
    <mergeCell ref="HDY44:HDZ44"/>
    <mergeCell ref="HEA44:HEB44"/>
    <mergeCell ref="HEC44:HED44"/>
    <mergeCell ref="HEE44:HEF44"/>
    <mergeCell ref="HDI44:HDJ44"/>
    <mergeCell ref="HDK44:HDL44"/>
    <mergeCell ref="HDM44:HDN44"/>
    <mergeCell ref="HDO44:HDP44"/>
    <mergeCell ref="HDQ44:HDR44"/>
    <mergeCell ref="HDS44:HDT44"/>
    <mergeCell ref="HCW44:HCX44"/>
    <mergeCell ref="HCY44:HCZ44"/>
    <mergeCell ref="HDA44:HDB44"/>
    <mergeCell ref="HDC44:HDD44"/>
    <mergeCell ref="HDE44:HDF44"/>
    <mergeCell ref="HDG44:HDH44"/>
    <mergeCell ref="HCK44:HCL44"/>
    <mergeCell ref="HCM44:HCN44"/>
    <mergeCell ref="HCO44:HCP44"/>
    <mergeCell ref="HCQ44:HCR44"/>
    <mergeCell ref="HCS44:HCT44"/>
    <mergeCell ref="HCU44:HCV44"/>
    <mergeCell ref="HBY44:HBZ44"/>
    <mergeCell ref="HCA44:HCB44"/>
    <mergeCell ref="HCC44:HCD44"/>
    <mergeCell ref="HCE44:HCF44"/>
    <mergeCell ref="HCG44:HCH44"/>
    <mergeCell ref="HCI44:HCJ44"/>
    <mergeCell ref="HHA44:HHB44"/>
    <mergeCell ref="HHC44:HHD44"/>
    <mergeCell ref="HHE44:HHF44"/>
    <mergeCell ref="HHG44:HHH44"/>
    <mergeCell ref="HHI44:HHJ44"/>
    <mergeCell ref="HHK44:HHL44"/>
    <mergeCell ref="HGO44:HGP44"/>
    <mergeCell ref="HGQ44:HGR44"/>
    <mergeCell ref="HGS44:HGT44"/>
    <mergeCell ref="HGU44:HGV44"/>
    <mergeCell ref="HGW44:HGX44"/>
    <mergeCell ref="HGY44:HGZ44"/>
    <mergeCell ref="HGC44:HGD44"/>
    <mergeCell ref="HGE44:HGF44"/>
    <mergeCell ref="HGG44:HGH44"/>
    <mergeCell ref="HGI44:HGJ44"/>
    <mergeCell ref="HGK44:HGL44"/>
    <mergeCell ref="HGM44:HGN44"/>
    <mergeCell ref="HFQ44:HFR44"/>
    <mergeCell ref="HFS44:HFT44"/>
    <mergeCell ref="HFU44:HFV44"/>
    <mergeCell ref="HFW44:HFX44"/>
    <mergeCell ref="HFY44:HFZ44"/>
    <mergeCell ref="HGA44:HGB44"/>
    <mergeCell ref="HFE44:HFF44"/>
    <mergeCell ref="HFG44:HFH44"/>
    <mergeCell ref="HFI44:HFJ44"/>
    <mergeCell ref="HFK44:HFL44"/>
    <mergeCell ref="HFM44:HFN44"/>
    <mergeCell ref="HFO44:HFP44"/>
    <mergeCell ref="HES44:HET44"/>
    <mergeCell ref="HEU44:HEV44"/>
    <mergeCell ref="HEW44:HEX44"/>
    <mergeCell ref="HEY44:HEZ44"/>
    <mergeCell ref="HFA44:HFB44"/>
    <mergeCell ref="HFC44:HFD44"/>
    <mergeCell ref="HJU44:HJV44"/>
    <mergeCell ref="HJW44:HJX44"/>
    <mergeCell ref="HJY44:HJZ44"/>
    <mergeCell ref="HKA44:HKB44"/>
    <mergeCell ref="HKC44:HKD44"/>
    <mergeCell ref="HKE44:HKF44"/>
    <mergeCell ref="HJI44:HJJ44"/>
    <mergeCell ref="HJK44:HJL44"/>
    <mergeCell ref="HJM44:HJN44"/>
    <mergeCell ref="HJO44:HJP44"/>
    <mergeCell ref="HJQ44:HJR44"/>
    <mergeCell ref="HJS44:HJT44"/>
    <mergeCell ref="HIW44:HIX44"/>
    <mergeCell ref="HIY44:HIZ44"/>
    <mergeCell ref="HJA44:HJB44"/>
    <mergeCell ref="HJC44:HJD44"/>
    <mergeCell ref="HJE44:HJF44"/>
    <mergeCell ref="HJG44:HJH44"/>
    <mergeCell ref="HIK44:HIL44"/>
    <mergeCell ref="HIM44:HIN44"/>
    <mergeCell ref="HIO44:HIP44"/>
    <mergeCell ref="HIQ44:HIR44"/>
    <mergeCell ref="HIS44:HIT44"/>
    <mergeCell ref="HIU44:HIV44"/>
    <mergeCell ref="HHY44:HHZ44"/>
    <mergeCell ref="HIA44:HIB44"/>
    <mergeCell ref="HIC44:HID44"/>
    <mergeCell ref="HIE44:HIF44"/>
    <mergeCell ref="HIG44:HIH44"/>
    <mergeCell ref="HII44:HIJ44"/>
    <mergeCell ref="HHM44:HHN44"/>
    <mergeCell ref="HHO44:HHP44"/>
    <mergeCell ref="HHQ44:HHR44"/>
    <mergeCell ref="HHS44:HHT44"/>
    <mergeCell ref="HHU44:HHV44"/>
    <mergeCell ref="HHW44:HHX44"/>
    <mergeCell ref="HMO44:HMP44"/>
    <mergeCell ref="HMQ44:HMR44"/>
    <mergeCell ref="HMS44:HMT44"/>
    <mergeCell ref="HMU44:HMV44"/>
    <mergeCell ref="HMW44:HMX44"/>
    <mergeCell ref="HMY44:HMZ44"/>
    <mergeCell ref="HMC44:HMD44"/>
    <mergeCell ref="HME44:HMF44"/>
    <mergeCell ref="HMG44:HMH44"/>
    <mergeCell ref="HMI44:HMJ44"/>
    <mergeCell ref="HMK44:HML44"/>
    <mergeCell ref="HMM44:HMN44"/>
    <mergeCell ref="HLQ44:HLR44"/>
    <mergeCell ref="HLS44:HLT44"/>
    <mergeCell ref="HLU44:HLV44"/>
    <mergeCell ref="HLW44:HLX44"/>
    <mergeCell ref="HLY44:HLZ44"/>
    <mergeCell ref="HMA44:HMB44"/>
    <mergeCell ref="HLE44:HLF44"/>
    <mergeCell ref="HLG44:HLH44"/>
    <mergeCell ref="HLI44:HLJ44"/>
    <mergeCell ref="HLK44:HLL44"/>
    <mergeCell ref="HLM44:HLN44"/>
    <mergeCell ref="HLO44:HLP44"/>
    <mergeCell ref="HKS44:HKT44"/>
    <mergeCell ref="HKU44:HKV44"/>
    <mergeCell ref="HKW44:HKX44"/>
    <mergeCell ref="HKY44:HKZ44"/>
    <mergeCell ref="HLA44:HLB44"/>
    <mergeCell ref="HLC44:HLD44"/>
    <mergeCell ref="HKG44:HKH44"/>
    <mergeCell ref="HKI44:HKJ44"/>
    <mergeCell ref="HKK44:HKL44"/>
    <mergeCell ref="HKM44:HKN44"/>
    <mergeCell ref="HKO44:HKP44"/>
    <mergeCell ref="HKQ44:HKR44"/>
    <mergeCell ref="HPI44:HPJ44"/>
    <mergeCell ref="HPK44:HPL44"/>
    <mergeCell ref="HPM44:HPN44"/>
    <mergeCell ref="HPO44:HPP44"/>
    <mergeCell ref="HPQ44:HPR44"/>
    <mergeCell ref="HPS44:HPT44"/>
    <mergeCell ref="HOW44:HOX44"/>
    <mergeCell ref="HOY44:HOZ44"/>
    <mergeCell ref="HPA44:HPB44"/>
    <mergeCell ref="HPC44:HPD44"/>
    <mergeCell ref="HPE44:HPF44"/>
    <mergeCell ref="HPG44:HPH44"/>
    <mergeCell ref="HOK44:HOL44"/>
    <mergeCell ref="HOM44:HON44"/>
    <mergeCell ref="HOO44:HOP44"/>
    <mergeCell ref="HOQ44:HOR44"/>
    <mergeCell ref="HOS44:HOT44"/>
    <mergeCell ref="HOU44:HOV44"/>
    <mergeCell ref="HNY44:HNZ44"/>
    <mergeCell ref="HOA44:HOB44"/>
    <mergeCell ref="HOC44:HOD44"/>
    <mergeCell ref="HOE44:HOF44"/>
    <mergeCell ref="HOG44:HOH44"/>
    <mergeCell ref="HOI44:HOJ44"/>
    <mergeCell ref="HNM44:HNN44"/>
    <mergeCell ref="HNO44:HNP44"/>
    <mergeCell ref="HNQ44:HNR44"/>
    <mergeCell ref="HNS44:HNT44"/>
    <mergeCell ref="HNU44:HNV44"/>
    <mergeCell ref="HNW44:HNX44"/>
    <mergeCell ref="HNA44:HNB44"/>
    <mergeCell ref="HNC44:HND44"/>
    <mergeCell ref="HNE44:HNF44"/>
    <mergeCell ref="HNG44:HNH44"/>
    <mergeCell ref="HNI44:HNJ44"/>
    <mergeCell ref="HNK44:HNL44"/>
    <mergeCell ref="HSC44:HSD44"/>
    <mergeCell ref="HSE44:HSF44"/>
    <mergeCell ref="HSG44:HSH44"/>
    <mergeCell ref="HSI44:HSJ44"/>
    <mergeCell ref="HSK44:HSL44"/>
    <mergeCell ref="HSM44:HSN44"/>
    <mergeCell ref="HRQ44:HRR44"/>
    <mergeCell ref="HRS44:HRT44"/>
    <mergeCell ref="HRU44:HRV44"/>
    <mergeCell ref="HRW44:HRX44"/>
    <mergeCell ref="HRY44:HRZ44"/>
    <mergeCell ref="HSA44:HSB44"/>
    <mergeCell ref="HRE44:HRF44"/>
    <mergeCell ref="HRG44:HRH44"/>
    <mergeCell ref="HRI44:HRJ44"/>
    <mergeCell ref="HRK44:HRL44"/>
    <mergeCell ref="HRM44:HRN44"/>
    <mergeCell ref="HRO44:HRP44"/>
    <mergeCell ref="HQS44:HQT44"/>
    <mergeCell ref="HQU44:HQV44"/>
    <mergeCell ref="HQW44:HQX44"/>
    <mergeCell ref="HQY44:HQZ44"/>
    <mergeCell ref="HRA44:HRB44"/>
    <mergeCell ref="HRC44:HRD44"/>
    <mergeCell ref="HQG44:HQH44"/>
    <mergeCell ref="HQI44:HQJ44"/>
    <mergeCell ref="HQK44:HQL44"/>
    <mergeCell ref="HQM44:HQN44"/>
    <mergeCell ref="HQO44:HQP44"/>
    <mergeCell ref="HQQ44:HQR44"/>
    <mergeCell ref="HPU44:HPV44"/>
    <mergeCell ref="HPW44:HPX44"/>
    <mergeCell ref="HPY44:HPZ44"/>
    <mergeCell ref="HQA44:HQB44"/>
    <mergeCell ref="HQC44:HQD44"/>
    <mergeCell ref="HQE44:HQF44"/>
    <mergeCell ref="HUW44:HUX44"/>
    <mergeCell ref="HUY44:HUZ44"/>
    <mergeCell ref="HVA44:HVB44"/>
    <mergeCell ref="HVC44:HVD44"/>
    <mergeCell ref="HVE44:HVF44"/>
    <mergeCell ref="HVG44:HVH44"/>
    <mergeCell ref="HUK44:HUL44"/>
    <mergeCell ref="HUM44:HUN44"/>
    <mergeCell ref="HUO44:HUP44"/>
    <mergeCell ref="HUQ44:HUR44"/>
    <mergeCell ref="HUS44:HUT44"/>
    <mergeCell ref="HUU44:HUV44"/>
    <mergeCell ref="HTY44:HTZ44"/>
    <mergeCell ref="HUA44:HUB44"/>
    <mergeCell ref="HUC44:HUD44"/>
    <mergeCell ref="HUE44:HUF44"/>
    <mergeCell ref="HUG44:HUH44"/>
    <mergeCell ref="HUI44:HUJ44"/>
    <mergeCell ref="HTM44:HTN44"/>
    <mergeCell ref="HTO44:HTP44"/>
    <mergeCell ref="HTQ44:HTR44"/>
    <mergeCell ref="HTS44:HTT44"/>
    <mergeCell ref="HTU44:HTV44"/>
    <mergeCell ref="HTW44:HTX44"/>
    <mergeCell ref="HTA44:HTB44"/>
    <mergeCell ref="HTC44:HTD44"/>
    <mergeCell ref="HTE44:HTF44"/>
    <mergeCell ref="HTG44:HTH44"/>
    <mergeCell ref="HTI44:HTJ44"/>
    <mergeCell ref="HTK44:HTL44"/>
    <mergeCell ref="HSO44:HSP44"/>
    <mergeCell ref="HSQ44:HSR44"/>
    <mergeCell ref="HSS44:HST44"/>
    <mergeCell ref="HSU44:HSV44"/>
    <mergeCell ref="HSW44:HSX44"/>
    <mergeCell ref="HSY44:HSZ44"/>
    <mergeCell ref="HXQ44:HXR44"/>
    <mergeCell ref="HXS44:HXT44"/>
    <mergeCell ref="HXU44:HXV44"/>
    <mergeCell ref="HXW44:HXX44"/>
    <mergeCell ref="HXY44:HXZ44"/>
    <mergeCell ref="HYA44:HYB44"/>
    <mergeCell ref="HXE44:HXF44"/>
    <mergeCell ref="HXG44:HXH44"/>
    <mergeCell ref="HXI44:HXJ44"/>
    <mergeCell ref="HXK44:HXL44"/>
    <mergeCell ref="HXM44:HXN44"/>
    <mergeCell ref="HXO44:HXP44"/>
    <mergeCell ref="HWS44:HWT44"/>
    <mergeCell ref="HWU44:HWV44"/>
    <mergeCell ref="HWW44:HWX44"/>
    <mergeCell ref="HWY44:HWZ44"/>
    <mergeCell ref="HXA44:HXB44"/>
    <mergeCell ref="HXC44:HXD44"/>
    <mergeCell ref="HWG44:HWH44"/>
    <mergeCell ref="HWI44:HWJ44"/>
    <mergeCell ref="HWK44:HWL44"/>
    <mergeCell ref="HWM44:HWN44"/>
    <mergeCell ref="HWO44:HWP44"/>
    <mergeCell ref="HWQ44:HWR44"/>
    <mergeCell ref="HVU44:HVV44"/>
    <mergeCell ref="HVW44:HVX44"/>
    <mergeCell ref="HVY44:HVZ44"/>
    <mergeCell ref="HWA44:HWB44"/>
    <mergeCell ref="HWC44:HWD44"/>
    <mergeCell ref="HWE44:HWF44"/>
    <mergeCell ref="HVI44:HVJ44"/>
    <mergeCell ref="HVK44:HVL44"/>
    <mergeCell ref="HVM44:HVN44"/>
    <mergeCell ref="HVO44:HVP44"/>
    <mergeCell ref="HVQ44:HVR44"/>
    <mergeCell ref="HVS44:HVT44"/>
    <mergeCell ref="IAK44:IAL44"/>
    <mergeCell ref="IAM44:IAN44"/>
    <mergeCell ref="IAO44:IAP44"/>
    <mergeCell ref="IAQ44:IAR44"/>
    <mergeCell ref="IAS44:IAT44"/>
    <mergeCell ref="IAU44:IAV44"/>
    <mergeCell ref="HZY44:HZZ44"/>
    <mergeCell ref="IAA44:IAB44"/>
    <mergeCell ref="IAC44:IAD44"/>
    <mergeCell ref="IAE44:IAF44"/>
    <mergeCell ref="IAG44:IAH44"/>
    <mergeCell ref="IAI44:IAJ44"/>
    <mergeCell ref="HZM44:HZN44"/>
    <mergeCell ref="HZO44:HZP44"/>
    <mergeCell ref="HZQ44:HZR44"/>
    <mergeCell ref="HZS44:HZT44"/>
    <mergeCell ref="HZU44:HZV44"/>
    <mergeCell ref="HZW44:HZX44"/>
    <mergeCell ref="HZA44:HZB44"/>
    <mergeCell ref="HZC44:HZD44"/>
    <mergeCell ref="HZE44:HZF44"/>
    <mergeCell ref="HZG44:HZH44"/>
    <mergeCell ref="HZI44:HZJ44"/>
    <mergeCell ref="HZK44:HZL44"/>
    <mergeCell ref="HYO44:HYP44"/>
    <mergeCell ref="HYQ44:HYR44"/>
    <mergeCell ref="HYS44:HYT44"/>
    <mergeCell ref="HYU44:HYV44"/>
    <mergeCell ref="HYW44:HYX44"/>
    <mergeCell ref="HYY44:HYZ44"/>
    <mergeCell ref="HYC44:HYD44"/>
    <mergeCell ref="HYE44:HYF44"/>
    <mergeCell ref="HYG44:HYH44"/>
    <mergeCell ref="HYI44:HYJ44"/>
    <mergeCell ref="HYK44:HYL44"/>
    <mergeCell ref="HYM44:HYN44"/>
    <mergeCell ref="IDE44:IDF44"/>
    <mergeCell ref="IDG44:IDH44"/>
    <mergeCell ref="IDI44:IDJ44"/>
    <mergeCell ref="IDK44:IDL44"/>
    <mergeCell ref="IDM44:IDN44"/>
    <mergeCell ref="IDO44:IDP44"/>
    <mergeCell ref="ICS44:ICT44"/>
    <mergeCell ref="ICU44:ICV44"/>
    <mergeCell ref="ICW44:ICX44"/>
    <mergeCell ref="ICY44:ICZ44"/>
    <mergeCell ref="IDA44:IDB44"/>
    <mergeCell ref="IDC44:IDD44"/>
    <mergeCell ref="ICG44:ICH44"/>
    <mergeCell ref="ICI44:ICJ44"/>
    <mergeCell ref="ICK44:ICL44"/>
    <mergeCell ref="ICM44:ICN44"/>
    <mergeCell ref="ICO44:ICP44"/>
    <mergeCell ref="ICQ44:ICR44"/>
    <mergeCell ref="IBU44:IBV44"/>
    <mergeCell ref="IBW44:IBX44"/>
    <mergeCell ref="IBY44:IBZ44"/>
    <mergeCell ref="ICA44:ICB44"/>
    <mergeCell ref="ICC44:ICD44"/>
    <mergeCell ref="ICE44:ICF44"/>
    <mergeCell ref="IBI44:IBJ44"/>
    <mergeCell ref="IBK44:IBL44"/>
    <mergeCell ref="IBM44:IBN44"/>
    <mergeCell ref="IBO44:IBP44"/>
    <mergeCell ref="IBQ44:IBR44"/>
    <mergeCell ref="IBS44:IBT44"/>
    <mergeCell ref="IAW44:IAX44"/>
    <mergeCell ref="IAY44:IAZ44"/>
    <mergeCell ref="IBA44:IBB44"/>
    <mergeCell ref="IBC44:IBD44"/>
    <mergeCell ref="IBE44:IBF44"/>
    <mergeCell ref="IBG44:IBH44"/>
    <mergeCell ref="IFY44:IFZ44"/>
    <mergeCell ref="IGA44:IGB44"/>
    <mergeCell ref="IGC44:IGD44"/>
    <mergeCell ref="IGE44:IGF44"/>
    <mergeCell ref="IGG44:IGH44"/>
    <mergeCell ref="IGI44:IGJ44"/>
    <mergeCell ref="IFM44:IFN44"/>
    <mergeCell ref="IFO44:IFP44"/>
    <mergeCell ref="IFQ44:IFR44"/>
    <mergeCell ref="IFS44:IFT44"/>
    <mergeCell ref="IFU44:IFV44"/>
    <mergeCell ref="IFW44:IFX44"/>
    <mergeCell ref="IFA44:IFB44"/>
    <mergeCell ref="IFC44:IFD44"/>
    <mergeCell ref="IFE44:IFF44"/>
    <mergeCell ref="IFG44:IFH44"/>
    <mergeCell ref="IFI44:IFJ44"/>
    <mergeCell ref="IFK44:IFL44"/>
    <mergeCell ref="IEO44:IEP44"/>
    <mergeCell ref="IEQ44:IER44"/>
    <mergeCell ref="IES44:IET44"/>
    <mergeCell ref="IEU44:IEV44"/>
    <mergeCell ref="IEW44:IEX44"/>
    <mergeCell ref="IEY44:IEZ44"/>
    <mergeCell ref="IEC44:IED44"/>
    <mergeCell ref="IEE44:IEF44"/>
    <mergeCell ref="IEG44:IEH44"/>
    <mergeCell ref="IEI44:IEJ44"/>
    <mergeCell ref="IEK44:IEL44"/>
    <mergeCell ref="IEM44:IEN44"/>
    <mergeCell ref="IDQ44:IDR44"/>
    <mergeCell ref="IDS44:IDT44"/>
    <mergeCell ref="IDU44:IDV44"/>
    <mergeCell ref="IDW44:IDX44"/>
    <mergeCell ref="IDY44:IDZ44"/>
    <mergeCell ref="IEA44:IEB44"/>
    <mergeCell ref="IIS44:IIT44"/>
    <mergeCell ref="IIU44:IIV44"/>
    <mergeCell ref="IIW44:IIX44"/>
    <mergeCell ref="IIY44:IIZ44"/>
    <mergeCell ref="IJA44:IJB44"/>
    <mergeCell ref="IJC44:IJD44"/>
    <mergeCell ref="IIG44:IIH44"/>
    <mergeCell ref="III44:IIJ44"/>
    <mergeCell ref="IIK44:IIL44"/>
    <mergeCell ref="IIM44:IIN44"/>
    <mergeCell ref="IIO44:IIP44"/>
    <mergeCell ref="IIQ44:IIR44"/>
    <mergeCell ref="IHU44:IHV44"/>
    <mergeCell ref="IHW44:IHX44"/>
    <mergeCell ref="IHY44:IHZ44"/>
    <mergeCell ref="IIA44:IIB44"/>
    <mergeCell ref="IIC44:IID44"/>
    <mergeCell ref="IIE44:IIF44"/>
    <mergeCell ref="IHI44:IHJ44"/>
    <mergeCell ref="IHK44:IHL44"/>
    <mergeCell ref="IHM44:IHN44"/>
    <mergeCell ref="IHO44:IHP44"/>
    <mergeCell ref="IHQ44:IHR44"/>
    <mergeCell ref="IHS44:IHT44"/>
    <mergeCell ref="IGW44:IGX44"/>
    <mergeCell ref="IGY44:IGZ44"/>
    <mergeCell ref="IHA44:IHB44"/>
    <mergeCell ref="IHC44:IHD44"/>
    <mergeCell ref="IHE44:IHF44"/>
    <mergeCell ref="IHG44:IHH44"/>
    <mergeCell ref="IGK44:IGL44"/>
    <mergeCell ref="IGM44:IGN44"/>
    <mergeCell ref="IGO44:IGP44"/>
    <mergeCell ref="IGQ44:IGR44"/>
    <mergeCell ref="IGS44:IGT44"/>
    <mergeCell ref="IGU44:IGV44"/>
    <mergeCell ref="ILM44:ILN44"/>
    <mergeCell ref="ILO44:ILP44"/>
    <mergeCell ref="ILQ44:ILR44"/>
    <mergeCell ref="ILS44:ILT44"/>
    <mergeCell ref="ILU44:ILV44"/>
    <mergeCell ref="ILW44:ILX44"/>
    <mergeCell ref="ILA44:ILB44"/>
    <mergeCell ref="ILC44:ILD44"/>
    <mergeCell ref="ILE44:ILF44"/>
    <mergeCell ref="ILG44:ILH44"/>
    <mergeCell ref="ILI44:ILJ44"/>
    <mergeCell ref="ILK44:ILL44"/>
    <mergeCell ref="IKO44:IKP44"/>
    <mergeCell ref="IKQ44:IKR44"/>
    <mergeCell ref="IKS44:IKT44"/>
    <mergeCell ref="IKU44:IKV44"/>
    <mergeCell ref="IKW44:IKX44"/>
    <mergeCell ref="IKY44:IKZ44"/>
    <mergeCell ref="IKC44:IKD44"/>
    <mergeCell ref="IKE44:IKF44"/>
    <mergeCell ref="IKG44:IKH44"/>
    <mergeCell ref="IKI44:IKJ44"/>
    <mergeCell ref="IKK44:IKL44"/>
    <mergeCell ref="IKM44:IKN44"/>
    <mergeCell ref="IJQ44:IJR44"/>
    <mergeCell ref="IJS44:IJT44"/>
    <mergeCell ref="IJU44:IJV44"/>
    <mergeCell ref="IJW44:IJX44"/>
    <mergeCell ref="IJY44:IJZ44"/>
    <mergeCell ref="IKA44:IKB44"/>
    <mergeCell ref="IJE44:IJF44"/>
    <mergeCell ref="IJG44:IJH44"/>
    <mergeCell ref="IJI44:IJJ44"/>
    <mergeCell ref="IJK44:IJL44"/>
    <mergeCell ref="IJM44:IJN44"/>
    <mergeCell ref="IJO44:IJP44"/>
    <mergeCell ref="IOG44:IOH44"/>
    <mergeCell ref="IOI44:IOJ44"/>
    <mergeCell ref="IOK44:IOL44"/>
    <mergeCell ref="IOM44:ION44"/>
    <mergeCell ref="IOO44:IOP44"/>
    <mergeCell ref="IOQ44:IOR44"/>
    <mergeCell ref="INU44:INV44"/>
    <mergeCell ref="INW44:INX44"/>
    <mergeCell ref="INY44:INZ44"/>
    <mergeCell ref="IOA44:IOB44"/>
    <mergeCell ref="IOC44:IOD44"/>
    <mergeCell ref="IOE44:IOF44"/>
    <mergeCell ref="INI44:INJ44"/>
    <mergeCell ref="INK44:INL44"/>
    <mergeCell ref="INM44:INN44"/>
    <mergeCell ref="INO44:INP44"/>
    <mergeCell ref="INQ44:INR44"/>
    <mergeCell ref="INS44:INT44"/>
    <mergeCell ref="IMW44:IMX44"/>
    <mergeCell ref="IMY44:IMZ44"/>
    <mergeCell ref="INA44:INB44"/>
    <mergeCell ref="INC44:IND44"/>
    <mergeCell ref="INE44:INF44"/>
    <mergeCell ref="ING44:INH44"/>
    <mergeCell ref="IMK44:IML44"/>
    <mergeCell ref="IMM44:IMN44"/>
    <mergeCell ref="IMO44:IMP44"/>
    <mergeCell ref="IMQ44:IMR44"/>
    <mergeCell ref="IMS44:IMT44"/>
    <mergeCell ref="IMU44:IMV44"/>
    <mergeCell ref="ILY44:ILZ44"/>
    <mergeCell ref="IMA44:IMB44"/>
    <mergeCell ref="IMC44:IMD44"/>
    <mergeCell ref="IME44:IMF44"/>
    <mergeCell ref="IMG44:IMH44"/>
    <mergeCell ref="IMI44:IMJ44"/>
    <mergeCell ref="IRA44:IRB44"/>
    <mergeCell ref="IRC44:IRD44"/>
    <mergeCell ref="IRE44:IRF44"/>
    <mergeCell ref="IRG44:IRH44"/>
    <mergeCell ref="IRI44:IRJ44"/>
    <mergeCell ref="IRK44:IRL44"/>
    <mergeCell ref="IQO44:IQP44"/>
    <mergeCell ref="IQQ44:IQR44"/>
    <mergeCell ref="IQS44:IQT44"/>
    <mergeCell ref="IQU44:IQV44"/>
    <mergeCell ref="IQW44:IQX44"/>
    <mergeCell ref="IQY44:IQZ44"/>
    <mergeCell ref="IQC44:IQD44"/>
    <mergeCell ref="IQE44:IQF44"/>
    <mergeCell ref="IQG44:IQH44"/>
    <mergeCell ref="IQI44:IQJ44"/>
    <mergeCell ref="IQK44:IQL44"/>
    <mergeCell ref="IQM44:IQN44"/>
    <mergeCell ref="IPQ44:IPR44"/>
    <mergeCell ref="IPS44:IPT44"/>
    <mergeCell ref="IPU44:IPV44"/>
    <mergeCell ref="IPW44:IPX44"/>
    <mergeCell ref="IPY44:IPZ44"/>
    <mergeCell ref="IQA44:IQB44"/>
    <mergeCell ref="IPE44:IPF44"/>
    <mergeCell ref="IPG44:IPH44"/>
    <mergeCell ref="IPI44:IPJ44"/>
    <mergeCell ref="IPK44:IPL44"/>
    <mergeCell ref="IPM44:IPN44"/>
    <mergeCell ref="IPO44:IPP44"/>
    <mergeCell ref="IOS44:IOT44"/>
    <mergeCell ref="IOU44:IOV44"/>
    <mergeCell ref="IOW44:IOX44"/>
    <mergeCell ref="IOY44:IOZ44"/>
    <mergeCell ref="IPA44:IPB44"/>
    <mergeCell ref="IPC44:IPD44"/>
    <mergeCell ref="ITU44:ITV44"/>
    <mergeCell ref="ITW44:ITX44"/>
    <mergeCell ref="ITY44:ITZ44"/>
    <mergeCell ref="IUA44:IUB44"/>
    <mergeCell ref="IUC44:IUD44"/>
    <mergeCell ref="IUE44:IUF44"/>
    <mergeCell ref="ITI44:ITJ44"/>
    <mergeCell ref="ITK44:ITL44"/>
    <mergeCell ref="ITM44:ITN44"/>
    <mergeCell ref="ITO44:ITP44"/>
    <mergeCell ref="ITQ44:ITR44"/>
    <mergeCell ref="ITS44:ITT44"/>
    <mergeCell ref="ISW44:ISX44"/>
    <mergeCell ref="ISY44:ISZ44"/>
    <mergeCell ref="ITA44:ITB44"/>
    <mergeCell ref="ITC44:ITD44"/>
    <mergeCell ref="ITE44:ITF44"/>
    <mergeCell ref="ITG44:ITH44"/>
    <mergeCell ref="ISK44:ISL44"/>
    <mergeCell ref="ISM44:ISN44"/>
    <mergeCell ref="ISO44:ISP44"/>
    <mergeCell ref="ISQ44:ISR44"/>
    <mergeCell ref="ISS44:IST44"/>
    <mergeCell ref="ISU44:ISV44"/>
    <mergeCell ref="IRY44:IRZ44"/>
    <mergeCell ref="ISA44:ISB44"/>
    <mergeCell ref="ISC44:ISD44"/>
    <mergeCell ref="ISE44:ISF44"/>
    <mergeCell ref="ISG44:ISH44"/>
    <mergeCell ref="ISI44:ISJ44"/>
    <mergeCell ref="IRM44:IRN44"/>
    <mergeCell ref="IRO44:IRP44"/>
    <mergeCell ref="IRQ44:IRR44"/>
    <mergeCell ref="IRS44:IRT44"/>
    <mergeCell ref="IRU44:IRV44"/>
    <mergeCell ref="IRW44:IRX44"/>
    <mergeCell ref="IWO44:IWP44"/>
    <mergeCell ref="IWQ44:IWR44"/>
    <mergeCell ref="IWS44:IWT44"/>
    <mergeCell ref="IWU44:IWV44"/>
    <mergeCell ref="IWW44:IWX44"/>
    <mergeCell ref="IWY44:IWZ44"/>
    <mergeCell ref="IWC44:IWD44"/>
    <mergeCell ref="IWE44:IWF44"/>
    <mergeCell ref="IWG44:IWH44"/>
    <mergeCell ref="IWI44:IWJ44"/>
    <mergeCell ref="IWK44:IWL44"/>
    <mergeCell ref="IWM44:IWN44"/>
    <mergeCell ref="IVQ44:IVR44"/>
    <mergeCell ref="IVS44:IVT44"/>
    <mergeCell ref="IVU44:IVV44"/>
    <mergeCell ref="IVW44:IVX44"/>
    <mergeCell ref="IVY44:IVZ44"/>
    <mergeCell ref="IWA44:IWB44"/>
    <mergeCell ref="IVE44:IVF44"/>
    <mergeCell ref="IVG44:IVH44"/>
    <mergeCell ref="IVI44:IVJ44"/>
    <mergeCell ref="IVK44:IVL44"/>
    <mergeCell ref="IVM44:IVN44"/>
    <mergeCell ref="IVO44:IVP44"/>
    <mergeCell ref="IUS44:IUT44"/>
    <mergeCell ref="IUU44:IUV44"/>
    <mergeCell ref="IUW44:IUX44"/>
    <mergeCell ref="IUY44:IUZ44"/>
    <mergeCell ref="IVA44:IVB44"/>
    <mergeCell ref="IVC44:IVD44"/>
    <mergeCell ref="IUG44:IUH44"/>
    <mergeCell ref="IUI44:IUJ44"/>
    <mergeCell ref="IUK44:IUL44"/>
    <mergeCell ref="IUM44:IUN44"/>
    <mergeCell ref="IUO44:IUP44"/>
    <mergeCell ref="IUQ44:IUR44"/>
    <mergeCell ref="IZI44:IZJ44"/>
    <mergeCell ref="IZK44:IZL44"/>
    <mergeCell ref="IZM44:IZN44"/>
    <mergeCell ref="IZO44:IZP44"/>
    <mergeCell ref="IZQ44:IZR44"/>
    <mergeCell ref="IZS44:IZT44"/>
    <mergeCell ref="IYW44:IYX44"/>
    <mergeCell ref="IYY44:IYZ44"/>
    <mergeCell ref="IZA44:IZB44"/>
    <mergeCell ref="IZC44:IZD44"/>
    <mergeCell ref="IZE44:IZF44"/>
    <mergeCell ref="IZG44:IZH44"/>
    <mergeCell ref="IYK44:IYL44"/>
    <mergeCell ref="IYM44:IYN44"/>
    <mergeCell ref="IYO44:IYP44"/>
    <mergeCell ref="IYQ44:IYR44"/>
    <mergeCell ref="IYS44:IYT44"/>
    <mergeCell ref="IYU44:IYV44"/>
    <mergeCell ref="IXY44:IXZ44"/>
    <mergeCell ref="IYA44:IYB44"/>
    <mergeCell ref="IYC44:IYD44"/>
    <mergeCell ref="IYE44:IYF44"/>
    <mergeCell ref="IYG44:IYH44"/>
    <mergeCell ref="IYI44:IYJ44"/>
    <mergeCell ref="IXM44:IXN44"/>
    <mergeCell ref="IXO44:IXP44"/>
    <mergeCell ref="IXQ44:IXR44"/>
    <mergeCell ref="IXS44:IXT44"/>
    <mergeCell ref="IXU44:IXV44"/>
    <mergeCell ref="IXW44:IXX44"/>
    <mergeCell ref="IXA44:IXB44"/>
    <mergeCell ref="IXC44:IXD44"/>
    <mergeCell ref="IXE44:IXF44"/>
    <mergeCell ref="IXG44:IXH44"/>
    <mergeCell ref="IXI44:IXJ44"/>
    <mergeCell ref="IXK44:IXL44"/>
    <mergeCell ref="JCC44:JCD44"/>
    <mergeCell ref="JCE44:JCF44"/>
    <mergeCell ref="JCG44:JCH44"/>
    <mergeCell ref="JCI44:JCJ44"/>
    <mergeCell ref="JCK44:JCL44"/>
    <mergeCell ref="JCM44:JCN44"/>
    <mergeCell ref="JBQ44:JBR44"/>
    <mergeCell ref="JBS44:JBT44"/>
    <mergeCell ref="JBU44:JBV44"/>
    <mergeCell ref="JBW44:JBX44"/>
    <mergeCell ref="JBY44:JBZ44"/>
    <mergeCell ref="JCA44:JCB44"/>
    <mergeCell ref="JBE44:JBF44"/>
    <mergeCell ref="JBG44:JBH44"/>
    <mergeCell ref="JBI44:JBJ44"/>
    <mergeCell ref="JBK44:JBL44"/>
    <mergeCell ref="JBM44:JBN44"/>
    <mergeCell ref="JBO44:JBP44"/>
    <mergeCell ref="JAS44:JAT44"/>
    <mergeCell ref="JAU44:JAV44"/>
    <mergeCell ref="JAW44:JAX44"/>
    <mergeCell ref="JAY44:JAZ44"/>
    <mergeCell ref="JBA44:JBB44"/>
    <mergeCell ref="JBC44:JBD44"/>
    <mergeCell ref="JAG44:JAH44"/>
    <mergeCell ref="JAI44:JAJ44"/>
    <mergeCell ref="JAK44:JAL44"/>
    <mergeCell ref="JAM44:JAN44"/>
    <mergeCell ref="JAO44:JAP44"/>
    <mergeCell ref="JAQ44:JAR44"/>
    <mergeCell ref="IZU44:IZV44"/>
    <mergeCell ref="IZW44:IZX44"/>
    <mergeCell ref="IZY44:IZZ44"/>
    <mergeCell ref="JAA44:JAB44"/>
    <mergeCell ref="JAC44:JAD44"/>
    <mergeCell ref="JAE44:JAF44"/>
    <mergeCell ref="JEW44:JEX44"/>
    <mergeCell ref="JEY44:JEZ44"/>
    <mergeCell ref="JFA44:JFB44"/>
    <mergeCell ref="JFC44:JFD44"/>
    <mergeCell ref="JFE44:JFF44"/>
    <mergeCell ref="JFG44:JFH44"/>
    <mergeCell ref="JEK44:JEL44"/>
    <mergeCell ref="JEM44:JEN44"/>
    <mergeCell ref="JEO44:JEP44"/>
    <mergeCell ref="JEQ44:JER44"/>
    <mergeCell ref="JES44:JET44"/>
    <mergeCell ref="JEU44:JEV44"/>
    <mergeCell ref="JDY44:JDZ44"/>
    <mergeCell ref="JEA44:JEB44"/>
    <mergeCell ref="JEC44:JED44"/>
    <mergeCell ref="JEE44:JEF44"/>
    <mergeCell ref="JEG44:JEH44"/>
    <mergeCell ref="JEI44:JEJ44"/>
    <mergeCell ref="JDM44:JDN44"/>
    <mergeCell ref="JDO44:JDP44"/>
    <mergeCell ref="JDQ44:JDR44"/>
    <mergeCell ref="JDS44:JDT44"/>
    <mergeCell ref="JDU44:JDV44"/>
    <mergeCell ref="JDW44:JDX44"/>
    <mergeCell ref="JDA44:JDB44"/>
    <mergeCell ref="JDC44:JDD44"/>
    <mergeCell ref="JDE44:JDF44"/>
    <mergeCell ref="JDG44:JDH44"/>
    <mergeCell ref="JDI44:JDJ44"/>
    <mergeCell ref="JDK44:JDL44"/>
    <mergeCell ref="JCO44:JCP44"/>
    <mergeCell ref="JCQ44:JCR44"/>
    <mergeCell ref="JCS44:JCT44"/>
    <mergeCell ref="JCU44:JCV44"/>
    <mergeCell ref="JCW44:JCX44"/>
    <mergeCell ref="JCY44:JCZ44"/>
    <mergeCell ref="JHQ44:JHR44"/>
    <mergeCell ref="JHS44:JHT44"/>
    <mergeCell ref="JHU44:JHV44"/>
    <mergeCell ref="JHW44:JHX44"/>
    <mergeCell ref="JHY44:JHZ44"/>
    <mergeCell ref="JIA44:JIB44"/>
    <mergeCell ref="JHE44:JHF44"/>
    <mergeCell ref="JHG44:JHH44"/>
    <mergeCell ref="JHI44:JHJ44"/>
    <mergeCell ref="JHK44:JHL44"/>
    <mergeCell ref="JHM44:JHN44"/>
    <mergeCell ref="JHO44:JHP44"/>
    <mergeCell ref="JGS44:JGT44"/>
    <mergeCell ref="JGU44:JGV44"/>
    <mergeCell ref="JGW44:JGX44"/>
    <mergeCell ref="JGY44:JGZ44"/>
    <mergeCell ref="JHA44:JHB44"/>
    <mergeCell ref="JHC44:JHD44"/>
    <mergeCell ref="JGG44:JGH44"/>
    <mergeCell ref="JGI44:JGJ44"/>
    <mergeCell ref="JGK44:JGL44"/>
    <mergeCell ref="JGM44:JGN44"/>
    <mergeCell ref="JGO44:JGP44"/>
    <mergeCell ref="JGQ44:JGR44"/>
    <mergeCell ref="JFU44:JFV44"/>
    <mergeCell ref="JFW44:JFX44"/>
    <mergeCell ref="JFY44:JFZ44"/>
    <mergeCell ref="JGA44:JGB44"/>
    <mergeCell ref="JGC44:JGD44"/>
    <mergeCell ref="JGE44:JGF44"/>
    <mergeCell ref="JFI44:JFJ44"/>
    <mergeCell ref="JFK44:JFL44"/>
    <mergeCell ref="JFM44:JFN44"/>
    <mergeCell ref="JFO44:JFP44"/>
    <mergeCell ref="JFQ44:JFR44"/>
    <mergeCell ref="JFS44:JFT44"/>
    <mergeCell ref="JKK44:JKL44"/>
    <mergeCell ref="JKM44:JKN44"/>
    <mergeCell ref="JKO44:JKP44"/>
    <mergeCell ref="JKQ44:JKR44"/>
    <mergeCell ref="JKS44:JKT44"/>
    <mergeCell ref="JKU44:JKV44"/>
    <mergeCell ref="JJY44:JJZ44"/>
    <mergeCell ref="JKA44:JKB44"/>
    <mergeCell ref="JKC44:JKD44"/>
    <mergeCell ref="JKE44:JKF44"/>
    <mergeCell ref="JKG44:JKH44"/>
    <mergeCell ref="JKI44:JKJ44"/>
    <mergeCell ref="JJM44:JJN44"/>
    <mergeCell ref="JJO44:JJP44"/>
    <mergeCell ref="JJQ44:JJR44"/>
    <mergeCell ref="JJS44:JJT44"/>
    <mergeCell ref="JJU44:JJV44"/>
    <mergeCell ref="JJW44:JJX44"/>
    <mergeCell ref="JJA44:JJB44"/>
    <mergeCell ref="JJC44:JJD44"/>
    <mergeCell ref="JJE44:JJF44"/>
    <mergeCell ref="JJG44:JJH44"/>
    <mergeCell ref="JJI44:JJJ44"/>
    <mergeCell ref="JJK44:JJL44"/>
    <mergeCell ref="JIO44:JIP44"/>
    <mergeCell ref="JIQ44:JIR44"/>
    <mergeCell ref="JIS44:JIT44"/>
    <mergeCell ref="JIU44:JIV44"/>
    <mergeCell ref="JIW44:JIX44"/>
    <mergeCell ref="JIY44:JIZ44"/>
    <mergeCell ref="JIC44:JID44"/>
    <mergeCell ref="JIE44:JIF44"/>
    <mergeCell ref="JIG44:JIH44"/>
    <mergeCell ref="JII44:JIJ44"/>
    <mergeCell ref="JIK44:JIL44"/>
    <mergeCell ref="JIM44:JIN44"/>
    <mergeCell ref="JNE44:JNF44"/>
    <mergeCell ref="JNG44:JNH44"/>
    <mergeCell ref="JNI44:JNJ44"/>
    <mergeCell ref="JNK44:JNL44"/>
    <mergeCell ref="JNM44:JNN44"/>
    <mergeCell ref="JNO44:JNP44"/>
    <mergeCell ref="JMS44:JMT44"/>
    <mergeCell ref="JMU44:JMV44"/>
    <mergeCell ref="JMW44:JMX44"/>
    <mergeCell ref="JMY44:JMZ44"/>
    <mergeCell ref="JNA44:JNB44"/>
    <mergeCell ref="JNC44:JND44"/>
    <mergeCell ref="JMG44:JMH44"/>
    <mergeCell ref="JMI44:JMJ44"/>
    <mergeCell ref="JMK44:JML44"/>
    <mergeCell ref="JMM44:JMN44"/>
    <mergeCell ref="JMO44:JMP44"/>
    <mergeCell ref="JMQ44:JMR44"/>
    <mergeCell ref="JLU44:JLV44"/>
    <mergeCell ref="JLW44:JLX44"/>
    <mergeCell ref="JLY44:JLZ44"/>
    <mergeCell ref="JMA44:JMB44"/>
    <mergeCell ref="JMC44:JMD44"/>
    <mergeCell ref="JME44:JMF44"/>
    <mergeCell ref="JLI44:JLJ44"/>
    <mergeCell ref="JLK44:JLL44"/>
    <mergeCell ref="JLM44:JLN44"/>
    <mergeCell ref="JLO44:JLP44"/>
    <mergeCell ref="JLQ44:JLR44"/>
    <mergeCell ref="JLS44:JLT44"/>
    <mergeCell ref="JKW44:JKX44"/>
    <mergeCell ref="JKY44:JKZ44"/>
    <mergeCell ref="JLA44:JLB44"/>
    <mergeCell ref="JLC44:JLD44"/>
    <mergeCell ref="JLE44:JLF44"/>
    <mergeCell ref="JLG44:JLH44"/>
    <mergeCell ref="JPY44:JPZ44"/>
    <mergeCell ref="JQA44:JQB44"/>
    <mergeCell ref="JQC44:JQD44"/>
    <mergeCell ref="JQE44:JQF44"/>
    <mergeCell ref="JQG44:JQH44"/>
    <mergeCell ref="JQI44:JQJ44"/>
    <mergeCell ref="JPM44:JPN44"/>
    <mergeCell ref="JPO44:JPP44"/>
    <mergeCell ref="JPQ44:JPR44"/>
    <mergeCell ref="JPS44:JPT44"/>
    <mergeCell ref="JPU44:JPV44"/>
    <mergeCell ref="JPW44:JPX44"/>
    <mergeCell ref="JPA44:JPB44"/>
    <mergeCell ref="JPC44:JPD44"/>
    <mergeCell ref="JPE44:JPF44"/>
    <mergeCell ref="JPG44:JPH44"/>
    <mergeCell ref="JPI44:JPJ44"/>
    <mergeCell ref="JPK44:JPL44"/>
    <mergeCell ref="JOO44:JOP44"/>
    <mergeCell ref="JOQ44:JOR44"/>
    <mergeCell ref="JOS44:JOT44"/>
    <mergeCell ref="JOU44:JOV44"/>
    <mergeCell ref="JOW44:JOX44"/>
    <mergeCell ref="JOY44:JOZ44"/>
    <mergeCell ref="JOC44:JOD44"/>
    <mergeCell ref="JOE44:JOF44"/>
    <mergeCell ref="JOG44:JOH44"/>
    <mergeCell ref="JOI44:JOJ44"/>
    <mergeCell ref="JOK44:JOL44"/>
    <mergeCell ref="JOM44:JON44"/>
    <mergeCell ref="JNQ44:JNR44"/>
    <mergeCell ref="JNS44:JNT44"/>
    <mergeCell ref="JNU44:JNV44"/>
    <mergeCell ref="JNW44:JNX44"/>
    <mergeCell ref="JNY44:JNZ44"/>
    <mergeCell ref="JOA44:JOB44"/>
    <mergeCell ref="JSS44:JST44"/>
    <mergeCell ref="JSU44:JSV44"/>
    <mergeCell ref="JSW44:JSX44"/>
    <mergeCell ref="JSY44:JSZ44"/>
    <mergeCell ref="JTA44:JTB44"/>
    <mergeCell ref="JTC44:JTD44"/>
    <mergeCell ref="JSG44:JSH44"/>
    <mergeCell ref="JSI44:JSJ44"/>
    <mergeCell ref="JSK44:JSL44"/>
    <mergeCell ref="JSM44:JSN44"/>
    <mergeCell ref="JSO44:JSP44"/>
    <mergeCell ref="JSQ44:JSR44"/>
    <mergeCell ref="JRU44:JRV44"/>
    <mergeCell ref="JRW44:JRX44"/>
    <mergeCell ref="JRY44:JRZ44"/>
    <mergeCell ref="JSA44:JSB44"/>
    <mergeCell ref="JSC44:JSD44"/>
    <mergeCell ref="JSE44:JSF44"/>
    <mergeCell ref="JRI44:JRJ44"/>
    <mergeCell ref="JRK44:JRL44"/>
    <mergeCell ref="JRM44:JRN44"/>
    <mergeCell ref="JRO44:JRP44"/>
    <mergeCell ref="JRQ44:JRR44"/>
    <mergeCell ref="JRS44:JRT44"/>
    <mergeCell ref="JQW44:JQX44"/>
    <mergeCell ref="JQY44:JQZ44"/>
    <mergeCell ref="JRA44:JRB44"/>
    <mergeCell ref="JRC44:JRD44"/>
    <mergeCell ref="JRE44:JRF44"/>
    <mergeCell ref="JRG44:JRH44"/>
    <mergeCell ref="JQK44:JQL44"/>
    <mergeCell ref="JQM44:JQN44"/>
    <mergeCell ref="JQO44:JQP44"/>
    <mergeCell ref="JQQ44:JQR44"/>
    <mergeCell ref="JQS44:JQT44"/>
    <mergeCell ref="JQU44:JQV44"/>
    <mergeCell ref="JVM44:JVN44"/>
    <mergeCell ref="JVO44:JVP44"/>
    <mergeCell ref="JVQ44:JVR44"/>
    <mergeCell ref="JVS44:JVT44"/>
    <mergeCell ref="JVU44:JVV44"/>
    <mergeCell ref="JVW44:JVX44"/>
    <mergeCell ref="JVA44:JVB44"/>
    <mergeCell ref="JVC44:JVD44"/>
    <mergeCell ref="JVE44:JVF44"/>
    <mergeCell ref="JVG44:JVH44"/>
    <mergeCell ref="JVI44:JVJ44"/>
    <mergeCell ref="JVK44:JVL44"/>
    <mergeCell ref="JUO44:JUP44"/>
    <mergeCell ref="JUQ44:JUR44"/>
    <mergeCell ref="JUS44:JUT44"/>
    <mergeCell ref="JUU44:JUV44"/>
    <mergeCell ref="JUW44:JUX44"/>
    <mergeCell ref="JUY44:JUZ44"/>
    <mergeCell ref="JUC44:JUD44"/>
    <mergeCell ref="JUE44:JUF44"/>
    <mergeCell ref="JUG44:JUH44"/>
    <mergeCell ref="JUI44:JUJ44"/>
    <mergeCell ref="JUK44:JUL44"/>
    <mergeCell ref="JUM44:JUN44"/>
    <mergeCell ref="JTQ44:JTR44"/>
    <mergeCell ref="JTS44:JTT44"/>
    <mergeCell ref="JTU44:JTV44"/>
    <mergeCell ref="JTW44:JTX44"/>
    <mergeCell ref="JTY44:JTZ44"/>
    <mergeCell ref="JUA44:JUB44"/>
    <mergeCell ref="JTE44:JTF44"/>
    <mergeCell ref="JTG44:JTH44"/>
    <mergeCell ref="JTI44:JTJ44"/>
    <mergeCell ref="JTK44:JTL44"/>
    <mergeCell ref="JTM44:JTN44"/>
    <mergeCell ref="JTO44:JTP44"/>
    <mergeCell ref="JYG44:JYH44"/>
    <mergeCell ref="JYI44:JYJ44"/>
    <mergeCell ref="JYK44:JYL44"/>
    <mergeCell ref="JYM44:JYN44"/>
    <mergeCell ref="JYO44:JYP44"/>
    <mergeCell ref="JYQ44:JYR44"/>
    <mergeCell ref="JXU44:JXV44"/>
    <mergeCell ref="JXW44:JXX44"/>
    <mergeCell ref="JXY44:JXZ44"/>
    <mergeCell ref="JYA44:JYB44"/>
    <mergeCell ref="JYC44:JYD44"/>
    <mergeCell ref="JYE44:JYF44"/>
    <mergeCell ref="JXI44:JXJ44"/>
    <mergeCell ref="JXK44:JXL44"/>
    <mergeCell ref="JXM44:JXN44"/>
    <mergeCell ref="JXO44:JXP44"/>
    <mergeCell ref="JXQ44:JXR44"/>
    <mergeCell ref="JXS44:JXT44"/>
    <mergeCell ref="JWW44:JWX44"/>
    <mergeCell ref="JWY44:JWZ44"/>
    <mergeCell ref="JXA44:JXB44"/>
    <mergeCell ref="JXC44:JXD44"/>
    <mergeCell ref="JXE44:JXF44"/>
    <mergeCell ref="JXG44:JXH44"/>
    <mergeCell ref="JWK44:JWL44"/>
    <mergeCell ref="JWM44:JWN44"/>
    <mergeCell ref="JWO44:JWP44"/>
    <mergeCell ref="JWQ44:JWR44"/>
    <mergeCell ref="JWS44:JWT44"/>
    <mergeCell ref="JWU44:JWV44"/>
    <mergeCell ref="JVY44:JVZ44"/>
    <mergeCell ref="JWA44:JWB44"/>
    <mergeCell ref="JWC44:JWD44"/>
    <mergeCell ref="JWE44:JWF44"/>
    <mergeCell ref="JWG44:JWH44"/>
    <mergeCell ref="JWI44:JWJ44"/>
    <mergeCell ref="KBA44:KBB44"/>
    <mergeCell ref="KBC44:KBD44"/>
    <mergeCell ref="KBE44:KBF44"/>
    <mergeCell ref="KBG44:KBH44"/>
    <mergeCell ref="KBI44:KBJ44"/>
    <mergeCell ref="KBK44:KBL44"/>
    <mergeCell ref="KAO44:KAP44"/>
    <mergeCell ref="KAQ44:KAR44"/>
    <mergeCell ref="KAS44:KAT44"/>
    <mergeCell ref="KAU44:KAV44"/>
    <mergeCell ref="KAW44:KAX44"/>
    <mergeCell ref="KAY44:KAZ44"/>
    <mergeCell ref="KAC44:KAD44"/>
    <mergeCell ref="KAE44:KAF44"/>
    <mergeCell ref="KAG44:KAH44"/>
    <mergeCell ref="KAI44:KAJ44"/>
    <mergeCell ref="KAK44:KAL44"/>
    <mergeCell ref="KAM44:KAN44"/>
    <mergeCell ref="JZQ44:JZR44"/>
    <mergeCell ref="JZS44:JZT44"/>
    <mergeCell ref="JZU44:JZV44"/>
    <mergeCell ref="JZW44:JZX44"/>
    <mergeCell ref="JZY44:JZZ44"/>
    <mergeCell ref="KAA44:KAB44"/>
    <mergeCell ref="JZE44:JZF44"/>
    <mergeCell ref="JZG44:JZH44"/>
    <mergeCell ref="JZI44:JZJ44"/>
    <mergeCell ref="JZK44:JZL44"/>
    <mergeCell ref="JZM44:JZN44"/>
    <mergeCell ref="JZO44:JZP44"/>
    <mergeCell ref="JYS44:JYT44"/>
    <mergeCell ref="JYU44:JYV44"/>
    <mergeCell ref="JYW44:JYX44"/>
    <mergeCell ref="JYY44:JYZ44"/>
    <mergeCell ref="JZA44:JZB44"/>
    <mergeCell ref="JZC44:JZD44"/>
    <mergeCell ref="KDU44:KDV44"/>
    <mergeCell ref="KDW44:KDX44"/>
    <mergeCell ref="KDY44:KDZ44"/>
    <mergeCell ref="KEA44:KEB44"/>
    <mergeCell ref="KEC44:KED44"/>
    <mergeCell ref="KEE44:KEF44"/>
    <mergeCell ref="KDI44:KDJ44"/>
    <mergeCell ref="KDK44:KDL44"/>
    <mergeCell ref="KDM44:KDN44"/>
    <mergeCell ref="KDO44:KDP44"/>
    <mergeCell ref="KDQ44:KDR44"/>
    <mergeCell ref="KDS44:KDT44"/>
    <mergeCell ref="KCW44:KCX44"/>
    <mergeCell ref="KCY44:KCZ44"/>
    <mergeCell ref="KDA44:KDB44"/>
    <mergeCell ref="KDC44:KDD44"/>
    <mergeCell ref="KDE44:KDF44"/>
    <mergeCell ref="KDG44:KDH44"/>
    <mergeCell ref="KCK44:KCL44"/>
    <mergeCell ref="KCM44:KCN44"/>
    <mergeCell ref="KCO44:KCP44"/>
    <mergeCell ref="KCQ44:KCR44"/>
    <mergeCell ref="KCS44:KCT44"/>
    <mergeCell ref="KCU44:KCV44"/>
    <mergeCell ref="KBY44:KBZ44"/>
    <mergeCell ref="KCA44:KCB44"/>
    <mergeCell ref="KCC44:KCD44"/>
    <mergeCell ref="KCE44:KCF44"/>
    <mergeCell ref="KCG44:KCH44"/>
    <mergeCell ref="KCI44:KCJ44"/>
    <mergeCell ref="KBM44:KBN44"/>
    <mergeCell ref="KBO44:KBP44"/>
    <mergeCell ref="KBQ44:KBR44"/>
    <mergeCell ref="KBS44:KBT44"/>
    <mergeCell ref="KBU44:KBV44"/>
    <mergeCell ref="KBW44:KBX44"/>
    <mergeCell ref="KGO44:KGP44"/>
    <mergeCell ref="KGQ44:KGR44"/>
    <mergeCell ref="KGS44:KGT44"/>
    <mergeCell ref="KGU44:KGV44"/>
    <mergeCell ref="KGW44:KGX44"/>
    <mergeCell ref="KGY44:KGZ44"/>
    <mergeCell ref="KGC44:KGD44"/>
    <mergeCell ref="KGE44:KGF44"/>
    <mergeCell ref="KGG44:KGH44"/>
    <mergeCell ref="KGI44:KGJ44"/>
    <mergeCell ref="KGK44:KGL44"/>
    <mergeCell ref="KGM44:KGN44"/>
    <mergeCell ref="KFQ44:KFR44"/>
    <mergeCell ref="KFS44:KFT44"/>
    <mergeCell ref="KFU44:KFV44"/>
    <mergeCell ref="KFW44:KFX44"/>
    <mergeCell ref="KFY44:KFZ44"/>
    <mergeCell ref="KGA44:KGB44"/>
    <mergeCell ref="KFE44:KFF44"/>
    <mergeCell ref="KFG44:KFH44"/>
    <mergeCell ref="KFI44:KFJ44"/>
    <mergeCell ref="KFK44:KFL44"/>
    <mergeCell ref="KFM44:KFN44"/>
    <mergeCell ref="KFO44:KFP44"/>
    <mergeCell ref="KES44:KET44"/>
    <mergeCell ref="KEU44:KEV44"/>
    <mergeCell ref="KEW44:KEX44"/>
    <mergeCell ref="KEY44:KEZ44"/>
    <mergeCell ref="KFA44:KFB44"/>
    <mergeCell ref="KFC44:KFD44"/>
    <mergeCell ref="KEG44:KEH44"/>
    <mergeCell ref="KEI44:KEJ44"/>
    <mergeCell ref="KEK44:KEL44"/>
    <mergeCell ref="KEM44:KEN44"/>
    <mergeCell ref="KEO44:KEP44"/>
    <mergeCell ref="KEQ44:KER44"/>
    <mergeCell ref="KJI44:KJJ44"/>
    <mergeCell ref="KJK44:KJL44"/>
    <mergeCell ref="KJM44:KJN44"/>
    <mergeCell ref="KJO44:KJP44"/>
    <mergeCell ref="KJQ44:KJR44"/>
    <mergeCell ref="KJS44:KJT44"/>
    <mergeCell ref="KIW44:KIX44"/>
    <mergeCell ref="KIY44:KIZ44"/>
    <mergeCell ref="KJA44:KJB44"/>
    <mergeCell ref="KJC44:KJD44"/>
    <mergeCell ref="KJE44:KJF44"/>
    <mergeCell ref="KJG44:KJH44"/>
    <mergeCell ref="KIK44:KIL44"/>
    <mergeCell ref="KIM44:KIN44"/>
    <mergeCell ref="KIO44:KIP44"/>
    <mergeCell ref="KIQ44:KIR44"/>
    <mergeCell ref="KIS44:KIT44"/>
    <mergeCell ref="KIU44:KIV44"/>
    <mergeCell ref="KHY44:KHZ44"/>
    <mergeCell ref="KIA44:KIB44"/>
    <mergeCell ref="KIC44:KID44"/>
    <mergeCell ref="KIE44:KIF44"/>
    <mergeCell ref="KIG44:KIH44"/>
    <mergeCell ref="KII44:KIJ44"/>
    <mergeCell ref="KHM44:KHN44"/>
    <mergeCell ref="KHO44:KHP44"/>
    <mergeCell ref="KHQ44:KHR44"/>
    <mergeCell ref="KHS44:KHT44"/>
    <mergeCell ref="KHU44:KHV44"/>
    <mergeCell ref="KHW44:KHX44"/>
    <mergeCell ref="KHA44:KHB44"/>
    <mergeCell ref="KHC44:KHD44"/>
    <mergeCell ref="KHE44:KHF44"/>
    <mergeCell ref="KHG44:KHH44"/>
    <mergeCell ref="KHI44:KHJ44"/>
    <mergeCell ref="KHK44:KHL44"/>
    <mergeCell ref="KMC44:KMD44"/>
    <mergeCell ref="KME44:KMF44"/>
    <mergeCell ref="KMG44:KMH44"/>
    <mergeCell ref="KMI44:KMJ44"/>
    <mergeCell ref="KMK44:KML44"/>
    <mergeCell ref="KMM44:KMN44"/>
    <mergeCell ref="KLQ44:KLR44"/>
    <mergeCell ref="KLS44:KLT44"/>
    <mergeCell ref="KLU44:KLV44"/>
    <mergeCell ref="KLW44:KLX44"/>
    <mergeCell ref="KLY44:KLZ44"/>
    <mergeCell ref="KMA44:KMB44"/>
    <mergeCell ref="KLE44:KLF44"/>
    <mergeCell ref="KLG44:KLH44"/>
    <mergeCell ref="KLI44:KLJ44"/>
    <mergeCell ref="KLK44:KLL44"/>
    <mergeCell ref="KLM44:KLN44"/>
    <mergeCell ref="KLO44:KLP44"/>
    <mergeCell ref="KKS44:KKT44"/>
    <mergeCell ref="KKU44:KKV44"/>
    <mergeCell ref="KKW44:KKX44"/>
    <mergeCell ref="KKY44:KKZ44"/>
    <mergeCell ref="KLA44:KLB44"/>
    <mergeCell ref="KLC44:KLD44"/>
    <mergeCell ref="KKG44:KKH44"/>
    <mergeCell ref="KKI44:KKJ44"/>
    <mergeCell ref="KKK44:KKL44"/>
    <mergeCell ref="KKM44:KKN44"/>
    <mergeCell ref="KKO44:KKP44"/>
    <mergeCell ref="KKQ44:KKR44"/>
    <mergeCell ref="KJU44:KJV44"/>
    <mergeCell ref="KJW44:KJX44"/>
    <mergeCell ref="KJY44:KJZ44"/>
    <mergeCell ref="KKA44:KKB44"/>
    <mergeCell ref="KKC44:KKD44"/>
    <mergeCell ref="KKE44:KKF44"/>
    <mergeCell ref="KOW44:KOX44"/>
    <mergeCell ref="KOY44:KOZ44"/>
    <mergeCell ref="KPA44:KPB44"/>
    <mergeCell ref="KPC44:KPD44"/>
    <mergeCell ref="KPE44:KPF44"/>
    <mergeCell ref="KPG44:KPH44"/>
    <mergeCell ref="KOK44:KOL44"/>
    <mergeCell ref="KOM44:KON44"/>
    <mergeCell ref="KOO44:KOP44"/>
    <mergeCell ref="KOQ44:KOR44"/>
    <mergeCell ref="KOS44:KOT44"/>
    <mergeCell ref="KOU44:KOV44"/>
    <mergeCell ref="KNY44:KNZ44"/>
    <mergeCell ref="KOA44:KOB44"/>
    <mergeCell ref="KOC44:KOD44"/>
    <mergeCell ref="KOE44:KOF44"/>
    <mergeCell ref="KOG44:KOH44"/>
    <mergeCell ref="KOI44:KOJ44"/>
    <mergeCell ref="KNM44:KNN44"/>
    <mergeCell ref="KNO44:KNP44"/>
    <mergeCell ref="KNQ44:KNR44"/>
    <mergeCell ref="KNS44:KNT44"/>
    <mergeCell ref="KNU44:KNV44"/>
    <mergeCell ref="KNW44:KNX44"/>
    <mergeCell ref="KNA44:KNB44"/>
    <mergeCell ref="KNC44:KND44"/>
    <mergeCell ref="KNE44:KNF44"/>
    <mergeCell ref="KNG44:KNH44"/>
    <mergeCell ref="KNI44:KNJ44"/>
    <mergeCell ref="KNK44:KNL44"/>
    <mergeCell ref="KMO44:KMP44"/>
    <mergeCell ref="KMQ44:KMR44"/>
    <mergeCell ref="KMS44:KMT44"/>
    <mergeCell ref="KMU44:KMV44"/>
    <mergeCell ref="KMW44:KMX44"/>
    <mergeCell ref="KMY44:KMZ44"/>
    <mergeCell ref="KRQ44:KRR44"/>
    <mergeCell ref="KRS44:KRT44"/>
    <mergeCell ref="KRU44:KRV44"/>
    <mergeCell ref="KRW44:KRX44"/>
    <mergeCell ref="KRY44:KRZ44"/>
    <mergeCell ref="KSA44:KSB44"/>
    <mergeCell ref="KRE44:KRF44"/>
    <mergeCell ref="KRG44:KRH44"/>
    <mergeCell ref="KRI44:KRJ44"/>
    <mergeCell ref="KRK44:KRL44"/>
    <mergeCell ref="KRM44:KRN44"/>
    <mergeCell ref="KRO44:KRP44"/>
    <mergeCell ref="KQS44:KQT44"/>
    <mergeCell ref="KQU44:KQV44"/>
    <mergeCell ref="KQW44:KQX44"/>
    <mergeCell ref="KQY44:KQZ44"/>
    <mergeCell ref="KRA44:KRB44"/>
    <mergeCell ref="KRC44:KRD44"/>
    <mergeCell ref="KQG44:KQH44"/>
    <mergeCell ref="KQI44:KQJ44"/>
    <mergeCell ref="KQK44:KQL44"/>
    <mergeCell ref="KQM44:KQN44"/>
    <mergeCell ref="KQO44:KQP44"/>
    <mergeCell ref="KQQ44:KQR44"/>
    <mergeCell ref="KPU44:KPV44"/>
    <mergeCell ref="KPW44:KPX44"/>
    <mergeCell ref="KPY44:KPZ44"/>
    <mergeCell ref="KQA44:KQB44"/>
    <mergeCell ref="KQC44:KQD44"/>
    <mergeCell ref="KQE44:KQF44"/>
    <mergeCell ref="KPI44:KPJ44"/>
    <mergeCell ref="KPK44:KPL44"/>
    <mergeCell ref="KPM44:KPN44"/>
    <mergeCell ref="KPO44:KPP44"/>
    <mergeCell ref="KPQ44:KPR44"/>
    <mergeCell ref="KPS44:KPT44"/>
    <mergeCell ref="KUK44:KUL44"/>
    <mergeCell ref="KUM44:KUN44"/>
    <mergeCell ref="KUO44:KUP44"/>
    <mergeCell ref="KUQ44:KUR44"/>
    <mergeCell ref="KUS44:KUT44"/>
    <mergeCell ref="KUU44:KUV44"/>
    <mergeCell ref="KTY44:KTZ44"/>
    <mergeCell ref="KUA44:KUB44"/>
    <mergeCell ref="KUC44:KUD44"/>
    <mergeCell ref="KUE44:KUF44"/>
    <mergeCell ref="KUG44:KUH44"/>
    <mergeCell ref="KUI44:KUJ44"/>
    <mergeCell ref="KTM44:KTN44"/>
    <mergeCell ref="KTO44:KTP44"/>
    <mergeCell ref="KTQ44:KTR44"/>
    <mergeCell ref="KTS44:KTT44"/>
    <mergeCell ref="KTU44:KTV44"/>
    <mergeCell ref="KTW44:KTX44"/>
    <mergeCell ref="KTA44:KTB44"/>
    <mergeCell ref="KTC44:KTD44"/>
    <mergeCell ref="KTE44:KTF44"/>
    <mergeCell ref="KTG44:KTH44"/>
    <mergeCell ref="KTI44:KTJ44"/>
    <mergeCell ref="KTK44:KTL44"/>
    <mergeCell ref="KSO44:KSP44"/>
    <mergeCell ref="KSQ44:KSR44"/>
    <mergeCell ref="KSS44:KST44"/>
    <mergeCell ref="KSU44:KSV44"/>
    <mergeCell ref="KSW44:KSX44"/>
    <mergeCell ref="KSY44:KSZ44"/>
    <mergeCell ref="KSC44:KSD44"/>
    <mergeCell ref="KSE44:KSF44"/>
    <mergeCell ref="KSG44:KSH44"/>
    <mergeCell ref="KSI44:KSJ44"/>
    <mergeCell ref="KSK44:KSL44"/>
    <mergeCell ref="KSM44:KSN44"/>
    <mergeCell ref="KXE44:KXF44"/>
    <mergeCell ref="KXG44:KXH44"/>
    <mergeCell ref="KXI44:KXJ44"/>
    <mergeCell ref="KXK44:KXL44"/>
    <mergeCell ref="KXM44:KXN44"/>
    <mergeCell ref="KXO44:KXP44"/>
    <mergeCell ref="KWS44:KWT44"/>
    <mergeCell ref="KWU44:KWV44"/>
    <mergeCell ref="KWW44:KWX44"/>
    <mergeCell ref="KWY44:KWZ44"/>
    <mergeCell ref="KXA44:KXB44"/>
    <mergeCell ref="KXC44:KXD44"/>
    <mergeCell ref="KWG44:KWH44"/>
    <mergeCell ref="KWI44:KWJ44"/>
    <mergeCell ref="KWK44:KWL44"/>
    <mergeCell ref="KWM44:KWN44"/>
    <mergeCell ref="KWO44:KWP44"/>
    <mergeCell ref="KWQ44:KWR44"/>
    <mergeCell ref="KVU44:KVV44"/>
    <mergeCell ref="KVW44:KVX44"/>
    <mergeCell ref="KVY44:KVZ44"/>
    <mergeCell ref="KWA44:KWB44"/>
    <mergeCell ref="KWC44:KWD44"/>
    <mergeCell ref="KWE44:KWF44"/>
    <mergeCell ref="KVI44:KVJ44"/>
    <mergeCell ref="KVK44:KVL44"/>
    <mergeCell ref="KVM44:KVN44"/>
    <mergeCell ref="KVO44:KVP44"/>
    <mergeCell ref="KVQ44:KVR44"/>
    <mergeCell ref="KVS44:KVT44"/>
    <mergeCell ref="KUW44:KUX44"/>
    <mergeCell ref="KUY44:KUZ44"/>
    <mergeCell ref="KVA44:KVB44"/>
    <mergeCell ref="KVC44:KVD44"/>
    <mergeCell ref="KVE44:KVF44"/>
    <mergeCell ref="KVG44:KVH44"/>
    <mergeCell ref="KZY44:KZZ44"/>
    <mergeCell ref="LAA44:LAB44"/>
    <mergeCell ref="LAC44:LAD44"/>
    <mergeCell ref="LAE44:LAF44"/>
    <mergeCell ref="LAG44:LAH44"/>
    <mergeCell ref="LAI44:LAJ44"/>
    <mergeCell ref="KZM44:KZN44"/>
    <mergeCell ref="KZO44:KZP44"/>
    <mergeCell ref="KZQ44:KZR44"/>
    <mergeCell ref="KZS44:KZT44"/>
    <mergeCell ref="KZU44:KZV44"/>
    <mergeCell ref="KZW44:KZX44"/>
    <mergeCell ref="KZA44:KZB44"/>
    <mergeCell ref="KZC44:KZD44"/>
    <mergeCell ref="KZE44:KZF44"/>
    <mergeCell ref="KZG44:KZH44"/>
    <mergeCell ref="KZI44:KZJ44"/>
    <mergeCell ref="KZK44:KZL44"/>
    <mergeCell ref="KYO44:KYP44"/>
    <mergeCell ref="KYQ44:KYR44"/>
    <mergeCell ref="KYS44:KYT44"/>
    <mergeCell ref="KYU44:KYV44"/>
    <mergeCell ref="KYW44:KYX44"/>
    <mergeCell ref="KYY44:KYZ44"/>
    <mergeCell ref="KYC44:KYD44"/>
    <mergeCell ref="KYE44:KYF44"/>
    <mergeCell ref="KYG44:KYH44"/>
    <mergeCell ref="KYI44:KYJ44"/>
    <mergeCell ref="KYK44:KYL44"/>
    <mergeCell ref="KYM44:KYN44"/>
    <mergeCell ref="KXQ44:KXR44"/>
    <mergeCell ref="KXS44:KXT44"/>
    <mergeCell ref="KXU44:KXV44"/>
    <mergeCell ref="KXW44:KXX44"/>
    <mergeCell ref="KXY44:KXZ44"/>
    <mergeCell ref="KYA44:KYB44"/>
    <mergeCell ref="LCS44:LCT44"/>
    <mergeCell ref="LCU44:LCV44"/>
    <mergeCell ref="LCW44:LCX44"/>
    <mergeCell ref="LCY44:LCZ44"/>
    <mergeCell ref="LDA44:LDB44"/>
    <mergeCell ref="LDC44:LDD44"/>
    <mergeCell ref="LCG44:LCH44"/>
    <mergeCell ref="LCI44:LCJ44"/>
    <mergeCell ref="LCK44:LCL44"/>
    <mergeCell ref="LCM44:LCN44"/>
    <mergeCell ref="LCO44:LCP44"/>
    <mergeCell ref="LCQ44:LCR44"/>
    <mergeCell ref="LBU44:LBV44"/>
    <mergeCell ref="LBW44:LBX44"/>
    <mergeCell ref="LBY44:LBZ44"/>
    <mergeCell ref="LCA44:LCB44"/>
    <mergeCell ref="LCC44:LCD44"/>
    <mergeCell ref="LCE44:LCF44"/>
    <mergeCell ref="LBI44:LBJ44"/>
    <mergeCell ref="LBK44:LBL44"/>
    <mergeCell ref="LBM44:LBN44"/>
    <mergeCell ref="LBO44:LBP44"/>
    <mergeCell ref="LBQ44:LBR44"/>
    <mergeCell ref="LBS44:LBT44"/>
    <mergeCell ref="LAW44:LAX44"/>
    <mergeCell ref="LAY44:LAZ44"/>
    <mergeCell ref="LBA44:LBB44"/>
    <mergeCell ref="LBC44:LBD44"/>
    <mergeCell ref="LBE44:LBF44"/>
    <mergeCell ref="LBG44:LBH44"/>
    <mergeCell ref="LAK44:LAL44"/>
    <mergeCell ref="LAM44:LAN44"/>
    <mergeCell ref="LAO44:LAP44"/>
    <mergeCell ref="LAQ44:LAR44"/>
    <mergeCell ref="LAS44:LAT44"/>
    <mergeCell ref="LAU44:LAV44"/>
    <mergeCell ref="LFM44:LFN44"/>
    <mergeCell ref="LFO44:LFP44"/>
    <mergeCell ref="LFQ44:LFR44"/>
    <mergeCell ref="LFS44:LFT44"/>
    <mergeCell ref="LFU44:LFV44"/>
    <mergeCell ref="LFW44:LFX44"/>
    <mergeCell ref="LFA44:LFB44"/>
    <mergeCell ref="LFC44:LFD44"/>
    <mergeCell ref="LFE44:LFF44"/>
    <mergeCell ref="LFG44:LFH44"/>
    <mergeCell ref="LFI44:LFJ44"/>
    <mergeCell ref="LFK44:LFL44"/>
    <mergeCell ref="LEO44:LEP44"/>
    <mergeCell ref="LEQ44:LER44"/>
    <mergeCell ref="LES44:LET44"/>
    <mergeCell ref="LEU44:LEV44"/>
    <mergeCell ref="LEW44:LEX44"/>
    <mergeCell ref="LEY44:LEZ44"/>
    <mergeCell ref="LEC44:LED44"/>
    <mergeCell ref="LEE44:LEF44"/>
    <mergeCell ref="LEG44:LEH44"/>
    <mergeCell ref="LEI44:LEJ44"/>
    <mergeCell ref="LEK44:LEL44"/>
    <mergeCell ref="LEM44:LEN44"/>
    <mergeCell ref="LDQ44:LDR44"/>
    <mergeCell ref="LDS44:LDT44"/>
    <mergeCell ref="LDU44:LDV44"/>
    <mergeCell ref="LDW44:LDX44"/>
    <mergeCell ref="LDY44:LDZ44"/>
    <mergeCell ref="LEA44:LEB44"/>
    <mergeCell ref="LDE44:LDF44"/>
    <mergeCell ref="LDG44:LDH44"/>
    <mergeCell ref="LDI44:LDJ44"/>
    <mergeCell ref="LDK44:LDL44"/>
    <mergeCell ref="LDM44:LDN44"/>
    <mergeCell ref="LDO44:LDP44"/>
    <mergeCell ref="LIG44:LIH44"/>
    <mergeCell ref="LII44:LIJ44"/>
    <mergeCell ref="LIK44:LIL44"/>
    <mergeCell ref="LIM44:LIN44"/>
    <mergeCell ref="LIO44:LIP44"/>
    <mergeCell ref="LIQ44:LIR44"/>
    <mergeCell ref="LHU44:LHV44"/>
    <mergeCell ref="LHW44:LHX44"/>
    <mergeCell ref="LHY44:LHZ44"/>
    <mergeCell ref="LIA44:LIB44"/>
    <mergeCell ref="LIC44:LID44"/>
    <mergeCell ref="LIE44:LIF44"/>
    <mergeCell ref="LHI44:LHJ44"/>
    <mergeCell ref="LHK44:LHL44"/>
    <mergeCell ref="LHM44:LHN44"/>
    <mergeCell ref="LHO44:LHP44"/>
    <mergeCell ref="LHQ44:LHR44"/>
    <mergeCell ref="LHS44:LHT44"/>
    <mergeCell ref="LGW44:LGX44"/>
    <mergeCell ref="LGY44:LGZ44"/>
    <mergeCell ref="LHA44:LHB44"/>
    <mergeCell ref="LHC44:LHD44"/>
    <mergeCell ref="LHE44:LHF44"/>
    <mergeCell ref="LHG44:LHH44"/>
    <mergeCell ref="LGK44:LGL44"/>
    <mergeCell ref="LGM44:LGN44"/>
    <mergeCell ref="LGO44:LGP44"/>
    <mergeCell ref="LGQ44:LGR44"/>
    <mergeCell ref="LGS44:LGT44"/>
    <mergeCell ref="LGU44:LGV44"/>
    <mergeCell ref="LFY44:LFZ44"/>
    <mergeCell ref="LGA44:LGB44"/>
    <mergeCell ref="LGC44:LGD44"/>
    <mergeCell ref="LGE44:LGF44"/>
    <mergeCell ref="LGG44:LGH44"/>
    <mergeCell ref="LGI44:LGJ44"/>
    <mergeCell ref="LLA44:LLB44"/>
    <mergeCell ref="LLC44:LLD44"/>
    <mergeCell ref="LLE44:LLF44"/>
    <mergeCell ref="LLG44:LLH44"/>
    <mergeCell ref="LLI44:LLJ44"/>
    <mergeCell ref="LLK44:LLL44"/>
    <mergeCell ref="LKO44:LKP44"/>
    <mergeCell ref="LKQ44:LKR44"/>
    <mergeCell ref="LKS44:LKT44"/>
    <mergeCell ref="LKU44:LKV44"/>
    <mergeCell ref="LKW44:LKX44"/>
    <mergeCell ref="LKY44:LKZ44"/>
    <mergeCell ref="LKC44:LKD44"/>
    <mergeCell ref="LKE44:LKF44"/>
    <mergeCell ref="LKG44:LKH44"/>
    <mergeCell ref="LKI44:LKJ44"/>
    <mergeCell ref="LKK44:LKL44"/>
    <mergeCell ref="LKM44:LKN44"/>
    <mergeCell ref="LJQ44:LJR44"/>
    <mergeCell ref="LJS44:LJT44"/>
    <mergeCell ref="LJU44:LJV44"/>
    <mergeCell ref="LJW44:LJX44"/>
    <mergeCell ref="LJY44:LJZ44"/>
    <mergeCell ref="LKA44:LKB44"/>
    <mergeCell ref="LJE44:LJF44"/>
    <mergeCell ref="LJG44:LJH44"/>
    <mergeCell ref="LJI44:LJJ44"/>
    <mergeCell ref="LJK44:LJL44"/>
    <mergeCell ref="LJM44:LJN44"/>
    <mergeCell ref="LJO44:LJP44"/>
    <mergeCell ref="LIS44:LIT44"/>
    <mergeCell ref="LIU44:LIV44"/>
    <mergeCell ref="LIW44:LIX44"/>
    <mergeCell ref="LIY44:LIZ44"/>
    <mergeCell ref="LJA44:LJB44"/>
    <mergeCell ref="LJC44:LJD44"/>
    <mergeCell ref="LNU44:LNV44"/>
    <mergeCell ref="LNW44:LNX44"/>
    <mergeCell ref="LNY44:LNZ44"/>
    <mergeCell ref="LOA44:LOB44"/>
    <mergeCell ref="LOC44:LOD44"/>
    <mergeCell ref="LOE44:LOF44"/>
    <mergeCell ref="LNI44:LNJ44"/>
    <mergeCell ref="LNK44:LNL44"/>
    <mergeCell ref="LNM44:LNN44"/>
    <mergeCell ref="LNO44:LNP44"/>
    <mergeCell ref="LNQ44:LNR44"/>
    <mergeCell ref="LNS44:LNT44"/>
    <mergeCell ref="LMW44:LMX44"/>
    <mergeCell ref="LMY44:LMZ44"/>
    <mergeCell ref="LNA44:LNB44"/>
    <mergeCell ref="LNC44:LND44"/>
    <mergeCell ref="LNE44:LNF44"/>
    <mergeCell ref="LNG44:LNH44"/>
    <mergeCell ref="LMK44:LML44"/>
    <mergeCell ref="LMM44:LMN44"/>
    <mergeCell ref="LMO44:LMP44"/>
    <mergeCell ref="LMQ44:LMR44"/>
    <mergeCell ref="LMS44:LMT44"/>
    <mergeCell ref="LMU44:LMV44"/>
    <mergeCell ref="LLY44:LLZ44"/>
    <mergeCell ref="LMA44:LMB44"/>
    <mergeCell ref="LMC44:LMD44"/>
    <mergeCell ref="LME44:LMF44"/>
    <mergeCell ref="LMG44:LMH44"/>
    <mergeCell ref="LMI44:LMJ44"/>
    <mergeCell ref="LLM44:LLN44"/>
    <mergeCell ref="LLO44:LLP44"/>
    <mergeCell ref="LLQ44:LLR44"/>
    <mergeCell ref="LLS44:LLT44"/>
    <mergeCell ref="LLU44:LLV44"/>
    <mergeCell ref="LLW44:LLX44"/>
    <mergeCell ref="LQO44:LQP44"/>
    <mergeCell ref="LQQ44:LQR44"/>
    <mergeCell ref="LQS44:LQT44"/>
    <mergeCell ref="LQU44:LQV44"/>
    <mergeCell ref="LQW44:LQX44"/>
    <mergeCell ref="LQY44:LQZ44"/>
    <mergeCell ref="LQC44:LQD44"/>
    <mergeCell ref="LQE44:LQF44"/>
    <mergeCell ref="LQG44:LQH44"/>
    <mergeCell ref="LQI44:LQJ44"/>
    <mergeCell ref="LQK44:LQL44"/>
    <mergeCell ref="LQM44:LQN44"/>
    <mergeCell ref="LPQ44:LPR44"/>
    <mergeCell ref="LPS44:LPT44"/>
    <mergeCell ref="LPU44:LPV44"/>
    <mergeCell ref="LPW44:LPX44"/>
    <mergeCell ref="LPY44:LPZ44"/>
    <mergeCell ref="LQA44:LQB44"/>
    <mergeCell ref="LPE44:LPF44"/>
    <mergeCell ref="LPG44:LPH44"/>
    <mergeCell ref="LPI44:LPJ44"/>
    <mergeCell ref="LPK44:LPL44"/>
    <mergeCell ref="LPM44:LPN44"/>
    <mergeCell ref="LPO44:LPP44"/>
    <mergeCell ref="LOS44:LOT44"/>
    <mergeCell ref="LOU44:LOV44"/>
    <mergeCell ref="LOW44:LOX44"/>
    <mergeCell ref="LOY44:LOZ44"/>
    <mergeCell ref="LPA44:LPB44"/>
    <mergeCell ref="LPC44:LPD44"/>
    <mergeCell ref="LOG44:LOH44"/>
    <mergeCell ref="LOI44:LOJ44"/>
    <mergeCell ref="LOK44:LOL44"/>
    <mergeCell ref="LOM44:LON44"/>
    <mergeCell ref="LOO44:LOP44"/>
    <mergeCell ref="LOQ44:LOR44"/>
    <mergeCell ref="LTI44:LTJ44"/>
    <mergeCell ref="LTK44:LTL44"/>
    <mergeCell ref="LTM44:LTN44"/>
    <mergeCell ref="LTO44:LTP44"/>
    <mergeCell ref="LTQ44:LTR44"/>
    <mergeCell ref="LTS44:LTT44"/>
    <mergeCell ref="LSW44:LSX44"/>
    <mergeCell ref="LSY44:LSZ44"/>
    <mergeCell ref="LTA44:LTB44"/>
    <mergeCell ref="LTC44:LTD44"/>
    <mergeCell ref="LTE44:LTF44"/>
    <mergeCell ref="LTG44:LTH44"/>
    <mergeCell ref="LSK44:LSL44"/>
    <mergeCell ref="LSM44:LSN44"/>
    <mergeCell ref="LSO44:LSP44"/>
    <mergeCell ref="LSQ44:LSR44"/>
    <mergeCell ref="LSS44:LST44"/>
    <mergeCell ref="LSU44:LSV44"/>
    <mergeCell ref="LRY44:LRZ44"/>
    <mergeCell ref="LSA44:LSB44"/>
    <mergeCell ref="LSC44:LSD44"/>
    <mergeCell ref="LSE44:LSF44"/>
    <mergeCell ref="LSG44:LSH44"/>
    <mergeCell ref="LSI44:LSJ44"/>
    <mergeCell ref="LRM44:LRN44"/>
    <mergeCell ref="LRO44:LRP44"/>
    <mergeCell ref="LRQ44:LRR44"/>
    <mergeCell ref="LRS44:LRT44"/>
    <mergeCell ref="LRU44:LRV44"/>
    <mergeCell ref="LRW44:LRX44"/>
    <mergeCell ref="LRA44:LRB44"/>
    <mergeCell ref="LRC44:LRD44"/>
    <mergeCell ref="LRE44:LRF44"/>
    <mergeCell ref="LRG44:LRH44"/>
    <mergeCell ref="LRI44:LRJ44"/>
    <mergeCell ref="LRK44:LRL44"/>
    <mergeCell ref="LWC44:LWD44"/>
    <mergeCell ref="LWE44:LWF44"/>
    <mergeCell ref="LWG44:LWH44"/>
    <mergeCell ref="LWI44:LWJ44"/>
    <mergeCell ref="LWK44:LWL44"/>
    <mergeCell ref="LWM44:LWN44"/>
    <mergeCell ref="LVQ44:LVR44"/>
    <mergeCell ref="LVS44:LVT44"/>
    <mergeCell ref="LVU44:LVV44"/>
    <mergeCell ref="LVW44:LVX44"/>
    <mergeCell ref="LVY44:LVZ44"/>
    <mergeCell ref="LWA44:LWB44"/>
    <mergeCell ref="LVE44:LVF44"/>
    <mergeCell ref="LVG44:LVH44"/>
    <mergeCell ref="LVI44:LVJ44"/>
    <mergeCell ref="LVK44:LVL44"/>
    <mergeCell ref="LVM44:LVN44"/>
    <mergeCell ref="LVO44:LVP44"/>
    <mergeCell ref="LUS44:LUT44"/>
    <mergeCell ref="LUU44:LUV44"/>
    <mergeCell ref="LUW44:LUX44"/>
    <mergeCell ref="LUY44:LUZ44"/>
    <mergeCell ref="LVA44:LVB44"/>
    <mergeCell ref="LVC44:LVD44"/>
    <mergeCell ref="LUG44:LUH44"/>
    <mergeCell ref="LUI44:LUJ44"/>
    <mergeCell ref="LUK44:LUL44"/>
    <mergeCell ref="LUM44:LUN44"/>
    <mergeCell ref="LUO44:LUP44"/>
    <mergeCell ref="LUQ44:LUR44"/>
    <mergeCell ref="LTU44:LTV44"/>
    <mergeCell ref="LTW44:LTX44"/>
    <mergeCell ref="LTY44:LTZ44"/>
    <mergeCell ref="LUA44:LUB44"/>
    <mergeCell ref="LUC44:LUD44"/>
    <mergeCell ref="LUE44:LUF44"/>
    <mergeCell ref="LYW44:LYX44"/>
    <mergeCell ref="LYY44:LYZ44"/>
    <mergeCell ref="LZA44:LZB44"/>
    <mergeCell ref="LZC44:LZD44"/>
    <mergeCell ref="LZE44:LZF44"/>
    <mergeCell ref="LZG44:LZH44"/>
    <mergeCell ref="LYK44:LYL44"/>
    <mergeCell ref="LYM44:LYN44"/>
    <mergeCell ref="LYO44:LYP44"/>
    <mergeCell ref="LYQ44:LYR44"/>
    <mergeCell ref="LYS44:LYT44"/>
    <mergeCell ref="LYU44:LYV44"/>
    <mergeCell ref="LXY44:LXZ44"/>
    <mergeCell ref="LYA44:LYB44"/>
    <mergeCell ref="LYC44:LYD44"/>
    <mergeCell ref="LYE44:LYF44"/>
    <mergeCell ref="LYG44:LYH44"/>
    <mergeCell ref="LYI44:LYJ44"/>
    <mergeCell ref="LXM44:LXN44"/>
    <mergeCell ref="LXO44:LXP44"/>
    <mergeCell ref="LXQ44:LXR44"/>
    <mergeCell ref="LXS44:LXT44"/>
    <mergeCell ref="LXU44:LXV44"/>
    <mergeCell ref="LXW44:LXX44"/>
    <mergeCell ref="LXA44:LXB44"/>
    <mergeCell ref="LXC44:LXD44"/>
    <mergeCell ref="LXE44:LXF44"/>
    <mergeCell ref="LXG44:LXH44"/>
    <mergeCell ref="LXI44:LXJ44"/>
    <mergeCell ref="LXK44:LXL44"/>
    <mergeCell ref="LWO44:LWP44"/>
    <mergeCell ref="LWQ44:LWR44"/>
    <mergeCell ref="LWS44:LWT44"/>
    <mergeCell ref="LWU44:LWV44"/>
    <mergeCell ref="LWW44:LWX44"/>
    <mergeCell ref="LWY44:LWZ44"/>
    <mergeCell ref="MBQ44:MBR44"/>
    <mergeCell ref="MBS44:MBT44"/>
    <mergeCell ref="MBU44:MBV44"/>
    <mergeCell ref="MBW44:MBX44"/>
    <mergeCell ref="MBY44:MBZ44"/>
    <mergeCell ref="MCA44:MCB44"/>
    <mergeCell ref="MBE44:MBF44"/>
    <mergeCell ref="MBG44:MBH44"/>
    <mergeCell ref="MBI44:MBJ44"/>
    <mergeCell ref="MBK44:MBL44"/>
    <mergeCell ref="MBM44:MBN44"/>
    <mergeCell ref="MBO44:MBP44"/>
    <mergeCell ref="MAS44:MAT44"/>
    <mergeCell ref="MAU44:MAV44"/>
    <mergeCell ref="MAW44:MAX44"/>
    <mergeCell ref="MAY44:MAZ44"/>
    <mergeCell ref="MBA44:MBB44"/>
    <mergeCell ref="MBC44:MBD44"/>
    <mergeCell ref="MAG44:MAH44"/>
    <mergeCell ref="MAI44:MAJ44"/>
    <mergeCell ref="MAK44:MAL44"/>
    <mergeCell ref="MAM44:MAN44"/>
    <mergeCell ref="MAO44:MAP44"/>
    <mergeCell ref="MAQ44:MAR44"/>
    <mergeCell ref="LZU44:LZV44"/>
    <mergeCell ref="LZW44:LZX44"/>
    <mergeCell ref="LZY44:LZZ44"/>
    <mergeCell ref="MAA44:MAB44"/>
    <mergeCell ref="MAC44:MAD44"/>
    <mergeCell ref="MAE44:MAF44"/>
    <mergeCell ref="LZI44:LZJ44"/>
    <mergeCell ref="LZK44:LZL44"/>
    <mergeCell ref="LZM44:LZN44"/>
    <mergeCell ref="LZO44:LZP44"/>
    <mergeCell ref="LZQ44:LZR44"/>
    <mergeCell ref="LZS44:LZT44"/>
    <mergeCell ref="MEK44:MEL44"/>
    <mergeCell ref="MEM44:MEN44"/>
    <mergeCell ref="MEO44:MEP44"/>
    <mergeCell ref="MEQ44:MER44"/>
    <mergeCell ref="MES44:MET44"/>
    <mergeCell ref="MEU44:MEV44"/>
    <mergeCell ref="MDY44:MDZ44"/>
    <mergeCell ref="MEA44:MEB44"/>
    <mergeCell ref="MEC44:MED44"/>
    <mergeCell ref="MEE44:MEF44"/>
    <mergeCell ref="MEG44:MEH44"/>
    <mergeCell ref="MEI44:MEJ44"/>
    <mergeCell ref="MDM44:MDN44"/>
    <mergeCell ref="MDO44:MDP44"/>
    <mergeCell ref="MDQ44:MDR44"/>
    <mergeCell ref="MDS44:MDT44"/>
    <mergeCell ref="MDU44:MDV44"/>
    <mergeCell ref="MDW44:MDX44"/>
    <mergeCell ref="MDA44:MDB44"/>
    <mergeCell ref="MDC44:MDD44"/>
    <mergeCell ref="MDE44:MDF44"/>
    <mergeCell ref="MDG44:MDH44"/>
    <mergeCell ref="MDI44:MDJ44"/>
    <mergeCell ref="MDK44:MDL44"/>
    <mergeCell ref="MCO44:MCP44"/>
    <mergeCell ref="MCQ44:MCR44"/>
    <mergeCell ref="MCS44:MCT44"/>
    <mergeCell ref="MCU44:MCV44"/>
    <mergeCell ref="MCW44:MCX44"/>
    <mergeCell ref="MCY44:MCZ44"/>
    <mergeCell ref="MCC44:MCD44"/>
    <mergeCell ref="MCE44:MCF44"/>
    <mergeCell ref="MCG44:MCH44"/>
    <mergeCell ref="MCI44:MCJ44"/>
    <mergeCell ref="MCK44:MCL44"/>
    <mergeCell ref="MCM44:MCN44"/>
    <mergeCell ref="MHE44:MHF44"/>
    <mergeCell ref="MHG44:MHH44"/>
    <mergeCell ref="MHI44:MHJ44"/>
    <mergeCell ref="MHK44:MHL44"/>
    <mergeCell ref="MHM44:MHN44"/>
    <mergeCell ref="MHO44:MHP44"/>
    <mergeCell ref="MGS44:MGT44"/>
    <mergeCell ref="MGU44:MGV44"/>
    <mergeCell ref="MGW44:MGX44"/>
    <mergeCell ref="MGY44:MGZ44"/>
    <mergeCell ref="MHA44:MHB44"/>
    <mergeCell ref="MHC44:MHD44"/>
    <mergeCell ref="MGG44:MGH44"/>
    <mergeCell ref="MGI44:MGJ44"/>
    <mergeCell ref="MGK44:MGL44"/>
    <mergeCell ref="MGM44:MGN44"/>
    <mergeCell ref="MGO44:MGP44"/>
    <mergeCell ref="MGQ44:MGR44"/>
    <mergeCell ref="MFU44:MFV44"/>
    <mergeCell ref="MFW44:MFX44"/>
    <mergeCell ref="MFY44:MFZ44"/>
    <mergeCell ref="MGA44:MGB44"/>
    <mergeCell ref="MGC44:MGD44"/>
    <mergeCell ref="MGE44:MGF44"/>
    <mergeCell ref="MFI44:MFJ44"/>
    <mergeCell ref="MFK44:MFL44"/>
    <mergeCell ref="MFM44:MFN44"/>
    <mergeCell ref="MFO44:MFP44"/>
    <mergeCell ref="MFQ44:MFR44"/>
    <mergeCell ref="MFS44:MFT44"/>
    <mergeCell ref="MEW44:MEX44"/>
    <mergeCell ref="MEY44:MEZ44"/>
    <mergeCell ref="MFA44:MFB44"/>
    <mergeCell ref="MFC44:MFD44"/>
    <mergeCell ref="MFE44:MFF44"/>
    <mergeCell ref="MFG44:MFH44"/>
    <mergeCell ref="MJY44:MJZ44"/>
    <mergeCell ref="MKA44:MKB44"/>
    <mergeCell ref="MKC44:MKD44"/>
    <mergeCell ref="MKE44:MKF44"/>
    <mergeCell ref="MKG44:MKH44"/>
    <mergeCell ref="MKI44:MKJ44"/>
    <mergeCell ref="MJM44:MJN44"/>
    <mergeCell ref="MJO44:MJP44"/>
    <mergeCell ref="MJQ44:MJR44"/>
    <mergeCell ref="MJS44:MJT44"/>
    <mergeCell ref="MJU44:MJV44"/>
    <mergeCell ref="MJW44:MJX44"/>
    <mergeCell ref="MJA44:MJB44"/>
    <mergeCell ref="MJC44:MJD44"/>
    <mergeCell ref="MJE44:MJF44"/>
    <mergeCell ref="MJG44:MJH44"/>
    <mergeCell ref="MJI44:MJJ44"/>
    <mergeCell ref="MJK44:MJL44"/>
    <mergeCell ref="MIO44:MIP44"/>
    <mergeCell ref="MIQ44:MIR44"/>
    <mergeCell ref="MIS44:MIT44"/>
    <mergeCell ref="MIU44:MIV44"/>
    <mergeCell ref="MIW44:MIX44"/>
    <mergeCell ref="MIY44:MIZ44"/>
    <mergeCell ref="MIC44:MID44"/>
    <mergeCell ref="MIE44:MIF44"/>
    <mergeCell ref="MIG44:MIH44"/>
    <mergeCell ref="MII44:MIJ44"/>
    <mergeCell ref="MIK44:MIL44"/>
    <mergeCell ref="MIM44:MIN44"/>
    <mergeCell ref="MHQ44:MHR44"/>
    <mergeCell ref="MHS44:MHT44"/>
    <mergeCell ref="MHU44:MHV44"/>
    <mergeCell ref="MHW44:MHX44"/>
    <mergeCell ref="MHY44:MHZ44"/>
    <mergeCell ref="MIA44:MIB44"/>
    <mergeCell ref="MMS44:MMT44"/>
    <mergeCell ref="MMU44:MMV44"/>
    <mergeCell ref="MMW44:MMX44"/>
    <mergeCell ref="MMY44:MMZ44"/>
    <mergeCell ref="MNA44:MNB44"/>
    <mergeCell ref="MNC44:MND44"/>
    <mergeCell ref="MMG44:MMH44"/>
    <mergeCell ref="MMI44:MMJ44"/>
    <mergeCell ref="MMK44:MML44"/>
    <mergeCell ref="MMM44:MMN44"/>
    <mergeCell ref="MMO44:MMP44"/>
    <mergeCell ref="MMQ44:MMR44"/>
    <mergeCell ref="MLU44:MLV44"/>
    <mergeCell ref="MLW44:MLX44"/>
    <mergeCell ref="MLY44:MLZ44"/>
    <mergeCell ref="MMA44:MMB44"/>
    <mergeCell ref="MMC44:MMD44"/>
    <mergeCell ref="MME44:MMF44"/>
    <mergeCell ref="MLI44:MLJ44"/>
    <mergeCell ref="MLK44:MLL44"/>
    <mergeCell ref="MLM44:MLN44"/>
    <mergeCell ref="MLO44:MLP44"/>
    <mergeCell ref="MLQ44:MLR44"/>
    <mergeCell ref="MLS44:MLT44"/>
    <mergeCell ref="MKW44:MKX44"/>
    <mergeCell ref="MKY44:MKZ44"/>
    <mergeCell ref="MLA44:MLB44"/>
    <mergeCell ref="MLC44:MLD44"/>
    <mergeCell ref="MLE44:MLF44"/>
    <mergeCell ref="MLG44:MLH44"/>
    <mergeCell ref="MKK44:MKL44"/>
    <mergeCell ref="MKM44:MKN44"/>
    <mergeCell ref="MKO44:MKP44"/>
    <mergeCell ref="MKQ44:MKR44"/>
    <mergeCell ref="MKS44:MKT44"/>
    <mergeCell ref="MKU44:MKV44"/>
    <mergeCell ref="MPM44:MPN44"/>
    <mergeCell ref="MPO44:MPP44"/>
    <mergeCell ref="MPQ44:MPR44"/>
    <mergeCell ref="MPS44:MPT44"/>
    <mergeCell ref="MPU44:MPV44"/>
    <mergeCell ref="MPW44:MPX44"/>
    <mergeCell ref="MPA44:MPB44"/>
    <mergeCell ref="MPC44:MPD44"/>
    <mergeCell ref="MPE44:MPF44"/>
    <mergeCell ref="MPG44:MPH44"/>
    <mergeCell ref="MPI44:MPJ44"/>
    <mergeCell ref="MPK44:MPL44"/>
    <mergeCell ref="MOO44:MOP44"/>
    <mergeCell ref="MOQ44:MOR44"/>
    <mergeCell ref="MOS44:MOT44"/>
    <mergeCell ref="MOU44:MOV44"/>
    <mergeCell ref="MOW44:MOX44"/>
    <mergeCell ref="MOY44:MOZ44"/>
    <mergeCell ref="MOC44:MOD44"/>
    <mergeCell ref="MOE44:MOF44"/>
    <mergeCell ref="MOG44:MOH44"/>
    <mergeCell ref="MOI44:MOJ44"/>
    <mergeCell ref="MOK44:MOL44"/>
    <mergeCell ref="MOM44:MON44"/>
    <mergeCell ref="MNQ44:MNR44"/>
    <mergeCell ref="MNS44:MNT44"/>
    <mergeCell ref="MNU44:MNV44"/>
    <mergeCell ref="MNW44:MNX44"/>
    <mergeCell ref="MNY44:MNZ44"/>
    <mergeCell ref="MOA44:MOB44"/>
    <mergeCell ref="MNE44:MNF44"/>
    <mergeCell ref="MNG44:MNH44"/>
    <mergeCell ref="MNI44:MNJ44"/>
    <mergeCell ref="MNK44:MNL44"/>
    <mergeCell ref="MNM44:MNN44"/>
    <mergeCell ref="MNO44:MNP44"/>
    <mergeCell ref="MSG44:MSH44"/>
    <mergeCell ref="MSI44:MSJ44"/>
    <mergeCell ref="MSK44:MSL44"/>
    <mergeCell ref="MSM44:MSN44"/>
    <mergeCell ref="MSO44:MSP44"/>
    <mergeCell ref="MSQ44:MSR44"/>
    <mergeCell ref="MRU44:MRV44"/>
    <mergeCell ref="MRW44:MRX44"/>
    <mergeCell ref="MRY44:MRZ44"/>
    <mergeCell ref="MSA44:MSB44"/>
    <mergeCell ref="MSC44:MSD44"/>
    <mergeCell ref="MSE44:MSF44"/>
    <mergeCell ref="MRI44:MRJ44"/>
    <mergeCell ref="MRK44:MRL44"/>
    <mergeCell ref="MRM44:MRN44"/>
    <mergeCell ref="MRO44:MRP44"/>
    <mergeCell ref="MRQ44:MRR44"/>
    <mergeCell ref="MRS44:MRT44"/>
    <mergeCell ref="MQW44:MQX44"/>
    <mergeCell ref="MQY44:MQZ44"/>
    <mergeCell ref="MRA44:MRB44"/>
    <mergeCell ref="MRC44:MRD44"/>
    <mergeCell ref="MRE44:MRF44"/>
    <mergeCell ref="MRG44:MRH44"/>
    <mergeCell ref="MQK44:MQL44"/>
    <mergeCell ref="MQM44:MQN44"/>
    <mergeCell ref="MQO44:MQP44"/>
    <mergeCell ref="MQQ44:MQR44"/>
    <mergeCell ref="MQS44:MQT44"/>
    <mergeCell ref="MQU44:MQV44"/>
    <mergeCell ref="MPY44:MPZ44"/>
    <mergeCell ref="MQA44:MQB44"/>
    <mergeCell ref="MQC44:MQD44"/>
    <mergeCell ref="MQE44:MQF44"/>
    <mergeCell ref="MQG44:MQH44"/>
    <mergeCell ref="MQI44:MQJ44"/>
    <mergeCell ref="MVA44:MVB44"/>
    <mergeCell ref="MVC44:MVD44"/>
    <mergeCell ref="MVE44:MVF44"/>
    <mergeCell ref="MVG44:MVH44"/>
    <mergeCell ref="MVI44:MVJ44"/>
    <mergeCell ref="MVK44:MVL44"/>
    <mergeCell ref="MUO44:MUP44"/>
    <mergeCell ref="MUQ44:MUR44"/>
    <mergeCell ref="MUS44:MUT44"/>
    <mergeCell ref="MUU44:MUV44"/>
    <mergeCell ref="MUW44:MUX44"/>
    <mergeCell ref="MUY44:MUZ44"/>
    <mergeCell ref="MUC44:MUD44"/>
    <mergeCell ref="MUE44:MUF44"/>
    <mergeCell ref="MUG44:MUH44"/>
    <mergeCell ref="MUI44:MUJ44"/>
    <mergeCell ref="MUK44:MUL44"/>
    <mergeCell ref="MUM44:MUN44"/>
    <mergeCell ref="MTQ44:MTR44"/>
    <mergeCell ref="MTS44:MTT44"/>
    <mergeCell ref="MTU44:MTV44"/>
    <mergeCell ref="MTW44:MTX44"/>
    <mergeCell ref="MTY44:MTZ44"/>
    <mergeCell ref="MUA44:MUB44"/>
    <mergeCell ref="MTE44:MTF44"/>
    <mergeCell ref="MTG44:MTH44"/>
    <mergeCell ref="MTI44:MTJ44"/>
    <mergeCell ref="MTK44:MTL44"/>
    <mergeCell ref="MTM44:MTN44"/>
    <mergeCell ref="MTO44:MTP44"/>
    <mergeCell ref="MSS44:MST44"/>
    <mergeCell ref="MSU44:MSV44"/>
    <mergeCell ref="MSW44:MSX44"/>
    <mergeCell ref="MSY44:MSZ44"/>
    <mergeCell ref="MTA44:MTB44"/>
    <mergeCell ref="MTC44:MTD44"/>
    <mergeCell ref="MXU44:MXV44"/>
    <mergeCell ref="MXW44:MXX44"/>
    <mergeCell ref="MXY44:MXZ44"/>
    <mergeCell ref="MYA44:MYB44"/>
    <mergeCell ref="MYC44:MYD44"/>
    <mergeCell ref="MYE44:MYF44"/>
    <mergeCell ref="MXI44:MXJ44"/>
    <mergeCell ref="MXK44:MXL44"/>
    <mergeCell ref="MXM44:MXN44"/>
    <mergeCell ref="MXO44:MXP44"/>
    <mergeCell ref="MXQ44:MXR44"/>
    <mergeCell ref="MXS44:MXT44"/>
    <mergeCell ref="MWW44:MWX44"/>
    <mergeCell ref="MWY44:MWZ44"/>
    <mergeCell ref="MXA44:MXB44"/>
    <mergeCell ref="MXC44:MXD44"/>
    <mergeCell ref="MXE44:MXF44"/>
    <mergeCell ref="MXG44:MXH44"/>
    <mergeCell ref="MWK44:MWL44"/>
    <mergeCell ref="MWM44:MWN44"/>
    <mergeCell ref="MWO44:MWP44"/>
    <mergeCell ref="MWQ44:MWR44"/>
    <mergeCell ref="MWS44:MWT44"/>
    <mergeCell ref="MWU44:MWV44"/>
    <mergeCell ref="MVY44:MVZ44"/>
    <mergeCell ref="MWA44:MWB44"/>
    <mergeCell ref="MWC44:MWD44"/>
    <mergeCell ref="MWE44:MWF44"/>
    <mergeCell ref="MWG44:MWH44"/>
    <mergeCell ref="MWI44:MWJ44"/>
    <mergeCell ref="MVM44:MVN44"/>
    <mergeCell ref="MVO44:MVP44"/>
    <mergeCell ref="MVQ44:MVR44"/>
    <mergeCell ref="MVS44:MVT44"/>
    <mergeCell ref="MVU44:MVV44"/>
    <mergeCell ref="MVW44:MVX44"/>
    <mergeCell ref="NAO44:NAP44"/>
    <mergeCell ref="NAQ44:NAR44"/>
    <mergeCell ref="NAS44:NAT44"/>
    <mergeCell ref="NAU44:NAV44"/>
    <mergeCell ref="NAW44:NAX44"/>
    <mergeCell ref="NAY44:NAZ44"/>
    <mergeCell ref="NAC44:NAD44"/>
    <mergeCell ref="NAE44:NAF44"/>
    <mergeCell ref="NAG44:NAH44"/>
    <mergeCell ref="NAI44:NAJ44"/>
    <mergeCell ref="NAK44:NAL44"/>
    <mergeCell ref="NAM44:NAN44"/>
    <mergeCell ref="MZQ44:MZR44"/>
    <mergeCell ref="MZS44:MZT44"/>
    <mergeCell ref="MZU44:MZV44"/>
    <mergeCell ref="MZW44:MZX44"/>
    <mergeCell ref="MZY44:MZZ44"/>
    <mergeCell ref="NAA44:NAB44"/>
    <mergeCell ref="MZE44:MZF44"/>
    <mergeCell ref="MZG44:MZH44"/>
    <mergeCell ref="MZI44:MZJ44"/>
    <mergeCell ref="MZK44:MZL44"/>
    <mergeCell ref="MZM44:MZN44"/>
    <mergeCell ref="MZO44:MZP44"/>
    <mergeCell ref="MYS44:MYT44"/>
    <mergeCell ref="MYU44:MYV44"/>
    <mergeCell ref="MYW44:MYX44"/>
    <mergeCell ref="MYY44:MYZ44"/>
    <mergeCell ref="MZA44:MZB44"/>
    <mergeCell ref="MZC44:MZD44"/>
    <mergeCell ref="MYG44:MYH44"/>
    <mergeCell ref="MYI44:MYJ44"/>
    <mergeCell ref="MYK44:MYL44"/>
    <mergeCell ref="MYM44:MYN44"/>
    <mergeCell ref="MYO44:MYP44"/>
    <mergeCell ref="MYQ44:MYR44"/>
    <mergeCell ref="NDI44:NDJ44"/>
    <mergeCell ref="NDK44:NDL44"/>
    <mergeCell ref="NDM44:NDN44"/>
    <mergeCell ref="NDO44:NDP44"/>
    <mergeCell ref="NDQ44:NDR44"/>
    <mergeCell ref="NDS44:NDT44"/>
    <mergeCell ref="NCW44:NCX44"/>
    <mergeCell ref="NCY44:NCZ44"/>
    <mergeCell ref="NDA44:NDB44"/>
    <mergeCell ref="NDC44:NDD44"/>
    <mergeCell ref="NDE44:NDF44"/>
    <mergeCell ref="NDG44:NDH44"/>
    <mergeCell ref="NCK44:NCL44"/>
    <mergeCell ref="NCM44:NCN44"/>
    <mergeCell ref="NCO44:NCP44"/>
    <mergeCell ref="NCQ44:NCR44"/>
    <mergeCell ref="NCS44:NCT44"/>
    <mergeCell ref="NCU44:NCV44"/>
    <mergeCell ref="NBY44:NBZ44"/>
    <mergeCell ref="NCA44:NCB44"/>
    <mergeCell ref="NCC44:NCD44"/>
    <mergeCell ref="NCE44:NCF44"/>
    <mergeCell ref="NCG44:NCH44"/>
    <mergeCell ref="NCI44:NCJ44"/>
    <mergeCell ref="NBM44:NBN44"/>
    <mergeCell ref="NBO44:NBP44"/>
    <mergeCell ref="NBQ44:NBR44"/>
    <mergeCell ref="NBS44:NBT44"/>
    <mergeCell ref="NBU44:NBV44"/>
    <mergeCell ref="NBW44:NBX44"/>
    <mergeCell ref="NBA44:NBB44"/>
    <mergeCell ref="NBC44:NBD44"/>
    <mergeCell ref="NBE44:NBF44"/>
    <mergeCell ref="NBG44:NBH44"/>
    <mergeCell ref="NBI44:NBJ44"/>
    <mergeCell ref="NBK44:NBL44"/>
    <mergeCell ref="NGC44:NGD44"/>
    <mergeCell ref="NGE44:NGF44"/>
    <mergeCell ref="NGG44:NGH44"/>
    <mergeCell ref="NGI44:NGJ44"/>
    <mergeCell ref="NGK44:NGL44"/>
    <mergeCell ref="NGM44:NGN44"/>
    <mergeCell ref="NFQ44:NFR44"/>
    <mergeCell ref="NFS44:NFT44"/>
    <mergeCell ref="NFU44:NFV44"/>
    <mergeCell ref="NFW44:NFX44"/>
    <mergeCell ref="NFY44:NFZ44"/>
    <mergeCell ref="NGA44:NGB44"/>
    <mergeCell ref="NFE44:NFF44"/>
    <mergeCell ref="NFG44:NFH44"/>
    <mergeCell ref="NFI44:NFJ44"/>
    <mergeCell ref="NFK44:NFL44"/>
    <mergeCell ref="NFM44:NFN44"/>
    <mergeCell ref="NFO44:NFP44"/>
    <mergeCell ref="NES44:NET44"/>
    <mergeCell ref="NEU44:NEV44"/>
    <mergeCell ref="NEW44:NEX44"/>
    <mergeCell ref="NEY44:NEZ44"/>
    <mergeCell ref="NFA44:NFB44"/>
    <mergeCell ref="NFC44:NFD44"/>
    <mergeCell ref="NEG44:NEH44"/>
    <mergeCell ref="NEI44:NEJ44"/>
    <mergeCell ref="NEK44:NEL44"/>
    <mergeCell ref="NEM44:NEN44"/>
    <mergeCell ref="NEO44:NEP44"/>
    <mergeCell ref="NEQ44:NER44"/>
    <mergeCell ref="NDU44:NDV44"/>
    <mergeCell ref="NDW44:NDX44"/>
    <mergeCell ref="NDY44:NDZ44"/>
    <mergeCell ref="NEA44:NEB44"/>
    <mergeCell ref="NEC44:NED44"/>
    <mergeCell ref="NEE44:NEF44"/>
    <mergeCell ref="NIW44:NIX44"/>
    <mergeCell ref="NIY44:NIZ44"/>
    <mergeCell ref="NJA44:NJB44"/>
    <mergeCell ref="NJC44:NJD44"/>
    <mergeCell ref="NJE44:NJF44"/>
    <mergeCell ref="NJG44:NJH44"/>
    <mergeCell ref="NIK44:NIL44"/>
    <mergeCell ref="NIM44:NIN44"/>
    <mergeCell ref="NIO44:NIP44"/>
    <mergeCell ref="NIQ44:NIR44"/>
    <mergeCell ref="NIS44:NIT44"/>
    <mergeCell ref="NIU44:NIV44"/>
    <mergeCell ref="NHY44:NHZ44"/>
    <mergeCell ref="NIA44:NIB44"/>
    <mergeCell ref="NIC44:NID44"/>
    <mergeCell ref="NIE44:NIF44"/>
    <mergeCell ref="NIG44:NIH44"/>
    <mergeCell ref="NII44:NIJ44"/>
    <mergeCell ref="NHM44:NHN44"/>
    <mergeCell ref="NHO44:NHP44"/>
    <mergeCell ref="NHQ44:NHR44"/>
    <mergeCell ref="NHS44:NHT44"/>
    <mergeCell ref="NHU44:NHV44"/>
    <mergeCell ref="NHW44:NHX44"/>
    <mergeCell ref="NHA44:NHB44"/>
    <mergeCell ref="NHC44:NHD44"/>
    <mergeCell ref="NHE44:NHF44"/>
    <mergeCell ref="NHG44:NHH44"/>
    <mergeCell ref="NHI44:NHJ44"/>
    <mergeCell ref="NHK44:NHL44"/>
    <mergeCell ref="NGO44:NGP44"/>
    <mergeCell ref="NGQ44:NGR44"/>
    <mergeCell ref="NGS44:NGT44"/>
    <mergeCell ref="NGU44:NGV44"/>
    <mergeCell ref="NGW44:NGX44"/>
    <mergeCell ref="NGY44:NGZ44"/>
    <mergeCell ref="NLQ44:NLR44"/>
    <mergeCell ref="NLS44:NLT44"/>
    <mergeCell ref="NLU44:NLV44"/>
    <mergeCell ref="NLW44:NLX44"/>
    <mergeCell ref="NLY44:NLZ44"/>
    <mergeCell ref="NMA44:NMB44"/>
    <mergeCell ref="NLE44:NLF44"/>
    <mergeCell ref="NLG44:NLH44"/>
    <mergeCell ref="NLI44:NLJ44"/>
    <mergeCell ref="NLK44:NLL44"/>
    <mergeCell ref="NLM44:NLN44"/>
    <mergeCell ref="NLO44:NLP44"/>
    <mergeCell ref="NKS44:NKT44"/>
    <mergeCell ref="NKU44:NKV44"/>
    <mergeCell ref="NKW44:NKX44"/>
    <mergeCell ref="NKY44:NKZ44"/>
    <mergeCell ref="NLA44:NLB44"/>
    <mergeCell ref="NLC44:NLD44"/>
    <mergeCell ref="NKG44:NKH44"/>
    <mergeCell ref="NKI44:NKJ44"/>
    <mergeCell ref="NKK44:NKL44"/>
    <mergeCell ref="NKM44:NKN44"/>
    <mergeCell ref="NKO44:NKP44"/>
    <mergeCell ref="NKQ44:NKR44"/>
    <mergeCell ref="NJU44:NJV44"/>
    <mergeCell ref="NJW44:NJX44"/>
    <mergeCell ref="NJY44:NJZ44"/>
    <mergeCell ref="NKA44:NKB44"/>
    <mergeCell ref="NKC44:NKD44"/>
    <mergeCell ref="NKE44:NKF44"/>
    <mergeCell ref="NJI44:NJJ44"/>
    <mergeCell ref="NJK44:NJL44"/>
    <mergeCell ref="NJM44:NJN44"/>
    <mergeCell ref="NJO44:NJP44"/>
    <mergeCell ref="NJQ44:NJR44"/>
    <mergeCell ref="NJS44:NJT44"/>
    <mergeCell ref="NOK44:NOL44"/>
    <mergeCell ref="NOM44:NON44"/>
    <mergeCell ref="NOO44:NOP44"/>
    <mergeCell ref="NOQ44:NOR44"/>
    <mergeCell ref="NOS44:NOT44"/>
    <mergeCell ref="NOU44:NOV44"/>
    <mergeCell ref="NNY44:NNZ44"/>
    <mergeCell ref="NOA44:NOB44"/>
    <mergeCell ref="NOC44:NOD44"/>
    <mergeCell ref="NOE44:NOF44"/>
    <mergeCell ref="NOG44:NOH44"/>
    <mergeCell ref="NOI44:NOJ44"/>
    <mergeCell ref="NNM44:NNN44"/>
    <mergeCell ref="NNO44:NNP44"/>
    <mergeCell ref="NNQ44:NNR44"/>
    <mergeCell ref="NNS44:NNT44"/>
    <mergeCell ref="NNU44:NNV44"/>
    <mergeCell ref="NNW44:NNX44"/>
    <mergeCell ref="NNA44:NNB44"/>
    <mergeCell ref="NNC44:NND44"/>
    <mergeCell ref="NNE44:NNF44"/>
    <mergeCell ref="NNG44:NNH44"/>
    <mergeCell ref="NNI44:NNJ44"/>
    <mergeCell ref="NNK44:NNL44"/>
    <mergeCell ref="NMO44:NMP44"/>
    <mergeCell ref="NMQ44:NMR44"/>
    <mergeCell ref="NMS44:NMT44"/>
    <mergeCell ref="NMU44:NMV44"/>
    <mergeCell ref="NMW44:NMX44"/>
    <mergeCell ref="NMY44:NMZ44"/>
    <mergeCell ref="NMC44:NMD44"/>
    <mergeCell ref="NME44:NMF44"/>
    <mergeCell ref="NMG44:NMH44"/>
    <mergeCell ref="NMI44:NMJ44"/>
    <mergeCell ref="NMK44:NML44"/>
    <mergeCell ref="NMM44:NMN44"/>
    <mergeCell ref="NRE44:NRF44"/>
    <mergeCell ref="NRG44:NRH44"/>
    <mergeCell ref="NRI44:NRJ44"/>
    <mergeCell ref="NRK44:NRL44"/>
    <mergeCell ref="NRM44:NRN44"/>
    <mergeCell ref="NRO44:NRP44"/>
    <mergeCell ref="NQS44:NQT44"/>
    <mergeCell ref="NQU44:NQV44"/>
    <mergeCell ref="NQW44:NQX44"/>
    <mergeCell ref="NQY44:NQZ44"/>
    <mergeCell ref="NRA44:NRB44"/>
    <mergeCell ref="NRC44:NRD44"/>
    <mergeCell ref="NQG44:NQH44"/>
    <mergeCell ref="NQI44:NQJ44"/>
    <mergeCell ref="NQK44:NQL44"/>
    <mergeCell ref="NQM44:NQN44"/>
    <mergeCell ref="NQO44:NQP44"/>
    <mergeCell ref="NQQ44:NQR44"/>
    <mergeCell ref="NPU44:NPV44"/>
    <mergeCell ref="NPW44:NPX44"/>
    <mergeCell ref="NPY44:NPZ44"/>
    <mergeCell ref="NQA44:NQB44"/>
    <mergeCell ref="NQC44:NQD44"/>
    <mergeCell ref="NQE44:NQF44"/>
    <mergeCell ref="NPI44:NPJ44"/>
    <mergeCell ref="NPK44:NPL44"/>
    <mergeCell ref="NPM44:NPN44"/>
    <mergeCell ref="NPO44:NPP44"/>
    <mergeCell ref="NPQ44:NPR44"/>
    <mergeCell ref="NPS44:NPT44"/>
    <mergeCell ref="NOW44:NOX44"/>
    <mergeCell ref="NOY44:NOZ44"/>
    <mergeCell ref="NPA44:NPB44"/>
    <mergeCell ref="NPC44:NPD44"/>
    <mergeCell ref="NPE44:NPF44"/>
    <mergeCell ref="NPG44:NPH44"/>
    <mergeCell ref="NTY44:NTZ44"/>
    <mergeCell ref="NUA44:NUB44"/>
    <mergeCell ref="NUC44:NUD44"/>
    <mergeCell ref="NUE44:NUF44"/>
    <mergeCell ref="NUG44:NUH44"/>
    <mergeCell ref="NUI44:NUJ44"/>
    <mergeCell ref="NTM44:NTN44"/>
    <mergeCell ref="NTO44:NTP44"/>
    <mergeCell ref="NTQ44:NTR44"/>
    <mergeCell ref="NTS44:NTT44"/>
    <mergeCell ref="NTU44:NTV44"/>
    <mergeCell ref="NTW44:NTX44"/>
    <mergeCell ref="NTA44:NTB44"/>
    <mergeCell ref="NTC44:NTD44"/>
    <mergeCell ref="NTE44:NTF44"/>
    <mergeCell ref="NTG44:NTH44"/>
    <mergeCell ref="NTI44:NTJ44"/>
    <mergeCell ref="NTK44:NTL44"/>
    <mergeCell ref="NSO44:NSP44"/>
    <mergeCell ref="NSQ44:NSR44"/>
    <mergeCell ref="NSS44:NST44"/>
    <mergeCell ref="NSU44:NSV44"/>
    <mergeCell ref="NSW44:NSX44"/>
    <mergeCell ref="NSY44:NSZ44"/>
    <mergeCell ref="NSC44:NSD44"/>
    <mergeCell ref="NSE44:NSF44"/>
    <mergeCell ref="NSG44:NSH44"/>
    <mergeCell ref="NSI44:NSJ44"/>
    <mergeCell ref="NSK44:NSL44"/>
    <mergeCell ref="NSM44:NSN44"/>
    <mergeCell ref="NRQ44:NRR44"/>
    <mergeCell ref="NRS44:NRT44"/>
    <mergeCell ref="NRU44:NRV44"/>
    <mergeCell ref="NRW44:NRX44"/>
    <mergeCell ref="NRY44:NRZ44"/>
    <mergeCell ref="NSA44:NSB44"/>
    <mergeCell ref="NWS44:NWT44"/>
    <mergeCell ref="NWU44:NWV44"/>
    <mergeCell ref="NWW44:NWX44"/>
    <mergeCell ref="NWY44:NWZ44"/>
    <mergeCell ref="NXA44:NXB44"/>
    <mergeCell ref="NXC44:NXD44"/>
    <mergeCell ref="NWG44:NWH44"/>
    <mergeCell ref="NWI44:NWJ44"/>
    <mergeCell ref="NWK44:NWL44"/>
    <mergeCell ref="NWM44:NWN44"/>
    <mergeCell ref="NWO44:NWP44"/>
    <mergeCell ref="NWQ44:NWR44"/>
    <mergeCell ref="NVU44:NVV44"/>
    <mergeCell ref="NVW44:NVX44"/>
    <mergeCell ref="NVY44:NVZ44"/>
    <mergeCell ref="NWA44:NWB44"/>
    <mergeCell ref="NWC44:NWD44"/>
    <mergeCell ref="NWE44:NWF44"/>
    <mergeCell ref="NVI44:NVJ44"/>
    <mergeCell ref="NVK44:NVL44"/>
    <mergeCell ref="NVM44:NVN44"/>
    <mergeCell ref="NVO44:NVP44"/>
    <mergeCell ref="NVQ44:NVR44"/>
    <mergeCell ref="NVS44:NVT44"/>
    <mergeCell ref="NUW44:NUX44"/>
    <mergeCell ref="NUY44:NUZ44"/>
    <mergeCell ref="NVA44:NVB44"/>
    <mergeCell ref="NVC44:NVD44"/>
    <mergeCell ref="NVE44:NVF44"/>
    <mergeCell ref="NVG44:NVH44"/>
    <mergeCell ref="NUK44:NUL44"/>
    <mergeCell ref="NUM44:NUN44"/>
    <mergeCell ref="NUO44:NUP44"/>
    <mergeCell ref="NUQ44:NUR44"/>
    <mergeCell ref="NUS44:NUT44"/>
    <mergeCell ref="NUU44:NUV44"/>
    <mergeCell ref="NZM44:NZN44"/>
    <mergeCell ref="NZO44:NZP44"/>
    <mergeCell ref="NZQ44:NZR44"/>
    <mergeCell ref="NZS44:NZT44"/>
    <mergeCell ref="NZU44:NZV44"/>
    <mergeCell ref="NZW44:NZX44"/>
    <mergeCell ref="NZA44:NZB44"/>
    <mergeCell ref="NZC44:NZD44"/>
    <mergeCell ref="NZE44:NZF44"/>
    <mergeCell ref="NZG44:NZH44"/>
    <mergeCell ref="NZI44:NZJ44"/>
    <mergeCell ref="NZK44:NZL44"/>
    <mergeCell ref="NYO44:NYP44"/>
    <mergeCell ref="NYQ44:NYR44"/>
    <mergeCell ref="NYS44:NYT44"/>
    <mergeCell ref="NYU44:NYV44"/>
    <mergeCell ref="NYW44:NYX44"/>
    <mergeCell ref="NYY44:NYZ44"/>
    <mergeCell ref="NYC44:NYD44"/>
    <mergeCell ref="NYE44:NYF44"/>
    <mergeCell ref="NYG44:NYH44"/>
    <mergeCell ref="NYI44:NYJ44"/>
    <mergeCell ref="NYK44:NYL44"/>
    <mergeCell ref="NYM44:NYN44"/>
    <mergeCell ref="NXQ44:NXR44"/>
    <mergeCell ref="NXS44:NXT44"/>
    <mergeCell ref="NXU44:NXV44"/>
    <mergeCell ref="NXW44:NXX44"/>
    <mergeCell ref="NXY44:NXZ44"/>
    <mergeCell ref="NYA44:NYB44"/>
    <mergeCell ref="NXE44:NXF44"/>
    <mergeCell ref="NXG44:NXH44"/>
    <mergeCell ref="NXI44:NXJ44"/>
    <mergeCell ref="NXK44:NXL44"/>
    <mergeCell ref="NXM44:NXN44"/>
    <mergeCell ref="NXO44:NXP44"/>
    <mergeCell ref="OCG44:OCH44"/>
    <mergeCell ref="OCI44:OCJ44"/>
    <mergeCell ref="OCK44:OCL44"/>
    <mergeCell ref="OCM44:OCN44"/>
    <mergeCell ref="OCO44:OCP44"/>
    <mergeCell ref="OCQ44:OCR44"/>
    <mergeCell ref="OBU44:OBV44"/>
    <mergeCell ref="OBW44:OBX44"/>
    <mergeCell ref="OBY44:OBZ44"/>
    <mergeCell ref="OCA44:OCB44"/>
    <mergeCell ref="OCC44:OCD44"/>
    <mergeCell ref="OCE44:OCF44"/>
    <mergeCell ref="OBI44:OBJ44"/>
    <mergeCell ref="OBK44:OBL44"/>
    <mergeCell ref="OBM44:OBN44"/>
    <mergeCell ref="OBO44:OBP44"/>
    <mergeCell ref="OBQ44:OBR44"/>
    <mergeCell ref="OBS44:OBT44"/>
    <mergeCell ref="OAW44:OAX44"/>
    <mergeCell ref="OAY44:OAZ44"/>
    <mergeCell ref="OBA44:OBB44"/>
    <mergeCell ref="OBC44:OBD44"/>
    <mergeCell ref="OBE44:OBF44"/>
    <mergeCell ref="OBG44:OBH44"/>
    <mergeCell ref="OAK44:OAL44"/>
    <mergeCell ref="OAM44:OAN44"/>
    <mergeCell ref="OAO44:OAP44"/>
    <mergeCell ref="OAQ44:OAR44"/>
    <mergeCell ref="OAS44:OAT44"/>
    <mergeCell ref="OAU44:OAV44"/>
    <mergeCell ref="NZY44:NZZ44"/>
    <mergeCell ref="OAA44:OAB44"/>
    <mergeCell ref="OAC44:OAD44"/>
    <mergeCell ref="OAE44:OAF44"/>
    <mergeCell ref="OAG44:OAH44"/>
    <mergeCell ref="OAI44:OAJ44"/>
    <mergeCell ref="OFA44:OFB44"/>
    <mergeCell ref="OFC44:OFD44"/>
    <mergeCell ref="OFE44:OFF44"/>
    <mergeCell ref="OFG44:OFH44"/>
    <mergeCell ref="OFI44:OFJ44"/>
    <mergeCell ref="OFK44:OFL44"/>
    <mergeCell ref="OEO44:OEP44"/>
    <mergeCell ref="OEQ44:OER44"/>
    <mergeCell ref="OES44:OET44"/>
    <mergeCell ref="OEU44:OEV44"/>
    <mergeCell ref="OEW44:OEX44"/>
    <mergeCell ref="OEY44:OEZ44"/>
    <mergeCell ref="OEC44:OED44"/>
    <mergeCell ref="OEE44:OEF44"/>
    <mergeCell ref="OEG44:OEH44"/>
    <mergeCell ref="OEI44:OEJ44"/>
    <mergeCell ref="OEK44:OEL44"/>
    <mergeCell ref="OEM44:OEN44"/>
    <mergeCell ref="ODQ44:ODR44"/>
    <mergeCell ref="ODS44:ODT44"/>
    <mergeCell ref="ODU44:ODV44"/>
    <mergeCell ref="ODW44:ODX44"/>
    <mergeCell ref="ODY44:ODZ44"/>
    <mergeCell ref="OEA44:OEB44"/>
    <mergeCell ref="ODE44:ODF44"/>
    <mergeCell ref="ODG44:ODH44"/>
    <mergeCell ref="ODI44:ODJ44"/>
    <mergeCell ref="ODK44:ODL44"/>
    <mergeCell ref="ODM44:ODN44"/>
    <mergeCell ref="ODO44:ODP44"/>
    <mergeCell ref="OCS44:OCT44"/>
    <mergeCell ref="OCU44:OCV44"/>
    <mergeCell ref="OCW44:OCX44"/>
    <mergeCell ref="OCY44:OCZ44"/>
    <mergeCell ref="ODA44:ODB44"/>
    <mergeCell ref="ODC44:ODD44"/>
    <mergeCell ref="OHU44:OHV44"/>
    <mergeCell ref="OHW44:OHX44"/>
    <mergeCell ref="OHY44:OHZ44"/>
    <mergeCell ref="OIA44:OIB44"/>
    <mergeCell ref="OIC44:OID44"/>
    <mergeCell ref="OIE44:OIF44"/>
    <mergeCell ref="OHI44:OHJ44"/>
    <mergeCell ref="OHK44:OHL44"/>
    <mergeCell ref="OHM44:OHN44"/>
    <mergeCell ref="OHO44:OHP44"/>
    <mergeCell ref="OHQ44:OHR44"/>
    <mergeCell ref="OHS44:OHT44"/>
    <mergeCell ref="OGW44:OGX44"/>
    <mergeCell ref="OGY44:OGZ44"/>
    <mergeCell ref="OHA44:OHB44"/>
    <mergeCell ref="OHC44:OHD44"/>
    <mergeCell ref="OHE44:OHF44"/>
    <mergeCell ref="OHG44:OHH44"/>
    <mergeCell ref="OGK44:OGL44"/>
    <mergeCell ref="OGM44:OGN44"/>
    <mergeCell ref="OGO44:OGP44"/>
    <mergeCell ref="OGQ44:OGR44"/>
    <mergeCell ref="OGS44:OGT44"/>
    <mergeCell ref="OGU44:OGV44"/>
    <mergeCell ref="OFY44:OFZ44"/>
    <mergeCell ref="OGA44:OGB44"/>
    <mergeCell ref="OGC44:OGD44"/>
    <mergeCell ref="OGE44:OGF44"/>
    <mergeCell ref="OGG44:OGH44"/>
    <mergeCell ref="OGI44:OGJ44"/>
    <mergeCell ref="OFM44:OFN44"/>
    <mergeCell ref="OFO44:OFP44"/>
    <mergeCell ref="OFQ44:OFR44"/>
    <mergeCell ref="OFS44:OFT44"/>
    <mergeCell ref="OFU44:OFV44"/>
    <mergeCell ref="OFW44:OFX44"/>
    <mergeCell ref="OKO44:OKP44"/>
    <mergeCell ref="OKQ44:OKR44"/>
    <mergeCell ref="OKS44:OKT44"/>
    <mergeCell ref="OKU44:OKV44"/>
    <mergeCell ref="OKW44:OKX44"/>
    <mergeCell ref="OKY44:OKZ44"/>
    <mergeCell ref="OKC44:OKD44"/>
    <mergeCell ref="OKE44:OKF44"/>
    <mergeCell ref="OKG44:OKH44"/>
    <mergeCell ref="OKI44:OKJ44"/>
    <mergeCell ref="OKK44:OKL44"/>
    <mergeCell ref="OKM44:OKN44"/>
    <mergeCell ref="OJQ44:OJR44"/>
    <mergeCell ref="OJS44:OJT44"/>
    <mergeCell ref="OJU44:OJV44"/>
    <mergeCell ref="OJW44:OJX44"/>
    <mergeCell ref="OJY44:OJZ44"/>
    <mergeCell ref="OKA44:OKB44"/>
    <mergeCell ref="OJE44:OJF44"/>
    <mergeCell ref="OJG44:OJH44"/>
    <mergeCell ref="OJI44:OJJ44"/>
    <mergeCell ref="OJK44:OJL44"/>
    <mergeCell ref="OJM44:OJN44"/>
    <mergeCell ref="OJO44:OJP44"/>
    <mergeCell ref="OIS44:OIT44"/>
    <mergeCell ref="OIU44:OIV44"/>
    <mergeCell ref="OIW44:OIX44"/>
    <mergeCell ref="OIY44:OIZ44"/>
    <mergeCell ref="OJA44:OJB44"/>
    <mergeCell ref="OJC44:OJD44"/>
    <mergeCell ref="OIG44:OIH44"/>
    <mergeCell ref="OII44:OIJ44"/>
    <mergeCell ref="OIK44:OIL44"/>
    <mergeCell ref="OIM44:OIN44"/>
    <mergeCell ref="OIO44:OIP44"/>
    <mergeCell ref="OIQ44:OIR44"/>
    <mergeCell ref="ONI44:ONJ44"/>
    <mergeCell ref="ONK44:ONL44"/>
    <mergeCell ref="ONM44:ONN44"/>
    <mergeCell ref="ONO44:ONP44"/>
    <mergeCell ref="ONQ44:ONR44"/>
    <mergeCell ref="ONS44:ONT44"/>
    <mergeCell ref="OMW44:OMX44"/>
    <mergeCell ref="OMY44:OMZ44"/>
    <mergeCell ref="ONA44:ONB44"/>
    <mergeCell ref="ONC44:OND44"/>
    <mergeCell ref="ONE44:ONF44"/>
    <mergeCell ref="ONG44:ONH44"/>
    <mergeCell ref="OMK44:OML44"/>
    <mergeCell ref="OMM44:OMN44"/>
    <mergeCell ref="OMO44:OMP44"/>
    <mergeCell ref="OMQ44:OMR44"/>
    <mergeCell ref="OMS44:OMT44"/>
    <mergeCell ref="OMU44:OMV44"/>
    <mergeCell ref="OLY44:OLZ44"/>
    <mergeCell ref="OMA44:OMB44"/>
    <mergeCell ref="OMC44:OMD44"/>
    <mergeCell ref="OME44:OMF44"/>
    <mergeCell ref="OMG44:OMH44"/>
    <mergeCell ref="OMI44:OMJ44"/>
    <mergeCell ref="OLM44:OLN44"/>
    <mergeCell ref="OLO44:OLP44"/>
    <mergeCell ref="OLQ44:OLR44"/>
    <mergeCell ref="OLS44:OLT44"/>
    <mergeCell ref="OLU44:OLV44"/>
    <mergeCell ref="OLW44:OLX44"/>
    <mergeCell ref="OLA44:OLB44"/>
    <mergeCell ref="OLC44:OLD44"/>
    <mergeCell ref="OLE44:OLF44"/>
    <mergeCell ref="OLG44:OLH44"/>
    <mergeCell ref="OLI44:OLJ44"/>
    <mergeCell ref="OLK44:OLL44"/>
    <mergeCell ref="OQC44:OQD44"/>
    <mergeCell ref="OQE44:OQF44"/>
    <mergeCell ref="OQG44:OQH44"/>
    <mergeCell ref="OQI44:OQJ44"/>
    <mergeCell ref="OQK44:OQL44"/>
    <mergeCell ref="OQM44:OQN44"/>
    <mergeCell ref="OPQ44:OPR44"/>
    <mergeCell ref="OPS44:OPT44"/>
    <mergeCell ref="OPU44:OPV44"/>
    <mergeCell ref="OPW44:OPX44"/>
    <mergeCell ref="OPY44:OPZ44"/>
    <mergeCell ref="OQA44:OQB44"/>
    <mergeCell ref="OPE44:OPF44"/>
    <mergeCell ref="OPG44:OPH44"/>
    <mergeCell ref="OPI44:OPJ44"/>
    <mergeCell ref="OPK44:OPL44"/>
    <mergeCell ref="OPM44:OPN44"/>
    <mergeCell ref="OPO44:OPP44"/>
    <mergeCell ref="OOS44:OOT44"/>
    <mergeCell ref="OOU44:OOV44"/>
    <mergeCell ref="OOW44:OOX44"/>
    <mergeCell ref="OOY44:OOZ44"/>
    <mergeCell ref="OPA44:OPB44"/>
    <mergeCell ref="OPC44:OPD44"/>
    <mergeCell ref="OOG44:OOH44"/>
    <mergeCell ref="OOI44:OOJ44"/>
    <mergeCell ref="OOK44:OOL44"/>
    <mergeCell ref="OOM44:OON44"/>
    <mergeCell ref="OOO44:OOP44"/>
    <mergeCell ref="OOQ44:OOR44"/>
    <mergeCell ref="ONU44:ONV44"/>
    <mergeCell ref="ONW44:ONX44"/>
    <mergeCell ref="ONY44:ONZ44"/>
    <mergeCell ref="OOA44:OOB44"/>
    <mergeCell ref="OOC44:OOD44"/>
    <mergeCell ref="OOE44:OOF44"/>
    <mergeCell ref="OSW44:OSX44"/>
    <mergeCell ref="OSY44:OSZ44"/>
    <mergeCell ref="OTA44:OTB44"/>
    <mergeCell ref="OTC44:OTD44"/>
    <mergeCell ref="OTE44:OTF44"/>
    <mergeCell ref="OTG44:OTH44"/>
    <mergeCell ref="OSK44:OSL44"/>
    <mergeCell ref="OSM44:OSN44"/>
    <mergeCell ref="OSO44:OSP44"/>
    <mergeCell ref="OSQ44:OSR44"/>
    <mergeCell ref="OSS44:OST44"/>
    <mergeCell ref="OSU44:OSV44"/>
    <mergeCell ref="ORY44:ORZ44"/>
    <mergeCell ref="OSA44:OSB44"/>
    <mergeCell ref="OSC44:OSD44"/>
    <mergeCell ref="OSE44:OSF44"/>
    <mergeCell ref="OSG44:OSH44"/>
    <mergeCell ref="OSI44:OSJ44"/>
    <mergeCell ref="ORM44:ORN44"/>
    <mergeCell ref="ORO44:ORP44"/>
    <mergeCell ref="ORQ44:ORR44"/>
    <mergeCell ref="ORS44:ORT44"/>
    <mergeCell ref="ORU44:ORV44"/>
    <mergeCell ref="ORW44:ORX44"/>
    <mergeCell ref="ORA44:ORB44"/>
    <mergeCell ref="ORC44:ORD44"/>
    <mergeCell ref="ORE44:ORF44"/>
    <mergeCell ref="ORG44:ORH44"/>
    <mergeCell ref="ORI44:ORJ44"/>
    <mergeCell ref="ORK44:ORL44"/>
    <mergeCell ref="OQO44:OQP44"/>
    <mergeCell ref="OQQ44:OQR44"/>
    <mergeCell ref="OQS44:OQT44"/>
    <mergeCell ref="OQU44:OQV44"/>
    <mergeCell ref="OQW44:OQX44"/>
    <mergeCell ref="OQY44:OQZ44"/>
    <mergeCell ref="OVQ44:OVR44"/>
    <mergeCell ref="OVS44:OVT44"/>
    <mergeCell ref="OVU44:OVV44"/>
    <mergeCell ref="OVW44:OVX44"/>
    <mergeCell ref="OVY44:OVZ44"/>
    <mergeCell ref="OWA44:OWB44"/>
    <mergeCell ref="OVE44:OVF44"/>
    <mergeCell ref="OVG44:OVH44"/>
    <mergeCell ref="OVI44:OVJ44"/>
    <mergeCell ref="OVK44:OVL44"/>
    <mergeCell ref="OVM44:OVN44"/>
    <mergeCell ref="OVO44:OVP44"/>
    <mergeCell ref="OUS44:OUT44"/>
    <mergeCell ref="OUU44:OUV44"/>
    <mergeCell ref="OUW44:OUX44"/>
    <mergeCell ref="OUY44:OUZ44"/>
    <mergeCell ref="OVA44:OVB44"/>
    <mergeCell ref="OVC44:OVD44"/>
    <mergeCell ref="OUG44:OUH44"/>
    <mergeCell ref="OUI44:OUJ44"/>
    <mergeCell ref="OUK44:OUL44"/>
    <mergeCell ref="OUM44:OUN44"/>
    <mergeCell ref="OUO44:OUP44"/>
    <mergeCell ref="OUQ44:OUR44"/>
    <mergeCell ref="OTU44:OTV44"/>
    <mergeCell ref="OTW44:OTX44"/>
    <mergeCell ref="OTY44:OTZ44"/>
    <mergeCell ref="OUA44:OUB44"/>
    <mergeCell ref="OUC44:OUD44"/>
    <mergeCell ref="OUE44:OUF44"/>
    <mergeCell ref="OTI44:OTJ44"/>
    <mergeCell ref="OTK44:OTL44"/>
    <mergeCell ref="OTM44:OTN44"/>
    <mergeCell ref="OTO44:OTP44"/>
    <mergeCell ref="OTQ44:OTR44"/>
    <mergeCell ref="OTS44:OTT44"/>
    <mergeCell ref="OYK44:OYL44"/>
    <mergeCell ref="OYM44:OYN44"/>
    <mergeCell ref="OYO44:OYP44"/>
    <mergeCell ref="OYQ44:OYR44"/>
    <mergeCell ref="OYS44:OYT44"/>
    <mergeCell ref="OYU44:OYV44"/>
    <mergeCell ref="OXY44:OXZ44"/>
    <mergeCell ref="OYA44:OYB44"/>
    <mergeCell ref="OYC44:OYD44"/>
    <mergeCell ref="OYE44:OYF44"/>
    <mergeCell ref="OYG44:OYH44"/>
    <mergeCell ref="OYI44:OYJ44"/>
    <mergeCell ref="OXM44:OXN44"/>
    <mergeCell ref="OXO44:OXP44"/>
    <mergeCell ref="OXQ44:OXR44"/>
    <mergeCell ref="OXS44:OXT44"/>
    <mergeCell ref="OXU44:OXV44"/>
    <mergeCell ref="OXW44:OXX44"/>
    <mergeCell ref="OXA44:OXB44"/>
    <mergeCell ref="OXC44:OXD44"/>
    <mergeCell ref="OXE44:OXF44"/>
    <mergeCell ref="OXG44:OXH44"/>
    <mergeCell ref="OXI44:OXJ44"/>
    <mergeCell ref="OXK44:OXL44"/>
    <mergeCell ref="OWO44:OWP44"/>
    <mergeCell ref="OWQ44:OWR44"/>
    <mergeCell ref="OWS44:OWT44"/>
    <mergeCell ref="OWU44:OWV44"/>
    <mergeCell ref="OWW44:OWX44"/>
    <mergeCell ref="OWY44:OWZ44"/>
    <mergeCell ref="OWC44:OWD44"/>
    <mergeCell ref="OWE44:OWF44"/>
    <mergeCell ref="OWG44:OWH44"/>
    <mergeCell ref="OWI44:OWJ44"/>
    <mergeCell ref="OWK44:OWL44"/>
    <mergeCell ref="OWM44:OWN44"/>
    <mergeCell ref="PBE44:PBF44"/>
    <mergeCell ref="PBG44:PBH44"/>
    <mergeCell ref="PBI44:PBJ44"/>
    <mergeCell ref="PBK44:PBL44"/>
    <mergeCell ref="PBM44:PBN44"/>
    <mergeCell ref="PBO44:PBP44"/>
    <mergeCell ref="PAS44:PAT44"/>
    <mergeCell ref="PAU44:PAV44"/>
    <mergeCell ref="PAW44:PAX44"/>
    <mergeCell ref="PAY44:PAZ44"/>
    <mergeCell ref="PBA44:PBB44"/>
    <mergeCell ref="PBC44:PBD44"/>
    <mergeCell ref="PAG44:PAH44"/>
    <mergeCell ref="PAI44:PAJ44"/>
    <mergeCell ref="PAK44:PAL44"/>
    <mergeCell ref="PAM44:PAN44"/>
    <mergeCell ref="PAO44:PAP44"/>
    <mergeCell ref="PAQ44:PAR44"/>
    <mergeCell ref="OZU44:OZV44"/>
    <mergeCell ref="OZW44:OZX44"/>
    <mergeCell ref="OZY44:OZZ44"/>
    <mergeCell ref="PAA44:PAB44"/>
    <mergeCell ref="PAC44:PAD44"/>
    <mergeCell ref="PAE44:PAF44"/>
    <mergeCell ref="OZI44:OZJ44"/>
    <mergeCell ref="OZK44:OZL44"/>
    <mergeCell ref="OZM44:OZN44"/>
    <mergeCell ref="OZO44:OZP44"/>
    <mergeCell ref="OZQ44:OZR44"/>
    <mergeCell ref="OZS44:OZT44"/>
    <mergeCell ref="OYW44:OYX44"/>
    <mergeCell ref="OYY44:OYZ44"/>
    <mergeCell ref="OZA44:OZB44"/>
    <mergeCell ref="OZC44:OZD44"/>
    <mergeCell ref="OZE44:OZF44"/>
    <mergeCell ref="OZG44:OZH44"/>
    <mergeCell ref="PDY44:PDZ44"/>
    <mergeCell ref="PEA44:PEB44"/>
    <mergeCell ref="PEC44:PED44"/>
    <mergeCell ref="PEE44:PEF44"/>
    <mergeCell ref="PEG44:PEH44"/>
    <mergeCell ref="PEI44:PEJ44"/>
    <mergeCell ref="PDM44:PDN44"/>
    <mergeCell ref="PDO44:PDP44"/>
    <mergeCell ref="PDQ44:PDR44"/>
    <mergeCell ref="PDS44:PDT44"/>
    <mergeCell ref="PDU44:PDV44"/>
    <mergeCell ref="PDW44:PDX44"/>
    <mergeCell ref="PDA44:PDB44"/>
    <mergeCell ref="PDC44:PDD44"/>
    <mergeCell ref="PDE44:PDF44"/>
    <mergeCell ref="PDG44:PDH44"/>
    <mergeCell ref="PDI44:PDJ44"/>
    <mergeCell ref="PDK44:PDL44"/>
    <mergeCell ref="PCO44:PCP44"/>
    <mergeCell ref="PCQ44:PCR44"/>
    <mergeCell ref="PCS44:PCT44"/>
    <mergeCell ref="PCU44:PCV44"/>
    <mergeCell ref="PCW44:PCX44"/>
    <mergeCell ref="PCY44:PCZ44"/>
    <mergeCell ref="PCC44:PCD44"/>
    <mergeCell ref="PCE44:PCF44"/>
    <mergeCell ref="PCG44:PCH44"/>
    <mergeCell ref="PCI44:PCJ44"/>
    <mergeCell ref="PCK44:PCL44"/>
    <mergeCell ref="PCM44:PCN44"/>
    <mergeCell ref="PBQ44:PBR44"/>
    <mergeCell ref="PBS44:PBT44"/>
    <mergeCell ref="PBU44:PBV44"/>
    <mergeCell ref="PBW44:PBX44"/>
    <mergeCell ref="PBY44:PBZ44"/>
    <mergeCell ref="PCA44:PCB44"/>
    <mergeCell ref="PGS44:PGT44"/>
    <mergeCell ref="PGU44:PGV44"/>
    <mergeCell ref="PGW44:PGX44"/>
    <mergeCell ref="PGY44:PGZ44"/>
    <mergeCell ref="PHA44:PHB44"/>
    <mergeCell ref="PHC44:PHD44"/>
    <mergeCell ref="PGG44:PGH44"/>
    <mergeCell ref="PGI44:PGJ44"/>
    <mergeCell ref="PGK44:PGL44"/>
    <mergeCell ref="PGM44:PGN44"/>
    <mergeCell ref="PGO44:PGP44"/>
    <mergeCell ref="PGQ44:PGR44"/>
    <mergeCell ref="PFU44:PFV44"/>
    <mergeCell ref="PFW44:PFX44"/>
    <mergeCell ref="PFY44:PFZ44"/>
    <mergeCell ref="PGA44:PGB44"/>
    <mergeCell ref="PGC44:PGD44"/>
    <mergeCell ref="PGE44:PGF44"/>
    <mergeCell ref="PFI44:PFJ44"/>
    <mergeCell ref="PFK44:PFL44"/>
    <mergeCell ref="PFM44:PFN44"/>
    <mergeCell ref="PFO44:PFP44"/>
    <mergeCell ref="PFQ44:PFR44"/>
    <mergeCell ref="PFS44:PFT44"/>
    <mergeCell ref="PEW44:PEX44"/>
    <mergeCell ref="PEY44:PEZ44"/>
    <mergeCell ref="PFA44:PFB44"/>
    <mergeCell ref="PFC44:PFD44"/>
    <mergeCell ref="PFE44:PFF44"/>
    <mergeCell ref="PFG44:PFH44"/>
    <mergeCell ref="PEK44:PEL44"/>
    <mergeCell ref="PEM44:PEN44"/>
    <mergeCell ref="PEO44:PEP44"/>
    <mergeCell ref="PEQ44:PER44"/>
    <mergeCell ref="PES44:PET44"/>
    <mergeCell ref="PEU44:PEV44"/>
    <mergeCell ref="PJM44:PJN44"/>
    <mergeCell ref="PJO44:PJP44"/>
    <mergeCell ref="PJQ44:PJR44"/>
    <mergeCell ref="PJS44:PJT44"/>
    <mergeCell ref="PJU44:PJV44"/>
    <mergeCell ref="PJW44:PJX44"/>
    <mergeCell ref="PJA44:PJB44"/>
    <mergeCell ref="PJC44:PJD44"/>
    <mergeCell ref="PJE44:PJF44"/>
    <mergeCell ref="PJG44:PJH44"/>
    <mergeCell ref="PJI44:PJJ44"/>
    <mergeCell ref="PJK44:PJL44"/>
    <mergeCell ref="PIO44:PIP44"/>
    <mergeCell ref="PIQ44:PIR44"/>
    <mergeCell ref="PIS44:PIT44"/>
    <mergeCell ref="PIU44:PIV44"/>
    <mergeCell ref="PIW44:PIX44"/>
    <mergeCell ref="PIY44:PIZ44"/>
    <mergeCell ref="PIC44:PID44"/>
    <mergeCell ref="PIE44:PIF44"/>
    <mergeCell ref="PIG44:PIH44"/>
    <mergeCell ref="PII44:PIJ44"/>
    <mergeCell ref="PIK44:PIL44"/>
    <mergeCell ref="PIM44:PIN44"/>
    <mergeCell ref="PHQ44:PHR44"/>
    <mergeCell ref="PHS44:PHT44"/>
    <mergeCell ref="PHU44:PHV44"/>
    <mergeCell ref="PHW44:PHX44"/>
    <mergeCell ref="PHY44:PHZ44"/>
    <mergeCell ref="PIA44:PIB44"/>
    <mergeCell ref="PHE44:PHF44"/>
    <mergeCell ref="PHG44:PHH44"/>
    <mergeCell ref="PHI44:PHJ44"/>
    <mergeCell ref="PHK44:PHL44"/>
    <mergeCell ref="PHM44:PHN44"/>
    <mergeCell ref="PHO44:PHP44"/>
    <mergeCell ref="PMG44:PMH44"/>
    <mergeCell ref="PMI44:PMJ44"/>
    <mergeCell ref="PMK44:PML44"/>
    <mergeCell ref="PMM44:PMN44"/>
    <mergeCell ref="PMO44:PMP44"/>
    <mergeCell ref="PMQ44:PMR44"/>
    <mergeCell ref="PLU44:PLV44"/>
    <mergeCell ref="PLW44:PLX44"/>
    <mergeCell ref="PLY44:PLZ44"/>
    <mergeCell ref="PMA44:PMB44"/>
    <mergeCell ref="PMC44:PMD44"/>
    <mergeCell ref="PME44:PMF44"/>
    <mergeCell ref="PLI44:PLJ44"/>
    <mergeCell ref="PLK44:PLL44"/>
    <mergeCell ref="PLM44:PLN44"/>
    <mergeCell ref="PLO44:PLP44"/>
    <mergeCell ref="PLQ44:PLR44"/>
    <mergeCell ref="PLS44:PLT44"/>
    <mergeCell ref="PKW44:PKX44"/>
    <mergeCell ref="PKY44:PKZ44"/>
    <mergeCell ref="PLA44:PLB44"/>
    <mergeCell ref="PLC44:PLD44"/>
    <mergeCell ref="PLE44:PLF44"/>
    <mergeCell ref="PLG44:PLH44"/>
    <mergeCell ref="PKK44:PKL44"/>
    <mergeCell ref="PKM44:PKN44"/>
    <mergeCell ref="PKO44:PKP44"/>
    <mergeCell ref="PKQ44:PKR44"/>
    <mergeCell ref="PKS44:PKT44"/>
    <mergeCell ref="PKU44:PKV44"/>
    <mergeCell ref="PJY44:PJZ44"/>
    <mergeCell ref="PKA44:PKB44"/>
    <mergeCell ref="PKC44:PKD44"/>
    <mergeCell ref="PKE44:PKF44"/>
    <mergeCell ref="PKG44:PKH44"/>
    <mergeCell ref="PKI44:PKJ44"/>
    <mergeCell ref="PPA44:PPB44"/>
    <mergeCell ref="PPC44:PPD44"/>
    <mergeCell ref="PPE44:PPF44"/>
    <mergeCell ref="PPG44:PPH44"/>
    <mergeCell ref="PPI44:PPJ44"/>
    <mergeCell ref="PPK44:PPL44"/>
    <mergeCell ref="POO44:POP44"/>
    <mergeCell ref="POQ44:POR44"/>
    <mergeCell ref="POS44:POT44"/>
    <mergeCell ref="POU44:POV44"/>
    <mergeCell ref="POW44:POX44"/>
    <mergeCell ref="POY44:POZ44"/>
    <mergeCell ref="POC44:POD44"/>
    <mergeCell ref="POE44:POF44"/>
    <mergeCell ref="POG44:POH44"/>
    <mergeCell ref="POI44:POJ44"/>
    <mergeCell ref="POK44:POL44"/>
    <mergeCell ref="POM44:PON44"/>
    <mergeCell ref="PNQ44:PNR44"/>
    <mergeCell ref="PNS44:PNT44"/>
    <mergeCell ref="PNU44:PNV44"/>
    <mergeCell ref="PNW44:PNX44"/>
    <mergeCell ref="PNY44:PNZ44"/>
    <mergeCell ref="POA44:POB44"/>
    <mergeCell ref="PNE44:PNF44"/>
    <mergeCell ref="PNG44:PNH44"/>
    <mergeCell ref="PNI44:PNJ44"/>
    <mergeCell ref="PNK44:PNL44"/>
    <mergeCell ref="PNM44:PNN44"/>
    <mergeCell ref="PNO44:PNP44"/>
    <mergeCell ref="PMS44:PMT44"/>
    <mergeCell ref="PMU44:PMV44"/>
    <mergeCell ref="PMW44:PMX44"/>
    <mergeCell ref="PMY44:PMZ44"/>
    <mergeCell ref="PNA44:PNB44"/>
    <mergeCell ref="PNC44:PND44"/>
    <mergeCell ref="PRU44:PRV44"/>
    <mergeCell ref="PRW44:PRX44"/>
    <mergeCell ref="PRY44:PRZ44"/>
    <mergeCell ref="PSA44:PSB44"/>
    <mergeCell ref="PSC44:PSD44"/>
    <mergeCell ref="PSE44:PSF44"/>
    <mergeCell ref="PRI44:PRJ44"/>
    <mergeCell ref="PRK44:PRL44"/>
    <mergeCell ref="PRM44:PRN44"/>
    <mergeCell ref="PRO44:PRP44"/>
    <mergeCell ref="PRQ44:PRR44"/>
    <mergeCell ref="PRS44:PRT44"/>
    <mergeCell ref="PQW44:PQX44"/>
    <mergeCell ref="PQY44:PQZ44"/>
    <mergeCell ref="PRA44:PRB44"/>
    <mergeCell ref="PRC44:PRD44"/>
    <mergeCell ref="PRE44:PRF44"/>
    <mergeCell ref="PRG44:PRH44"/>
    <mergeCell ref="PQK44:PQL44"/>
    <mergeCell ref="PQM44:PQN44"/>
    <mergeCell ref="PQO44:PQP44"/>
    <mergeCell ref="PQQ44:PQR44"/>
    <mergeCell ref="PQS44:PQT44"/>
    <mergeCell ref="PQU44:PQV44"/>
    <mergeCell ref="PPY44:PPZ44"/>
    <mergeCell ref="PQA44:PQB44"/>
    <mergeCell ref="PQC44:PQD44"/>
    <mergeCell ref="PQE44:PQF44"/>
    <mergeCell ref="PQG44:PQH44"/>
    <mergeCell ref="PQI44:PQJ44"/>
    <mergeCell ref="PPM44:PPN44"/>
    <mergeCell ref="PPO44:PPP44"/>
    <mergeCell ref="PPQ44:PPR44"/>
    <mergeCell ref="PPS44:PPT44"/>
    <mergeCell ref="PPU44:PPV44"/>
    <mergeCell ref="PPW44:PPX44"/>
    <mergeCell ref="PUO44:PUP44"/>
    <mergeCell ref="PUQ44:PUR44"/>
    <mergeCell ref="PUS44:PUT44"/>
    <mergeCell ref="PUU44:PUV44"/>
    <mergeCell ref="PUW44:PUX44"/>
    <mergeCell ref="PUY44:PUZ44"/>
    <mergeCell ref="PUC44:PUD44"/>
    <mergeCell ref="PUE44:PUF44"/>
    <mergeCell ref="PUG44:PUH44"/>
    <mergeCell ref="PUI44:PUJ44"/>
    <mergeCell ref="PUK44:PUL44"/>
    <mergeCell ref="PUM44:PUN44"/>
    <mergeCell ref="PTQ44:PTR44"/>
    <mergeCell ref="PTS44:PTT44"/>
    <mergeCell ref="PTU44:PTV44"/>
    <mergeCell ref="PTW44:PTX44"/>
    <mergeCell ref="PTY44:PTZ44"/>
    <mergeCell ref="PUA44:PUB44"/>
    <mergeCell ref="PTE44:PTF44"/>
    <mergeCell ref="PTG44:PTH44"/>
    <mergeCell ref="PTI44:PTJ44"/>
    <mergeCell ref="PTK44:PTL44"/>
    <mergeCell ref="PTM44:PTN44"/>
    <mergeCell ref="PTO44:PTP44"/>
    <mergeCell ref="PSS44:PST44"/>
    <mergeCell ref="PSU44:PSV44"/>
    <mergeCell ref="PSW44:PSX44"/>
    <mergeCell ref="PSY44:PSZ44"/>
    <mergeCell ref="PTA44:PTB44"/>
    <mergeCell ref="PTC44:PTD44"/>
    <mergeCell ref="PSG44:PSH44"/>
    <mergeCell ref="PSI44:PSJ44"/>
    <mergeCell ref="PSK44:PSL44"/>
    <mergeCell ref="PSM44:PSN44"/>
    <mergeCell ref="PSO44:PSP44"/>
    <mergeCell ref="PSQ44:PSR44"/>
    <mergeCell ref="PXI44:PXJ44"/>
    <mergeCell ref="PXK44:PXL44"/>
    <mergeCell ref="PXM44:PXN44"/>
    <mergeCell ref="PXO44:PXP44"/>
    <mergeCell ref="PXQ44:PXR44"/>
    <mergeCell ref="PXS44:PXT44"/>
    <mergeCell ref="PWW44:PWX44"/>
    <mergeCell ref="PWY44:PWZ44"/>
    <mergeCell ref="PXA44:PXB44"/>
    <mergeCell ref="PXC44:PXD44"/>
    <mergeCell ref="PXE44:PXF44"/>
    <mergeCell ref="PXG44:PXH44"/>
    <mergeCell ref="PWK44:PWL44"/>
    <mergeCell ref="PWM44:PWN44"/>
    <mergeCell ref="PWO44:PWP44"/>
    <mergeCell ref="PWQ44:PWR44"/>
    <mergeCell ref="PWS44:PWT44"/>
    <mergeCell ref="PWU44:PWV44"/>
    <mergeCell ref="PVY44:PVZ44"/>
    <mergeCell ref="PWA44:PWB44"/>
    <mergeCell ref="PWC44:PWD44"/>
    <mergeCell ref="PWE44:PWF44"/>
    <mergeCell ref="PWG44:PWH44"/>
    <mergeCell ref="PWI44:PWJ44"/>
    <mergeCell ref="PVM44:PVN44"/>
    <mergeCell ref="PVO44:PVP44"/>
    <mergeCell ref="PVQ44:PVR44"/>
    <mergeCell ref="PVS44:PVT44"/>
    <mergeCell ref="PVU44:PVV44"/>
    <mergeCell ref="PVW44:PVX44"/>
    <mergeCell ref="PVA44:PVB44"/>
    <mergeCell ref="PVC44:PVD44"/>
    <mergeCell ref="PVE44:PVF44"/>
    <mergeCell ref="PVG44:PVH44"/>
    <mergeCell ref="PVI44:PVJ44"/>
    <mergeCell ref="PVK44:PVL44"/>
    <mergeCell ref="QAC44:QAD44"/>
    <mergeCell ref="QAE44:QAF44"/>
    <mergeCell ref="QAG44:QAH44"/>
    <mergeCell ref="QAI44:QAJ44"/>
    <mergeCell ref="QAK44:QAL44"/>
    <mergeCell ref="QAM44:QAN44"/>
    <mergeCell ref="PZQ44:PZR44"/>
    <mergeCell ref="PZS44:PZT44"/>
    <mergeCell ref="PZU44:PZV44"/>
    <mergeCell ref="PZW44:PZX44"/>
    <mergeCell ref="PZY44:PZZ44"/>
    <mergeCell ref="QAA44:QAB44"/>
    <mergeCell ref="PZE44:PZF44"/>
    <mergeCell ref="PZG44:PZH44"/>
    <mergeCell ref="PZI44:PZJ44"/>
    <mergeCell ref="PZK44:PZL44"/>
    <mergeCell ref="PZM44:PZN44"/>
    <mergeCell ref="PZO44:PZP44"/>
    <mergeCell ref="PYS44:PYT44"/>
    <mergeCell ref="PYU44:PYV44"/>
    <mergeCell ref="PYW44:PYX44"/>
    <mergeCell ref="PYY44:PYZ44"/>
    <mergeCell ref="PZA44:PZB44"/>
    <mergeCell ref="PZC44:PZD44"/>
    <mergeCell ref="PYG44:PYH44"/>
    <mergeCell ref="PYI44:PYJ44"/>
    <mergeCell ref="PYK44:PYL44"/>
    <mergeCell ref="PYM44:PYN44"/>
    <mergeCell ref="PYO44:PYP44"/>
    <mergeCell ref="PYQ44:PYR44"/>
    <mergeCell ref="PXU44:PXV44"/>
    <mergeCell ref="PXW44:PXX44"/>
    <mergeCell ref="PXY44:PXZ44"/>
    <mergeCell ref="PYA44:PYB44"/>
    <mergeCell ref="PYC44:PYD44"/>
    <mergeCell ref="PYE44:PYF44"/>
    <mergeCell ref="QCW44:QCX44"/>
    <mergeCell ref="QCY44:QCZ44"/>
    <mergeCell ref="QDA44:QDB44"/>
    <mergeCell ref="QDC44:QDD44"/>
    <mergeCell ref="QDE44:QDF44"/>
    <mergeCell ref="QDG44:QDH44"/>
    <mergeCell ref="QCK44:QCL44"/>
    <mergeCell ref="QCM44:QCN44"/>
    <mergeCell ref="QCO44:QCP44"/>
    <mergeCell ref="QCQ44:QCR44"/>
    <mergeCell ref="QCS44:QCT44"/>
    <mergeCell ref="QCU44:QCV44"/>
    <mergeCell ref="QBY44:QBZ44"/>
    <mergeCell ref="QCA44:QCB44"/>
    <mergeCell ref="QCC44:QCD44"/>
    <mergeCell ref="QCE44:QCF44"/>
    <mergeCell ref="QCG44:QCH44"/>
    <mergeCell ref="QCI44:QCJ44"/>
    <mergeCell ref="QBM44:QBN44"/>
    <mergeCell ref="QBO44:QBP44"/>
    <mergeCell ref="QBQ44:QBR44"/>
    <mergeCell ref="QBS44:QBT44"/>
    <mergeCell ref="QBU44:QBV44"/>
    <mergeCell ref="QBW44:QBX44"/>
    <mergeCell ref="QBA44:QBB44"/>
    <mergeCell ref="QBC44:QBD44"/>
    <mergeCell ref="QBE44:QBF44"/>
    <mergeCell ref="QBG44:QBH44"/>
    <mergeCell ref="QBI44:QBJ44"/>
    <mergeCell ref="QBK44:QBL44"/>
    <mergeCell ref="QAO44:QAP44"/>
    <mergeCell ref="QAQ44:QAR44"/>
    <mergeCell ref="QAS44:QAT44"/>
    <mergeCell ref="QAU44:QAV44"/>
    <mergeCell ref="QAW44:QAX44"/>
    <mergeCell ref="QAY44:QAZ44"/>
    <mergeCell ref="QFQ44:QFR44"/>
    <mergeCell ref="QFS44:QFT44"/>
    <mergeCell ref="QFU44:QFV44"/>
    <mergeCell ref="QFW44:QFX44"/>
    <mergeCell ref="QFY44:QFZ44"/>
    <mergeCell ref="QGA44:QGB44"/>
    <mergeCell ref="QFE44:QFF44"/>
    <mergeCell ref="QFG44:QFH44"/>
    <mergeCell ref="QFI44:QFJ44"/>
    <mergeCell ref="QFK44:QFL44"/>
    <mergeCell ref="QFM44:QFN44"/>
    <mergeCell ref="QFO44:QFP44"/>
    <mergeCell ref="QES44:QET44"/>
    <mergeCell ref="QEU44:QEV44"/>
    <mergeCell ref="QEW44:QEX44"/>
    <mergeCell ref="QEY44:QEZ44"/>
    <mergeCell ref="QFA44:QFB44"/>
    <mergeCell ref="QFC44:QFD44"/>
    <mergeCell ref="QEG44:QEH44"/>
    <mergeCell ref="QEI44:QEJ44"/>
    <mergeCell ref="QEK44:QEL44"/>
    <mergeCell ref="QEM44:QEN44"/>
    <mergeCell ref="QEO44:QEP44"/>
    <mergeCell ref="QEQ44:QER44"/>
    <mergeCell ref="QDU44:QDV44"/>
    <mergeCell ref="QDW44:QDX44"/>
    <mergeCell ref="QDY44:QDZ44"/>
    <mergeCell ref="QEA44:QEB44"/>
    <mergeCell ref="QEC44:QED44"/>
    <mergeCell ref="QEE44:QEF44"/>
    <mergeCell ref="QDI44:QDJ44"/>
    <mergeCell ref="QDK44:QDL44"/>
    <mergeCell ref="QDM44:QDN44"/>
    <mergeCell ref="QDO44:QDP44"/>
    <mergeCell ref="QDQ44:QDR44"/>
    <mergeCell ref="QDS44:QDT44"/>
    <mergeCell ref="QIK44:QIL44"/>
    <mergeCell ref="QIM44:QIN44"/>
    <mergeCell ref="QIO44:QIP44"/>
    <mergeCell ref="QIQ44:QIR44"/>
    <mergeCell ref="QIS44:QIT44"/>
    <mergeCell ref="QIU44:QIV44"/>
    <mergeCell ref="QHY44:QHZ44"/>
    <mergeCell ref="QIA44:QIB44"/>
    <mergeCell ref="QIC44:QID44"/>
    <mergeCell ref="QIE44:QIF44"/>
    <mergeCell ref="QIG44:QIH44"/>
    <mergeCell ref="QII44:QIJ44"/>
    <mergeCell ref="QHM44:QHN44"/>
    <mergeCell ref="QHO44:QHP44"/>
    <mergeCell ref="QHQ44:QHR44"/>
    <mergeCell ref="QHS44:QHT44"/>
    <mergeCell ref="QHU44:QHV44"/>
    <mergeCell ref="QHW44:QHX44"/>
    <mergeCell ref="QHA44:QHB44"/>
    <mergeCell ref="QHC44:QHD44"/>
    <mergeCell ref="QHE44:QHF44"/>
    <mergeCell ref="QHG44:QHH44"/>
    <mergeCell ref="QHI44:QHJ44"/>
    <mergeCell ref="QHK44:QHL44"/>
    <mergeCell ref="QGO44:QGP44"/>
    <mergeCell ref="QGQ44:QGR44"/>
    <mergeCell ref="QGS44:QGT44"/>
    <mergeCell ref="QGU44:QGV44"/>
    <mergeCell ref="QGW44:QGX44"/>
    <mergeCell ref="QGY44:QGZ44"/>
    <mergeCell ref="QGC44:QGD44"/>
    <mergeCell ref="QGE44:QGF44"/>
    <mergeCell ref="QGG44:QGH44"/>
    <mergeCell ref="QGI44:QGJ44"/>
    <mergeCell ref="QGK44:QGL44"/>
    <mergeCell ref="QGM44:QGN44"/>
    <mergeCell ref="QLE44:QLF44"/>
    <mergeCell ref="QLG44:QLH44"/>
    <mergeCell ref="QLI44:QLJ44"/>
    <mergeCell ref="QLK44:QLL44"/>
    <mergeCell ref="QLM44:QLN44"/>
    <mergeCell ref="QLO44:QLP44"/>
    <mergeCell ref="QKS44:QKT44"/>
    <mergeCell ref="QKU44:QKV44"/>
    <mergeCell ref="QKW44:QKX44"/>
    <mergeCell ref="QKY44:QKZ44"/>
    <mergeCell ref="QLA44:QLB44"/>
    <mergeCell ref="QLC44:QLD44"/>
    <mergeCell ref="QKG44:QKH44"/>
    <mergeCell ref="QKI44:QKJ44"/>
    <mergeCell ref="QKK44:QKL44"/>
    <mergeCell ref="QKM44:QKN44"/>
    <mergeCell ref="QKO44:QKP44"/>
    <mergeCell ref="QKQ44:QKR44"/>
    <mergeCell ref="QJU44:QJV44"/>
    <mergeCell ref="QJW44:QJX44"/>
    <mergeCell ref="QJY44:QJZ44"/>
    <mergeCell ref="QKA44:QKB44"/>
    <mergeCell ref="QKC44:QKD44"/>
    <mergeCell ref="QKE44:QKF44"/>
    <mergeCell ref="QJI44:QJJ44"/>
    <mergeCell ref="QJK44:QJL44"/>
    <mergeCell ref="QJM44:QJN44"/>
    <mergeCell ref="QJO44:QJP44"/>
    <mergeCell ref="QJQ44:QJR44"/>
    <mergeCell ref="QJS44:QJT44"/>
    <mergeCell ref="QIW44:QIX44"/>
    <mergeCell ref="QIY44:QIZ44"/>
    <mergeCell ref="QJA44:QJB44"/>
    <mergeCell ref="QJC44:QJD44"/>
    <mergeCell ref="QJE44:QJF44"/>
    <mergeCell ref="QJG44:QJH44"/>
    <mergeCell ref="QNY44:QNZ44"/>
    <mergeCell ref="QOA44:QOB44"/>
    <mergeCell ref="QOC44:QOD44"/>
    <mergeCell ref="QOE44:QOF44"/>
    <mergeCell ref="QOG44:QOH44"/>
    <mergeCell ref="QOI44:QOJ44"/>
    <mergeCell ref="QNM44:QNN44"/>
    <mergeCell ref="QNO44:QNP44"/>
    <mergeCell ref="QNQ44:QNR44"/>
    <mergeCell ref="QNS44:QNT44"/>
    <mergeCell ref="QNU44:QNV44"/>
    <mergeCell ref="QNW44:QNX44"/>
    <mergeCell ref="QNA44:QNB44"/>
    <mergeCell ref="QNC44:QND44"/>
    <mergeCell ref="QNE44:QNF44"/>
    <mergeCell ref="QNG44:QNH44"/>
    <mergeCell ref="QNI44:QNJ44"/>
    <mergeCell ref="QNK44:QNL44"/>
    <mergeCell ref="QMO44:QMP44"/>
    <mergeCell ref="QMQ44:QMR44"/>
    <mergeCell ref="QMS44:QMT44"/>
    <mergeCell ref="QMU44:QMV44"/>
    <mergeCell ref="QMW44:QMX44"/>
    <mergeCell ref="QMY44:QMZ44"/>
    <mergeCell ref="QMC44:QMD44"/>
    <mergeCell ref="QME44:QMF44"/>
    <mergeCell ref="QMG44:QMH44"/>
    <mergeCell ref="QMI44:QMJ44"/>
    <mergeCell ref="QMK44:QML44"/>
    <mergeCell ref="QMM44:QMN44"/>
    <mergeCell ref="QLQ44:QLR44"/>
    <mergeCell ref="QLS44:QLT44"/>
    <mergeCell ref="QLU44:QLV44"/>
    <mergeCell ref="QLW44:QLX44"/>
    <mergeCell ref="QLY44:QLZ44"/>
    <mergeCell ref="QMA44:QMB44"/>
    <mergeCell ref="QQS44:QQT44"/>
    <mergeCell ref="QQU44:QQV44"/>
    <mergeCell ref="QQW44:QQX44"/>
    <mergeCell ref="QQY44:QQZ44"/>
    <mergeCell ref="QRA44:QRB44"/>
    <mergeCell ref="QRC44:QRD44"/>
    <mergeCell ref="QQG44:QQH44"/>
    <mergeCell ref="QQI44:QQJ44"/>
    <mergeCell ref="QQK44:QQL44"/>
    <mergeCell ref="QQM44:QQN44"/>
    <mergeCell ref="QQO44:QQP44"/>
    <mergeCell ref="QQQ44:QQR44"/>
    <mergeCell ref="QPU44:QPV44"/>
    <mergeCell ref="QPW44:QPX44"/>
    <mergeCell ref="QPY44:QPZ44"/>
    <mergeCell ref="QQA44:QQB44"/>
    <mergeCell ref="QQC44:QQD44"/>
    <mergeCell ref="QQE44:QQF44"/>
    <mergeCell ref="QPI44:QPJ44"/>
    <mergeCell ref="QPK44:QPL44"/>
    <mergeCell ref="QPM44:QPN44"/>
    <mergeCell ref="QPO44:QPP44"/>
    <mergeCell ref="QPQ44:QPR44"/>
    <mergeCell ref="QPS44:QPT44"/>
    <mergeCell ref="QOW44:QOX44"/>
    <mergeCell ref="QOY44:QOZ44"/>
    <mergeCell ref="QPA44:QPB44"/>
    <mergeCell ref="QPC44:QPD44"/>
    <mergeCell ref="QPE44:QPF44"/>
    <mergeCell ref="QPG44:QPH44"/>
    <mergeCell ref="QOK44:QOL44"/>
    <mergeCell ref="QOM44:QON44"/>
    <mergeCell ref="QOO44:QOP44"/>
    <mergeCell ref="QOQ44:QOR44"/>
    <mergeCell ref="QOS44:QOT44"/>
    <mergeCell ref="QOU44:QOV44"/>
    <mergeCell ref="QTM44:QTN44"/>
    <mergeCell ref="QTO44:QTP44"/>
    <mergeCell ref="QTQ44:QTR44"/>
    <mergeCell ref="QTS44:QTT44"/>
    <mergeCell ref="QTU44:QTV44"/>
    <mergeCell ref="QTW44:QTX44"/>
    <mergeCell ref="QTA44:QTB44"/>
    <mergeCell ref="QTC44:QTD44"/>
    <mergeCell ref="QTE44:QTF44"/>
    <mergeCell ref="QTG44:QTH44"/>
    <mergeCell ref="QTI44:QTJ44"/>
    <mergeCell ref="QTK44:QTL44"/>
    <mergeCell ref="QSO44:QSP44"/>
    <mergeCell ref="QSQ44:QSR44"/>
    <mergeCell ref="QSS44:QST44"/>
    <mergeCell ref="QSU44:QSV44"/>
    <mergeCell ref="QSW44:QSX44"/>
    <mergeCell ref="QSY44:QSZ44"/>
    <mergeCell ref="QSC44:QSD44"/>
    <mergeCell ref="QSE44:QSF44"/>
    <mergeCell ref="QSG44:QSH44"/>
    <mergeCell ref="QSI44:QSJ44"/>
    <mergeCell ref="QSK44:QSL44"/>
    <mergeCell ref="QSM44:QSN44"/>
    <mergeCell ref="QRQ44:QRR44"/>
    <mergeCell ref="QRS44:QRT44"/>
    <mergeCell ref="QRU44:QRV44"/>
    <mergeCell ref="QRW44:QRX44"/>
    <mergeCell ref="QRY44:QRZ44"/>
    <mergeCell ref="QSA44:QSB44"/>
    <mergeCell ref="QRE44:QRF44"/>
    <mergeCell ref="QRG44:QRH44"/>
    <mergeCell ref="QRI44:QRJ44"/>
    <mergeCell ref="QRK44:QRL44"/>
    <mergeCell ref="QRM44:QRN44"/>
    <mergeCell ref="QRO44:QRP44"/>
    <mergeCell ref="QWG44:QWH44"/>
    <mergeCell ref="QWI44:QWJ44"/>
    <mergeCell ref="QWK44:QWL44"/>
    <mergeCell ref="QWM44:QWN44"/>
    <mergeCell ref="QWO44:QWP44"/>
    <mergeCell ref="QWQ44:QWR44"/>
    <mergeCell ref="QVU44:QVV44"/>
    <mergeCell ref="QVW44:QVX44"/>
    <mergeCell ref="QVY44:QVZ44"/>
    <mergeCell ref="QWA44:QWB44"/>
    <mergeCell ref="QWC44:QWD44"/>
    <mergeCell ref="QWE44:QWF44"/>
    <mergeCell ref="QVI44:QVJ44"/>
    <mergeCell ref="QVK44:QVL44"/>
    <mergeCell ref="QVM44:QVN44"/>
    <mergeCell ref="QVO44:QVP44"/>
    <mergeCell ref="QVQ44:QVR44"/>
    <mergeCell ref="QVS44:QVT44"/>
    <mergeCell ref="QUW44:QUX44"/>
    <mergeCell ref="QUY44:QUZ44"/>
    <mergeCell ref="QVA44:QVB44"/>
    <mergeCell ref="QVC44:QVD44"/>
    <mergeCell ref="QVE44:QVF44"/>
    <mergeCell ref="QVG44:QVH44"/>
    <mergeCell ref="QUK44:QUL44"/>
    <mergeCell ref="QUM44:QUN44"/>
    <mergeCell ref="QUO44:QUP44"/>
    <mergeCell ref="QUQ44:QUR44"/>
    <mergeCell ref="QUS44:QUT44"/>
    <mergeCell ref="QUU44:QUV44"/>
    <mergeCell ref="QTY44:QTZ44"/>
    <mergeCell ref="QUA44:QUB44"/>
    <mergeCell ref="QUC44:QUD44"/>
    <mergeCell ref="QUE44:QUF44"/>
    <mergeCell ref="QUG44:QUH44"/>
    <mergeCell ref="QUI44:QUJ44"/>
    <mergeCell ref="QZA44:QZB44"/>
    <mergeCell ref="QZC44:QZD44"/>
    <mergeCell ref="QZE44:QZF44"/>
    <mergeCell ref="QZG44:QZH44"/>
    <mergeCell ref="QZI44:QZJ44"/>
    <mergeCell ref="QZK44:QZL44"/>
    <mergeCell ref="QYO44:QYP44"/>
    <mergeCell ref="QYQ44:QYR44"/>
    <mergeCell ref="QYS44:QYT44"/>
    <mergeCell ref="QYU44:QYV44"/>
    <mergeCell ref="QYW44:QYX44"/>
    <mergeCell ref="QYY44:QYZ44"/>
    <mergeCell ref="QYC44:QYD44"/>
    <mergeCell ref="QYE44:QYF44"/>
    <mergeCell ref="QYG44:QYH44"/>
    <mergeCell ref="QYI44:QYJ44"/>
    <mergeCell ref="QYK44:QYL44"/>
    <mergeCell ref="QYM44:QYN44"/>
    <mergeCell ref="QXQ44:QXR44"/>
    <mergeCell ref="QXS44:QXT44"/>
    <mergeCell ref="QXU44:QXV44"/>
    <mergeCell ref="QXW44:QXX44"/>
    <mergeCell ref="QXY44:QXZ44"/>
    <mergeCell ref="QYA44:QYB44"/>
    <mergeCell ref="QXE44:QXF44"/>
    <mergeCell ref="QXG44:QXH44"/>
    <mergeCell ref="QXI44:QXJ44"/>
    <mergeCell ref="QXK44:QXL44"/>
    <mergeCell ref="QXM44:QXN44"/>
    <mergeCell ref="QXO44:QXP44"/>
    <mergeCell ref="QWS44:QWT44"/>
    <mergeCell ref="QWU44:QWV44"/>
    <mergeCell ref="QWW44:QWX44"/>
    <mergeCell ref="QWY44:QWZ44"/>
    <mergeCell ref="QXA44:QXB44"/>
    <mergeCell ref="QXC44:QXD44"/>
    <mergeCell ref="RBU44:RBV44"/>
    <mergeCell ref="RBW44:RBX44"/>
    <mergeCell ref="RBY44:RBZ44"/>
    <mergeCell ref="RCA44:RCB44"/>
    <mergeCell ref="RCC44:RCD44"/>
    <mergeCell ref="RCE44:RCF44"/>
    <mergeCell ref="RBI44:RBJ44"/>
    <mergeCell ref="RBK44:RBL44"/>
    <mergeCell ref="RBM44:RBN44"/>
    <mergeCell ref="RBO44:RBP44"/>
    <mergeCell ref="RBQ44:RBR44"/>
    <mergeCell ref="RBS44:RBT44"/>
    <mergeCell ref="RAW44:RAX44"/>
    <mergeCell ref="RAY44:RAZ44"/>
    <mergeCell ref="RBA44:RBB44"/>
    <mergeCell ref="RBC44:RBD44"/>
    <mergeCell ref="RBE44:RBF44"/>
    <mergeCell ref="RBG44:RBH44"/>
    <mergeCell ref="RAK44:RAL44"/>
    <mergeCell ref="RAM44:RAN44"/>
    <mergeCell ref="RAO44:RAP44"/>
    <mergeCell ref="RAQ44:RAR44"/>
    <mergeCell ref="RAS44:RAT44"/>
    <mergeCell ref="RAU44:RAV44"/>
    <mergeCell ref="QZY44:QZZ44"/>
    <mergeCell ref="RAA44:RAB44"/>
    <mergeCell ref="RAC44:RAD44"/>
    <mergeCell ref="RAE44:RAF44"/>
    <mergeCell ref="RAG44:RAH44"/>
    <mergeCell ref="RAI44:RAJ44"/>
    <mergeCell ref="QZM44:QZN44"/>
    <mergeCell ref="QZO44:QZP44"/>
    <mergeCell ref="QZQ44:QZR44"/>
    <mergeCell ref="QZS44:QZT44"/>
    <mergeCell ref="QZU44:QZV44"/>
    <mergeCell ref="QZW44:QZX44"/>
    <mergeCell ref="REO44:REP44"/>
    <mergeCell ref="REQ44:RER44"/>
    <mergeCell ref="RES44:RET44"/>
    <mergeCell ref="REU44:REV44"/>
    <mergeCell ref="REW44:REX44"/>
    <mergeCell ref="REY44:REZ44"/>
    <mergeCell ref="REC44:RED44"/>
    <mergeCell ref="REE44:REF44"/>
    <mergeCell ref="REG44:REH44"/>
    <mergeCell ref="REI44:REJ44"/>
    <mergeCell ref="REK44:REL44"/>
    <mergeCell ref="REM44:REN44"/>
    <mergeCell ref="RDQ44:RDR44"/>
    <mergeCell ref="RDS44:RDT44"/>
    <mergeCell ref="RDU44:RDV44"/>
    <mergeCell ref="RDW44:RDX44"/>
    <mergeCell ref="RDY44:RDZ44"/>
    <mergeCell ref="REA44:REB44"/>
    <mergeCell ref="RDE44:RDF44"/>
    <mergeCell ref="RDG44:RDH44"/>
    <mergeCell ref="RDI44:RDJ44"/>
    <mergeCell ref="RDK44:RDL44"/>
    <mergeCell ref="RDM44:RDN44"/>
    <mergeCell ref="RDO44:RDP44"/>
    <mergeCell ref="RCS44:RCT44"/>
    <mergeCell ref="RCU44:RCV44"/>
    <mergeCell ref="RCW44:RCX44"/>
    <mergeCell ref="RCY44:RCZ44"/>
    <mergeCell ref="RDA44:RDB44"/>
    <mergeCell ref="RDC44:RDD44"/>
    <mergeCell ref="RCG44:RCH44"/>
    <mergeCell ref="RCI44:RCJ44"/>
    <mergeCell ref="RCK44:RCL44"/>
    <mergeCell ref="RCM44:RCN44"/>
    <mergeCell ref="RCO44:RCP44"/>
    <mergeCell ref="RCQ44:RCR44"/>
    <mergeCell ref="RHI44:RHJ44"/>
    <mergeCell ref="RHK44:RHL44"/>
    <mergeCell ref="RHM44:RHN44"/>
    <mergeCell ref="RHO44:RHP44"/>
    <mergeCell ref="RHQ44:RHR44"/>
    <mergeCell ref="RHS44:RHT44"/>
    <mergeCell ref="RGW44:RGX44"/>
    <mergeCell ref="RGY44:RGZ44"/>
    <mergeCell ref="RHA44:RHB44"/>
    <mergeCell ref="RHC44:RHD44"/>
    <mergeCell ref="RHE44:RHF44"/>
    <mergeCell ref="RHG44:RHH44"/>
    <mergeCell ref="RGK44:RGL44"/>
    <mergeCell ref="RGM44:RGN44"/>
    <mergeCell ref="RGO44:RGP44"/>
    <mergeCell ref="RGQ44:RGR44"/>
    <mergeCell ref="RGS44:RGT44"/>
    <mergeCell ref="RGU44:RGV44"/>
    <mergeCell ref="RFY44:RFZ44"/>
    <mergeCell ref="RGA44:RGB44"/>
    <mergeCell ref="RGC44:RGD44"/>
    <mergeCell ref="RGE44:RGF44"/>
    <mergeCell ref="RGG44:RGH44"/>
    <mergeCell ref="RGI44:RGJ44"/>
    <mergeCell ref="RFM44:RFN44"/>
    <mergeCell ref="RFO44:RFP44"/>
    <mergeCell ref="RFQ44:RFR44"/>
    <mergeCell ref="RFS44:RFT44"/>
    <mergeCell ref="RFU44:RFV44"/>
    <mergeCell ref="RFW44:RFX44"/>
    <mergeCell ref="RFA44:RFB44"/>
    <mergeCell ref="RFC44:RFD44"/>
    <mergeCell ref="RFE44:RFF44"/>
    <mergeCell ref="RFG44:RFH44"/>
    <mergeCell ref="RFI44:RFJ44"/>
    <mergeCell ref="RFK44:RFL44"/>
    <mergeCell ref="RKC44:RKD44"/>
    <mergeCell ref="RKE44:RKF44"/>
    <mergeCell ref="RKG44:RKH44"/>
    <mergeCell ref="RKI44:RKJ44"/>
    <mergeCell ref="RKK44:RKL44"/>
    <mergeCell ref="RKM44:RKN44"/>
    <mergeCell ref="RJQ44:RJR44"/>
    <mergeCell ref="RJS44:RJT44"/>
    <mergeCell ref="RJU44:RJV44"/>
    <mergeCell ref="RJW44:RJX44"/>
    <mergeCell ref="RJY44:RJZ44"/>
    <mergeCell ref="RKA44:RKB44"/>
    <mergeCell ref="RJE44:RJF44"/>
    <mergeCell ref="RJG44:RJH44"/>
    <mergeCell ref="RJI44:RJJ44"/>
    <mergeCell ref="RJK44:RJL44"/>
    <mergeCell ref="RJM44:RJN44"/>
    <mergeCell ref="RJO44:RJP44"/>
    <mergeCell ref="RIS44:RIT44"/>
    <mergeCell ref="RIU44:RIV44"/>
    <mergeCell ref="RIW44:RIX44"/>
    <mergeCell ref="RIY44:RIZ44"/>
    <mergeCell ref="RJA44:RJB44"/>
    <mergeCell ref="RJC44:RJD44"/>
    <mergeCell ref="RIG44:RIH44"/>
    <mergeCell ref="RII44:RIJ44"/>
    <mergeCell ref="RIK44:RIL44"/>
    <mergeCell ref="RIM44:RIN44"/>
    <mergeCell ref="RIO44:RIP44"/>
    <mergeCell ref="RIQ44:RIR44"/>
    <mergeCell ref="RHU44:RHV44"/>
    <mergeCell ref="RHW44:RHX44"/>
    <mergeCell ref="RHY44:RHZ44"/>
    <mergeCell ref="RIA44:RIB44"/>
    <mergeCell ref="RIC44:RID44"/>
    <mergeCell ref="RIE44:RIF44"/>
    <mergeCell ref="RMW44:RMX44"/>
    <mergeCell ref="RMY44:RMZ44"/>
    <mergeCell ref="RNA44:RNB44"/>
    <mergeCell ref="RNC44:RND44"/>
    <mergeCell ref="RNE44:RNF44"/>
    <mergeCell ref="RNG44:RNH44"/>
    <mergeCell ref="RMK44:RML44"/>
    <mergeCell ref="RMM44:RMN44"/>
    <mergeCell ref="RMO44:RMP44"/>
    <mergeCell ref="RMQ44:RMR44"/>
    <mergeCell ref="RMS44:RMT44"/>
    <mergeCell ref="RMU44:RMV44"/>
    <mergeCell ref="RLY44:RLZ44"/>
    <mergeCell ref="RMA44:RMB44"/>
    <mergeCell ref="RMC44:RMD44"/>
    <mergeCell ref="RME44:RMF44"/>
    <mergeCell ref="RMG44:RMH44"/>
    <mergeCell ref="RMI44:RMJ44"/>
    <mergeCell ref="RLM44:RLN44"/>
    <mergeCell ref="RLO44:RLP44"/>
    <mergeCell ref="RLQ44:RLR44"/>
    <mergeCell ref="RLS44:RLT44"/>
    <mergeCell ref="RLU44:RLV44"/>
    <mergeCell ref="RLW44:RLX44"/>
    <mergeCell ref="RLA44:RLB44"/>
    <mergeCell ref="RLC44:RLD44"/>
    <mergeCell ref="RLE44:RLF44"/>
    <mergeCell ref="RLG44:RLH44"/>
    <mergeCell ref="RLI44:RLJ44"/>
    <mergeCell ref="RLK44:RLL44"/>
    <mergeCell ref="RKO44:RKP44"/>
    <mergeCell ref="RKQ44:RKR44"/>
    <mergeCell ref="RKS44:RKT44"/>
    <mergeCell ref="RKU44:RKV44"/>
    <mergeCell ref="RKW44:RKX44"/>
    <mergeCell ref="RKY44:RKZ44"/>
    <mergeCell ref="RPQ44:RPR44"/>
    <mergeCell ref="RPS44:RPT44"/>
    <mergeCell ref="RPU44:RPV44"/>
    <mergeCell ref="RPW44:RPX44"/>
    <mergeCell ref="RPY44:RPZ44"/>
    <mergeCell ref="RQA44:RQB44"/>
    <mergeCell ref="RPE44:RPF44"/>
    <mergeCell ref="RPG44:RPH44"/>
    <mergeCell ref="RPI44:RPJ44"/>
    <mergeCell ref="RPK44:RPL44"/>
    <mergeCell ref="RPM44:RPN44"/>
    <mergeCell ref="RPO44:RPP44"/>
    <mergeCell ref="ROS44:ROT44"/>
    <mergeCell ref="ROU44:ROV44"/>
    <mergeCell ref="ROW44:ROX44"/>
    <mergeCell ref="ROY44:ROZ44"/>
    <mergeCell ref="RPA44:RPB44"/>
    <mergeCell ref="RPC44:RPD44"/>
    <mergeCell ref="ROG44:ROH44"/>
    <mergeCell ref="ROI44:ROJ44"/>
    <mergeCell ref="ROK44:ROL44"/>
    <mergeCell ref="ROM44:RON44"/>
    <mergeCell ref="ROO44:ROP44"/>
    <mergeCell ref="ROQ44:ROR44"/>
    <mergeCell ref="RNU44:RNV44"/>
    <mergeCell ref="RNW44:RNX44"/>
    <mergeCell ref="RNY44:RNZ44"/>
    <mergeCell ref="ROA44:ROB44"/>
    <mergeCell ref="ROC44:ROD44"/>
    <mergeCell ref="ROE44:ROF44"/>
    <mergeCell ref="RNI44:RNJ44"/>
    <mergeCell ref="RNK44:RNL44"/>
    <mergeCell ref="RNM44:RNN44"/>
    <mergeCell ref="RNO44:RNP44"/>
    <mergeCell ref="RNQ44:RNR44"/>
    <mergeCell ref="RNS44:RNT44"/>
    <mergeCell ref="RSK44:RSL44"/>
    <mergeCell ref="RSM44:RSN44"/>
    <mergeCell ref="RSO44:RSP44"/>
    <mergeCell ref="RSQ44:RSR44"/>
    <mergeCell ref="RSS44:RST44"/>
    <mergeCell ref="RSU44:RSV44"/>
    <mergeCell ref="RRY44:RRZ44"/>
    <mergeCell ref="RSA44:RSB44"/>
    <mergeCell ref="RSC44:RSD44"/>
    <mergeCell ref="RSE44:RSF44"/>
    <mergeCell ref="RSG44:RSH44"/>
    <mergeCell ref="RSI44:RSJ44"/>
    <mergeCell ref="RRM44:RRN44"/>
    <mergeCell ref="RRO44:RRP44"/>
    <mergeCell ref="RRQ44:RRR44"/>
    <mergeCell ref="RRS44:RRT44"/>
    <mergeCell ref="RRU44:RRV44"/>
    <mergeCell ref="RRW44:RRX44"/>
    <mergeCell ref="RRA44:RRB44"/>
    <mergeCell ref="RRC44:RRD44"/>
    <mergeCell ref="RRE44:RRF44"/>
    <mergeCell ref="RRG44:RRH44"/>
    <mergeCell ref="RRI44:RRJ44"/>
    <mergeCell ref="RRK44:RRL44"/>
    <mergeCell ref="RQO44:RQP44"/>
    <mergeCell ref="RQQ44:RQR44"/>
    <mergeCell ref="RQS44:RQT44"/>
    <mergeCell ref="RQU44:RQV44"/>
    <mergeCell ref="RQW44:RQX44"/>
    <mergeCell ref="RQY44:RQZ44"/>
    <mergeCell ref="RQC44:RQD44"/>
    <mergeCell ref="RQE44:RQF44"/>
    <mergeCell ref="RQG44:RQH44"/>
    <mergeCell ref="RQI44:RQJ44"/>
    <mergeCell ref="RQK44:RQL44"/>
    <mergeCell ref="RQM44:RQN44"/>
    <mergeCell ref="RVE44:RVF44"/>
    <mergeCell ref="RVG44:RVH44"/>
    <mergeCell ref="RVI44:RVJ44"/>
    <mergeCell ref="RVK44:RVL44"/>
    <mergeCell ref="RVM44:RVN44"/>
    <mergeCell ref="RVO44:RVP44"/>
    <mergeCell ref="RUS44:RUT44"/>
    <mergeCell ref="RUU44:RUV44"/>
    <mergeCell ref="RUW44:RUX44"/>
    <mergeCell ref="RUY44:RUZ44"/>
    <mergeCell ref="RVA44:RVB44"/>
    <mergeCell ref="RVC44:RVD44"/>
    <mergeCell ref="RUG44:RUH44"/>
    <mergeCell ref="RUI44:RUJ44"/>
    <mergeCell ref="RUK44:RUL44"/>
    <mergeCell ref="RUM44:RUN44"/>
    <mergeCell ref="RUO44:RUP44"/>
    <mergeCell ref="RUQ44:RUR44"/>
    <mergeCell ref="RTU44:RTV44"/>
    <mergeCell ref="RTW44:RTX44"/>
    <mergeCell ref="RTY44:RTZ44"/>
    <mergeCell ref="RUA44:RUB44"/>
    <mergeCell ref="RUC44:RUD44"/>
    <mergeCell ref="RUE44:RUF44"/>
    <mergeCell ref="RTI44:RTJ44"/>
    <mergeCell ref="RTK44:RTL44"/>
    <mergeCell ref="RTM44:RTN44"/>
    <mergeCell ref="RTO44:RTP44"/>
    <mergeCell ref="RTQ44:RTR44"/>
    <mergeCell ref="RTS44:RTT44"/>
    <mergeCell ref="RSW44:RSX44"/>
    <mergeCell ref="RSY44:RSZ44"/>
    <mergeCell ref="RTA44:RTB44"/>
    <mergeCell ref="RTC44:RTD44"/>
    <mergeCell ref="RTE44:RTF44"/>
    <mergeCell ref="RTG44:RTH44"/>
    <mergeCell ref="RXY44:RXZ44"/>
    <mergeCell ref="RYA44:RYB44"/>
    <mergeCell ref="RYC44:RYD44"/>
    <mergeCell ref="RYE44:RYF44"/>
    <mergeCell ref="RYG44:RYH44"/>
    <mergeCell ref="RYI44:RYJ44"/>
    <mergeCell ref="RXM44:RXN44"/>
    <mergeCell ref="RXO44:RXP44"/>
    <mergeCell ref="RXQ44:RXR44"/>
    <mergeCell ref="RXS44:RXT44"/>
    <mergeCell ref="RXU44:RXV44"/>
    <mergeCell ref="RXW44:RXX44"/>
    <mergeCell ref="RXA44:RXB44"/>
    <mergeCell ref="RXC44:RXD44"/>
    <mergeCell ref="RXE44:RXF44"/>
    <mergeCell ref="RXG44:RXH44"/>
    <mergeCell ref="RXI44:RXJ44"/>
    <mergeCell ref="RXK44:RXL44"/>
    <mergeCell ref="RWO44:RWP44"/>
    <mergeCell ref="RWQ44:RWR44"/>
    <mergeCell ref="RWS44:RWT44"/>
    <mergeCell ref="RWU44:RWV44"/>
    <mergeCell ref="RWW44:RWX44"/>
    <mergeCell ref="RWY44:RWZ44"/>
    <mergeCell ref="RWC44:RWD44"/>
    <mergeCell ref="RWE44:RWF44"/>
    <mergeCell ref="RWG44:RWH44"/>
    <mergeCell ref="RWI44:RWJ44"/>
    <mergeCell ref="RWK44:RWL44"/>
    <mergeCell ref="RWM44:RWN44"/>
    <mergeCell ref="RVQ44:RVR44"/>
    <mergeCell ref="RVS44:RVT44"/>
    <mergeCell ref="RVU44:RVV44"/>
    <mergeCell ref="RVW44:RVX44"/>
    <mergeCell ref="RVY44:RVZ44"/>
    <mergeCell ref="RWA44:RWB44"/>
    <mergeCell ref="SAS44:SAT44"/>
    <mergeCell ref="SAU44:SAV44"/>
    <mergeCell ref="SAW44:SAX44"/>
    <mergeCell ref="SAY44:SAZ44"/>
    <mergeCell ref="SBA44:SBB44"/>
    <mergeCell ref="SBC44:SBD44"/>
    <mergeCell ref="SAG44:SAH44"/>
    <mergeCell ref="SAI44:SAJ44"/>
    <mergeCell ref="SAK44:SAL44"/>
    <mergeCell ref="SAM44:SAN44"/>
    <mergeCell ref="SAO44:SAP44"/>
    <mergeCell ref="SAQ44:SAR44"/>
    <mergeCell ref="RZU44:RZV44"/>
    <mergeCell ref="RZW44:RZX44"/>
    <mergeCell ref="RZY44:RZZ44"/>
    <mergeCell ref="SAA44:SAB44"/>
    <mergeCell ref="SAC44:SAD44"/>
    <mergeCell ref="SAE44:SAF44"/>
    <mergeCell ref="RZI44:RZJ44"/>
    <mergeCell ref="RZK44:RZL44"/>
    <mergeCell ref="RZM44:RZN44"/>
    <mergeCell ref="RZO44:RZP44"/>
    <mergeCell ref="RZQ44:RZR44"/>
    <mergeCell ref="RZS44:RZT44"/>
    <mergeCell ref="RYW44:RYX44"/>
    <mergeCell ref="RYY44:RYZ44"/>
    <mergeCell ref="RZA44:RZB44"/>
    <mergeCell ref="RZC44:RZD44"/>
    <mergeCell ref="RZE44:RZF44"/>
    <mergeCell ref="RZG44:RZH44"/>
    <mergeCell ref="RYK44:RYL44"/>
    <mergeCell ref="RYM44:RYN44"/>
    <mergeCell ref="RYO44:RYP44"/>
    <mergeCell ref="RYQ44:RYR44"/>
    <mergeCell ref="RYS44:RYT44"/>
    <mergeCell ref="RYU44:RYV44"/>
    <mergeCell ref="SDM44:SDN44"/>
    <mergeCell ref="SDO44:SDP44"/>
    <mergeCell ref="SDQ44:SDR44"/>
    <mergeCell ref="SDS44:SDT44"/>
    <mergeCell ref="SDU44:SDV44"/>
    <mergeCell ref="SDW44:SDX44"/>
    <mergeCell ref="SDA44:SDB44"/>
    <mergeCell ref="SDC44:SDD44"/>
    <mergeCell ref="SDE44:SDF44"/>
    <mergeCell ref="SDG44:SDH44"/>
    <mergeCell ref="SDI44:SDJ44"/>
    <mergeCell ref="SDK44:SDL44"/>
    <mergeCell ref="SCO44:SCP44"/>
    <mergeCell ref="SCQ44:SCR44"/>
    <mergeCell ref="SCS44:SCT44"/>
    <mergeCell ref="SCU44:SCV44"/>
    <mergeCell ref="SCW44:SCX44"/>
    <mergeCell ref="SCY44:SCZ44"/>
    <mergeCell ref="SCC44:SCD44"/>
    <mergeCell ref="SCE44:SCF44"/>
    <mergeCell ref="SCG44:SCH44"/>
    <mergeCell ref="SCI44:SCJ44"/>
    <mergeCell ref="SCK44:SCL44"/>
    <mergeCell ref="SCM44:SCN44"/>
    <mergeCell ref="SBQ44:SBR44"/>
    <mergeCell ref="SBS44:SBT44"/>
    <mergeCell ref="SBU44:SBV44"/>
    <mergeCell ref="SBW44:SBX44"/>
    <mergeCell ref="SBY44:SBZ44"/>
    <mergeCell ref="SCA44:SCB44"/>
    <mergeCell ref="SBE44:SBF44"/>
    <mergeCell ref="SBG44:SBH44"/>
    <mergeCell ref="SBI44:SBJ44"/>
    <mergeCell ref="SBK44:SBL44"/>
    <mergeCell ref="SBM44:SBN44"/>
    <mergeCell ref="SBO44:SBP44"/>
    <mergeCell ref="SGG44:SGH44"/>
    <mergeCell ref="SGI44:SGJ44"/>
    <mergeCell ref="SGK44:SGL44"/>
    <mergeCell ref="SGM44:SGN44"/>
    <mergeCell ref="SGO44:SGP44"/>
    <mergeCell ref="SGQ44:SGR44"/>
    <mergeCell ref="SFU44:SFV44"/>
    <mergeCell ref="SFW44:SFX44"/>
    <mergeCell ref="SFY44:SFZ44"/>
    <mergeCell ref="SGA44:SGB44"/>
    <mergeCell ref="SGC44:SGD44"/>
    <mergeCell ref="SGE44:SGF44"/>
    <mergeCell ref="SFI44:SFJ44"/>
    <mergeCell ref="SFK44:SFL44"/>
    <mergeCell ref="SFM44:SFN44"/>
    <mergeCell ref="SFO44:SFP44"/>
    <mergeCell ref="SFQ44:SFR44"/>
    <mergeCell ref="SFS44:SFT44"/>
    <mergeCell ref="SEW44:SEX44"/>
    <mergeCell ref="SEY44:SEZ44"/>
    <mergeCell ref="SFA44:SFB44"/>
    <mergeCell ref="SFC44:SFD44"/>
    <mergeCell ref="SFE44:SFF44"/>
    <mergeCell ref="SFG44:SFH44"/>
    <mergeCell ref="SEK44:SEL44"/>
    <mergeCell ref="SEM44:SEN44"/>
    <mergeCell ref="SEO44:SEP44"/>
    <mergeCell ref="SEQ44:SER44"/>
    <mergeCell ref="SES44:SET44"/>
    <mergeCell ref="SEU44:SEV44"/>
    <mergeCell ref="SDY44:SDZ44"/>
    <mergeCell ref="SEA44:SEB44"/>
    <mergeCell ref="SEC44:SED44"/>
    <mergeCell ref="SEE44:SEF44"/>
    <mergeCell ref="SEG44:SEH44"/>
    <mergeCell ref="SEI44:SEJ44"/>
    <mergeCell ref="SJA44:SJB44"/>
    <mergeCell ref="SJC44:SJD44"/>
    <mergeCell ref="SJE44:SJF44"/>
    <mergeCell ref="SJG44:SJH44"/>
    <mergeCell ref="SJI44:SJJ44"/>
    <mergeCell ref="SJK44:SJL44"/>
    <mergeCell ref="SIO44:SIP44"/>
    <mergeCell ref="SIQ44:SIR44"/>
    <mergeCell ref="SIS44:SIT44"/>
    <mergeCell ref="SIU44:SIV44"/>
    <mergeCell ref="SIW44:SIX44"/>
    <mergeCell ref="SIY44:SIZ44"/>
    <mergeCell ref="SIC44:SID44"/>
    <mergeCell ref="SIE44:SIF44"/>
    <mergeCell ref="SIG44:SIH44"/>
    <mergeCell ref="SII44:SIJ44"/>
    <mergeCell ref="SIK44:SIL44"/>
    <mergeCell ref="SIM44:SIN44"/>
    <mergeCell ref="SHQ44:SHR44"/>
    <mergeCell ref="SHS44:SHT44"/>
    <mergeCell ref="SHU44:SHV44"/>
    <mergeCell ref="SHW44:SHX44"/>
    <mergeCell ref="SHY44:SHZ44"/>
    <mergeCell ref="SIA44:SIB44"/>
    <mergeCell ref="SHE44:SHF44"/>
    <mergeCell ref="SHG44:SHH44"/>
    <mergeCell ref="SHI44:SHJ44"/>
    <mergeCell ref="SHK44:SHL44"/>
    <mergeCell ref="SHM44:SHN44"/>
    <mergeCell ref="SHO44:SHP44"/>
    <mergeCell ref="SGS44:SGT44"/>
    <mergeCell ref="SGU44:SGV44"/>
    <mergeCell ref="SGW44:SGX44"/>
    <mergeCell ref="SGY44:SGZ44"/>
    <mergeCell ref="SHA44:SHB44"/>
    <mergeCell ref="SHC44:SHD44"/>
    <mergeCell ref="SLU44:SLV44"/>
    <mergeCell ref="SLW44:SLX44"/>
    <mergeCell ref="SLY44:SLZ44"/>
    <mergeCell ref="SMA44:SMB44"/>
    <mergeCell ref="SMC44:SMD44"/>
    <mergeCell ref="SME44:SMF44"/>
    <mergeCell ref="SLI44:SLJ44"/>
    <mergeCell ref="SLK44:SLL44"/>
    <mergeCell ref="SLM44:SLN44"/>
    <mergeCell ref="SLO44:SLP44"/>
    <mergeCell ref="SLQ44:SLR44"/>
    <mergeCell ref="SLS44:SLT44"/>
    <mergeCell ref="SKW44:SKX44"/>
    <mergeCell ref="SKY44:SKZ44"/>
    <mergeCell ref="SLA44:SLB44"/>
    <mergeCell ref="SLC44:SLD44"/>
    <mergeCell ref="SLE44:SLF44"/>
    <mergeCell ref="SLG44:SLH44"/>
    <mergeCell ref="SKK44:SKL44"/>
    <mergeCell ref="SKM44:SKN44"/>
    <mergeCell ref="SKO44:SKP44"/>
    <mergeCell ref="SKQ44:SKR44"/>
    <mergeCell ref="SKS44:SKT44"/>
    <mergeCell ref="SKU44:SKV44"/>
    <mergeCell ref="SJY44:SJZ44"/>
    <mergeCell ref="SKA44:SKB44"/>
    <mergeCell ref="SKC44:SKD44"/>
    <mergeCell ref="SKE44:SKF44"/>
    <mergeCell ref="SKG44:SKH44"/>
    <mergeCell ref="SKI44:SKJ44"/>
    <mergeCell ref="SJM44:SJN44"/>
    <mergeCell ref="SJO44:SJP44"/>
    <mergeCell ref="SJQ44:SJR44"/>
    <mergeCell ref="SJS44:SJT44"/>
    <mergeCell ref="SJU44:SJV44"/>
    <mergeCell ref="SJW44:SJX44"/>
    <mergeCell ref="SOO44:SOP44"/>
    <mergeCell ref="SOQ44:SOR44"/>
    <mergeCell ref="SOS44:SOT44"/>
    <mergeCell ref="SOU44:SOV44"/>
    <mergeCell ref="SOW44:SOX44"/>
    <mergeCell ref="SOY44:SOZ44"/>
    <mergeCell ref="SOC44:SOD44"/>
    <mergeCell ref="SOE44:SOF44"/>
    <mergeCell ref="SOG44:SOH44"/>
    <mergeCell ref="SOI44:SOJ44"/>
    <mergeCell ref="SOK44:SOL44"/>
    <mergeCell ref="SOM44:SON44"/>
    <mergeCell ref="SNQ44:SNR44"/>
    <mergeCell ref="SNS44:SNT44"/>
    <mergeCell ref="SNU44:SNV44"/>
    <mergeCell ref="SNW44:SNX44"/>
    <mergeCell ref="SNY44:SNZ44"/>
    <mergeCell ref="SOA44:SOB44"/>
    <mergeCell ref="SNE44:SNF44"/>
    <mergeCell ref="SNG44:SNH44"/>
    <mergeCell ref="SNI44:SNJ44"/>
    <mergeCell ref="SNK44:SNL44"/>
    <mergeCell ref="SNM44:SNN44"/>
    <mergeCell ref="SNO44:SNP44"/>
    <mergeCell ref="SMS44:SMT44"/>
    <mergeCell ref="SMU44:SMV44"/>
    <mergeCell ref="SMW44:SMX44"/>
    <mergeCell ref="SMY44:SMZ44"/>
    <mergeCell ref="SNA44:SNB44"/>
    <mergeCell ref="SNC44:SND44"/>
    <mergeCell ref="SMG44:SMH44"/>
    <mergeCell ref="SMI44:SMJ44"/>
    <mergeCell ref="SMK44:SML44"/>
    <mergeCell ref="SMM44:SMN44"/>
    <mergeCell ref="SMO44:SMP44"/>
    <mergeCell ref="SMQ44:SMR44"/>
    <mergeCell ref="SRI44:SRJ44"/>
    <mergeCell ref="SRK44:SRL44"/>
    <mergeCell ref="SRM44:SRN44"/>
    <mergeCell ref="SRO44:SRP44"/>
    <mergeCell ref="SRQ44:SRR44"/>
    <mergeCell ref="SRS44:SRT44"/>
    <mergeCell ref="SQW44:SQX44"/>
    <mergeCell ref="SQY44:SQZ44"/>
    <mergeCell ref="SRA44:SRB44"/>
    <mergeCell ref="SRC44:SRD44"/>
    <mergeCell ref="SRE44:SRF44"/>
    <mergeCell ref="SRG44:SRH44"/>
    <mergeCell ref="SQK44:SQL44"/>
    <mergeCell ref="SQM44:SQN44"/>
    <mergeCell ref="SQO44:SQP44"/>
    <mergeCell ref="SQQ44:SQR44"/>
    <mergeCell ref="SQS44:SQT44"/>
    <mergeCell ref="SQU44:SQV44"/>
    <mergeCell ref="SPY44:SPZ44"/>
    <mergeCell ref="SQA44:SQB44"/>
    <mergeCell ref="SQC44:SQD44"/>
    <mergeCell ref="SQE44:SQF44"/>
    <mergeCell ref="SQG44:SQH44"/>
    <mergeCell ref="SQI44:SQJ44"/>
    <mergeCell ref="SPM44:SPN44"/>
    <mergeCell ref="SPO44:SPP44"/>
    <mergeCell ref="SPQ44:SPR44"/>
    <mergeCell ref="SPS44:SPT44"/>
    <mergeCell ref="SPU44:SPV44"/>
    <mergeCell ref="SPW44:SPX44"/>
    <mergeCell ref="SPA44:SPB44"/>
    <mergeCell ref="SPC44:SPD44"/>
    <mergeCell ref="SPE44:SPF44"/>
    <mergeCell ref="SPG44:SPH44"/>
    <mergeCell ref="SPI44:SPJ44"/>
    <mergeCell ref="SPK44:SPL44"/>
    <mergeCell ref="SUC44:SUD44"/>
    <mergeCell ref="SUE44:SUF44"/>
    <mergeCell ref="SUG44:SUH44"/>
    <mergeCell ref="SUI44:SUJ44"/>
    <mergeCell ref="SUK44:SUL44"/>
    <mergeCell ref="SUM44:SUN44"/>
    <mergeCell ref="STQ44:STR44"/>
    <mergeCell ref="STS44:STT44"/>
    <mergeCell ref="STU44:STV44"/>
    <mergeCell ref="STW44:STX44"/>
    <mergeCell ref="STY44:STZ44"/>
    <mergeCell ref="SUA44:SUB44"/>
    <mergeCell ref="STE44:STF44"/>
    <mergeCell ref="STG44:STH44"/>
    <mergeCell ref="STI44:STJ44"/>
    <mergeCell ref="STK44:STL44"/>
    <mergeCell ref="STM44:STN44"/>
    <mergeCell ref="STO44:STP44"/>
    <mergeCell ref="SSS44:SST44"/>
    <mergeCell ref="SSU44:SSV44"/>
    <mergeCell ref="SSW44:SSX44"/>
    <mergeCell ref="SSY44:SSZ44"/>
    <mergeCell ref="STA44:STB44"/>
    <mergeCell ref="STC44:STD44"/>
    <mergeCell ref="SSG44:SSH44"/>
    <mergeCell ref="SSI44:SSJ44"/>
    <mergeCell ref="SSK44:SSL44"/>
    <mergeCell ref="SSM44:SSN44"/>
    <mergeCell ref="SSO44:SSP44"/>
    <mergeCell ref="SSQ44:SSR44"/>
    <mergeCell ref="SRU44:SRV44"/>
    <mergeCell ref="SRW44:SRX44"/>
    <mergeCell ref="SRY44:SRZ44"/>
    <mergeCell ref="SSA44:SSB44"/>
    <mergeCell ref="SSC44:SSD44"/>
    <mergeCell ref="SSE44:SSF44"/>
    <mergeCell ref="SWW44:SWX44"/>
    <mergeCell ref="SWY44:SWZ44"/>
    <mergeCell ref="SXA44:SXB44"/>
    <mergeCell ref="SXC44:SXD44"/>
    <mergeCell ref="SXE44:SXF44"/>
    <mergeCell ref="SXG44:SXH44"/>
    <mergeCell ref="SWK44:SWL44"/>
    <mergeCell ref="SWM44:SWN44"/>
    <mergeCell ref="SWO44:SWP44"/>
    <mergeCell ref="SWQ44:SWR44"/>
    <mergeCell ref="SWS44:SWT44"/>
    <mergeCell ref="SWU44:SWV44"/>
    <mergeCell ref="SVY44:SVZ44"/>
    <mergeCell ref="SWA44:SWB44"/>
    <mergeCell ref="SWC44:SWD44"/>
    <mergeCell ref="SWE44:SWF44"/>
    <mergeCell ref="SWG44:SWH44"/>
    <mergeCell ref="SWI44:SWJ44"/>
    <mergeCell ref="SVM44:SVN44"/>
    <mergeCell ref="SVO44:SVP44"/>
    <mergeCell ref="SVQ44:SVR44"/>
    <mergeCell ref="SVS44:SVT44"/>
    <mergeCell ref="SVU44:SVV44"/>
    <mergeCell ref="SVW44:SVX44"/>
    <mergeCell ref="SVA44:SVB44"/>
    <mergeCell ref="SVC44:SVD44"/>
    <mergeCell ref="SVE44:SVF44"/>
    <mergeCell ref="SVG44:SVH44"/>
    <mergeCell ref="SVI44:SVJ44"/>
    <mergeCell ref="SVK44:SVL44"/>
    <mergeCell ref="SUO44:SUP44"/>
    <mergeCell ref="SUQ44:SUR44"/>
    <mergeCell ref="SUS44:SUT44"/>
    <mergeCell ref="SUU44:SUV44"/>
    <mergeCell ref="SUW44:SUX44"/>
    <mergeCell ref="SUY44:SUZ44"/>
    <mergeCell ref="SZQ44:SZR44"/>
    <mergeCell ref="SZS44:SZT44"/>
    <mergeCell ref="SZU44:SZV44"/>
    <mergeCell ref="SZW44:SZX44"/>
    <mergeCell ref="SZY44:SZZ44"/>
    <mergeCell ref="TAA44:TAB44"/>
    <mergeCell ref="SZE44:SZF44"/>
    <mergeCell ref="SZG44:SZH44"/>
    <mergeCell ref="SZI44:SZJ44"/>
    <mergeCell ref="SZK44:SZL44"/>
    <mergeCell ref="SZM44:SZN44"/>
    <mergeCell ref="SZO44:SZP44"/>
    <mergeCell ref="SYS44:SYT44"/>
    <mergeCell ref="SYU44:SYV44"/>
    <mergeCell ref="SYW44:SYX44"/>
    <mergeCell ref="SYY44:SYZ44"/>
    <mergeCell ref="SZA44:SZB44"/>
    <mergeCell ref="SZC44:SZD44"/>
    <mergeCell ref="SYG44:SYH44"/>
    <mergeCell ref="SYI44:SYJ44"/>
    <mergeCell ref="SYK44:SYL44"/>
    <mergeCell ref="SYM44:SYN44"/>
    <mergeCell ref="SYO44:SYP44"/>
    <mergeCell ref="SYQ44:SYR44"/>
    <mergeCell ref="SXU44:SXV44"/>
    <mergeCell ref="SXW44:SXX44"/>
    <mergeCell ref="SXY44:SXZ44"/>
    <mergeCell ref="SYA44:SYB44"/>
    <mergeCell ref="SYC44:SYD44"/>
    <mergeCell ref="SYE44:SYF44"/>
    <mergeCell ref="SXI44:SXJ44"/>
    <mergeCell ref="SXK44:SXL44"/>
    <mergeCell ref="SXM44:SXN44"/>
    <mergeCell ref="SXO44:SXP44"/>
    <mergeCell ref="SXQ44:SXR44"/>
    <mergeCell ref="SXS44:SXT44"/>
    <mergeCell ref="TCK44:TCL44"/>
    <mergeCell ref="TCM44:TCN44"/>
    <mergeCell ref="TCO44:TCP44"/>
    <mergeCell ref="TCQ44:TCR44"/>
    <mergeCell ref="TCS44:TCT44"/>
    <mergeCell ref="TCU44:TCV44"/>
    <mergeCell ref="TBY44:TBZ44"/>
    <mergeCell ref="TCA44:TCB44"/>
    <mergeCell ref="TCC44:TCD44"/>
    <mergeCell ref="TCE44:TCF44"/>
    <mergeCell ref="TCG44:TCH44"/>
    <mergeCell ref="TCI44:TCJ44"/>
    <mergeCell ref="TBM44:TBN44"/>
    <mergeCell ref="TBO44:TBP44"/>
    <mergeCell ref="TBQ44:TBR44"/>
    <mergeCell ref="TBS44:TBT44"/>
    <mergeCell ref="TBU44:TBV44"/>
    <mergeCell ref="TBW44:TBX44"/>
    <mergeCell ref="TBA44:TBB44"/>
    <mergeCell ref="TBC44:TBD44"/>
    <mergeCell ref="TBE44:TBF44"/>
    <mergeCell ref="TBG44:TBH44"/>
    <mergeCell ref="TBI44:TBJ44"/>
    <mergeCell ref="TBK44:TBL44"/>
    <mergeCell ref="TAO44:TAP44"/>
    <mergeCell ref="TAQ44:TAR44"/>
    <mergeCell ref="TAS44:TAT44"/>
    <mergeCell ref="TAU44:TAV44"/>
    <mergeCell ref="TAW44:TAX44"/>
    <mergeCell ref="TAY44:TAZ44"/>
    <mergeCell ref="TAC44:TAD44"/>
    <mergeCell ref="TAE44:TAF44"/>
    <mergeCell ref="TAG44:TAH44"/>
    <mergeCell ref="TAI44:TAJ44"/>
    <mergeCell ref="TAK44:TAL44"/>
    <mergeCell ref="TAM44:TAN44"/>
    <mergeCell ref="TFE44:TFF44"/>
    <mergeCell ref="TFG44:TFH44"/>
    <mergeCell ref="TFI44:TFJ44"/>
    <mergeCell ref="TFK44:TFL44"/>
    <mergeCell ref="TFM44:TFN44"/>
    <mergeCell ref="TFO44:TFP44"/>
    <mergeCell ref="TES44:TET44"/>
    <mergeCell ref="TEU44:TEV44"/>
    <mergeCell ref="TEW44:TEX44"/>
    <mergeCell ref="TEY44:TEZ44"/>
    <mergeCell ref="TFA44:TFB44"/>
    <mergeCell ref="TFC44:TFD44"/>
    <mergeCell ref="TEG44:TEH44"/>
    <mergeCell ref="TEI44:TEJ44"/>
    <mergeCell ref="TEK44:TEL44"/>
    <mergeCell ref="TEM44:TEN44"/>
    <mergeCell ref="TEO44:TEP44"/>
    <mergeCell ref="TEQ44:TER44"/>
    <mergeCell ref="TDU44:TDV44"/>
    <mergeCell ref="TDW44:TDX44"/>
    <mergeCell ref="TDY44:TDZ44"/>
    <mergeCell ref="TEA44:TEB44"/>
    <mergeCell ref="TEC44:TED44"/>
    <mergeCell ref="TEE44:TEF44"/>
    <mergeCell ref="TDI44:TDJ44"/>
    <mergeCell ref="TDK44:TDL44"/>
    <mergeCell ref="TDM44:TDN44"/>
    <mergeCell ref="TDO44:TDP44"/>
    <mergeCell ref="TDQ44:TDR44"/>
    <mergeCell ref="TDS44:TDT44"/>
    <mergeCell ref="TCW44:TCX44"/>
    <mergeCell ref="TCY44:TCZ44"/>
    <mergeCell ref="TDA44:TDB44"/>
    <mergeCell ref="TDC44:TDD44"/>
    <mergeCell ref="TDE44:TDF44"/>
    <mergeCell ref="TDG44:TDH44"/>
    <mergeCell ref="THY44:THZ44"/>
    <mergeCell ref="TIA44:TIB44"/>
    <mergeCell ref="TIC44:TID44"/>
    <mergeCell ref="TIE44:TIF44"/>
    <mergeCell ref="TIG44:TIH44"/>
    <mergeCell ref="TII44:TIJ44"/>
    <mergeCell ref="THM44:THN44"/>
    <mergeCell ref="THO44:THP44"/>
    <mergeCell ref="THQ44:THR44"/>
    <mergeCell ref="THS44:THT44"/>
    <mergeCell ref="THU44:THV44"/>
    <mergeCell ref="THW44:THX44"/>
    <mergeCell ref="THA44:THB44"/>
    <mergeCell ref="THC44:THD44"/>
    <mergeCell ref="THE44:THF44"/>
    <mergeCell ref="THG44:THH44"/>
    <mergeCell ref="THI44:THJ44"/>
    <mergeCell ref="THK44:THL44"/>
    <mergeCell ref="TGO44:TGP44"/>
    <mergeCell ref="TGQ44:TGR44"/>
    <mergeCell ref="TGS44:TGT44"/>
    <mergeCell ref="TGU44:TGV44"/>
    <mergeCell ref="TGW44:TGX44"/>
    <mergeCell ref="TGY44:TGZ44"/>
    <mergeCell ref="TGC44:TGD44"/>
    <mergeCell ref="TGE44:TGF44"/>
    <mergeCell ref="TGG44:TGH44"/>
    <mergeCell ref="TGI44:TGJ44"/>
    <mergeCell ref="TGK44:TGL44"/>
    <mergeCell ref="TGM44:TGN44"/>
    <mergeCell ref="TFQ44:TFR44"/>
    <mergeCell ref="TFS44:TFT44"/>
    <mergeCell ref="TFU44:TFV44"/>
    <mergeCell ref="TFW44:TFX44"/>
    <mergeCell ref="TFY44:TFZ44"/>
    <mergeCell ref="TGA44:TGB44"/>
    <mergeCell ref="TKS44:TKT44"/>
    <mergeCell ref="TKU44:TKV44"/>
    <mergeCell ref="TKW44:TKX44"/>
    <mergeCell ref="TKY44:TKZ44"/>
    <mergeCell ref="TLA44:TLB44"/>
    <mergeCell ref="TLC44:TLD44"/>
    <mergeCell ref="TKG44:TKH44"/>
    <mergeCell ref="TKI44:TKJ44"/>
    <mergeCell ref="TKK44:TKL44"/>
    <mergeCell ref="TKM44:TKN44"/>
    <mergeCell ref="TKO44:TKP44"/>
    <mergeCell ref="TKQ44:TKR44"/>
    <mergeCell ref="TJU44:TJV44"/>
    <mergeCell ref="TJW44:TJX44"/>
    <mergeCell ref="TJY44:TJZ44"/>
    <mergeCell ref="TKA44:TKB44"/>
    <mergeCell ref="TKC44:TKD44"/>
    <mergeCell ref="TKE44:TKF44"/>
    <mergeCell ref="TJI44:TJJ44"/>
    <mergeCell ref="TJK44:TJL44"/>
    <mergeCell ref="TJM44:TJN44"/>
    <mergeCell ref="TJO44:TJP44"/>
    <mergeCell ref="TJQ44:TJR44"/>
    <mergeCell ref="TJS44:TJT44"/>
    <mergeCell ref="TIW44:TIX44"/>
    <mergeCell ref="TIY44:TIZ44"/>
    <mergeCell ref="TJA44:TJB44"/>
    <mergeCell ref="TJC44:TJD44"/>
    <mergeCell ref="TJE44:TJF44"/>
    <mergeCell ref="TJG44:TJH44"/>
    <mergeCell ref="TIK44:TIL44"/>
    <mergeCell ref="TIM44:TIN44"/>
    <mergeCell ref="TIO44:TIP44"/>
    <mergeCell ref="TIQ44:TIR44"/>
    <mergeCell ref="TIS44:TIT44"/>
    <mergeCell ref="TIU44:TIV44"/>
    <mergeCell ref="TNM44:TNN44"/>
    <mergeCell ref="TNO44:TNP44"/>
    <mergeCell ref="TNQ44:TNR44"/>
    <mergeCell ref="TNS44:TNT44"/>
    <mergeCell ref="TNU44:TNV44"/>
    <mergeCell ref="TNW44:TNX44"/>
    <mergeCell ref="TNA44:TNB44"/>
    <mergeCell ref="TNC44:TND44"/>
    <mergeCell ref="TNE44:TNF44"/>
    <mergeCell ref="TNG44:TNH44"/>
    <mergeCell ref="TNI44:TNJ44"/>
    <mergeCell ref="TNK44:TNL44"/>
    <mergeCell ref="TMO44:TMP44"/>
    <mergeCell ref="TMQ44:TMR44"/>
    <mergeCell ref="TMS44:TMT44"/>
    <mergeCell ref="TMU44:TMV44"/>
    <mergeCell ref="TMW44:TMX44"/>
    <mergeCell ref="TMY44:TMZ44"/>
    <mergeCell ref="TMC44:TMD44"/>
    <mergeCell ref="TME44:TMF44"/>
    <mergeCell ref="TMG44:TMH44"/>
    <mergeCell ref="TMI44:TMJ44"/>
    <mergeCell ref="TMK44:TML44"/>
    <mergeCell ref="TMM44:TMN44"/>
    <mergeCell ref="TLQ44:TLR44"/>
    <mergeCell ref="TLS44:TLT44"/>
    <mergeCell ref="TLU44:TLV44"/>
    <mergeCell ref="TLW44:TLX44"/>
    <mergeCell ref="TLY44:TLZ44"/>
    <mergeCell ref="TMA44:TMB44"/>
    <mergeCell ref="TLE44:TLF44"/>
    <mergeCell ref="TLG44:TLH44"/>
    <mergeCell ref="TLI44:TLJ44"/>
    <mergeCell ref="TLK44:TLL44"/>
    <mergeCell ref="TLM44:TLN44"/>
    <mergeCell ref="TLO44:TLP44"/>
    <mergeCell ref="TQG44:TQH44"/>
    <mergeCell ref="TQI44:TQJ44"/>
    <mergeCell ref="TQK44:TQL44"/>
    <mergeCell ref="TQM44:TQN44"/>
    <mergeCell ref="TQO44:TQP44"/>
    <mergeCell ref="TQQ44:TQR44"/>
    <mergeCell ref="TPU44:TPV44"/>
    <mergeCell ref="TPW44:TPX44"/>
    <mergeCell ref="TPY44:TPZ44"/>
    <mergeCell ref="TQA44:TQB44"/>
    <mergeCell ref="TQC44:TQD44"/>
    <mergeCell ref="TQE44:TQF44"/>
    <mergeCell ref="TPI44:TPJ44"/>
    <mergeCell ref="TPK44:TPL44"/>
    <mergeCell ref="TPM44:TPN44"/>
    <mergeCell ref="TPO44:TPP44"/>
    <mergeCell ref="TPQ44:TPR44"/>
    <mergeCell ref="TPS44:TPT44"/>
    <mergeCell ref="TOW44:TOX44"/>
    <mergeCell ref="TOY44:TOZ44"/>
    <mergeCell ref="TPA44:TPB44"/>
    <mergeCell ref="TPC44:TPD44"/>
    <mergeCell ref="TPE44:TPF44"/>
    <mergeCell ref="TPG44:TPH44"/>
    <mergeCell ref="TOK44:TOL44"/>
    <mergeCell ref="TOM44:TON44"/>
    <mergeCell ref="TOO44:TOP44"/>
    <mergeCell ref="TOQ44:TOR44"/>
    <mergeCell ref="TOS44:TOT44"/>
    <mergeCell ref="TOU44:TOV44"/>
    <mergeCell ref="TNY44:TNZ44"/>
    <mergeCell ref="TOA44:TOB44"/>
    <mergeCell ref="TOC44:TOD44"/>
    <mergeCell ref="TOE44:TOF44"/>
    <mergeCell ref="TOG44:TOH44"/>
    <mergeCell ref="TOI44:TOJ44"/>
    <mergeCell ref="TTA44:TTB44"/>
    <mergeCell ref="TTC44:TTD44"/>
    <mergeCell ref="TTE44:TTF44"/>
    <mergeCell ref="TTG44:TTH44"/>
    <mergeCell ref="TTI44:TTJ44"/>
    <mergeCell ref="TTK44:TTL44"/>
    <mergeCell ref="TSO44:TSP44"/>
    <mergeCell ref="TSQ44:TSR44"/>
    <mergeCell ref="TSS44:TST44"/>
    <mergeCell ref="TSU44:TSV44"/>
    <mergeCell ref="TSW44:TSX44"/>
    <mergeCell ref="TSY44:TSZ44"/>
    <mergeCell ref="TSC44:TSD44"/>
    <mergeCell ref="TSE44:TSF44"/>
    <mergeCell ref="TSG44:TSH44"/>
    <mergeCell ref="TSI44:TSJ44"/>
    <mergeCell ref="TSK44:TSL44"/>
    <mergeCell ref="TSM44:TSN44"/>
    <mergeCell ref="TRQ44:TRR44"/>
    <mergeCell ref="TRS44:TRT44"/>
    <mergeCell ref="TRU44:TRV44"/>
    <mergeCell ref="TRW44:TRX44"/>
    <mergeCell ref="TRY44:TRZ44"/>
    <mergeCell ref="TSA44:TSB44"/>
    <mergeCell ref="TRE44:TRF44"/>
    <mergeCell ref="TRG44:TRH44"/>
    <mergeCell ref="TRI44:TRJ44"/>
    <mergeCell ref="TRK44:TRL44"/>
    <mergeCell ref="TRM44:TRN44"/>
    <mergeCell ref="TRO44:TRP44"/>
    <mergeCell ref="TQS44:TQT44"/>
    <mergeCell ref="TQU44:TQV44"/>
    <mergeCell ref="TQW44:TQX44"/>
    <mergeCell ref="TQY44:TQZ44"/>
    <mergeCell ref="TRA44:TRB44"/>
    <mergeCell ref="TRC44:TRD44"/>
    <mergeCell ref="TVU44:TVV44"/>
    <mergeCell ref="TVW44:TVX44"/>
    <mergeCell ref="TVY44:TVZ44"/>
    <mergeCell ref="TWA44:TWB44"/>
    <mergeCell ref="TWC44:TWD44"/>
    <mergeCell ref="TWE44:TWF44"/>
    <mergeCell ref="TVI44:TVJ44"/>
    <mergeCell ref="TVK44:TVL44"/>
    <mergeCell ref="TVM44:TVN44"/>
    <mergeCell ref="TVO44:TVP44"/>
    <mergeCell ref="TVQ44:TVR44"/>
    <mergeCell ref="TVS44:TVT44"/>
    <mergeCell ref="TUW44:TUX44"/>
    <mergeCell ref="TUY44:TUZ44"/>
    <mergeCell ref="TVA44:TVB44"/>
    <mergeCell ref="TVC44:TVD44"/>
    <mergeCell ref="TVE44:TVF44"/>
    <mergeCell ref="TVG44:TVH44"/>
    <mergeCell ref="TUK44:TUL44"/>
    <mergeCell ref="TUM44:TUN44"/>
    <mergeCell ref="TUO44:TUP44"/>
    <mergeCell ref="TUQ44:TUR44"/>
    <mergeCell ref="TUS44:TUT44"/>
    <mergeCell ref="TUU44:TUV44"/>
    <mergeCell ref="TTY44:TTZ44"/>
    <mergeCell ref="TUA44:TUB44"/>
    <mergeCell ref="TUC44:TUD44"/>
    <mergeCell ref="TUE44:TUF44"/>
    <mergeCell ref="TUG44:TUH44"/>
    <mergeCell ref="TUI44:TUJ44"/>
    <mergeCell ref="TTM44:TTN44"/>
    <mergeCell ref="TTO44:TTP44"/>
    <mergeCell ref="TTQ44:TTR44"/>
    <mergeCell ref="TTS44:TTT44"/>
    <mergeCell ref="TTU44:TTV44"/>
    <mergeCell ref="TTW44:TTX44"/>
    <mergeCell ref="TYO44:TYP44"/>
    <mergeCell ref="TYQ44:TYR44"/>
    <mergeCell ref="TYS44:TYT44"/>
    <mergeCell ref="TYU44:TYV44"/>
    <mergeCell ref="TYW44:TYX44"/>
    <mergeCell ref="TYY44:TYZ44"/>
    <mergeCell ref="TYC44:TYD44"/>
    <mergeCell ref="TYE44:TYF44"/>
    <mergeCell ref="TYG44:TYH44"/>
    <mergeCell ref="TYI44:TYJ44"/>
    <mergeCell ref="TYK44:TYL44"/>
    <mergeCell ref="TYM44:TYN44"/>
    <mergeCell ref="TXQ44:TXR44"/>
    <mergeCell ref="TXS44:TXT44"/>
    <mergeCell ref="TXU44:TXV44"/>
    <mergeCell ref="TXW44:TXX44"/>
    <mergeCell ref="TXY44:TXZ44"/>
    <mergeCell ref="TYA44:TYB44"/>
    <mergeCell ref="TXE44:TXF44"/>
    <mergeCell ref="TXG44:TXH44"/>
    <mergeCell ref="TXI44:TXJ44"/>
    <mergeCell ref="TXK44:TXL44"/>
    <mergeCell ref="TXM44:TXN44"/>
    <mergeCell ref="TXO44:TXP44"/>
    <mergeCell ref="TWS44:TWT44"/>
    <mergeCell ref="TWU44:TWV44"/>
    <mergeCell ref="TWW44:TWX44"/>
    <mergeCell ref="TWY44:TWZ44"/>
    <mergeCell ref="TXA44:TXB44"/>
    <mergeCell ref="TXC44:TXD44"/>
    <mergeCell ref="TWG44:TWH44"/>
    <mergeCell ref="TWI44:TWJ44"/>
    <mergeCell ref="TWK44:TWL44"/>
    <mergeCell ref="TWM44:TWN44"/>
    <mergeCell ref="TWO44:TWP44"/>
    <mergeCell ref="TWQ44:TWR44"/>
    <mergeCell ref="UBI44:UBJ44"/>
    <mergeCell ref="UBK44:UBL44"/>
    <mergeCell ref="UBM44:UBN44"/>
    <mergeCell ref="UBO44:UBP44"/>
    <mergeCell ref="UBQ44:UBR44"/>
    <mergeCell ref="UBS44:UBT44"/>
    <mergeCell ref="UAW44:UAX44"/>
    <mergeCell ref="UAY44:UAZ44"/>
    <mergeCell ref="UBA44:UBB44"/>
    <mergeCell ref="UBC44:UBD44"/>
    <mergeCell ref="UBE44:UBF44"/>
    <mergeCell ref="UBG44:UBH44"/>
    <mergeCell ref="UAK44:UAL44"/>
    <mergeCell ref="UAM44:UAN44"/>
    <mergeCell ref="UAO44:UAP44"/>
    <mergeCell ref="UAQ44:UAR44"/>
    <mergeCell ref="UAS44:UAT44"/>
    <mergeCell ref="UAU44:UAV44"/>
    <mergeCell ref="TZY44:TZZ44"/>
    <mergeCell ref="UAA44:UAB44"/>
    <mergeCell ref="UAC44:UAD44"/>
    <mergeCell ref="UAE44:UAF44"/>
    <mergeCell ref="UAG44:UAH44"/>
    <mergeCell ref="UAI44:UAJ44"/>
    <mergeCell ref="TZM44:TZN44"/>
    <mergeCell ref="TZO44:TZP44"/>
    <mergeCell ref="TZQ44:TZR44"/>
    <mergeCell ref="TZS44:TZT44"/>
    <mergeCell ref="TZU44:TZV44"/>
    <mergeCell ref="TZW44:TZX44"/>
    <mergeCell ref="TZA44:TZB44"/>
    <mergeCell ref="TZC44:TZD44"/>
    <mergeCell ref="TZE44:TZF44"/>
    <mergeCell ref="TZG44:TZH44"/>
    <mergeCell ref="TZI44:TZJ44"/>
    <mergeCell ref="TZK44:TZL44"/>
    <mergeCell ref="UEC44:UED44"/>
    <mergeCell ref="UEE44:UEF44"/>
    <mergeCell ref="UEG44:UEH44"/>
    <mergeCell ref="UEI44:UEJ44"/>
    <mergeCell ref="UEK44:UEL44"/>
    <mergeCell ref="UEM44:UEN44"/>
    <mergeCell ref="UDQ44:UDR44"/>
    <mergeCell ref="UDS44:UDT44"/>
    <mergeCell ref="UDU44:UDV44"/>
    <mergeCell ref="UDW44:UDX44"/>
    <mergeCell ref="UDY44:UDZ44"/>
    <mergeCell ref="UEA44:UEB44"/>
    <mergeCell ref="UDE44:UDF44"/>
    <mergeCell ref="UDG44:UDH44"/>
    <mergeCell ref="UDI44:UDJ44"/>
    <mergeCell ref="UDK44:UDL44"/>
    <mergeCell ref="UDM44:UDN44"/>
    <mergeCell ref="UDO44:UDP44"/>
    <mergeCell ref="UCS44:UCT44"/>
    <mergeCell ref="UCU44:UCV44"/>
    <mergeCell ref="UCW44:UCX44"/>
    <mergeCell ref="UCY44:UCZ44"/>
    <mergeCell ref="UDA44:UDB44"/>
    <mergeCell ref="UDC44:UDD44"/>
    <mergeCell ref="UCG44:UCH44"/>
    <mergeCell ref="UCI44:UCJ44"/>
    <mergeCell ref="UCK44:UCL44"/>
    <mergeCell ref="UCM44:UCN44"/>
    <mergeCell ref="UCO44:UCP44"/>
    <mergeCell ref="UCQ44:UCR44"/>
    <mergeCell ref="UBU44:UBV44"/>
    <mergeCell ref="UBW44:UBX44"/>
    <mergeCell ref="UBY44:UBZ44"/>
    <mergeCell ref="UCA44:UCB44"/>
    <mergeCell ref="UCC44:UCD44"/>
    <mergeCell ref="UCE44:UCF44"/>
    <mergeCell ref="UGW44:UGX44"/>
    <mergeCell ref="UGY44:UGZ44"/>
    <mergeCell ref="UHA44:UHB44"/>
    <mergeCell ref="UHC44:UHD44"/>
    <mergeCell ref="UHE44:UHF44"/>
    <mergeCell ref="UHG44:UHH44"/>
    <mergeCell ref="UGK44:UGL44"/>
    <mergeCell ref="UGM44:UGN44"/>
    <mergeCell ref="UGO44:UGP44"/>
    <mergeCell ref="UGQ44:UGR44"/>
    <mergeCell ref="UGS44:UGT44"/>
    <mergeCell ref="UGU44:UGV44"/>
    <mergeCell ref="UFY44:UFZ44"/>
    <mergeCell ref="UGA44:UGB44"/>
    <mergeCell ref="UGC44:UGD44"/>
    <mergeCell ref="UGE44:UGF44"/>
    <mergeCell ref="UGG44:UGH44"/>
    <mergeCell ref="UGI44:UGJ44"/>
    <mergeCell ref="UFM44:UFN44"/>
    <mergeCell ref="UFO44:UFP44"/>
    <mergeCell ref="UFQ44:UFR44"/>
    <mergeCell ref="UFS44:UFT44"/>
    <mergeCell ref="UFU44:UFV44"/>
    <mergeCell ref="UFW44:UFX44"/>
    <mergeCell ref="UFA44:UFB44"/>
    <mergeCell ref="UFC44:UFD44"/>
    <mergeCell ref="UFE44:UFF44"/>
    <mergeCell ref="UFG44:UFH44"/>
    <mergeCell ref="UFI44:UFJ44"/>
    <mergeCell ref="UFK44:UFL44"/>
    <mergeCell ref="UEO44:UEP44"/>
    <mergeCell ref="UEQ44:UER44"/>
    <mergeCell ref="UES44:UET44"/>
    <mergeCell ref="UEU44:UEV44"/>
    <mergeCell ref="UEW44:UEX44"/>
    <mergeCell ref="UEY44:UEZ44"/>
    <mergeCell ref="UJQ44:UJR44"/>
    <mergeCell ref="UJS44:UJT44"/>
    <mergeCell ref="UJU44:UJV44"/>
    <mergeCell ref="UJW44:UJX44"/>
    <mergeCell ref="UJY44:UJZ44"/>
    <mergeCell ref="UKA44:UKB44"/>
    <mergeCell ref="UJE44:UJF44"/>
    <mergeCell ref="UJG44:UJH44"/>
    <mergeCell ref="UJI44:UJJ44"/>
    <mergeCell ref="UJK44:UJL44"/>
    <mergeCell ref="UJM44:UJN44"/>
    <mergeCell ref="UJO44:UJP44"/>
    <mergeCell ref="UIS44:UIT44"/>
    <mergeCell ref="UIU44:UIV44"/>
    <mergeCell ref="UIW44:UIX44"/>
    <mergeCell ref="UIY44:UIZ44"/>
    <mergeCell ref="UJA44:UJB44"/>
    <mergeCell ref="UJC44:UJD44"/>
    <mergeCell ref="UIG44:UIH44"/>
    <mergeCell ref="UII44:UIJ44"/>
    <mergeCell ref="UIK44:UIL44"/>
    <mergeCell ref="UIM44:UIN44"/>
    <mergeCell ref="UIO44:UIP44"/>
    <mergeCell ref="UIQ44:UIR44"/>
    <mergeCell ref="UHU44:UHV44"/>
    <mergeCell ref="UHW44:UHX44"/>
    <mergeCell ref="UHY44:UHZ44"/>
    <mergeCell ref="UIA44:UIB44"/>
    <mergeCell ref="UIC44:UID44"/>
    <mergeCell ref="UIE44:UIF44"/>
    <mergeCell ref="UHI44:UHJ44"/>
    <mergeCell ref="UHK44:UHL44"/>
    <mergeCell ref="UHM44:UHN44"/>
    <mergeCell ref="UHO44:UHP44"/>
    <mergeCell ref="UHQ44:UHR44"/>
    <mergeCell ref="UHS44:UHT44"/>
    <mergeCell ref="UMK44:UML44"/>
    <mergeCell ref="UMM44:UMN44"/>
    <mergeCell ref="UMO44:UMP44"/>
    <mergeCell ref="UMQ44:UMR44"/>
    <mergeCell ref="UMS44:UMT44"/>
    <mergeCell ref="UMU44:UMV44"/>
    <mergeCell ref="ULY44:ULZ44"/>
    <mergeCell ref="UMA44:UMB44"/>
    <mergeCell ref="UMC44:UMD44"/>
    <mergeCell ref="UME44:UMF44"/>
    <mergeCell ref="UMG44:UMH44"/>
    <mergeCell ref="UMI44:UMJ44"/>
    <mergeCell ref="ULM44:ULN44"/>
    <mergeCell ref="ULO44:ULP44"/>
    <mergeCell ref="ULQ44:ULR44"/>
    <mergeCell ref="ULS44:ULT44"/>
    <mergeCell ref="ULU44:ULV44"/>
    <mergeCell ref="ULW44:ULX44"/>
    <mergeCell ref="ULA44:ULB44"/>
    <mergeCell ref="ULC44:ULD44"/>
    <mergeCell ref="ULE44:ULF44"/>
    <mergeCell ref="ULG44:ULH44"/>
    <mergeCell ref="ULI44:ULJ44"/>
    <mergeCell ref="ULK44:ULL44"/>
    <mergeCell ref="UKO44:UKP44"/>
    <mergeCell ref="UKQ44:UKR44"/>
    <mergeCell ref="UKS44:UKT44"/>
    <mergeCell ref="UKU44:UKV44"/>
    <mergeCell ref="UKW44:UKX44"/>
    <mergeCell ref="UKY44:UKZ44"/>
    <mergeCell ref="UKC44:UKD44"/>
    <mergeCell ref="UKE44:UKF44"/>
    <mergeCell ref="UKG44:UKH44"/>
    <mergeCell ref="UKI44:UKJ44"/>
    <mergeCell ref="UKK44:UKL44"/>
    <mergeCell ref="UKM44:UKN44"/>
    <mergeCell ref="UPE44:UPF44"/>
    <mergeCell ref="UPG44:UPH44"/>
    <mergeCell ref="UPI44:UPJ44"/>
    <mergeCell ref="UPK44:UPL44"/>
    <mergeCell ref="UPM44:UPN44"/>
    <mergeCell ref="UPO44:UPP44"/>
    <mergeCell ref="UOS44:UOT44"/>
    <mergeCell ref="UOU44:UOV44"/>
    <mergeCell ref="UOW44:UOX44"/>
    <mergeCell ref="UOY44:UOZ44"/>
    <mergeCell ref="UPA44:UPB44"/>
    <mergeCell ref="UPC44:UPD44"/>
    <mergeCell ref="UOG44:UOH44"/>
    <mergeCell ref="UOI44:UOJ44"/>
    <mergeCell ref="UOK44:UOL44"/>
    <mergeCell ref="UOM44:UON44"/>
    <mergeCell ref="UOO44:UOP44"/>
    <mergeCell ref="UOQ44:UOR44"/>
    <mergeCell ref="UNU44:UNV44"/>
    <mergeCell ref="UNW44:UNX44"/>
    <mergeCell ref="UNY44:UNZ44"/>
    <mergeCell ref="UOA44:UOB44"/>
    <mergeCell ref="UOC44:UOD44"/>
    <mergeCell ref="UOE44:UOF44"/>
    <mergeCell ref="UNI44:UNJ44"/>
    <mergeCell ref="UNK44:UNL44"/>
    <mergeCell ref="UNM44:UNN44"/>
    <mergeCell ref="UNO44:UNP44"/>
    <mergeCell ref="UNQ44:UNR44"/>
    <mergeCell ref="UNS44:UNT44"/>
    <mergeCell ref="UMW44:UMX44"/>
    <mergeCell ref="UMY44:UMZ44"/>
    <mergeCell ref="UNA44:UNB44"/>
    <mergeCell ref="UNC44:UND44"/>
    <mergeCell ref="UNE44:UNF44"/>
    <mergeCell ref="UNG44:UNH44"/>
    <mergeCell ref="URY44:URZ44"/>
    <mergeCell ref="USA44:USB44"/>
    <mergeCell ref="USC44:USD44"/>
    <mergeCell ref="USE44:USF44"/>
    <mergeCell ref="USG44:USH44"/>
    <mergeCell ref="USI44:USJ44"/>
    <mergeCell ref="URM44:URN44"/>
    <mergeCell ref="URO44:URP44"/>
    <mergeCell ref="URQ44:URR44"/>
    <mergeCell ref="URS44:URT44"/>
    <mergeCell ref="URU44:URV44"/>
    <mergeCell ref="URW44:URX44"/>
    <mergeCell ref="URA44:URB44"/>
    <mergeCell ref="URC44:URD44"/>
    <mergeCell ref="URE44:URF44"/>
    <mergeCell ref="URG44:URH44"/>
    <mergeCell ref="URI44:URJ44"/>
    <mergeCell ref="URK44:URL44"/>
    <mergeCell ref="UQO44:UQP44"/>
    <mergeCell ref="UQQ44:UQR44"/>
    <mergeCell ref="UQS44:UQT44"/>
    <mergeCell ref="UQU44:UQV44"/>
    <mergeCell ref="UQW44:UQX44"/>
    <mergeCell ref="UQY44:UQZ44"/>
    <mergeCell ref="UQC44:UQD44"/>
    <mergeCell ref="UQE44:UQF44"/>
    <mergeCell ref="UQG44:UQH44"/>
    <mergeCell ref="UQI44:UQJ44"/>
    <mergeCell ref="UQK44:UQL44"/>
    <mergeCell ref="UQM44:UQN44"/>
    <mergeCell ref="UPQ44:UPR44"/>
    <mergeCell ref="UPS44:UPT44"/>
    <mergeCell ref="UPU44:UPV44"/>
    <mergeCell ref="UPW44:UPX44"/>
    <mergeCell ref="UPY44:UPZ44"/>
    <mergeCell ref="UQA44:UQB44"/>
    <mergeCell ref="UUS44:UUT44"/>
    <mergeCell ref="UUU44:UUV44"/>
    <mergeCell ref="UUW44:UUX44"/>
    <mergeCell ref="UUY44:UUZ44"/>
    <mergeCell ref="UVA44:UVB44"/>
    <mergeCell ref="UVC44:UVD44"/>
    <mergeCell ref="UUG44:UUH44"/>
    <mergeCell ref="UUI44:UUJ44"/>
    <mergeCell ref="UUK44:UUL44"/>
    <mergeCell ref="UUM44:UUN44"/>
    <mergeCell ref="UUO44:UUP44"/>
    <mergeCell ref="UUQ44:UUR44"/>
    <mergeCell ref="UTU44:UTV44"/>
    <mergeCell ref="UTW44:UTX44"/>
    <mergeCell ref="UTY44:UTZ44"/>
    <mergeCell ref="UUA44:UUB44"/>
    <mergeCell ref="UUC44:UUD44"/>
    <mergeCell ref="UUE44:UUF44"/>
    <mergeCell ref="UTI44:UTJ44"/>
    <mergeCell ref="UTK44:UTL44"/>
    <mergeCell ref="UTM44:UTN44"/>
    <mergeCell ref="UTO44:UTP44"/>
    <mergeCell ref="UTQ44:UTR44"/>
    <mergeCell ref="UTS44:UTT44"/>
    <mergeCell ref="USW44:USX44"/>
    <mergeCell ref="USY44:USZ44"/>
    <mergeCell ref="UTA44:UTB44"/>
    <mergeCell ref="UTC44:UTD44"/>
    <mergeCell ref="UTE44:UTF44"/>
    <mergeCell ref="UTG44:UTH44"/>
    <mergeCell ref="USK44:USL44"/>
    <mergeCell ref="USM44:USN44"/>
    <mergeCell ref="USO44:USP44"/>
    <mergeCell ref="USQ44:USR44"/>
    <mergeCell ref="USS44:UST44"/>
    <mergeCell ref="USU44:USV44"/>
    <mergeCell ref="UXM44:UXN44"/>
    <mergeCell ref="UXO44:UXP44"/>
    <mergeCell ref="UXQ44:UXR44"/>
    <mergeCell ref="UXS44:UXT44"/>
    <mergeCell ref="UXU44:UXV44"/>
    <mergeCell ref="UXW44:UXX44"/>
    <mergeCell ref="UXA44:UXB44"/>
    <mergeCell ref="UXC44:UXD44"/>
    <mergeCell ref="UXE44:UXF44"/>
    <mergeCell ref="UXG44:UXH44"/>
    <mergeCell ref="UXI44:UXJ44"/>
    <mergeCell ref="UXK44:UXL44"/>
    <mergeCell ref="UWO44:UWP44"/>
    <mergeCell ref="UWQ44:UWR44"/>
    <mergeCell ref="UWS44:UWT44"/>
    <mergeCell ref="UWU44:UWV44"/>
    <mergeCell ref="UWW44:UWX44"/>
    <mergeCell ref="UWY44:UWZ44"/>
    <mergeCell ref="UWC44:UWD44"/>
    <mergeCell ref="UWE44:UWF44"/>
    <mergeCell ref="UWG44:UWH44"/>
    <mergeCell ref="UWI44:UWJ44"/>
    <mergeCell ref="UWK44:UWL44"/>
    <mergeCell ref="UWM44:UWN44"/>
    <mergeCell ref="UVQ44:UVR44"/>
    <mergeCell ref="UVS44:UVT44"/>
    <mergeCell ref="UVU44:UVV44"/>
    <mergeCell ref="UVW44:UVX44"/>
    <mergeCell ref="UVY44:UVZ44"/>
    <mergeCell ref="UWA44:UWB44"/>
    <mergeCell ref="UVE44:UVF44"/>
    <mergeCell ref="UVG44:UVH44"/>
    <mergeCell ref="UVI44:UVJ44"/>
    <mergeCell ref="UVK44:UVL44"/>
    <mergeCell ref="UVM44:UVN44"/>
    <mergeCell ref="UVO44:UVP44"/>
    <mergeCell ref="VAG44:VAH44"/>
    <mergeCell ref="VAI44:VAJ44"/>
    <mergeCell ref="VAK44:VAL44"/>
    <mergeCell ref="VAM44:VAN44"/>
    <mergeCell ref="VAO44:VAP44"/>
    <mergeCell ref="VAQ44:VAR44"/>
    <mergeCell ref="UZU44:UZV44"/>
    <mergeCell ref="UZW44:UZX44"/>
    <mergeCell ref="UZY44:UZZ44"/>
    <mergeCell ref="VAA44:VAB44"/>
    <mergeCell ref="VAC44:VAD44"/>
    <mergeCell ref="VAE44:VAF44"/>
    <mergeCell ref="UZI44:UZJ44"/>
    <mergeCell ref="UZK44:UZL44"/>
    <mergeCell ref="UZM44:UZN44"/>
    <mergeCell ref="UZO44:UZP44"/>
    <mergeCell ref="UZQ44:UZR44"/>
    <mergeCell ref="UZS44:UZT44"/>
    <mergeCell ref="UYW44:UYX44"/>
    <mergeCell ref="UYY44:UYZ44"/>
    <mergeCell ref="UZA44:UZB44"/>
    <mergeCell ref="UZC44:UZD44"/>
    <mergeCell ref="UZE44:UZF44"/>
    <mergeCell ref="UZG44:UZH44"/>
    <mergeCell ref="UYK44:UYL44"/>
    <mergeCell ref="UYM44:UYN44"/>
    <mergeCell ref="UYO44:UYP44"/>
    <mergeCell ref="UYQ44:UYR44"/>
    <mergeCell ref="UYS44:UYT44"/>
    <mergeCell ref="UYU44:UYV44"/>
    <mergeCell ref="UXY44:UXZ44"/>
    <mergeCell ref="UYA44:UYB44"/>
    <mergeCell ref="UYC44:UYD44"/>
    <mergeCell ref="UYE44:UYF44"/>
    <mergeCell ref="UYG44:UYH44"/>
    <mergeCell ref="UYI44:UYJ44"/>
    <mergeCell ref="VDA44:VDB44"/>
    <mergeCell ref="VDC44:VDD44"/>
    <mergeCell ref="VDE44:VDF44"/>
    <mergeCell ref="VDG44:VDH44"/>
    <mergeCell ref="VDI44:VDJ44"/>
    <mergeCell ref="VDK44:VDL44"/>
    <mergeCell ref="VCO44:VCP44"/>
    <mergeCell ref="VCQ44:VCR44"/>
    <mergeCell ref="VCS44:VCT44"/>
    <mergeCell ref="VCU44:VCV44"/>
    <mergeCell ref="VCW44:VCX44"/>
    <mergeCell ref="VCY44:VCZ44"/>
    <mergeCell ref="VCC44:VCD44"/>
    <mergeCell ref="VCE44:VCF44"/>
    <mergeCell ref="VCG44:VCH44"/>
    <mergeCell ref="VCI44:VCJ44"/>
    <mergeCell ref="VCK44:VCL44"/>
    <mergeCell ref="VCM44:VCN44"/>
    <mergeCell ref="VBQ44:VBR44"/>
    <mergeCell ref="VBS44:VBT44"/>
    <mergeCell ref="VBU44:VBV44"/>
    <mergeCell ref="VBW44:VBX44"/>
    <mergeCell ref="VBY44:VBZ44"/>
    <mergeCell ref="VCA44:VCB44"/>
    <mergeCell ref="VBE44:VBF44"/>
    <mergeCell ref="VBG44:VBH44"/>
    <mergeCell ref="VBI44:VBJ44"/>
    <mergeCell ref="VBK44:VBL44"/>
    <mergeCell ref="VBM44:VBN44"/>
    <mergeCell ref="VBO44:VBP44"/>
    <mergeCell ref="VAS44:VAT44"/>
    <mergeCell ref="VAU44:VAV44"/>
    <mergeCell ref="VAW44:VAX44"/>
    <mergeCell ref="VAY44:VAZ44"/>
    <mergeCell ref="VBA44:VBB44"/>
    <mergeCell ref="VBC44:VBD44"/>
    <mergeCell ref="VFU44:VFV44"/>
    <mergeCell ref="VFW44:VFX44"/>
    <mergeCell ref="VFY44:VFZ44"/>
    <mergeCell ref="VGA44:VGB44"/>
    <mergeCell ref="VGC44:VGD44"/>
    <mergeCell ref="VGE44:VGF44"/>
    <mergeCell ref="VFI44:VFJ44"/>
    <mergeCell ref="VFK44:VFL44"/>
    <mergeCell ref="VFM44:VFN44"/>
    <mergeCell ref="VFO44:VFP44"/>
    <mergeCell ref="VFQ44:VFR44"/>
    <mergeCell ref="VFS44:VFT44"/>
    <mergeCell ref="VEW44:VEX44"/>
    <mergeCell ref="VEY44:VEZ44"/>
    <mergeCell ref="VFA44:VFB44"/>
    <mergeCell ref="VFC44:VFD44"/>
    <mergeCell ref="VFE44:VFF44"/>
    <mergeCell ref="VFG44:VFH44"/>
    <mergeCell ref="VEK44:VEL44"/>
    <mergeCell ref="VEM44:VEN44"/>
    <mergeCell ref="VEO44:VEP44"/>
    <mergeCell ref="VEQ44:VER44"/>
    <mergeCell ref="VES44:VET44"/>
    <mergeCell ref="VEU44:VEV44"/>
    <mergeCell ref="VDY44:VDZ44"/>
    <mergeCell ref="VEA44:VEB44"/>
    <mergeCell ref="VEC44:VED44"/>
    <mergeCell ref="VEE44:VEF44"/>
    <mergeCell ref="VEG44:VEH44"/>
    <mergeCell ref="VEI44:VEJ44"/>
    <mergeCell ref="VDM44:VDN44"/>
    <mergeCell ref="VDO44:VDP44"/>
    <mergeCell ref="VDQ44:VDR44"/>
    <mergeCell ref="VDS44:VDT44"/>
    <mergeCell ref="VDU44:VDV44"/>
    <mergeCell ref="VDW44:VDX44"/>
    <mergeCell ref="VIO44:VIP44"/>
    <mergeCell ref="VIQ44:VIR44"/>
    <mergeCell ref="VIS44:VIT44"/>
    <mergeCell ref="VIU44:VIV44"/>
    <mergeCell ref="VIW44:VIX44"/>
    <mergeCell ref="VIY44:VIZ44"/>
    <mergeCell ref="VIC44:VID44"/>
    <mergeCell ref="VIE44:VIF44"/>
    <mergeCell ref="VIG44:VIH44"/>
    <mergeCell ref="VII44:VIJ44"/>
    <mergeCell ref="VIK44:VIL44"/>
    <mergeCell ref="VIM44:VIN44"/>
    <mergeCell ref="VHQ44:VHR44"/>
    <mergeCell ref="VHS44:VHT44"/>
    <mergeCell ref="VHU44:VHV44"/>
    <mergeCell ref="VHW44:VHX44"/>
    <mergeCell ref="VHY44:VHZ44"/>
    <mergeCell ref="VIA44:VIB44"/>
    <mergeCell ref="VHE44:VHF44"/>
    <mergeCell ref="VHG44:VHH44"/>
    <mergeCell ref="VHI44:VHJ44"/>
    <mergeCell ref="VHK44:VHL44"/>
    <mergeCell ref="VHM44:VHN44"/>
    <mergeCell ref="VHO44:VHP44"/>
    <mergeCell ref="VGS44:VGT44"/>
    <mergeCell ref="VGU44:VGV44"/>
    <mergeCell ref="VGW44:VGX44"/>
    <mergeCell ref="VGY44:VGZ44"/>
    <mergeCell ref="VHA44:VHB44"/>
    <mergeCell ref="VHC44:VHD44"/>
    <mergeCell ref="VGG44:VGH44"/>
    <mergeCell ref="VGI44:VGJ44"/>
    <mergeCell ref="VGK44:VGL44"/>
    <mergeCell ref="VGM44:VGN44"/>
    <mergeCell ref="VGO44:VGP44"/>
    <mergeCell ref="VGQ44:VGR44"/>
    <mergeCell ref="VLI44:VLJ44"/>
    <mergeCell ref="VLK44:VLL44"/>
    <mergeCell ref="VLM44:VLN44"/>
    <mergeCell ref="VLO44:VLP44"/>
    <mergeCell ref="VLQ44:VLR44"/>
    <mergeCell ref="VLS44:VLT44"/>
    <mergeCell ref="VKW44:VKX44"/>
    <mergeCell ref="VKY44:VKZ44"/>
    <mergeCell ref="VLA44:VLB44"/>
    <mergeCell ref="VLC44:VLD44"/>
    <mergeCell ref="VLE44:VLF44"/>
    <mergeCell ref="VLG44:VLH44"/>
    <mergeCell ref="VKK44:VKL44"/>
    <mergeCell ref="VKM44:VKN44"/>
    <mergeCell ref="VKO44:VKP44"/>
    <mergeCell ref="VKQ44:VKR44"/>
    <mergeCell ref="VKS44:VKT44"/>
    <mergeCell ref="VKU44:VKV44"/>
    <mergeCell ref="VJY44:VJZ44"/>
    <mergeCell ref="VKA44:VKB44"/>
    <mergeCell ref="VKC44:VKD44"/>
    <mergeCell ref="VKE44:VKF44"/>
    <mergeCell ref="VKG44:VKH44"/>
    <mergeCell ref="VKI44:VKJ44"/>
    <mergeCell ref="VJM44:VJN44"/>
    <mergeCell ref="VJO44:VJP44"/>
    <mergeCell ref="VJQ44:VJR44"/>
    <mergeCell ref="VJS44:VJT44"/>
    <mergeCell ref="VJU44:VJV44"/>
    <mergeCell ref="VJW44:VJX44"/>
    <mergeCell ref="VJA44:VJB44"/>
    <mergeCell ref="VJC44:VJD44"/>
    <mergeCell ref="VJE44:VJF44"/>
    <mergeCell ref="VJG44:VJH44"/>
    <mergeCell ref="VJI44:VJJ44"/>
    <mergeCell ref="VJK44:VJL44"/>
    <mergeCell ref="VOC44:VOD44"/>
    <mergeCell ref="VOE44:VOF44"/>
    <mergeCell ref="VOG44:VOH44"/>
    <mergeCell ref="VOI44:VOJ44"/>
    <mergeCell ref="VOK44:VOL44"/>
    <mergeCell ref="VOM44:VON44"/>
    <mergeCell ref="VNQ44:VNR44"/>
    <mergeCell ref="VNS44:VNT44"/>
    <mergeCell ref="VNU44:VNV44"/>
    <mergeCell ref="VNW44:VNX44"/>
    <mergeCell ref="VNY44:VNZ44"/>
    <mergeCell ref="VOA44:VOB44"/>
    <mergeCell ref="VNE44:VNF44"/>
    <mergeCell ref="VNG44:VNH44"/>
    <mergeCell ref="VNI44:VNJ44"/>
    <mergeCell ref="VNK44:VNL44"/>
    <mergeCell ref="VNM44:VNN44"/>
    <mergeCell ref="VNO44:VNP44"/>
    <mergeCell ref="VMS44:VMT44"/>
    <mergeCell ref="VMU44:VMV44"/>
    <mergeCell ref="VMW44:VMX44"/>
    <mergeCell ref="VMY44:VMZ44"/>
    <mergeCell ref="VNA44:VNB44"/>
    <mergeCell ref="VNC44:VND44"/>
    <mergeCell ref="VMG44:VMH44"/>
    <mergeCell ref="VMI44:VMJ44"/>
    <mergeCell ref="VMK44:VML44"/>
    <mergeCell ref="VMM44:VMN44"/>
    <mergeCell ref="VMO44:VMP44"/>
    <mergeCell ref="VMQ44:VMR44"/>
    <mergeCell ref="VLU44:VLV44"/>
    <mergeCell ref="VLW44:VLX44"/>
    <mergeCell ref="VLY44:VLZ44"/>
    <mergeCell ref="VMA44:VMB44"/>
    <mergeCell ref="VMC44:VMD44"/>
    <mergeCell ref="VME44:VMF44"/>
    <mergeCell ref="VQW44:VQX44"/>
    <mergeCell ref="VQY44:VQZ44"/>
    <mergeCell ref="VRA44:VRB44"/>
    <mergeCell ref="VRC44:VRD44"/>
    <mergeCell ref="VRE44:VRF44"/>
    <mergeCell ref="VRG44:VRH44"/>
    <mergeCell ref="VQK44:VQL44"/>
    <mergeCell ref="VQM44:VQN44"/>
    <mergeCell ref="VQO44:VQP44"/>
    <mergeCell ref="VQQ44:VQR44"/>
    <mergeCell ref="VQS44:VQT44"/>
    <mergeCell ref="VQU44:VQV44"/>
    <mergeCell ref="VPY44:VPZ44"/>
    <mergeCell ref="VQA44:VQB44"/>
    <mergeCell ref="VQC44:VQD44"/>
    <mergeCell ref="VQE44:VQF44"/>
    <mergeCell ref="VQG44:VQH44"/>
    <mergeCell ref="VQI44:VQJ44"/>
    <mergeCell ref="VPM44:VPN44"/>
    <mergeCell ref="VPO44:VPP44"/>
    <mergeCell ref="VPQ44:VPR44"/>
    <mergeCell ref="VPS44:VPT44"/>
    <mergeCell ref="VPU44:VPV44"/>
    <mergeCell ref="VPW44:VPX44"/>
    <mergeCell ref="VPA44:VPB44"/>
    <mergeCell ref="VPC44:VPD44"/>
    <mergeCell ref="VPE44:VPF44"/>
    <mergeCell ref="VPG44:VPH44"/>
    <mergeCell ref="VPI44:VPJ44"/>
    <mergeCell ref="VPK44:VPL44"/>
    <mergeCell ref="VOO44:VOP44"/>
    <mergeCell ref="VOQ44:VOR44"/>
    <mergeCell ref="VOS44:VOT44"/>
    <mergeCell ref="VOU44:VOV44"/>
    <mergeCell ref="VOW44:VOX44"/>
    <mergeCell ref="VOY44:VOZ44"/>
    <mergeCell ref="VTQ44:VTR44"/>
    <mergeCell ref="VTS44:VTT44"/>
    <mergeCell ref="VTU44:VTV44"/>
    <mergeCell ref="VTW44:VTX44"/>
    <mergeCell ref="VTY44:VTZ44"/>
    <mergeCell ref="VUA44:VUB44"/>
    <mergeCell ref="VTE44:VTF44"/>
    <mergeCell ref="VTG44:VTH44"/>
    <mergeCell ref="VTI44:VTJ44"/>
    <mergeCell ref="VTK44:VTL44"/>
    <mergeCell ref="VTM44:VTN44"/>
    <mergeCell ref="VTO44:VTP44"/>
    <mergeCell ref="VSS44:VST44"/>
    <mergeCell ref="VSU44:VSV44"/>
    <mergeCell ref="VSW44:VSX44"/>
    <mergeCell ref="VSY44:VSZ44"/>
    <mergeCell ref="VTA44:VTB44"/>
    <mergeCell ref="VTC44:VTD44"/>
    <mergeCell ref="VSG44:VSH44"/>
    <mergeCell ref="VSI44:VSJ44"/>
    <mergeCell ref="VSK44:VSL44"/>
    <mergeCell ref="VSM44:VSN44"/>
    <mergeCell ref="VSO44:VSP44"/>
    <mergeCell ref="VSQ44:VSR44"/>
    <mergeCell ref="VRU44:VRV44"/>
    <mergeCell ref="VRW44:VRX44"/>
    <mergeCell ref="VRY44:VRZ44"/>
    <mergeCell ref="VSA44:VSB44"/>
    <mergeCell ref="VSC44:VSD44"/>
    <mergeCell ref="VSE44:VSF44"/>
    <mergeCell ref="VRI44:VRJ44"/>
    <mergeCell ref="VRK44:VRL44"/>
    <mergeCell ref="VRM44:VRN44"/>
    <mergeCell ref="VRO44:VRP44"/>
    <mergeCell ref="VRQ44:VRR44"/>
    <mergeCell ref="VRS44:VRT44"/>
    <mergeCell ref="VWK44:VWL44"/>
    <mergeCell ref="VWM44:VWN44"/>
    <mergeCell ref="VWO44:VWP44"/>
    <mergeCell ref="VWQ44:VWR44"/>
    <mergeCell ref="VWS44:VWT44"/>
    <mergeCell ref="VWU44:VWV44"/>
    <mergeCell ref="VVY44:VVZ44"/>
    <mergeCell ref="VWA44:VWB44"/>
    <mergeCell ref="VWC44:VWD44"/>
    <mergeCell ref="VWE44:VWF44"/>
    <mergeCell ref="VWG44:VWH44"/>
    <mergeCell ref="VWI44:VWJ44"/>
    <mergeCell ref="VVM44:VVN44"/>
    <mergeCell ref="VVO44:VVP44"/>
    <mergeCell ref="VVQ44:VVR44"/>
    <mergeCell ref="VVS44:VVT44"/>
    <mergeCell ref="VVU44:VVV44"/>
    <mergeCell ref="VVW44:VVX44"/>
    <mergeCell ref="VVA44:VVB44"/>
    <mergeCell ref="VVC44:VVD44"/>
    <mergeCell ref="VVE44:VVF44"/>
    <mergeCell ref="VVG44:VVH44"/>
    <mergeCell ref="VVI44:VVJ44"/>
    <mergeCell ref="VVK44:VVL44"/>
    <mergeCell ref="VUO44:VUP44"/>
    <mergeCell ref="VUQ44:VUR44"/>
    <mergeCell ref="VUS44:VUT44"/>
    <mergeCell ref="VUU44:VUV44"/>
    <mergeCell ref="VUW44:VUX44"/>
    <mergeCell ref="VUY44:VUZ44"/>
    <mergeCell ref="VUC44:VUD44"/>
    <mergeCell ref="VUE44:VUF44"/>
    <mergeCell ref="VUG44:VUH44"/>
    <mergeCell ref="VUI44:VUJ44"/>
    <mergeCell ref="VUK44:VUL44"/>
    <mergeCell ref="VUM44:VUN44"/>
    <mergeCell ref="VZE44:VZF44"/>
    <mergeCell ref="VZG44:VZH44"/>
    <mergeCell ref="VZI44:VZJ44"/>
    <mergeCell ref="VZK44:VZL44"/>
    <mergeCell ref="VZM44:VZN44"/>
    <mergeCell ref="VZO44:VZP44"/>
    <mergeCell ref="VYS44:VYT44"/>
    <mergeCell ref="VYU44:VYV44"/>
    <mergeCell ref="VYW44:VYX44"/>
    <mergeCell ref="VYY44:VYZ44"/>
    <mergeCell ref="VZA44:VZB44"/>
    <mergeCell ref="VZC44:VZD44"/>
    <mergeCell ref="VYG44:VYH44"/>
    <mergeCell ref="VYI44:VYJ44"/>
    <mergeCell ref="VYK44:VYL44"/>
    <mergeCell ref="VYM44:VYN44"/>
    <mergeCell ref="VYO44:VYP44"/>
    <mergeCell ref="VYQ44:VYR44"/>
    <mergeCell ref="VXU44:VXV44"/>
    <mergeCell ref="VXW44:VXX44"/>
    <mergeCell ref="VXY44:VXZ44"/>
    <mergeCell ref="VYA44:VYB44"/>
    <mergeCell ref="VYC44:VYD44"/>
    <mergeCell ref="VYE44:VYF44"/>
    <mergeCell ref="VXI44:VXJ44"/>
    <mergeCell ref="VXK44:VXL44"/>
    <mergeCell ref="VXM44:VXN44"/>
    <mergeCell ref="VXO44:VXP44"/>
    <mergeCell ref="VXQ44:VXR44"/>
    <mergeCell ref="VXS44:VXT44"/>
    <mergeCell ref="VWW44:VWX44"/>
    <mergeCell ref="VWY44:VWZ44"/>
    <mergeCell ref="VXA44:VXB44"/>
    <mergeCell ref="VXC44:VXD44"/>
    <mergeCell ref="VXE44:VXF44"/>
    <mergeCell ref="VXG44:VXH44"/>
    <mergeCell ref="WBY44:WBZ44"/>
    <mergeCell ref="WCA44:WCB44"/>
    <mergeCell ref="WCC44:WCD44"/>
    <mergeCell ref="WCE44:WCF44"/>
    <mergeCell ref="WCG44:WCH44"/>
    <mergeCell ref="WCI44:WCJ44"/>
    <mergeCell ref="WBM44:WBN44"/>
    <mergeCell ref="WBO44:WBP44"/>
    <mergeCell ref="WBQ44:WBR44"/>
    <mergeCell ref="WBS44:WBT44"/>
    <mergeCell ref="WBU44:WBV44"/>
    <mergeCell ref="WBW44:WBX44"/>
    <mergeCell ref="WBA44:WBB44"/>
    <mergeCell ref="WBC44:WBD44"/>
    <mergeCell ref="WBE44:WBF44"/>
    <mergeCell ref="WBG44:WBH44"/>
    <mergeCell ref="WBI44:WBJ44"/>
    <mergeCell ref="WBK44:WBL44"/>
    <mergeCell ref="WAO44:WAP44"/>
    <mergeCell ref="WAQ44:WAR44"/>
    <mergeCell ref="WAS44:WAT44"/>
    <mergeCell ref="WAU44:WAV44"/>
    <mergeCell ref="WAW44:WAX44"/>
    <mergeCell ref="WAY44:WAZ44"/>
    <mergeCell ref="WAC44:WAD44"/>
    <mergeCell ref="WAE44:WAF44"/>
    <mergeCell ref="WAG44:WAH44"/>
    <mergeCell ref="WAI44:WAJ44"/>
    <mergeCell ref="WAK44:WAL44"/>
    <mergeCell ref="WAM44:WAN44"/>
    <mergeCell ref="VZQ44:VZR44"/>
    <mergeCell ref="VZS44:VZT44"/>
    <mergeCell ref="VZU44:VZV44"/>
    <mergeCell ref="VZW44:VZX44"/>
    <mergeCell ref="VZY44:VZZ44"/>
    <mergeCell ref="WAA44:WAB44"/>
    <mergeCell ref="WES44:WET44"/>
    <mergeCell ref="WEU44:WEV44"/>
    <mergeCell ref="WEW44:WEX44"/>
    <mergeCell ref="WEY44:WEZ44"/>
    <mergeCell ref="WFA44:WFB44"/>
    <mergeCell ref="WFC44:WFD44"/>
    <mergeCell ref="WEG44:WEH44"/>
    <mergeCell ref="WEI44:WEJ44"/>
    <mergeCell ref="WEK44:WEL44"/>
    <mergeCell ref="WEM44:WEN44"/>
    <mergeCell ref="WEO44:WEP44"/>
    <mergeCell ref="WEQ44:WER44"/>
    <mergeCell ref="WDU44:WDV44"/>
    <mergeCell ref="WDW44:WDX44"/>
    <mergeCell ref="WDY44:WDZ44"/>
    <mergeCell ref="WEA44:WEB44"/>
    <mergeCell ref="WEC44:WED44"/>
    <mergeCell ref="WEE44:WEF44"/>
    <mergeCell ref="WDI44:WDJ44"/>
    <mergeCell ref="WDK44:WDL44"/>
    <mergeCell ref="WDM44:WDN44"/>
    <mergeCell ref="WDO44:WDP44"/>
    <mergeCell ref="WDQ44:WDR44"/>
    <mergeCell ref="WDS44:WDT44"/>
    <mergeCell ref="WCW44:WCX44"/>
    <mergeCell ref="WCY44:WCZ44"/>
    <mergeCell ref="WDA44:WDB44"/>
    <mergeCell ref="WDC44:WDD44"/>
    <mergeCell ref="WDE44:WDF44"/>
    <mergeCell ref="WDG44:WDH44"/>
    <mergeCell ref="WCK44:WCL44"/>
    <mergeCell ref="WCM44:WCN44"/>
    <mergeCell ref="WCO44:WCP44"/>
    <mergeCell ref="WCQ44:WCR44"/>
    <mergeCell ref="WCS44:WCT44"/>
    <mergeCell ref="WCU44:WCV44"/>
    <mergeCell ref="WHM44:WHN44"/>
    <mergeCell ref="WHO44:WHP44"/>
    <mergeCell ref="WHQ44:WHR44"/>
    <mergeCell ref="WHS44:WHT44"/>
    <mergeCell ref="WHU44:WHV44"/>
    <mergeCell ref="WHW44:WHX44"/>
    <mergeCell ref="WHA44:WHB44"/>
    <mergeCell ref="WHC44:WHD44"/>
    <mergeCell ref="WHE44:WHF44"/>
    <mergeCell ref="WHG44:WHH44"/>
    <mergeCell ref="WHI44:WHJ44"/>
    <mergeCell ref="WHK44:WHL44"/>
    <mergeCell ref="WGO44:WGP44"/>
    <mergeCell ref="WGQ44:WGR44"/>
    <mergeCell ref="WGS44:WGT44"/>
    <mergeCell ref="WGU44:WGV44"/>
    <mergeCell ref="WGW44:WGX44"/>
    <mergeCell ref="WGY44:WGZ44"/>
    <mergeCell ref="WGC44:WGD44"/>
    <mergeCell ref="WGE44:WGF44"/>
    <mergeCell ref="WGG44:WGH44"/>
    <mergeCell ref="WGI44:WGJ44"/>
    <mergeCell ref="WGK44:WGL44"/>
    <mergeCell ref="WGM44:WGN44"/>
    <mergeCell ref="WFQ44:WFR44"/>
    <mergeCell ref="WFS44:WFT44"/>
    <mergeCell ref="WFU44:WFV44"/>
    <mergeCell ref="WFW44:WFX44"/>
    <mergeCell ref="WFY44:WFZ44"/>
    <mergeCell ref="WGA44:WGB44"/>
    <mergeCell ref="WFE44:WFF44"/>
    <mergeCell ref="WFG44:WFH44"/>
    <mergeCell ref="WFI44:WFJ44"/>
    <mergeCell ref="WFK44:WFL44"/>
    <mergeCell ref="WFM44:WFN44"/>
    <mergeCell ref="WFO44:WFP44"/>
    <mergeCell ref="WKG44:WKH44"/>
    <mergeCell ref="WKI44:WKJ44"/>
    <mergeCell ref="WKK44:WKL44"/>
    <mergeCell ref="WKM44:WKN44"/>
    <mergeCell ref="WKO44:WKP44"/>
    <mergeCell ref="WKQ44:WKR44"/>
    <mergeCell ref="WJU44:WJV44"/>
    <mergeCell ref="WJW44:WJX44"/>
    <mergeCell ref="WJY44:WJZ44"/>
    <mergeCell ref="WKA44:WKB44"/>
    <mergeCell ref="WKC44:WKD44"/>
    <mergeCell ref="WKE44:WKF44"/>
    <mergeCell ref="WJI44:WJJ44"/>
    <mergeCell ref="WJK44:WJL44"/>
    <mergeCell ref="WJM44:WJN44"/>
    <mergeCell ref="WJO44:WJP44"/>
    <mergeCell ref="WJQ44:WJR44"/>
    <mergeCell ref="WJS44:WJT44"/>
    <mergeCell ref="WIW44:WIX44"/>
    <mergeCell ref="WIY44:WIZ44"/>
    <mergeCell ref="WJA44:WJB44"/>
    <mergeCell ref="WJC44:WJD44"/>
    <mergeCell ref="WJE44:WJF44"/>
    <mergeCell ref="WJG44:WJH44"/>
    <mergeCell ref="WIK44:WIL44"/>
    <mergeCell ref="WIM44:WIN44"/>
    <mergeCell ref="WIO44:WIP44"/>
    <mergeCell ref="WIQ44:WIR44"/>
    <mergeCell ref="WIS44:WIT44"/>
    <mergeCell ref="WIU44:WIV44"/>
    <mergeCell ref="WHY44:WHZ44"/>
    <mergeCell ref="WIA44:WIB44"/>
    <mergeCell ref="WIC44:WID44"/>
    <mergeCell ref="WIE44:WIF44"/>
    <mergeCell ref="WIG44:WIH44"/>
    <mergeCell ref="WII44:WIJ44"/>
    <mergeCell ref="WNA44:WNB44"/>
    <mergeCell ref="WNC44:WND44"/>
    <mergeCell ref="WNE44:WNF44"/>
    <mergeCell ref="WNG44:WNH44"/>
    <mergeCell ref="WNI44:WNJ44"/>
    <mergeCell ref="WNK44:WNL44"/>
    <mergeCell ref="WMO44:WMP44"/>
    <mergeCell ref="WMQ44:WMR44"/>
    <mergeCell ref="WMS44:WMT44"/>
    <mergeCell ref="WMU44:WMV44"/>
    <mergeCell ref="WMW44:WMX44"/>
    <mergeCell ref="WMY44:WMZ44"/>
    <mergeCell ref="WMC44:WMD44"/>
    <mergeCell ref="WME44:WMF44"/>
    <mergeCell ref="WMG44:WMH44"/>
    <mergeCell ref="WMI44:WMJ44"/>
    <mergeCell ref="WMK44:WML44"/>
    <mergeCell ref="WMM44:WMN44"/>
    <mergeCell ref="WLQ44:WLR44"/>
    <mergeCell ref="WLS44:WLT44"/>
    <mergeCell ref="WLU44:WLV44"/>
    <mergeCell ref="WLW44:WLX44"/>
    <mergeCell ref="WLY44:WLZ44"/>
    <mergeCell ref="WMA44:WMB44"/>
    <mergeCell ref="WLE44:WLF44"/>
    <mergeCell ref="WLG44:WLH44"/>
    <mergeCell ref="WLI44:WLJ44"/>
    <mergeCell ref="WLK44:WLL44"/>
    <mergeCell ref="WLM44:WLN44"/>
    <mergeCell ref="WLO44:WLP44"/>
    <mergeCell ref="WKS44:WKT44"/>
    <mergeCell ref="WKU44:WKV44"/>
    <mergeCell ref="WKW44:WKX44"/>
    <mergeCell ref="WKY44:WKZ44"/>
    <mergeCell ref="WLA44:WLB44"/>
    <mergeCell ref="WLC44:WLD44"/>
    <mergeCell ref="WPU44:WPV44"/>
    <mergeCell ref="WPW44:WPX44"/>
    <mergeCell ref="WPY44:WPZ44"/>
    <mergeCell ref="WQA44:WQB44"/>
    <mergeCell ref="WQC44:WQD44"/>
    <mergeCell ref="WQE44:WQF44"/>
    <mergeCell ref="WPI44:WPJ44"/>
    <mergeCell ref="WPK44:WPL44"/>
    <mergeCell ref="WPM44:WPN44"/>
    <mergeCell ref="WPO44:WPP44"/>
    <mergeCell ref="WPQ44:WPR44"/>
    <mergeCell ref="WPS44:WPT44"/>
    <mergeCell ref="WOW44:WOX44"/>
    <mergeCell ref="WOY44:WOZ44"/>
    <mergeCell ref="WPA44:WPB44"/>
    <mergeCell ref="WPC44:WPD44"/>
    <mergeCell ref="WPE44:WPF44"/>
    <mergeCell ref="WPG44:WPH44"/>
    <mergeCell ref="WOK44:WOL44"/>
    <mergeCell ref="WOM44:WON44"/>
    <mergeCell ref="WOO44:WOP44"/>
    <mergeCell ref="WOQ44:WOR44"/>
    <mergeCell ref="WOS44:WOT44"/>
    <mergeCell ref="WOU44:WOV44"/>
    <mergeCell ref="WNY44:WNZ44"/>
    <mergeCell ref="WOA44:WOB44"/>
    <mergeCell ref="WOC44:WOD44"/>
    <mergeCell ref="WOE44:WOF44"/>
    <mergeCell ref="WOG44:WOH44"/>
    <mergeCell ref="WOI44:WOJ44"/>
    <mergeCell ref="WNM44:WNN44"/>
    <mergeCell ref="WNO44:WNP44"/>
    <mergeCell ref="WNQ44:WNR44"/>
    <mergeCell ref="WNS44:WNT44"/>
    <mergeCell ref="WNU44:WNV44"/>
    <mergeCell ref="WNW44:WNX44"/>
    <mergeCell ref="WSO44:WSP44"/>
    <mergeCell ref="WSQ44:WSR44"/>
    <mergeCell ref="WSS44:WST44"/>
    <mergeCell ref="WSU44:WSV44"/>
    <mergeCell ref="WSW44:WSX44"/>
    <mergeCell ref="WSY44:WSZ44"/>
    <mergeCell ref="WSC44:WSD44"/>
    <mergeCell ref="WSE44:WSF44"/>
    <mergeCell ref="WSG44:WSH44"/>
    <mergeCell ref="WSI44:WSJ44"/>
    <mergeCell ref="WSK44:WSL44"/>
    <mergeCell ref="WSM44:WSN44"/>
    <mergeCell ref="WRQ44:WRR44"/>
    <mergeCell ref="WRS44:WRT44"/>
    <mergeCell ref="WRU44:WRV44"/>
    <mergeCell ref="WRW44:WRX44"/>
    <mergeCell ref="WRY44:WRZ44"/>
    <mergeCell ref="WSA44:WSB44"/>
    <mergeCell ref="WRE44:WRF44"/>
    <mergeCell ref="WRG44:WRH44"/>
    <mergeCell ref="WRI44:WRJ44"/>
    <mergeCell ref="WRK44:WRL44"/>
    <mergeCell ref="WRM44:WRN44"/>
    <mergeCell ref="WRO44:WRP44"/>
    <mergeCell ref="WQS44:WQT44"/>
    <mergeCell ref="WQU44:WQV44"/>
    <mergeCell ref="WQW44:WQX44"/>
    <mergeCell ref="WQY44:WQZ44"/>
    <mergeCell ref="WRA44:WRB44"/>
    <mergeCell ref="WRC44:WRD44"/>
    <mergeCell ref="WQG44:WQH44"/>
    <mergeCell ref="WQI44:WQJ44"/>
    <mergeCell ref="WQK44:WQL44"/>
    <mergeCell ref="WQM44:WQN44"/>
    <mergeCell ref="WQO44:WQP44"/>
    <mergeCell ref="WQQ44:WQR44"/>
    <mergeCell ref="WVI44:WVJ44"/>
    <mergeCell ref="WVK44:WVL44"/>
    <mergeCell ref="WVM44:WVN44"/>
    <mergeCell ref="WVO44:WVP44"/>
    <mergeCell ref="WVQ44:WVR44"/>
    <mergeCell ref="WVS44:WVT44"/>
    <mergeCell ref="WUW44:WUX44"/>
    <mergeCell ref="WUY44:WUZ44"/>
    <mergeCell ref="WVA44:WVB44"/>
    <mergeCell ref="WVC44:WVD44"/>
    <mergeCell ref="WVE44:WVF44"/>
    <mergeCell ref="WVG44:WVH44"/>
    <mergeCell ref="WUK44:WUL44"/>
    <mergeCell ref="WUM44:WUN44"/>
    <mergeCell ref="WUO44:WUP44"/>
    <mergeCell ref="WUQ44:WUR44"/>
    <mergeCell ref="WUS44:WUT44"/>
    <mergeCell ref="WUU44:WUV44"/>
    <mergeCell ref="WTY44:WTZ44"/>
    <mergeCell ref="WUA44:WUB44"/>
    <mergeCell ref="WUC44:WUD44"/>
    <mergeCell ref="WUE44:WUF44"/>
    <mergeCell ref="WUG44:WUH44"/>
    <mergeCell ref="WUI44:WUJ44"/>
    <mergeCell ref="WTM44:WTN44"/>
    <mergeCell ref="WTO44:WTP44"/>
    <mergeCell ref="WTQ44:WTR44"/>
    <mergeCell ref="WTS44:WTT44"/>
    <mergeCell ref="WTU44:WTV44"/>
    <mergeCell ref="WTW44:WTX44"/>
    <mergeCell ref="WTA44:WTB44"/>
    <mergeCell ref="WTC44:WTD44"/>
    <mergeCell ref="WTE44:WTF44"/>
    <mergeCell ref="WTG44:WTH44"/>
    <mergeCell ref="WTI44:WTJ44"/>
    <mergeCell ref="WTK44:WTL44"/>
    <mergeCell ref="WYC44:WYD44"/>
    <mergeCell ref="WYE44:WYF44"/>
    <mergeCell ref="WYG44:WYH44"/>
    <mergeCell ref="WYI44:WYJ44"/>
    <mergeCell ref="WYK44:WYL44"/>
    <mergeCell ref="WYM44:WYN44"/>
    <mergeCell ref="WXQ44:WXR44"/>
    <mergeCell ref="WXS44:WXT44"/>
    <mergeCell ref="WXU44:WXV44"/>
    <mergeCell ref="WXW44:WXX44"/>
    <mergeCell ref="WXY44:WXZ44"/>
    <mergeCell ref="WYA44:WYB44"/>
    <mergeCell ref="WXE44:WXF44"/>
    <mergeCell ref="WXG44:WXH44"/>
    <mergeCell ref="WXI44:WXJ44"/>
    <mergeCell ref="WXK44:WXL44"/>
    <mergeCell ref="WXM44:WXN44"/>
    <mergeCell ref="WXO44:WXP44"/>
    <mergeCell ref="WWS44:WWT44"/>
    <mergeCell ref="WWU44:WWV44"/>
    <mergeCell ref="WWW44:WWX44"/>
    <mergeCell ref="WWY44:WWZ44"/>
    <mergeCell ref="WXA44:WXB44"/>
    <mergeCell ref="WXC44:WXD44"/>
    <mergeCell ref="WWG44:WWH44"/>
    <mergeCell ref="WWI44:WWJ44"/>
    <mergeCell ref="WWK44:WWL44"/>
    <mergeCell ref="WWM44:WWN44"/>
    <mergeCell ref="WWO44:WWP44"/>
    <mergeCell ref="WWQ44:WWR44"/>
    <mergeCell ref="WVU44:WVV44"/>
    <mergeCell ref="WVW44:WVX44"/>
    <mergeCell ref="WVY44:WVZ44"/>
    <mergeCell ref="WWA44:WWB44"/>
    <mergeCell ref="WWC44:WWD44"/>
    <mergeCell ref="WWE44:WWF44"/>
    <mergeCell ref="XBA44:XBB44"/>
    <mergeCell ref="XBC44:XBD44"/>
    <mergeCell ref="XBE44:XBF44"/>
    <mergeCell ref="XBG44:XBH44"/>
    <mergeCell ref="XAK44:XAL44"/>
    <mergeCell ref="XAM44:XAN44"/>
    <mergeCell ref="XAO44:XAP44"/>
    <mergeCell ref="XAQ44:XAR44"/>
    <mergeCell ref="XAS44:XAT44"/>
    <mergeCell ref="XAU44:XAV44"/>
    <mergeCell ref="WZY44:WZZ44"/>
    <mergeCell ref="XAA44:XAB44"/>
    <mergeCell ref="XAC44:XAD44"/>
    <mergeCell ref="XAE44:XAF44"/>
    <mergeCell ref="XAG44:XAH44"/>
    <mergeCell ref="XAI44:XAJ44"/>
    <mergeCell ref="WZM44:WZN44"/>
    <mergeCell ref="WZO44:WZP44"/>
    <mergeCell ref="WZQ44:WZR44"/>
    <mergeCell ref="WZS44:WZT44"/>
    <mergeCell ref="WZU44:WZV44"/>
    <mergeCell ref="WZW44:WZX44"/>
    <mergeCell ref="WZA44:WZB44"/>
    <mergeCell ref="WZC44:WZD44"/>
    <mergeCell ref="WZE44:WZF44"/>
    <mergeCell ref="WZG44:WZH44"/>
    <mergeCell ref="WZI44:WZJ44"/>
    <mergeCell ref="WZK44:WZL44"/>
    <mergeCell ref="WYO44:WYP44"/>
    <mergeCell ref="WYQ44:WYR44"/>
    <mergeCell ref="WYS44:WYT44"/>
    <mergeCell ref="WYU44:WYV44"/>
    <mergeCell ref="WYW44:WYX44"/>
    <mergeCell ref="WYY44:WYZ44"/>
    <mergeCell ref="Q46:R46"/>
    <mergeCell ref="S46:T46"/>
    <mergeCell ref="U46:V46"/>
    <mergeCell ref="W46:X46"/>
    <mergeCell ref="Y46:Z46"/>
    <mergeCell ref="AA46:AB46"/>
    <mergeCell ref="XFA44:XFB44"/>
    <mergeCell ref="XFC44:XFD44"/>
    <mergeCell ref="E46:F46"/>
    <mergeCell ref="G46:H46"/>
    <mergeCell ref="I46:J46"/>
    <mergeCell ref="K46:L46"/>
    <mergeCell ref="M46:N46"/>
    <mergeCell ref="O46:P46"/>
    <mergeCell ref="XEO44:XEP44"/>
    <mergeCell ref="XEQ44:XER44"/>
    <mergeCell ref="XES44:XET44"/>
    <mergeCell ref="XEU44:XEV44"/>
    <mergeCell ref="XEW44:XEX44"/>
    <mergeCell ref="XEY44:XEZ44"/>
    <mergeCell ref="XEC44:XED44"/>
    <mergeCell ref="XEE44:XEF44"/>
    <mergeCell ref="XEG44:XEH44"/>
    <mergeCell ref="XEI44:XEJ44"/>
    <mergeCell ref="XEK44:XEL44"/>
    <mergeCell ref="XEM44:XEN44"/>
    <mergeCell ref="XDQ44:XDR44"/>
    <mergeCell ref="XDS44:XDT44"/>
    <mergeCell ref="XDU44:XDV44"/>
    <mergeCell ref="XDW44:XDX44"/>
    <mergeCell ref="XDY44:XDZ44"/>
    <mergeCell ref="XEA44:XEB44"/>
    <mergeCell ref="XDE44:XDF44"/>
    <mergeCell ref="XDG44:XDH44"/>
    <mergeCell ref="XDI44:XDJ44"/>
    <mergeCell ref="XDK44:XDL44"/>
    <mergeCell ref="XDM44:XDN44"/>
    <mergeCell ref="XDO44:XDP44"/>
    <mergeCell ref="XCS44:XCT44"/>
    <mergeCell ref="XCU44:XCV44"/>
    <mergeCell ref="XCW44:XCX44"/>
    <mergeCell ref="XCY44:XCZ44"/>
    <mergeCell ref="XDA44:XDB44"/>
    <mergeCell ref="XDC44:XDD44"/>
    <mergeCell ref="XCG44:XCH44"/>
    <mergeCell ref="XCI44:XCJ44"/>
    <mergeCell ref="XCK44:XCL44"/>
    <mergeCell ref="XCM44:XCN44"/>
    <mergeCell ref="XCO44:XCP44"/>
    <mergeCell ref="XCQ44:XCR44"/>
    <mergeCell ref="XBU44:XBV44"/>
    <mergeCell ref="XBW44:XBX44"/>
    <mergeCell ref="XBY44:XBZ44"/>
    <mergeCell ref="XCA44:XCB44"/>
    <mergeCell ref="XCC44:XCD44"/>
    <mergeCell ref="XCE44:XCF44"/>
    <mergeCell ref="XBI44:XBJ44"/>
    <mergeCell ref="XBK44:XBL44"/>
    <mergeCell ref="XBM44:XBN44"/>
    <mergeCell ref="XBO44:XBP44"/>
    <mergeCell ref="XBQ44:XBR44"/>
    <mergeCell ref="XBS44:XBT44"/>
    <mergeCell ref="XAW44:XAX44"/>
    <mergeCell ref="XAY44:XAZ44"/>
    <mergeCell ref="CK46:CL46"/>
    <mergeCell ref="CM46:CN46"/>
    <mergeCell ref="CO46:CP46"/>
    <mergeCell ref="CQ46:CR46"/>
    <mergeCell ref="CS46:CT46"/>
    <mergeCell ref="CU46:CV46"/>
    <mergeCell ref="BY46:BZ46"/>
    <mergeCell ref="CA46:CB46"/>
    <mergeCell ref="CC46:CD46"/>
    <mergeCell ref="CE46:CF46"/>
    <mergeCell ref="CG46:CH46"/>
    <mergeCell ref="CI46:CJ46"/>
    <mergeCell ref="BM46:BN46"/>
    <mergeCell ref="BO46:BP46"/>
    <mergeCell ref="BQ46:BR46"/>
    <mergeCell ref="BS46:BT46"/>
    <mergeCell ref="BU46:BV46"/>
    <mergeCell ref="BW46:BX46"/>
    <mergeCell ref="BA46:BB46"/>
    <mergeCell ref="BC46:BD46"/>
    <mergeCell ref="BE46:BF46"/>
    <mergeCell ref="BG46:BH46"/>
    <mergeCell ref="BI46:BJ46"/>
    <mergeCell ref="BK46:BL46"/>
    <mergeCell ref="AO46:AP46"/>
    <mergeCell ref="AQ46:AR46"/>
    <mergeCell ref="AS46:AT46"/>
    <mergeCell ref="AU46:AV46"/>
    <mergeCell ref="AW46:AX46"/>
    <mergeCell ref="AY46:AZ46"/>
    <mergeCell ref="AC46:AD46"/>
    <mergeCell ref="AE46:AF46"/>
    <mergeCell ref="AG46:AH46"/>
    <mergeCell ref="AI46:AJ46"/>
    <mergeCell ref="AK46:AL46"/>
    <mergeCell ref="AM46:AN46"/>
    <mergeCell ref="FE46:FF46"/>
    <mergeCell ref="FG46:FH46"/>
    <mergeCell ref="FI46:FJ46"/>
    <mergeCell ref="FK46:FL46"/>
    <mergeCell ref="FM46:FN46"/>
    <mergeCell ref="FO46:FP46"/>
    <mergeCell ref="ES46:ET46"/>
    <mergeCell ref="EU46:EV46"/>
    <mergeCell ref="EW46:EX46"/>
    <mergeCell ref="EY46:EZ46"/>
    <mergeCell ref="FA46:FB46"/>
    <mergeCell ref="FC46:FD46"/>
    <mergeCell ref="EG46:EH46"/>
    <mergeCell ref="EI46:EJ46"/>
    <mergeCell ref="EK46:EL46"/>
    <mergeCell ref="EM46:EN46"/>
    <mergeCell ref="EO46:EP46"/>
    <mergeCell ref="EQ46:ER46"/>
    <mergeCell ref="DU46:DV46"/>
    <mergeCell ref="DW46:DX46"/>
    <mergeCell ref="DY46:DZ46"/>
    <mergeCell ref="EA46:EB46"/>
    <mergeCell ref="EC46:ED46"/>
    <mergeCell ref="EE46:EF46"/>
    <mergeCell ref="DI46:DJ46"/>
    <mergeCell ref="DK46:DL46"/>
    <mergeCell ref="DM46:DN46"/>
    <mergeCell ref="DO46:DP46"/>
    <mergeCell ref="DQ46:DR46"/>
    <mergeCell ref="DS46:DT46"/>
    <mergeCell ref="CW46:CX46"/>
    <mergeCell ref="CY46:CZ46"/>
    <mergeCell ref="DA46:DB46"/>
    <mergeCell ref="DC46:DD46"/>
    <mergeCell ref="DE46:DF46"/>
    <mergeCell ref="DG46:DH46"/>
    <mergeCell ref="HY46:HZ46"/>
    <mergeCell ref="IA46:IB46"/>
    <mergeCell ref="IC46:ID46"/>
    <mergeCell ref="IE46:IF46"/>
    <mergeCell ref="IG46:IH46"/>
    <mergeCell ref="II46:IJ46"/>
    <mergeCell ref="HM46:HN46"/>
    <mergeCell ref="HO46:HP46"/>
    <mergeCell ref="HQ46:HR46"/>
    <mergeCell ref="HS46:HT46"/>
    <mergeCell ref="HU46:HV46"/>
    <mergeCell ref="HW46:HX46"/>
    <mergeCell ref="HA46:HB46"/>
    <mergeCell ref="HC46:HD46"/>
    <mergeCell ref="HE46:HF46"/>
    <mergeCell ref="HG46:HH46"/>
    <mergeCell ref="HI46:HJ46"/>
    <mergeCell ref="HK46:HL46"/>
    <mergeCell ref="GO46:GP46"/>
    <mergeCell ref="GQ46:GR46"/>
    <mergeCell ref="GS46:GT46"/>
    <mergeCell ref="GU46:GV46"/>
    <mergeCell ref="GW46:GX46"/>
    <mergeCell ref="GY46:GZ46"/>
    <mergeCell ref="GC46:GD46"/>
    <mergeCell ref="GE46:GF46"/>
    <mergeCell ref="GG46:GH46"/>
    <mergeCell ref="GI46:GJ46"/>
    <mergeCell ref="GK46:GL46"/>
    <mergeCell ref="GM46:GN46"/>
    <mergeCell ref="FQ46:FR46"/>
    <mergeCell ref="FS46:FT46"/>
    <mergeCell ref="FU46:FV46"/>
    <mergeCell ref="FW46:FX46"/>
    <mergeCell ref="FY46:FZ46"/>
    <mergeCell ref="GA46:GB46"/>
    <mergeCell ref="KS46:KT46"/>
    <mergeCell ref="KU46:KV46"/>
    <mergeCell ref="KW46:KX46"/>
    <mergeCell ref="KY46:KZ46"/>
    <mergeCell ref="LA46:LB46"/>
    <mergeCell ref="LC46:LD46"/>
    <mergeCell ref="KG46:KH46"/>
    <mergeCell ref="KI46:KJ46"/>
    <mergeCell ref="KK46:KL46"/>
    <mergeCell ref="KM46:KN46"/>
    <mergeCell ref="KO46:KP46"/>
    <mergeCell ref="KQ46:KR46"/>
    <mergeCell ref="JU46:JV46"/>
    <mergeCell ref="JW46:JX46"/>
    <mergeCell ref="JY46:JZ46"/>
    <mergeCell ref="KA46:KB46"/>
    <mergeCell ref="KC46:KD46"/>
    <mergeCell ref="KE46:KF46"/>
    <mergeCell ref="JI46:JJ46"/>
    <mergeCell ref="JK46:JL46"/>
    <mergeCell ref="JM46:JN46"/>
    <mergeCell ref="JO46:JP46"/>
    <mergeCell ref="JQ46:JR46"/>
    <mergeCell ref="JS46:JT46"/>
    <mergeCell ref="IW46:IX46"/>
    <mergeCell ref="IY46:IZ46"/>
    <mergeCell ref="JA46:JB46"/>
    <mergeCell ref="JC46:JD46"/>
    <mergeCell ref="JE46:JF46"/>
    <mergeCell ref="JG46:JH46"/>
    <mergeCell ref="IK46:IL46"/>
    <mergeCell ref="IM46:IN46"/>
    <mergeCell ref="IO46:IP46"/>
    <mergeCell ref="IQ46:IR46"/>
    <mergeCell ref="IS46:IT46"/>
    <mergeCell ref="IU46:IV46"/>
    <mergeCell ref="NM46:NN46"/>
    <mergeCell ref="NO46:NP46"/>
    <mergeCell ref="NQ46:NR46"/>
    <mergeCell ref="NS46:NT46"/>
    <mergeCell ref="NU46:NV46"/>
    <mergeCell ref="NW46:NX46"/>
    <mergeCell ref="NA46:NB46"/>
    <mergeCell ref="NC46:ND46"/>
    <mergeCell ref="NE46:NF46"/>
    <mergeCell ref="NG46:NH46"/>
    <mergeCell ref="NI46:NJ46"/>
    <mergeCell ref="NK46:NL46"/>
    <mergeCell ref="MO46:MP46"/>
    <mergeCell ref="MQ46:MR46"/>
    <mergeCell ref="MS46:MT46"/>
    <mergeCell ref="MU46:MV46"/>
    <mergeCell ref="MW46:MX46"/>
    <mergeCell ref="MY46:MZ46"/>
    <mergeCell ref="MC46:MD46"/>
    <mergeCell ref="ME46:MF46"/>
    <mergeCell ref="MG46:MH46"/>
    <mergeCell ref="MI46:MJ46"/>
    <mergeCell ref="MK46:ML46"/>
    <mergeCell ref="MM46:MN46"/>
    <mergeCell ref="LQ46:LR46"/>
    <mergeCell ref="LS46:LT46"/>
    <mergeCell ref="LU46:LV46"/>
    <mergeCell ref="LW46:LX46"/>
    <mergeCell ref="LY46:LZ46"/>
    <mergeCell ref="MA46:MB46"/>
    <mergeCell ref="LE46:LF46"/>
    <mergeCell ref="LG46:LH46"/>
    <mergeCell ref="LI46:LJ46"/>
    <mergeCell ref="LK46:LL46"/>
    <mergeCell ref="LM46:LN46"/>
    <mergeCell ref="LO46:LP46"/>
    <mergeCell ref="QG46:QH46"/>
    <mergeCell ref="QI46:QJ46"/>
    <mergeCell ref="QK46:QL46"/>
    <mergeCell ref="QM46:QN46"/>
    <mergeCell ref="QO46:QP46"/>
    <mergeCell ref="QQ46:QR46"/>
    <mergeCell ref="PU46:PV46"/>
    <mergeCell ref="PW46:PX46"/>
    <mergeCell ref="PY46:PZ46"/>
    <mergeCell ref="QA46:QB46"/>
    <mergeCell ref="QC46:QD46"/>
    <mergeCell ref="QE46:QF46"/>
    <mergeCell ref="PI46:PJ46"/>
    <mergeCell ref="PK46:PL46"/>
    <mergeCell ref="PM46:PN46"/>
    <mergeCell ref="PO46:PP46"/>
    <mergeCell ref="PQ46:PR46"/>
    <mergeCell ref="PS46:PT46"/>
    <mergeCell ref="OW46:OX46"/>
    <mergeCell ref="OY46:OZ46"/>
    <mergeCell ref="PA46:PB46"/>
    <mergeCell ref="PC46:PD46"/>
    <mergeCell ref="PE46:PF46"/>
    <mergeCell ref="PG46:PH46"/>
    <mergeCell ref="OK46:OL46"/>
    <mergeCell ref="OM46:ON46"/>
    <mergeCell ref="OO46:OP46"/>
    <mergeCell ref="OQ46:OR46"/>
    <mergeCell ref="OS46:OT46"/>
    <mergeCell ref="OU46:OV46"/>
    <mergeCell ref="NY46:NZ46"/>
    <mergeCell ref="OA46:OB46"/>
    <mergeCell ref="OC46:OD46"/>
    <mergeCell ref="OE46:OF46"/>
    <mergeCell ref="OG46:OH46"/>
    <mergeCell ref="OI46:OJ46"/>
    <mergeCell ref="TA46:TB46"/>
    <mergeCell ref="TC46:TD46"/>
    <mergeCell ref="TE46:TF46"/>
    <mergeCell ref="TG46:TH46"/>
    <mergeCell ref="TI46:TJ46"/>
    <mergeCell ref="TK46:TL46"/>
    <mergeCell ref="SO46:SP46"/>
    <mergeCell ref="SQ46:SR46"/>
    <mergeCell ref="SS46:ST46"/>
    <mergeCell ref="SU46:SV46"/>
    <mergeCell ref="SW46:SX46"/>
    <mergeCell ref="SY46:SZ46"/>
    <mergeCell ref="SC46:SD46"/>
    <mergeCell ref="SE46:SF46"/>
    <mergeCell ref="SG46:SH46"/>
    <mergeCell ref="SI46:SJ46"/>
    <mergeCell ref="SK46:SL46"/>
    <mergeCell ref="SM46:SN46"/>
    <mergeCell ref="RQ46:RR46"/>
    <mergeCell ref="RS46:RT46"/>
    <mergeCell ref="RU46:RV46"/>
    <mergeCell ref="RW46:RX46"/>
    <mergeCell ref="RY46:RZ46"/>
    <mergeCell ref="SA46:SB46"/>
    <mergeCell ref="RE46:RF46"/>
    <mergeCell ref="RG46:RH46"/>
    <mergeCell ref="RI46:RJ46"/>
    <mergeCell ref="RK46:RL46"/>
    <mergeCell ref="RM46:RN46"/>
    <mergeCell ref="RO46:RP46"/>
    <mergeCell ref="QS46:QT46"/>
    <mergeCell ref="QU46:QV46"/>
    <mergeCell ref="QW46:QX46"/>
    <mergeCell ref="QY46:QZ46"/>
    <mergeCell ref="RA46:RB46"/>
    <mergeCell ref="RC46:RD46"/>
    <mergeCell ref="VU46:VV46"/>
    <mergeCell ref="VW46:VX46"/>
    <mergeCell ref="VY46:VZ46"/>
    <mergeCell ref="WA46:WB46"/>
    <mergeCell ref="WC46:WD46"/>
    <mergeCell ref="WE46:WF46"/>
    <mergeCell ref="VI46:VJ46"/>
    <mergeCell ref="VK46:VL46"/>
    <mergeCell ref="VM46:VN46"/>
    <mergeCell ref="VO46:VP46"/>
    <mergeCell ref="VQ46:VR46"/>
    <mergeCell ref="VS46:VT46"/>
    <mergeCell ref="UW46:UX46"/>
    <mergeCell ref="UY46:UZ46"/>
    <mergeCell ref="VA46:VB46"/>
    <mergeCell ref="VC46:VD46"/>
    <mergeCell ref="VE46:VF46"/>
    <mergeCell ref="VG46:VH46"/>
    <mergeCell ref="UK46:UL46"/>
    <mergeCell ref="UM46:UN46"/>
    <mergeCell ref="UO46:UP46"/>
    <mergeCell ref="UQ46:UR46"/>
    <mergeCell ref="US46:UT46"/>
    <mergeCell ref="UU46:UV46"/>
    <mergeCell ref="TY46:TZ46"/>
    <mergeCell ref="UA46:UB46"/>
    <mergeCell ref="UC46:UD46"/>
    <mergeCell ref="UE46:UF46"/>
    <mergeCell ref="UG46:UH46"/>
    <mergeCell ref="UI46:UJ46"/>
    <mergeCell ref="TM46:TN46"/>
    <mergeCell ref="TO46:TP46"/>
    <mergeCell ref="TQ46:TR46"/>
    <mergeCell ref="TS46:TT46"/>
    <mergeCell ref="TU46:TV46"/>
    <mergeCell ref="TW46:TX46"/>
    <mergeCell ref="YO46:YP46"/>
    <mergeCell ref="YQ46:YR46"/>
    <mergeCell ref="YS46:YT46"/>
    <mergeCell ref="YU46:YV46"/>
    <mergeCell ref="YW46:YX46"/>
    <mergeCell ref="YY46:YZ46"/>
    <mergeCell ref="YC46:YD46"/>
    <mergeCell ref="YE46:YF46"/>
    <mergeCell ref="YG46:YH46"/>
    <mergeCell ref="YI46:YJ46"/>
    <mergeCell ref="YK46:YL46"/>
    <mergeCell ref="YM46:YN46"/>
    <mergeCell ref="XQ46:XR46"/>
    <mergeCell ref="XS46:XT46"/>
    <mergeCell ref="XU46:XV46"/>
    <mergeCell ref="XW46:XX46"/>
    <mergeCell ref="XY46:XZ46"/>
    <mergeCell ref="YA46:YB46"/>
    <mergeCell ref="XE46:XF46"/>
    <mergeCell ref="XG46:XH46"/>
    <mergeCell ref="XI46:XJ46"/>
    <mergeCell ref="XK46:XL46"/>
    <mergeCell ref="XM46:XN46"/>
    <mergeCell ref="XO46:XP46"/>
    <mergeCell ref="WS46:WT46"/>
    <mergeCell ref="WU46:WV46"/>
    <mergeCell ref="WW46:WX46"/>
    <mergeCell ref="WY46:WZ46"/>
    <mergeCell ref="XA46:XB46"/>
    <mergeCell ref="XC46:XD46"/>
    <mergeCell ref="WG46:WH46"/>
    <mergeCell ref="WI46:WJ46"/>
    <mergeCell ref="WK46:WL46"/>
    <mergeCell ref="WM46:WN46"/>
    <mergeCell ref="WO46:WP46"/>
    <mergeCell ref="WQ46:WR46"/>
    <mergeCell ref="ABI46:ABJ46"/>
    <mergeCell ref="ABK46:ABL46"/>
    <mergeCell ref="ABM46:ABN46"/>
    <mergeCell ref="ABO46:ABP46"/>
    <mergeCell ref="ABQ46:ABR46"/>
    <mergeCell ref="ABS46:ABT46"/>
    <mergeCell ref="AAW46:AAX46"/>
    <mergeCell ref="AAY46:AAZ46"/>
    <mergeCell ref="ABA46:ABB46"/>
    <mergeCell ref="ABC46:ABD46"/>
    <mergeCell ref="ABE46:ABF46"/>
    <mergeCell ref="ABG46:ABH46"/>
    <mergeCell ref="AAK46:AAL46"/>
    <mergeCell ref="AAM46:AAN46"/>
    <mergeCell ref="AAO46:AAP46"/>
    <mergeCell ref="AAQ46:AAR46"/>
    <mergeCell ref="AAS46:AAT46"/>
    <mergeCell ref="AAU46:AAV46"/>
    <mergeCell ref="ZY46:ZZ46"/>
    <mergeCell ref="AAA46:AAB46"/>
    <mergeCell ref="AAC46:AAD46"/>
    <mergeCell ref="AAE46:AAF46"/>
    <mergeCell ref="AAG46:AAH46"/>
    <mergeCell ref="AAI46:AAJ46"/>
    <mergeCell ref="ZM46:ZN46"/>
    <mergeCell ref="ZO46:ZP46"/>
    <mergeCell ref="ZQ46:ZR46"/>
    <mergeCell ref="ZS46:ZT46"/>
    <mergeCell ref="ZU46:ZV46"/>
    <mergeCell ref="ZW46:ZX46"/>
    <mergeCell ref="ZA46:ZB46"/>
    <mergeCell ref="ZC46:ZD46"/>
    <mergeCell ref="ZE46:ZF46"/>
    <mergeCell ref="ZG46:ZH46"/>
    <mergeCell ref="ZI46:ZJ46"/>
    <mergeCell ref="ZK46:ZL46"/>
    <mergeCell ref="AEC46:AED46"/>
    <mergeCell ref="AEE46:AEF46"/>
    <mergeCell ref="AEG46:AEH46"/>
    <mergeCell ref="AEI46:AEJ46"/>
    <mergeCell ref="AEK46:AEL46"/>
    <mergeCell ref="AEM46:AEN46"/>
    <mergeCell ref="ADQ46:ADR46"/>
    <mergeCell ref="ADS46:ADT46"/>
    <mergeCell ref="ADU46:ADV46"/>
    <mergeCell ref="ADW46:ADX46"/>
    <mergeCell ref="ADY46:ADZ46"/>
    <mergeCell ref="AEA46:AEB46"/>
    <mergeCell ref="ADE46:ADF46"/>
    <mergeCell ref="ADG46:ADH46"/>
    <mergeCell ref="ADI46:ADJ46"/>
    <mergeCell ref="ADK46:ADL46"/>
    <mergeCell ref="ADM46:ADN46"/>
    <mergeCell ref="ADO46:ADP46"/>
    <mergeCell ref="ACS46:ACT46"/>
    <mergeCell ref="ACU46:ACV46"/>
    <mergeCell ref="ACW46:ACX46"/>
    <mergeCell ref="ACY46:ACZ46"/>
    <mergeCell ref="ADA46:ADB46"/>
    <mergeCell ref="ADC46:ADD46"/>
    <mergeCell ref="ACG46:ACH46"/>
    <mergeCell ref="ACI46:ACJ46"/>
    <mergeCell ref="ACK46:ACL46"/>
    <mergeCell ref="ACM46:ACN46"/>
    <mergeCell ref="ACO46:ACP46"/>
    <mergeCell ref="ACQ46:ACR46"/>
    <mergeCell ref="ABU46:ABV46"/>
    <mergeCell ref="ABW46:ABX46"/>
    <mergeCell ref="ABY46:ABZ46"/>
    <mergeCell ref="ACA46:ACB46"/>
    <mergeCell ref="ACC46:ACD46"/>
    <mergeCell ref="ACE46:ACF46"/>
    <mergeCell ref="AGW46:AGX46"/>
    <mergeCell ref="AGY46:AGZ46"/>
    <mergeCell ref="AHA46:AHB46"/>
    <mergeCell ref="AHC46:AHD46"/>
    <mergeCell ref="AHE46:AHF46"/>
    <mergeCell ref="AHG46:AHH46"/>
    <mergeCell ref="AGK46:AGL46"/>
    <mergeCell ref="AGM46:AGN46"/>
    <mergeCell ref="AGO46:AGP46"/>
    <mergeCell ref="AGQ46:AGR46"/>
    <mergeCell ref="AGS46:AGT46"/>
    <mergeCell ref="AGU46:AGV46"/>
    <mergeCell ref="AFY46:AFZ46"/>
    <mergeCell ref="AGA46:AGB46"/>
    <mergeCell ref="AGC46:AGD46"/>
    <mergeCell ref="AGE46:AGF46"/>
    <mergeCell ref="AGG46:AGH46"/>
    <mergeCell ref="AGI46:AGJ46"/>
    <mergeCell ref="AFM46:AFN46"/>
    <mergeCell ref="AFO46:AFP46"/>
    <mergeCell ref="AFQ46:AFR46"/>
    <mergeCell ref="AFS46:AFT46"/>
    <mergeCell ref="AFU46:AFV46"/>
    <mergeCell ref="AFW46:AFX46"/>
    <mergeCell ref="AFA46:AFB46"/>
    <mergeCell ref="AFC46:AFD46"/>
    <mergeCell ref="AFE46:AFF46"/>
    <mergeCell ref="AFG46:AFH46"/>
    <mergeCell ref="AFI46:AFJ46"/>
    <mergeCell ref="AFK46:AFL46"/>
    <mergeCell ref="AEO46:AEP46"/>
    <mergeCell ref="AEQ46:AER46"/>
    <mergeCell ref="AES46:AET46"/>
    <mergeCell ref="AEU46:AEV46"/>
    <mergeCell ref="AEW46:AEX46"/>
    <mergeCell ref="AEY46:AEZ46"/>
    <mergeCell ref="AJQ46:AJR46"/>
    <mergeCell ref="AJS46:AJT46"/>
    <mergeCell ref="AJU46:AJV46"/>
    <mergeCell ref="AJW46:AJX46"/>
    <mergeCell ref="AJY46:AJZ46"/>
    <mergeCell ref="AKA46:AKB46"/>
    <mergeCell ref="AJE46:AJF46"/>
    <mergeCell ref="AJG46:AJH46"/>
    <mergeCell ref="AJI46:AJJ46"/>
    <mergeCell ref="AJK46:AJL46"/>
    <mergeCell ref="AJM46:AJN46"/>
    <mergeCell ref="AJO46:AJP46"/>
    <mergeCell ref="AIS46:AIT46"/>
    <mergeCell ref="AIU46:AIV46"/>
    <mergeCell ref="AIW46:AIX46"/>
    <mergeCell ref="AIY46:AIZ46"/>
    <mergeCell ref="AJA46:AJB46"/>
    <mergeCell ref="AJC46:AJD46"/>
    <mergeCell ref="AIG46:AIH46"/>
    <mergeCell ref="AII46:AIJ46"/>
    <mergeCell ref="AIK46:AIL46"/>
    <mergeCell ref="AIM46:AIN46"/>
    <mergeCell ref="AIO46:AIP46"/>
    <mergeCell ref="AIQ46:AIR46"/>
    <mergeCell ref="AHU46:AHV46"/>
    <mergeCell ref="AHW46:AHX46"/>
    <mergeCell ref="AHY46:AHZ46"/>
    <mergeCell ref="AIA46:AIB46"/>
    <mergeCell ref="AIC46:AID46"/>
    <mergeCell ref="AIE46:AIF46"/>
    <mergeCell ref="AHI46:AHJ46"/>
    <mergeCell ref="AHK46:AHL46"/>
    <mergeCell ref="AHM46:AHN46"/>
    <mergeCell ref="AHO46:AHP46"/>
    <mergeCell ref="AHQ46:AHR46"/>
    <mergeCell ref="AHS46:AHT46"/>
    <mergeCell ref="AMK46:AML46"/>
    <mergeCell ref="AMM46:AMN46"/>
    <mergeCell ref="AMO46:AMP46"/>
    <mergeCell ref="AMQ46:AMR46"/>
    <mergeCell ref="AMS46:AMT46"/>
    <mergeCell ref="AMU46:AMV46"/>
    <mergeCell ref="ALY46:ALZ46"/>
    <mergeCell ref="AMA46:AMB46"/>
    <mergeCell ref="AMC46:AMD46"/>
    <mergeCell ref="AME46:AMF46"/>
    <mergeCell ref="AMG46:AMH46"/>
    <mergeCell ref="AMI46:AMJ46"/>
    <mergeCell ref="ALM46:ALN46"/>
    <mergeCell ref="ALO46:ALP46"/>
    <mergeCell ref="ALQ46:ALR46"/>
    <mergeCell ref="ALS46:ALT46"/>
    <mergeCell ref="ALU46:ALV46"/>
    <mergeCell ref="ALW46:ALX46"/>
    <mergeCell ref="ALA46:ALB46"/>
    <mergeCell ref="ALC46:ALD46"/>
    <mergeCell ref="ALE46:ALF46"/>
    <mergeCell ref="ALG46:ALH46"/>
    <mergeCell ref="ALI46:ALJ46"/>
    <mergeCell ref="ALK46:ALL46"/>
    <mergeCell ref="AKO46:AKP46"/>
    <mergeCell ref="AKQ46:AKR46"/>
    <mergeCell ref="AKS46:AKT46"/>
    <mergeCell ref="AKU46:AKV46"/>
    <mergeCell ref="AKW46:AKX46"/>
    <mergeCell ref="AKY46:AKZ46"/>
    <mergeCell ref="AKC46:AKD46"/>
    <mergeCell ref="AKE46:AKF46"/>
    <mergeCell ref="AKG46:AKH46"/>
    <mergeCell ref="AKI46:AKJ46"/>
    <mergeCell ref="AKK46:AKL46"/>
    <mergeCell ref="AKM46:AKN46"/>
    <mergeCell ref="APE46:APF46"/>
    <mergeCell ref="APG46:APH46"/>
    <mergeCell ref="API46:APJ46"/>
    <mergeCell ref="APK46:APL46"/>
    <mergeCell ref="APM46:APN46"/>
    <mergeCell ref="APO46:APP46"/>
    <mergeCell ref="AOS46:AOT46"/>
    <mergeCell ref="AOU46:AOV46"/>
    <mergeCell ref="AOW46:AOX46"/>
    <mergeCell ref="AOY46:AOZ46"/>
    <mergeCell ref="APA46:APB46"/>
    <mergeCell ref="APC46:APD46"/>
    <mergeCell ref="AOG46:AOH46"/>
    <mergeCell ref="AOI46:AOJ46"/>
    <mergeCell ref="AOK46:AOL46"/>
    <mergeCell ref="AOM46:AON46"/>
    <mergeCell ref="AOO46:AOP46"/>
    <mergeCell ref="AOQ46:AOR46"/>
    <mergeCell ref="ANU46:ANV46"/>
    <mergeCell ref="ANW46:ANX46"/>
    <mergeCell ref="ANY46:ANZ46"/>
    <mergeCell ref="AOA46:AOB46"/>
    <mergeCell ref="AOC46:AOD46"/>
    <mergeCell ref="AOE46:AOF46"/>
    <mergeCell ref="ANI46:ANJ46"/>
    <mergeCell ref="ANK46:ANL46"/>
    <mergeCell ref="ANM46:ANN46"/>
    <mergeCell ref="ANO46:ANP46"/>
    <mergeCell ref="ANQ46:ANR46"/>
    <mergeCell ref="ANS46:ANT46"/>
    <mergeCell ref="AMW46:AMX46"/>
    <mergeCell ref="AMY46:AMZ46"/>
    <mergeCell ref="ANA46:ANB46"/>
    <mergeCell ref="ANC46:AND46"/>
    <mergeCell ref="ANE46:ANF46"/>
    <mergeCell ref="ANG46:ANH46"/>
    <mergeCell ref="ARY46:ARZ46"/>
    <mergeCell ref="ASA46:ASB46"/>
    <mergeCell ref="ASC46:ASD46"/>
    <mergeCell ref="ASE46:ASF46"/>
    <mergeCell ref="ASG46:ASH46"/>
    <mergeCell ref="ASI46:ASJ46"/>
    <mergeCell ref="ARM46:ARN46"/>
    <mergeCell ref="ARO46:ARP46"/>
    <mergeCell ref="ARQ46:ARR46"/>
    <mergeCell ref="ARS46:ART46"/>
    <mergeCell ref="ARU46:ARV46"/>
    <mergeCell ref="ARW46:ARX46"/>
    <mergeCell ref="ARA46:ARB46"/>
    <mergeCell ref="ARC46:ARD46"/>
    <mergeCell ref="ARE46:ARF46"/>
    <mergeCell ref="ARG46:ARH46"/>
    <mergeCell ref="ARI46:ARJ46"/>
    <mergeCell ref="ARK46:ARL46"/>
    <mergeCell ref="AQO46:AQP46"/>
    <mergeCell ref="AQQ46:AQR46"/>
    <mergeCell ref="AQS46:AQT46"/>
    <mergeCell ref="AQU46:AQV46"/>
    <mergeCell ref="AQW46:AQX46"/>
    <mergeCell ref="AQY46:AQZ46"/>
    <mergeCell ref="AQC46:AQD46"/>
    <mergeCell ref="AQE46:AQF46"/>
    <mergeCell ref="AQG46:AQH46"/>
    <mergeCell ref="AQI46:AQJ46"/>
    <mergeCell ref="AQK46:AQL46"/>
    <mergeCell ref="AQM46:AQN46"/>
    <mergeCell ref="APQ46:APR46"/>
    <mergeCell ref="APS46:APT46"/>
    <mergeCell ref="APU46:APV46"/>
    <mergeCell ref="APW46:APX46"/>
    <mergeCell ref="APY46:APZ46"/>
    <mergeCell ref="AQA46:AQB46"/>
    <mergeCell ref="AUS46:AUT46"/>
    <mergeCell ref="AUU46:AUV46"/>
    <mergeCell ref="AUW46:AUX46"/>
    <mergeCell ref="AUY46:AUZ46"/>
    <mergeCell ref="AVA46:AVB46"/>
    <mergeCell ref="AVC46:AVD46"/>
    <mergeCell ref="AUG46:AUH46"/>
    <mergeCell ref="AUI46:AUJ46"/>
    <mergeCell ref="AUK46:AUL46"/>
    <mergeCell ref="AUM46:AUN46"/>
    <mergeCell ref="AUO46:AUP46"/>
    <mergeCell ref="AUQ46:AUR46"/>
    <mergeCell ref="ATU46:ATV46"/>
    <mergeCell ref="ATW46:ATX46"/>
    <mergeCell ref="ATY46:ATZ46"/>
    <mergeCell ref="AUA46:AUB46"/>
    <mergeCell ref="AUC46:AUD46"/>
    <mergeCell ref="AUE46:AUF46"/>
    <mergeCell ref="ATI46:ATJ46"/>
    <mergeCell ref="ATK46:ATL46"/>
    <mergeCell ref="ATM46:ATN46"/>
    <mergeCell ref="ATO46:ATP46"/>
    <mergeCell ref="ATQ46:ATR46"/>
    <mergeCell ref="ATS46:ATT46"/>
    <mergeCell ref="ASW46:ASX46"/>
    <mergeCell ref="ASY46:ASZ46"/>
    <mergeCell ref="ATA46:ATB46"/>
    <mergeCell ref="ATC46:ATD46"/>
    <mergeCell ref="ATE46:ATF46"/>
    <mergeCell ref="ATG46:ATH46"/>
    <mergeCell ref="ASK46:ASL46"/>
    <mergeCell ref="ASM46:ASN46"/>
    <mergeCell ref="ASO46:ASP46"/>
    <mergeCell ref="ASQ46:ASR46"/>
    <mergeCell ref="ASS46:AST46"/>
    <mergeCell ref="ASU46:ASV46"/>
    <mergeCell ref="AXM46:AXN46"/>
    <mergeCell ref="AXO46:AXP46"/>
    <mergeCell ref="AXQ46:AXR46"/>
    <mergeCell ref="AXS46:AXT46"/>
    <mergeCell ref="AXU46:AXV46"/>
    <mergeCell ref="AXW46:AXX46"/>
    <mergeCell ref="AXA46:AXB46"/>
    <mergeCell ref="AXC46:AXD46"/>
    <mergeCell ref="AXE46:AXF46"/>
    <mergeCell ref="AXG46:AXH46"/>
    <mergeCell ref="AXI46:AXJ46"/>
    <mergeCell ref="AXK46:AXL46"/>
    <mergeCell ref="AWO46:AWP46"/>
    <mergeCell ref="AWQ46:AWR46"/>
    <mergeCell ref="AWS46:AWT46"/>
    <mergeCell ref="AWU46:AWV46"/>
    <mergeCell ref="AWW46:AWX46"/>
    <mergeCell ref="AWY46:AWZ46"/>
    <mergeCell ref="AWC46:AWD46"/>
    <mergeCell ref="AWE46:AWF46"/>
    <mergeCell ref="AWG46:AWH46"/>
    <mergeCell ref="AWI46:AWJ46"/>
    <mergeCell ref="AWK46:AWL46"/>
    <mergeCell ref="AWM46:AWN46"/>
    <mergeCell ref="AVQ46:AVR46"/>
    <mergeCell ref="AVS46:AVT46"/>
    <mergeCell ref="AVU46:AVV46"/>
    <mergeCell ref="AVW46:AVX46"/>
    <mergeCell ref="AVY46:AVZ46"/>
    <mergeCell ref="AWA46:AWB46"/>
    <mergeCell ref="AVE46:AVF46"/>
    <mergeCell ref="AVG46:AVH46"/>
    <mergeCell ref="AVI46:AVJ46"/>
    <mergeCell ref="AVK46:AVL46"/>
    <mergeCell ref="AVM46:AVN46"/>
    <mergeCell ref="AVO46:AVP46"/>
    <mergeCell ref="BAG46:BAH46"/>
    <mergeCell ref="BAI46:BAJ46"/>
    <mergeCell ref="BAK46:BAL46"/>
    <mergeCell ref="BAM46:BAN46"/>
    <mergeCell ref="BAO46:BAP46"/>
    <mergeCell ref="BAQ46:BAR46"/>
    <mergeCell ref="AZU46:AZV46"/>
    <mergeCell ref="AZW46:AZX46"/>
    <mergeCell ref="AZY46:AZZ46"/>
    <mergeCell ref="BAA46:BAB46"/>
    <mergeCell ref="BAC46:BAD46"/>
    <mergeCell ref="BAE46:BAF46"/>
    <mergeCell ref="AZI46:AZJ46"/>
    <mergeCell ref="AZK46:AZL46"/>
    <mergeCell ref="AZM46:AZN46"/>
    <mergeCell ref="AZO46:AZP46"/>
    <mergeCell ref="AZQ46:AZR46"/>
    <mergeCell ref="AZS46:AZT46"/>
    <mergeCell ref="AYW46:AYX46"/>
    <mergeCell ref="AYY46:AYZ46"/>
    <mergeCell ref="AZA46:AZB46"/>
    <mergeCell ref="AZC46:AZD46"/>
    <mergeCell ref="AZE46:AZF46"/>
    <mergeCell ref="AZG46:AZH46"/>
    <mergeCell ref="AYK46:AYL46"/>
    <mergeCell ref="AYM46:AYN46"/>
    <mergeCell ref="AYO46:AYP46"/>
    <mergeCell ref="AYQ46:AYR46"/>
    <mergeCell ref="AYS46:AYT46"/>
    <mergeCell ref="AYU46:AYV46"/>
    <mergeCell ref="AXY46:AXZ46"/>
    <mergeCell ref="AYA46:AYB46"/>
    <mergeCell ref="AYC46:AYD46"/>
    <mergeCell ref="AYE46:AYF46"/>
    <mergeCell ref="AYG46:AYH46"/>
    <mergeCell ref="AYI46:AYJ46"/>
    <mergeCell ref="BDA46:BDB46"/>
    <mergeCell ref="BDC46:BDD46"/>
    <mergeCell ref="BDE46:BDF46"/>
    <mergeCell ref="BDG46:BDH46"/>
    <mergeCell ref="BDI46:BDJ46"/>
    <mergeCell ref="BDK46:BDL46"/>
    <mergeCell ref="BCO46:BCP46"/>
    <mergeCell ref="BCQ46:BCR46"/>
    <mergeCell ref="BCS46:BCT46"/>
    <mergeCell ref="BCU46:BCV46"/>
    <mergeCell ref="BCW46:BCX46"/>
    <mergeCell ref="BCY46:BCZ46"/>
    <mergeCell ref="BCC46:BCD46"/>
    <mergeCell ref="BCE46:BCF46"/>
    <mergeCell ref="BCG46:BCH46"/>
    <mergeCell ref="BCI46:BCJ46"/>
    <mergeCell ref="BCK46:BCL46"/>
    <mergeCell ref="BCM46:BCN46"/>
    <mergeCell ref="BBQ46:BBR46"/>
    <mergeCell ref="BBS46:BBT46"/>
    <mergeCell ref="BBU46:BBV46"/>
    <mergeCell ref="BBW46:BBX46"/>
    <mergeCell ref="BBY46:BBZ46"/>
    <mergeCell ref="BCA46:BCB46"/>
    <mergeCell ref="BBE46:BBF46"/>
    <mergeCell ref="BBG46:BBH46"/>
    <mergeCell ref="BBI46:BBJ46"/>
    <mergeCell ref="BBK46:BBL46"/>
    <mergeCell ref="BBM46:BBN46"/>
    <mergeCell ref="BBO46:BBP46"/>
    <mergeCell ref="BAS46:BAT46"/>
    <mergeCell ref="BAU46:BAV46"/>
    <mergeCell ref="BAW46:BAX46"/>
    <mergeCell ref="BAY46:BAZ46"/>
    <mergeCell ref="BBA46:BBB46"/>
    <mergeCell ref="BBC46:BBD46"/>
    <mergeCell ref="BFU46:BFV46"/>
    <mergeCell ref="BFW46:BFX46"/>
    <mergeCell ref="BFY46:BFZ46"/>
    <mergeCell ref="BGA46:BGB46"/>
    <mergeCell ref="BGC46:BGD46"/>
    <mergeCell ref="BGE46:BGF46"/>
    <mergeCell ref="BFI46:BFJ46"/>
    <mergeCell ref="BFK46:BFL46"/>
    <mergeCell ref="BFM46:BFN46"/>
    <mergeCell ref="BFO46:BFP46"/>
    <mergeCell ref="BFQ46:BFR46"/>
    <mergeCell ref="BFS46:BFT46"/>
    <mergeCell ref="BEW46:BEX46"/>
    <mergeCell ref="BEY46:BEZ46"/>
    <mergeCell ref="BFA46:BFB46"/>
    <mergeCell ref="BFC46:BFD46"/>
    <mergeCell ref="BFE46:BFF46"/>
    <mergeCell ref="BFG46:BFH46"/>
    <mergeCell ref="BEK46:BEL46"/>
    <mergeCell ref="BEM46:BEN46"/>
    <mergeCell ref="BEO46:BEP46"/>
    <mergeCell ref="BEQ46:BER46"/>
    <mergeCell ref="BES46:BET46"/>
    <mergeCell ref="BEU46:BEV46"/>
    <mergeCell ref="BDY46:BDZ46"/>
    <mergeCell ref="BEA46:BEB46"/>
    <mergeCell ref="BEC46:BED46"/>
    <mergeCell ref="BEE46:BEF46"/>
    <mergeCell ref="BEG46:BEH46"/>
    <mergeCell ref="BEI46:BEJ46"/>
    <mergeCell ref="BDM46:BDN46"/>
    <mergeCell ref="BDO46:BDP46"/>
    <mergeCell ref="BDQ46:BDR46"/>
    <mergeCell ref="BDS46:BDT46"/>
    <mergeCell ref="BDU46:BDV46"/>
    <mergeCell ref="BDW46:BDX46"/>
    <mergeCell ref="BIO46:BIP46"/>
    <mergeCell ref="BIQ46:BIR46"/>
    <mergeCell ref="BIS46:BIT46"/>
    <mergeCell ref="BIU46:BIV46"/>
    <mergeCell ref="BIW46:BIX46"/>
    <mergeCell ref="BIY46:BIZ46"/>
    <mergeCell ref="BIC46:BID46"/>
    <mergeCell ref="BIE46:BIF46"/>
    <mergeCell ref="BIG46:BIH46"/>
    <mergeCell ref="BII46:BIJ46"/>
    <mergeCell ref="BIK46:BIL46"/>
    <mergeCell ref="BIM46:BIN46"/>
    <mergeCell ref="BHQ46:BHR46"/>
    <mergeCell ref="BHS46:BHT46"/>
    <mergeCell ref="BHU46:BHV46"/>
    <mergeCell ref="BHW46:BHX46"/>
    <mergeCell ref="BHY46:BHZ46"/>
    <mergeCell ref="BIA46:BIB46"/>
    <mergeCell ref="BHE46:BHF46"/>
    <mergeCell ref="BHG46:BHH46"/>
    <mergeCell ref="BHI46:BHJ46"/>
    <mergeCell ref="BHK46:BHL46"/>
    <mergeCell ref="BHM46:BHN46"/>
    <mergeCell ref="BHO46:BHP46"/>
    <mergeCell ref="BGS46:BGT46"/>
    <mergeCell ref="BGU46:BGV46"/>
    <mergeCell ref="BGW46:BGX46"/>
    <mergeCell ref="BGY46:BGZ46"/>
    <mergeCell ref="BHA46:BHB46"/>
    <mergeCell ref="BHC46:BHD46"/>
    <mergeCell ref="BGG46:BGH46"/>
    <mergeCell ref="BGI46:BGJ46"/>
    <mergeCell ref="BGK46:BGL46"/>
    <mergeCell ref="BGM46:BGN46"/>
    <mergeCell ref="BGO46:BGP46"/>
    <mergeCell ref="BGQ46:BGR46"/>
    <mergeCell ref="BLI46:BLJ46"/>
    <mergeCell ref="BLK46:BLL46"/>
    <mergeCell ref="BLM46:BLN46"/>
    <mergeCell ref="BLO46:BLP46"/>
    <mergeCell ref="BLQ46:BLR46"/>
    <mergeCell ref="BLS46:BLT46"/>
    <mergeCell ref="BKW46:BKX46"/>
    <mergeCell ref="BKY46:BKZ46"/>
    <mergeCell ref="BLA46:BLB46"/>
    <mergeCell ref="BLC46:BLD46"/>
    <mergeCell ref="BLE46:BLF46"/>
    <mergeCell ref="BLG46:BLH46"/>
    <mergeCell ref="BKK46:BKL46"/>
    <mergeCell ref="BKM46:BKN46"/>
    <mergeCell ref="BKO46:BKP46"/>
    <mergeCell ref="BKQ46:BKR46"/>
    <mergeCell ref="BKS46:BKT46"/>
    <mergeCell ref="BKU46:BKV46"/>
    <mergeCell ref="BJY46:BJZ46"/>
    <mergeCell ref="BKA46:BKB46"/>
    <mergeCell ref="BKC46:BKD46"/>
    <mergeCell ref="BKE46:BKF46"/>
    <mergeCell ref="BKG46:BKH46"/>
    <mergeCell ref="BKI46:BKJ46"/>
    <mergeCell ref="BJM46:BJN46"/>
    <mergeCell ref="BJO46:BJP46"/>
    <mergeCell ref="BJQ46:BJR46"/>
    <mergeCell ref="BJS46:BJT46"/>
    <mergeCell ref="BJU46:BJV46"/>
    <mergeCell ref="BJW46:BJX46"/>
    <mergeCell ref="BJA46:BJB46"/>
    <mergeCell ref="BJC46:BJD46"/>
    <mergeCell ref="BJE46:BJF46"/>
    <mergeCell ref="BJG46:BJH46"/>
    <mergeCell ref="BJI46:BJJ46"/>
    <mergeCell ref="BJK46:BJL46"/>
    <mergeCell ref="BOC46:BOD46"/>
    <mergeCell ref="BOE46:BOF46"/>
    <mergeCell ref="BOG46:BOH46"/>
    <mergeCell ref="BOI46:BOJ46"/>
    <mergeCell ref="BOK46:BOL46"/>
    <mergeCell ref="BOM46:BON46"/>
    <mergeCell ref="BNQ46:BNR46"/>
    <mergeCell ref="BNS46:BNT46"/>
    <mergeCell ref="BNU46:BNV46"/>
    <mergeCell ref="BNW46:BNX46"/>
    <mergeCell ref="BNY46:BNZ46"/>
    <mergeCell ref="BOA46:BOB46"/>
    <mergeCell ref="BNE46:BNF46"/>
    <mergeCell ref="BNG46:BNH46"/>
    <mergeCell ref="BNI46:BNJ46"/>
    <mergeCell ref="BNK46:BNL46"/>
    <mergeCell ref="BNM46:BNN46"/>
    <mergeCell ref="BNO46:BNP46"/>
    <mergeCell ref="BMS46:BMT46"/>
    <mergeCell ref="BMU46:BMV46"/>
    <mergeCell ref="BMW46:BMX46"/>
    <mergeCell ref="BMY46:BMZ46"/>
    <mergeCell ref="BNA46:BNB46"/>
    <mergeCell ref="BNC46:BND46"/>
    <mergeCell ref="BMG46:BMH46"/>
    <mergeCell ref="BMI46:BMJ46"/>
    <mergeCell ref="BMK46:BML46"/>
    <mergeCell ref="BMM46:BMN46"/>
    <mergeCell ref="BMO46:BMP46"/>
    <mergeCell ref="BMQ46:BMR46"/>
    <mergeCell ref="BLU46:BLV46"/>
    <mergeCell ref="BLW46:BLX46"/>
    <mergeCell ref="BLY46:BLZ46"/>
    <mergeCell ref="BMA46:BMB46"/>
    <mergeCell ref="BMC46:BMD46"/>
    <mergeCell ref="BME46:BMF46"/>
    <mergeCell ref="BQW46:BQX46"/>
    <mergeCell ref="BQY46:BQZ46"/>
    <mergeCell ref="BRA46:BRB46"/>
    <mergeCell ref="BRC46:BRD46"/>
    <mergeCell ref="BRE46:BRF46"/>
    <mergeCell ref="BRG46:BRH46"/>
    <mergeCell ref="BQK46:BQL46"/>
    <mergeCell ref="BQM46:BQN46"/>
    <mergeCell ref="BQO46:BQP46"/>
    <mergeCell ref="BQQ46:BQR46"/>
    <mergeCell ref="BQS46:BQT46"/>
    <mergeCell ref="BQU46:BQV46"/>
    <mergeCell ref="BPY46:BPZ46"/>
    <mergeCell ref="BQA46:BQB46"/>
    <mergeCell ref="BQC46:BQD46"/>
    <mergeCell ref="BQE46:BQF46"/>
    <mergeCell ref="BQG46:BQH46"/>
    <mergeCell ref="BQI46:BQJ46"/>
    <mergeCell ref="BPM46:BPN46"/>
    <mergeCell ref="BPO46:BPP46"/>
    <mergeCell ref="BPQ46:BPR46"/>
    <mergeCell ref="BPS46:BPT46"/>
    <mergeCell ref="BPU46:BPV46"/>
    <mergeCell ref="BPW46:BPX46"/>
    <mergeCell ref="BPA46:BPB46"/>
    <mergeCell ref="BPC46:BPD46"/>
    <mergeCell ref="BPE46:BPF46"/>
    <mergeCell ref="BPG46:BPH46"/>
    <mergeCell ref="BPI46:BPJ46"/>
    <mergeCell ref="BPK46:BPL46"/>
    <mergeCell ref="BOO46:BOP46"/>
    <mergeCell ref="BOQ46:BOR46"/>
    <mergeCell ref="BOS46:BOT46"/>
    <mergeCell ref="BOU46:BOV46"/>
    <mergeCell ref="BOW46:BOX46"/>
    <mergeCell ref="BOY46:BOZ46"/>
    <mergeCell ref="BTQ46:BTR46"/>
    <mergeCell ref="BTS46:BTT46"/>
    <mergeCell ref="BTU46:BTV46"/>
    <mergeCell ref="BTW46:BTX46"/>
    <mergeCell ref="BTY46:BTZ46"/>
    <mergeCell ref="BUA46:BUB46"/>
    <mergeCell ref="BTE46:BTF46"/>
    <mergeCell ref="BTG46:BTH46"/>
    <mergeCell ref="BTI46:BTJ46"/>
    <mergeCell ref="BTK46:BTL46"/>
    <mergeCell ref="BTM46:BTN46"/>
    <mergeCell ref="BTO46:BTP46"/>
    <mergeCell ref="BSS46:BST46"/>
    <mergeCell ref="BSU46:BSV46"/>
    <mergeCell ref="BSW46:BSX46"/>
    <mergeCell ref="BSY46:BSZ46"/>
    <mergeCell ref="BTA46:BTB46"/>
    <mergeCell ref="BTC46:BTD46"/>
    <mergeCell ref="BSG46:BSH46"/>
    <mergeCell ref="BSI46:BSJ46"/>
    <mergeCell ref="BSK46:BSL46"/>
    <mergeCell ref="BSM46:BSN46"/>
    <mergeCell ref="BSO46:BSP46"/>
    <mergeCell ref="BSQ46:BSR46"/>
    <mergeCell ref="BRU46:BRV46"/>
    <mergeCell ref="BRW46:BRX46"/>
    <mergeCell ref="BRY46:BRZ46"/>
    <mergeCell ref="BSA46:BSB46"/>
    <mergeCell ref="BSC46:BSD46"/>
    <mergeCell ref="BSE46:BSF46"/>
    <mergeCell ref="BRI46:BRJ46"/>
    <mergeCell ref="BRK46:BRL46"/>
    <mergeCell ref="BRM46:BRN46"/>
    <mergeCell ref="BRO46:BRP46"/>
    <mergeCell ref="BRQ46:BRR46"/>
    <mergeCell ref="BRS46:BRT46"/>
    <mergeCell ref="BWK46:BWL46"/>
    <mergeCell ref="BWM46:BWN46"/>
    <mergeCell ref="BWO46:BWP46"/>
    <mergeCell ref="BWQ46:BWR46"/>
    <mergeCell ref="BWS46:BWT46"/>
    <mergeCell ref="BWU46:BWV46"/>
    <mergeCell ref="BVY46:BVZ46"/>
    <mergeCell ref="BWA46:BWB46"/>
    <mergeCell ref="BWC46:BWD46"/>
    <mergeCell ref="BWE46:BWF46"/>
    <mergeCell ref="BWG46:BWH46"/>
    <mergeCell ref="BWI46:BWJ46"/>
    <mergeCell ref="BVM46:BVN46"/>
    <mergeCell ref="BVO46:BVP46"/>
    <mergeCell ref="BVQ46:BVR46"/>
    <mergeCell ref="BVS46:BVT46"/>
    <mergeCell ref="BVU46:BVV46"/>
    <mergeCell ref="BVW46:BVX46"/>
    <mergeCell ref="BVA46:BVB46"/>
    <mergeCell ref="BVC46:BVD46"/>
    <mergeCell ref="BVE46:BVF46"/>
    <mergeCell ref="BVG46:BVH46"/>
    <mergeCell ref="BVI46:BVJ46"/>
    <mergeCell ref="BVK46:BVL46"/>
    <mergeCell ref="BUO46:BUP46"/>
    <mergeCell ref="BUQ46:BUR46"/>
    <mergeCell ref="BUS46:BUT46"/>
    <mergeCell ref="BUU46:BUV46"/>
    <mergeCell ref="BUW46:BUX46"/>
    <mergeCell ref="BUY46:BUZ46"/>
    <mergeCell ref="BUC46:BUD46"/>
    <mergeCell ref="BUE46:BUF46"/>
    <mergeCell ref="BUG46:BUH46"/>
    <mergeCell ref="BUI46:BUJ46"/>
    <mergeCell ref="BUK46:BUL46"/>
    <mergeCell ref="BUM46:BUN46"/>
    <mergeCell ref="BZE46:BZF46"/>
    <mergeCell ref="BZG46:BZH46"/>
    <mergeCell ref="BZI46:BZJ46"/>
    <mergeCell ref="BZK46:BZL46"/>
    <mergeCell ref="BZM46:BZN46"/>
    <mergeCell ref="BZO46:BZP46"/>
    <mergeCell ref="BYS46:BYT46"/>
    <mergeCell ref="BYU46:BYV46"/>
    <mergeCell ref="BYW46:BYX46"/>
    <mergeCell ref="BYY46:BYZ46"/>
    <mergeCell ref="BZA46:BZB46"/>
    <mergeCell ref="BZC46:BZD46"/>
    <mergeCell ref="BYG46:BYH46"/>
    <mergeCell ref="BYI46:BYJ46"/>
    <mergeCell ref="BYK46:BYL46"/>
    <mergeCell ref="BYM46:BYN46"/>
    <mergeCell ref="BYO46:BYP46"/>
    <mergeCell ref="BYQ46:BYR46"/>
    <mergeCell ref="BXU46:BXV46"/>
    <mergeCell ref="BXW46:BXX46"/>
    <mergeCell ref="BXY46:BXZ46"/>
    <mergeCell ref="BYA46:BYB46"/>
    <mergeCell ref="BYC46:BYD46"/>
    <mergeCell ref="BYE46:BYF46"/>
    <mergeCell ref="BXI46:BXJ46"/>
    <mergeCell ref="BXK46:BXL46"/>
    <mergeCell ref="BXM46:BXN46"/>
    <mergeCell ref="BXO46:BXP46"/>
    <mergeCell ref="BXQ46:BXR46"/>
    <mergeCell ref="BXS46:BXT46"/>
    <mergeCell ref="BWW46:BWX46"/>
    <mergeCell ref="BWY46:BWZ46"/>
    <mergeCell ref="BXA46:BXB46"/>
    <mergeCell ref="BXC46:BXD46"/>
    <mergeCell ref="BXE46:BXF46"/>
    <mergeCell ref="BXG46:BXH46"/>
    <mergeCell ref="CBY46:CBZ46"/>
    <mergeCell ref="CCA46:CCB46"/>
    <mergeCell ref="CCC46:CCD46"/>
    <mergeCell ref="CCE46:CCF46"/>
    <mergeCell ref="CCG46:CCH46"/>
    <mergeCell ref="CCI46:CCJ46"/>
    <mergeCell ref="CBM46:CBN46"/>
    <mergeCell ref="CBO46:CBP46"/>
    <mergeCell ref="CBQ46:CBR46"/>
    <mergeCell ref="CBS46:CBT46"/>
    <mergeCell ref="CBU46:CBV46"/>
    <mergeCell ref="CBW46:CBX46"/>
    <mergeCell ref="CBA46:CBB46"/>
    <mergeCell ref="CBC46:CBD46"/>
    <mergeCell ref="CBE46:CBF46"/>
    <mergeCell ref="CBG46:CBH46"/>
    <mergeCell ref="CBI46:CBJ46"/>
    <mergeCell ref="CBK46:CBL46"/>
    <mergeCell ref="CAO46:CAP46"/>
    <mergeCell ref="CAQ46:CAR46"/>
    <mergeCell ref="CAS46:CAT46"/>
    <mergeCell ref="CAU46:CAV46"/>
    <mergeCell ref="CAW46:CAX46"/>
    <mergeCell ref="CAY46:CAZ46"/>
    <mergeCell ref="CAC46:CAD46"/>
    <mergeCell ref="CAE46:CAF46"/>
    <mergeCell ref="CAG46:CAH46"/>
    <mergeCell ref="CAI46:CAJ46"/>
    <mergeCell ref="CAK46:CAL46"/>
    <mergeCell ref="CAM46:CAN46"/>
    <mergeCell ref="BZQ46:BZR46"/>
    <mergeCell ref="BZS46:BZT46"/>
    <mergeCell ref="BZU46:BZV46"/>
    <mergeCell ref="BZW46:BZX46"/>
    <mergeCell ref="BZY46:BZZ46"/>
    <mergeCell ref="CAA46:CAB46"/>
    <mergeCell ref="CES46:CET46"/>
    <mergeCell ref="CEU46:CEV46"/>
    <mergeCell ref="CEW46:CEX46"/>
    <mergeCell ref="CEY46:CEZ46"/>
    <mergeCell ref="CFA46:CFB46"/>
    <mergeCell ref="CFC46:CFD46"/>
    <mergeCell ref="CEG46:CEH46"/>
    <mergeCell ref="CEI46:CEJ46"/>
    <mergeCell ref="CEK46:CEL46"/>
    <mergeCell ref="CEM46:CEN46"/>
    <mergeCell ref="CEO46:CEP46"/>
    <mergeCell ref="CEQ46:CER46"/>
    <mergeCell ref="CDU46:CDV46"/>
    <mergeCell ref="CDW46:CDX46"/>
    <mergeCell ref="CDY46:CDZ46"/>
    <mergeCell ref="CEA46:CEB46"/>
    <mergeCell ref="CEC46:CED46"/>
    <mergeCell ref="CEE46:CEF46"/>
    <mergeCell ref="CDI46:CDJ46"/>
    <mergeCell ref="CDK46:CDL46"/>
    <mergeCell ref="CDM46:CDN46"/>
    <mergeCell ref="CDO46:CDP46"/>
    <mergeCell ref="CDQ46:CDR46"/>
    <mergeCell ref="CDS46:CDT46"/>
    <mergeCell ref="CCW46:CCX46"/>
    <mergeCell ref="CCY46:CCZ46"/>
    <mergeCell ref="CDA46:CDB46"/>
    <mergeCell ref="CDC46:CDD46"/>
    <mergeCell ref="CDE46:CDF46"/>
    <mergeCell ref="CDG46:CDH46"/>
    <mergeCell ref="CCK46:CCL46"/>
    <mergeCell ref="CCM46:CCN46"/>
    <mergeCell ref="CCO46:CCP46"/>
    <mergeCell ref="CCQ46:CCR46"/>
    <mergeCell ref="CCS46:CCT46"/>
    <mergeCell ref="CCU46:CCV46"/>
    <mergeCell ref="CHM46:CHN46"/>
    <mergeCell ref="CHO46:CHP46"/>
    <mergeCell ref="CHQ46:CHR46"/>
    <mergeCell ref="CHS46:CHT46"/>
    <mergeCell ref="CHU46:CHV46"/>
    <mergeCell ref="CHW46:CHX46"/>
    <mergeCell ref="CHA46:CHB46"/>
    <mergeCell ref="CHC46:CHD46"/>
    <mergeCell ref="CHE46:CHF46"/>
    <mergeCell ref="CHG46:CHH46"/>
    <mergeCell ref="CHI46:CHJ46"/>
    <mergeCell ref="CHK46:CHL46"/>
    <mergeCell ref="CGO46:CGP46"/>
    <mergeCell ref="CGQ46:CGR46"/>
    <mergeCell ref="CGS46:CGT46"/>
    <mergeCell ref="CGU46:CGV46"/>
    <mergeCell ref="CGW46:CGX46"/>
    <mergeCell ref="CGY46:CGZ46"/>
    <mergeCell ref="CGC46:CGD46"/>
    <mergeCell ref="CGE46:CGF46"/>
    <mergeCell ref="CGG46:CGH46"/>
    <mergeCell ref="CGI46:CGJ46"/>
    <mergeCell ref="CGK46:CGL46"/>
    <mergeCell ref="CGM46:CGN46"/>
    <mergeCell ref="CFQ46:CFR46"/>
    <mergeCell ref="CFS46:CFT46"/>
    <mergeCell ref="CFU46:CFV46"/>
    <mergeCell ref="CFW46:CFX46"/>
    <mergeCell ref="CFY46:CFZ46"/>
    <mergeCell ref="CGA46:CGB46"/>
    <mergeCell ref="CFE46:CFF46"/>
    <mergeCell ref="CFG46:CFH46"/>
    <mergeCell ref="CFI46:CFJ46"/>
    <mergeCell ref="CFK46:CFL46"/>
    <mergeCell ref="CFM46:CFN46"/>
    <mergeCell ref="CFO46:CFP46"/>
    <mergeCell ref="CKG46:CKH46"/>
    <mergeCell ref="CKI46:CKJ46"/>
    <mergeCell ref="CKK46:CKL46"/>
    <mergeCell ref="CKM46:CKN46"/>
    <mergeCell ref="CKO46:CKP46"/>
    <mergeCell ref="CKQ46:CKR46"/>
    <mergeCell ref="CJU46:CJV46"/>
    <mergeCell ref="CJW46:CJX46"/>
    <mergeCell ref="CJY46:CJZ46"/>
    <mergeCell ref="CKA46:CKB46"/>
    <mergeCell ref="CKC46:CKD46"/>
    <mergeCell ref="CKE46:CKF46"/>
    <mergeCell ref="CJI46:CJJ46"/>
    <mergeCell ref="CJK46:CJL46"/>
    <mergeCell ref="CJM46:CJN46"/>
    <mergeCell ref="CJO46:CJP46"/>
    <mergeCell ref="CJQ46:CJR46"/>
    <mergeCell ref="CJS46:CJT46"/>
    <mergeCell ref="CIW46:CIX46"/>
    <mergeCell ref="CIY46:CIZ46"/>
    <mergeCell ref="CJA46:CJB46"/>
    <mergeCell ref="CJC46:CJD46"/>
    <mergeCell ref="CJE46:CJF46"/>
    <mergeCell ref="CJG46:CJH46"/>
    <mergeCell ref="CIK46:CIL46"/>
    <mergeCell ref="CIM46:CIN46"/>
    <mergeCell ref="CIO46:CIP46"/>
    <mergeCell ref="CIQ46:CIR46"/>
    <mergeCell ref="CIS46:CIT46"/>
    <mergeCell ref="CIU46:CIV46"/>
    <mergeCell ref="CHY46:CHZ46"/>
    <mergeCell ref="CIA46:CIB46"/>
    <mergeCell ref="CIC46:CID46"/>
    <mergeCell ref="CIE46:CIF46"/>
    <mergeCell ref="CIG46:CIH46"/>
    <mergeCell ref="CII46:CIJ46"/>
    <mergeCell ref="CNA46:CNB46"/>
    <mergeCell ref="CNC46:CND46"/>
    <mergeCell ref="CNE46:CNF46"/>
    <mergeCell ref="CNG46:CNH46"/>
    <mergeCell ref="CNI46:CNJ46"/>
    <mergeCell ref="CNK46:CNL46"/>
    <mergeCell ref="CMO46:CMP46"/>
    <mergeCell ref="CMQ46:CMR46"/>
    <mergeCell ref="CMS46:CMT46"/>
    <mergeCell ref="CMU46:CMV46"/>
    <mergeCell ref="CMW46:CMX46"/>
    <mergeCell ref="CMY46:CMZ46"/>
    <mergeCell ref="CMC46:CMD46"/>
    <mergeCell ref="CME46:CMF46"/>
    <mergeCell ref="CMG46:CMH46"/>
    <mergeCell ref="CMI46:CMJ46"/>
    <mergeCell ref="CMK46:CML46"/>
    <mergeCell ref="CMM46:CMN46"/>
    <mergeCell ref="CLQ46:CLR46"/>
    <mergeCell ref="CLS46:CLT46"/>
    <mergeCell ref="CLU46:CLV46"/>
    <mergeCell ref="CLW46:CLX46"/>
    <mergeCell ref="CLY46:CLZ46"/>
    <mergeCell ref="CMA46:CMB46"/>
    <mergeCell ref="CLE46:CLF46"/>
    <mergeCell ref="CLG46:CLH46"/>
    <mergeCell ref="CLI46:CLJ46"/>
    <mergeCell ref="CLK46:CLL46"/>
    <mergeCell ref="CLM46:CLN46"/>
    <mergeCell ref="CLO46:CLP46"/>
    <mergeCell ref="CKS46:CKT46"/>
    <mergeCell ref="CKU46:CKV46"/>
    <mergeCell ref="CKW46:CKX46"/>
    <mergeCell ref="CKY46:CKZ46"/>
    <mergeCell ref="CLA46:CLB46"/>
    <mergeCell ref="CLC46:CLD46"/>
    <mergeCell ref="CPU46:CPV46"/>
    <mergeCell ref="CPW46:CPX46"/>
    <mergeCell ref="CPY46:CPZ46"/>
    <mergeCell ref="CQA46:CQB46"/>
    <mergeCell ref="CQC46:CQD46"/>
    <mergeCell ref="CQE46:CQF46"/>
    <mergeCell ref="CPI46:CPJ46"/>
    <mergeCell ref="CPK46:CPL46"/>
    <mergeCell ref="CPM46:CPN46"/>
    <mergeCell ref="CPO46:CPP46"/>
    <mergeCell ref="CPQ46:CPR46"/>
    <mergeCell ref="CPS46:CPT46"/>
    <mergeCell ref="COW46:COX46"/>
    <mergeCell ref="COY46:COZ46"/>
    <mergeCell ref="CPA46:CPB46"/>
    <mergeCell ref="CPC46:CPD46"/>
    <mergeCell ref="CPE46:CPF46"/>
    <mergeCell ref="CPG46:CPH46"/>
    <mergeCell ref="COK46:COL46"/>
    <mergeCell ref="COM46:CON46"/>
    <mergeCell ref="COO46:COP46"/>
    <mergeCell ref="COQ46:COR46"/>
    <mergeCell ref="COS46:COT46"/>
    <mergeCell ref="COU46:COV46"/>
    <mergeCell ref="CNY46:CNZ46"/>
    <mergeCell ref="COA46:COB46"/>
    <mergeCell ref="COC46:COD46"/>
    <mergeCell ref="COE46:COF46"/>
    <mergeCell ref="COG46:COH46"/>
    <mergeCell ref="COI46:COJ46"/>
    <mergeCell ref="CNM46:CNN46"/>
    <mergeCell ref="CNO46:CNP46"/>
    <mergeCell ref="CNQ46:CNR46"/>
    <mergeCell ref="CNS46:CNT46"/>
    <mergeCell ref="CNU46:CNV46"/>
    <mergeCell ref="CNW46:CNX46"/>
    <mergeCell ref="CSO46:CSP46"/>
    <mergeCell ref="CSQ46:CSR46"/>
    <mergeCell ref="CSS46:CST46"/>
    <mergeCell ref="CSU46:CSV46"/>
    <mergeCell ref="CSW46:CSX46"/>
    <mergeCell ref="CSY46:CSZ46"/>
    <mergeCell ref="CSC46:CSD46"/>
    <mergeCell ref="CSE46:CSF46"/>
    <mergeCell ref="CSG46:CSH46"/>
    <mergeCell ref="CSI46:CSJ46"/>
    <mergeCell ref="CSK46:CSL46"/>
    <mergeCell ref="CSM46:CSN46"/>
    <mergeCell ref="CRQ46:CRR46"/>
    <mergeCell ref="CRS46:CRT46"/>
    <mergeCell ref="CRU46:CRV46"/>
    <mergeCell ref="CRW46:CRX46"/>
    <mergeCell ref="CRY46:CRZ46"/>
    <mergeCell ref="CSA46:CSB46"/>
    <mergeCell ref="CRE46:CRF46"/>
    <mergeCell ref="CRG46:CRH46"/>
    <mergeCell ref="CRI46:CRJ46"/>
    <mergeCell ref="CRK46:CRL46"/>
    <mergeCell ref="CRM46:CRN46"/>
    <mergeCell ref="CRO46:CRP46"/>
    <mergeCell ref="CQS46:CQT46"/>
    <mergeCell ref="CQU46:CQV46"/>
    <mergeCell ref="CQW46:CQX46"/>
    <mergeCell ref="CQY46:CQZ46"/>
    <mergeCell ref="CRA46:CRB46"/>
    <mergeCell ref="CRC46:CRD46"/>
    <mergeCell ref="CQG46:CQH46"/>
    <mergeCell ref="CQI46:CQJ46"/>
    <mergeCell ref="CQK46:CQL46"/>
    <mergeCell ref="CQM46:CQN46"/>
    <mergeCell ref="CQO46:CQP46"/>
    <mergeCell ref="CQQ46:CQR46"/>
    <mergeCell ref="CVI46:CVJ46"/>
    <mergeCell ref="CVK46:CVL46"/>
    <mergeCell ref="CVM46:CVN46"/>
    <mergeCell ref="CVO46:CVP46"/>
    <mergeCell ref="CVQ46:CVR46"/>
    <mergeCell ref="CVS46:CVT46"/>
    <mergeCell ref="CUW46:CUX46"/>
    <mergeCell ref="CUY46:CUZ46"/>
    <mergeCell ref="CVA46:CVB46"/>
    <mergeCell ref="CVC46:CVD46"/>
    <mergeCell ref="CVE46:CVF46"/>
    <mergeCell ref="CVG46:CVH46"/>
    <mergeCell ref="CUK46:CUL46"/>
    <mergeCell ref="CUM46:CUN46"/>
    <mergeCell ref="CUO46:CUP46"/>
    <mergeCell ref="CUQ46:CUR46"/>
    <mergeCell ref="CUS46:CUT46"/>
    <mergeCell ref="CUU46:CUV46"/>
    <mergeCell ref="CTY46:CTZ46"/>
    <mergeCell ref="CUA46:CUB46"/>
    <mergeCell ref="CUC46:CUD46"/>
    <mergeCell ref="CUE46:CUF46"/>
    <mergeCell ref="CUG46:CUH46"/>
    <mergeCell ref="CUI46:CUJ46"/>
    <mergeCell ref="CTM46:CTN46"/>
    <mergeCell ref="CTO46:CTP46"/>
    <mergeCell ref="CTQ46:CTR46"/>
    <mergeCell ref="CTS46:CTT46"/>
    <mergeCell ref="CTU46:CTV46"/>
    <mergeCell ref="CTW46:CTX46"/>
    <mergeCell ref="CTA46:CTB46"/>
    <mergeCell ref="CTC46:CTD46"/>
    <mergeCell ref="CTE46:CTF46"/>
    <mergeCell ref="CTG46:CTH46"/>
    <mergeCell ref="CTI46:CTJ46"/>
    <mergeCell ref="CTK46:CTL46"/>
    <mergeCell ref="CYC46:CYD46"/>
    <mergeCell ref="CYE46:CYF46"/>
    <mergeCell ref="CYG46:CYH46"/>
    <mergeCell ref="CYI46:CYJ46"/>
    <mergeCell ref="CYK46:CYL46"/>
    <mergeCell ref="CYM46:CYN46"/>
    <mergeCell ref="CXQ46:CXR46"/>
    <mergeCell ref="CXS46:CXT46"/>
    <mergeCell ref="CXU46:CXV46"/>
    <mergeCell ref="CXW46:CXX46"/>
    <mergeCell ref="CXY46:CXZ46"/>
    <mergeCell ref="CYA46:CYB46"/>
    <mergeCell ref="CXE46:CXF46"/>
    <mergeCell ref="CXG46:CXH46"/>
    <mergeCell ref="CXI46:CXJ46"/>
    <mergeCell ref="CXK46:CXL46"/>
    <mergeCell ref="CXM46:CXN46"/>
    <mergeCell ref="CXO46:CXP46"/>
    <mergeCell ref="CWS46:CWT46"/>
    <mergeCell ref="CWU46:CWV46"/>
    <mergeCell ref="CWW46:CWX46"/>
    <mergeCell ref="CWY46:CWZ46"/>
    <mergeCell ref="CXA46:CXB46"/>
    <mergeCell ref="CXC46:CXD46"/>
    <mergeCell ref="CWG46:CWH46"/>
    <mergeCell ref="CWI46:CWJ46"/>
    <mergeCell ref="CWK46:CWL46"/>
    <mergeCell ref="CWM46:CWN46"/>
    <mergeCell ref="CWO46:CWP46"/>
    <mergeCell ref="CWQ46:CWR46"/>
    <mergeCell ref="CVU46:CVV46"/>
    <mergeCell ref="CVW46:CVX46"/>
    <mergeCell ref="CVY46:CVZ46"/>
    <mergeCell ref="CWA46:CWB46"/>
    <mergeCell ref="CWC46:CWD46"/>
    <mergeCell ref="CWE46:CWF46"/>
    <mergeCell ref="DAW46:DAX46"/>
    <mergeCell ref="DAY46:DAZ46"/>
    <mergeCell ref="DBA46:DBB46"/>
    <mergeCell ref="DBC46:DBD46"/>
    <mergeCell ref="DBE46:DBF46"/>
    <mergeCell ref="DBG46:DBH46"/>
    <mergeCell ref="DAK46:DAL46"/>
    <mergeCell ref="DAM46:DAN46"/>
    <mergeCell ref="DAO46:DAP46"/>
    <mergeCell ref="DAQ46:DAR46"/>
    <mergeCell ref="DAS46:DAT46"/>
    <mergeCell ref="DAU46:DAV46"/>
    <mergeCell ref="CZY46:CZZ46"/>
    <mergeCell ref="DAA46:DAB46"/>
    <mergeCell ref="DAC46:DAD46"/>
    <mergeCell ref="DAE46:DAF46"/>
    <mergeCell ref="DAG46:DAH46"/>
    <mergeCell ref="DAI46:DAJ46"/>
    <mergeCell ref="CZM46:CZN46"/>
    <mergeCell ref="CZO46:CZP46"/>
    <mergeCell ref="CZQ46:CZR46"/>
    <mergeCell ref="CZS46:CZT46"/>
    <mergeCell ref="CZU46:CZV46"/>
    <mergeCell ref="CZW46:CZX46"/>
    <mergeCell ref="CZA46:CZB46"/>
    <mergeCell ref="CZC46:CZD46"/>
    <mergeCell ref="CZE46:CZF46"/>
    <mergeCell ref="CZG46:CZH46"/>
    <mergeCell ref="CZI46:CZJ46"/>
    <mergeCell ref="CZK46:CZL46"/>
    <mergeCell ref="CYO46:CYP46"/>
    <mergeCell ref="CYQ46:CYR46"/>
    <mergeCell ref="CYS46:CYT46"/>
    <mergeCell ref="CYU46:CYV46"/>
    <mergeCell ref="CYW46:CYX46"/>
    <mergeCell ref="CYY46:CYZ46"/>
    <mergeCell ref="DDQ46:DDR46"/>
    <mergeCell ref="DDS46:DDT46"/>
    <mergeCell ref="DDU46:DDV46"/>
    <mergeCell ref="DDW46:DDX46"/>
    <mergeCell ref="DDY46:DDZ46"/>
    <mergeCell ref="DEA46:DEB46"/>
    <mergeCell ref="DDE46:DDF46"/>
    <mergeCell ref="DDG46:DDH46"/>
    <mergeCell ref="DDI46:DDJ46"/>
    <mergeCell ref="DDK46:DDL46"/>
    <mergeCell ref="DDM46:DDN46"/>
    <mergeCell ref="DDO46:DDP46"/>
    <mergeCell ref="DCS46:DCT46"/>
    <mergeCell ref="DCU46:DCV46"/>
    <mergeCell ref="DCW46:DCX46"/>
    <mergeCell ref="DCY46:DCZ46"/>
    <mergeCell ref="DDA46:DDB46"/>
    <mergeCell ref="DDC46:DDD46"/>
    <mergeCell ref="DCG46:DCH46"/>
    <mergeCell ref="DCI46:DCJ46"/>
    <mergeCell ref="DCK46:DCL46"/>
    <mergeCell ref="DCM46:DCN46"/>
    <mergeCell ref="DCO46:DCP46"/>
    <mergeCell ref="DCQ46:DCR46"/>
    <mergeCell ref="DBU46:DBV46"/>
    <mergeCell ref="DBW46:DBX46"/>
    <mergeCell ref="DBY46:DBZ46"/>
    <mergeCell ref="DCA46:DCB46"/>
    <mergeCell ref="DCC46:DCD46"/>
    <mergeCell ref="DCE46:DCF46"/>
    <mergeCell ref="DBI46:DBJ46"/>
    <mergeCell ref="DBK46:DBL46"/>
    <mergeCell ref="DBM46:DBN46"/>
    <mergeCell ref="DBO46:DBP46"/>
    <mergeCell ref="DBQ46:DBR46"/>
    <mergeCell ref="DBS46:DBT46"/>
    <mergeCell ref="DGK46:DGL46"/>
    <mergeCell ref="DGM46:DGN46"/>
    <mergeCell ref="DGO46:DGP46"/>
    <mergeCell ref="DGQ46:DGR46"/>
    <mergeCell ref="DGS46:DGT46"/>
    <mergeCell ref="DGU46:DGV46"/>
    <mergeCell ref="DFY46:DFZ46"/>
    <mergeCell ref="DGA46:DGB46"/>
    <mergeCell ref="DGC46:DGD46"/>
    <mergeCell ref="DGE46:DGF46"/>
    <mergeCell ref="DGG46:DGH46"/>
    <mergeCell ref="DGI46:DGJ46"/>
    <mergeCell ref="DFM46:DFN46"/>
    <mergeCell ref="DFO46:DFP46"/>
    <mergeCell ref="DFQ46:DFR46"/>
    <mergeCell ref="DFS46:DFT46"/>
    <mergeCell ref="DFU46:DFV46"/>
    <mergeCell ref="DFW46:DFX46"/>
    <mergeCell ref="DFA46:DFB46"/>
    <mergeCell ref="DFC46:DFD46"/>
    <mergeCell ref="DFE46:DFF46"/>
    <mergeCell ref="DFG46:DFH46"/>
    <mergeCell ref="DFI46:DFJ46"/>
    <mergeCell ref="DFK46:DFL46"/>
    <mergeCell ref="DEO46:DEP46"/>
    <mergeCell ref="DEQ46:DER46"/>
    <mergeCell ref="DES46:DET46"/>
    <mergeCell ref="DEU46:DEV46"/>
    <mergeCell ref="DEW46:DEX46"/>
    <mergeCell ref="DEY46:DEZ46"/>
    <mergeCell ref="DEC46:DED46"/>
    <mergeCell ref="DEE46:DEF46"/>
    <mergeCell ref="DEG46:DEH46"/>
    <mergeCell ref="DEI46:DEJ46"/>
    <mergeCell ref="DEK46:DEL46"/>
    <mergeCell ref="DEM46:DEN46"/>
    <mergeCell ref="DJE46:DJF46"/>
    <mergeCell ref="DJG46:DJH46"/>
    <mergeCell ref="DJI46:DJJ46"/>
    <mergeCell ref="DJK46:DJL46"/>
    <mergeCell ref="DJM46:DJN46"/>
    <mergeCell ref="DJO46:DJP46"/>
    <mergeCell ref="DIS46:DIT46"/>
    <mergeCell ref="DIU46:DIV46"/>
    <mergeCell ref="DIW46:DIX46"/>
    <mergeCell ref="DIY46:DIZ46"/>
    <mergeCell ref="DJA46:DJB46"/>
    <mergeCell ref="DJC46:DJD46"/>
    <mergeCell ref="DIG46:DIH46"/>
    <mergeCell ref="DII46:DIJ46"/>
    <mergeCell ref="DIK46:DIL46"/>
    <mergeCell ref="DIM46:DIN46"/>
    <mergeCell ref="DIO46:DIP46"/>
    <mergeCell ref="DIQ46:DIR46"/>
    <mergeCell ref="DHU46:DHV46"/>
    <mergeCell ref="DHW46:DHX46"/>
    <mergeCell ref="DHY46:DHZ46"/>
    <mergeCell ref="DIA46:DIB46"/>
    <mergeCell ref="DIC46:DID46"/>
    <mergeCell ref="DIE46:DIF46"/>
    <mergeCell ref="DHI46:DHJ46"/>
    <mergeCell ref="DHK46:DHL46"/>
    <mergeCell ref="DHM46:DHN46"/>
    <mergeCell ref="DHO46:DHP46"/>
    <mergeCell ref="DHQ46:DHR46"/>
    <mergeCell ref="DHS46:DHT46"/>
    <mergeCell ref="DGW46:DGX46"/>
    <mergeCell ref="DGY46:DGZ46"/>
    <mergeCell ref="DHA46:DHB46"/>
    <mergeCell ref="DHC46:DHD46"/>
    <mergeCell ref="DHE46:DHF46"/>
    <mergeCell ref="DHG46:DHH46"/>
    <mergeCell ref="DLY46:DLZ46"/>
    <mergeCell ref="DMA46:DMB46"/>
    <mergeCell ref="DMC46:DMD46"/>
    <mergeCell ref="DME46:DMF46"/>
    <mergeCell ref="DMG46:DMH46"/>
    <mergeCell ref="DMI46:DMJ46"/>
    <mergeCell ref="DLM46:DLN46"/>
    <mergeCell ref="DLO46:DLP46"/>
    <mergeCell ref="DLQ46:DLR46"/>
    <mergeCell ref="DLS46:DLT46"/>
    <mergeCell ref="DLU46:DLV46"/>
    <mergeCell ref="DLW46:DLX46"/>
    <mergeCell ref="DLA46:DLB46"/>
    <mergeCell ref="DLC46:DLD46"/>
    <mergeCell ref="DLE46:DLF46"/>
    <mergeCell ref="DLG46:DLH46"/>
    <mergeCell ref="DLI46:DLJ46"/>
    <mergeCell ref="DLK46:DLL46"/>
    <mergeCell ref="DKO46:DKP46"/>
    <mergeCell ref="DKQ46:DKR46"/>
    <mergeCell ref="DKS46:DKT46"/>
    <mergeCell ref="DKU46:DKV46"/>
    <mergeCell ref="DKW46:DKX46"/>
    <mergeCell ref="DKY46:DKZ46"/>
    <mergeCell ref="DKC46:DKD46"/>
    <mergeCell ref="DKE46:DKF46"/>
    <mergeCell ref="DKG46:DKH46"/>
    <mergeCell ref="DKI46:DKJ46"/>
    <mergeCell ref="DKK46:DKL46"/>
    <mergeCell ref="DKM46:DKN46"/>
    <mergeCell ref="DJQ46:DJR46"/>
    <mergeCell ref="DJS46:DJT46"/>
    <mergeCell ref="DJU46:DJV46"/>
    <mergeCell ref="DJW46:DJX46"/>
    <mergeCell ref="DJY46:DJZ46"/>
    <mergeCell ref="DKA46:DKB46"/>
    <mergeCell ref="DOS46:DOT46"/>
    <mergeCell ref="DOU46:DOV46"/>
    <mergeCell ref="DOW46:DOX46"/>
    <mergeCell ref="DOY46:DOZ46"/>
    <mergeCell ref="DPA46:DPB46"/>
    <mergeCell ref="DPC46:DPD46"/>
    <mergeCell ref="DOG46:DOH46"/>
    <mergeCell ref="DOI46:DOJ46"/>
    <mergeCell ref="DOK46:DOL46"/>
    <mergeCell ref="DOM46:DON46"/>
    <mergeCell ref="DOO46:DOP46"/>
    <mergeCell ref="DOQ46:DOR46"/>
    <mergeCell ref="DNU46:DNV46"/>
    <mergeCell ref="DNW46:DNX46"/>
    <mergeCell ref="DNY46:DNZ46"/>
    <mergeCell ref="DOA46:DOB46"/>
    <mergeCell ref="DOC46:DOD46"/>
    <mergeCell ref="DOE46:DOF46"/>
    <mergeCell ref="DNI46:DNJ46"/>
    <mergeCell ref="DNK46:DNL46"/>
    <mergeCell ref="DNM46:DNN46"/>
    <mergeCell ref="DNO46:DNP46"/>
    <mergeCell ref="DNQ46:DNR46"/>
    <mergeCell ref="DNS46:DNT46"/>
    <mergeCell ref="DMW46:DMX46"/>
    <mergeCell ref="DMY46:DMZ46"/>
    <mergeCell ref="DNA46:DNB46"/>
    <mergeCell ref="DNC46:DND46"/>
    <mergeCell ref="DNE46:DNF46"/>
    <mergeCell ref="DNG46:DNH46"/>
    <mergeCell ref="DMK46:DML46"/>
    <mergeCell ref="DMM46:DMN46"/>
    <mergeCell ref="DMO46:DMP46"/>
    <mergeCell ref="DMQ46:DMR46"/>
    <mergeCell ref="DMS46:DMT46"/>
    <mergeCell ref="DMU46:DMV46"/>
    <mergeCell ref="DRM46:DRN46"/>
    <mergeCell ref="DRO46:DRP46"/>
    <mergeCell ref="DRQ46:DRR46"/>
    <mergeCell ref="DRS46:DRT46"/>
    <mergeCell ref="DRU46:DRV46"/>
    <mergeCell ref="DRW46:DRX46"/>
    <mergeCell ref="DRA46:DRB46"/>
    <mergeCell ref="DRC46:DRD46"/>
    <mergeCell ref="DRE46:DRF46"/>
    <mergeCell ref="DRG46:DRH46"/>
    <mergeCell ref="DRI46:DRJ46"/>
    <mergeCell ref="DRK46:DRL46"/>
    <mergeCell ref="DQO46:DQP46"/>
    <mergeCell ref="DQQ46:DQR46"/>
    <mergeCell ref="DQS46:DQT46"/>
    <mergeCell ref="DQU46:DQV46"/>
    <mergeCell ref="DQW46:DQX46"/>
    <mergeCell ref="DQY46:DQZ46"/>
    <mergeCell ref="DQC46:DQD46"/>
    <mergeCell ref="DQE46:DQF46"/>
    <mergeCell ref="DQG46:DQH46"/>
    <mergeCell ref="DQI46:DQJ46"/>
    <mergeCell ref="DQK46:DQL46"/>
    <mergeCell ref="DQM46:DQN46"/>
    <mergeCell ref="DPQ46:DPR46"/>
    <mergeCell ref="DPS46:DPT46"/>
    <mergeCell ref="DPU46:DPV46"/>
    <mergeCell ref="DPW46:DPX46"/>
    <mergeCell ref="DPY46:DPZ46"/>
    <mergeCell ref="DQA46:DQB46"/>
    <mergeCell ref="DPE46:DPF46"/>
    <mergeCell ref="DPG46:DPH46"/>
    <mergeCell ref="DPI46:DPJ46"/>
    <mergeCell ref="DPK46:DPL46"/>
    <mergeCell ref="DPM46:DPN46"/>
    <mergeCell ref="DPO46:DPP46"/>
    <mergeCell ref="DUG46:DUH46"/>
    <mergeCell ref="DUI46:DUJ46"/>
    <mergeCell ref="DUK46:DUL46"/>
    <mergeCell ref="DUM46:DUN46"/>
    <mergeCell ref="DUO46:DUP46"/>
    <mergeCell ref="DUQ46:DUR46"/>
    <mergeCell ref="DTU46:DTV46"/>
    <mergeCell ref="DTW46:DTX46"/>
    <mergeCell ref="DTY46:DTZ46"/>
    <mergeCell ref="DUA46:DUB46"/>
    <mergeCell ref="DUC46:DUD46"/>
    <mergeCell ref="DUE46:DUF46"/>
    <mergeCell ref="DTI46:DTJ46"/>
    <mergeCell ref="DTK46:DTL46"/>
    <mergeCell ref="DTM46:DTN46"/>
    <mergeCell ref="DTO46:DTP46"/>
    <mergeCell ref="DTQ46:DTR46"/>
    <mergeCell ref="DTS46:DTT46"/>
    <mergeCell ref="DSW46:DSX46"/>
    <mergeCell ref="DSY46:DSZ46"/>
    <mergeCell ref="DTA46:DTB46"/>
    <mergeCell ref="DTC46:DTD46"/>
    <mergeCell ref="DTE46:DTF46"/>
    <mergeCell ref="DTG46:DTH46"/>
    <mergeCell ref="DSK46:DSL46"/>
    <mergeCell ref="DSM46:DSN46"/>
    <mergeCell ref="DSO46:DSP46"/>
    <mergeCell ref="DSQ46:DSR46"/>
    <mergeCell ref="DSS46:DST46"/>
    <mergeCell ref="DSU46:DSV46"/>
    <mergeCell ref="DRY46:DRZ46"/>
    <mergeCell ref="DSA46:DSB46"/>
    <mergeCell ref="DSC46:DSD46"/>
    <mergeCell ref="DSE46:DSF46"/>
    <mergeCell ref="DSG46:DSH46"/>
    <mergeCell ref="DSI46:DSJ46"/>
    <mergeCell ref="DXA46:DXB46"/>
    <mergeCell ref="DXC46:DXD46"/>
    <mergeCell ref="DXE46:DXF46"/>
    <mergeCell ref="DXG46:DXH46"/>
    <mergeCell ref="DXI46:DXJ46"/>
    <mergeCell ref="DXK46:DXL46"/>
    <mergeCell ref="DWO46:DWP46"/>
    <mergeCell ref="DWQ46:DWR46"/>
    <mergeCell ref="DWS46:DWT46"/>
    <mergeCell ref="DWU46:DWV46"/>
    <mergeCell ref="DWW46:DWX46"/>
    <mergeCell ref="DWY46:DWZ46"/>
    <mergeCell ref="DWC46:DWD46"/>
    <mergeCell ref="DWE46:DWF46"/>
    <mergeCell ref="DWG46:DWH46"/>
    <mergeCell ref="DWI46:DWJ46"/>
    <mergeCell ref="DWK46:DWL46"/>
    <mergeCell ref="DWM46:DWN46"/>
    <mergeCell ref="DVQ46:DVR46"/>
    <mergeCell ref="DVS46:DVT46"/>
    <mergeCell ref="DVU46:DVV46"/>
    <mergeCell ref="DVW46:DVX46"/>
    <mergeCell ref="DVY46:DVZ46"/>
    <mergeCell ref="DWA46:DWB46"/>
    <mergeCell ref="DVE46:DVF46"/>
    <mergeCell ref="DVG46:DVH46"/>
    <mergeCell ref="DVI46:DVJ46"/>
    <mergeCell ref="DVK46:DVL46"/>
    <mergeCell ref="DVM46:DVN46"/>
    <mergeCell ref="DVO46:DVP46"/>
    <mergeCell ref="DUS46:DUT46"/>
    <mergeCell ref="DUU46:DUV46"/>
    <mergeCell ref="DUW46:DUX46"/>
    <mergeCell ref="DUY46:DUZ46"/>
    <mergeCell ref="DVA46:DVB46"/>
    <mergeCell ref="DVC46:DVD46"/>
    <mergeCell ref="DZU46:DZV46"/>
    <mergeCell ref="DZW46:DZX46"/>
    <mergeCell ref="DZY46:DZZ46"/>
    <mergeCell ref="EAA46:EAB46"/>
    <mergeCell ref="EAC46:EAD46"/>
    <mergeCell ref="EAE46:EAF46"/>
    <mergeCell ref="DZI46:DZJ46"/>
    <mergeCell ref="DZK46:DZL46"/>
    <mergeCell ref="DZM46:DZN46"/>
    <mergeCell ref="DZO46:DZP46"/>
    <mergeCell ref="DZQ46:DZR46"/>
    <mergeCell ref="DZS46:DZT46"/>
    <mergeCell ref="DYW46:DYX46"/>
    <mergeCell ref="DYY46:DYZ46"/>
    <mergeCell ref="DZA46:DZB46"/>
    <mergeCell ref="DZC46:DZD46"/>
    <mergeCell ref="DZE46:DZF46"/>
    <mergeCell ref="DZG46:DZH46"/>
    <mergeCell ref="DYK46:DYL46"/>
    <mergeCell ref="DYM46:DYN46"/>
    <mergeCell ref="DYO46:DYP46"/>
    <mergeCell ref="DYQ46:DYR46"/>
    <mergeCell ref="DYS46:DYT46"/>
    <mergeCell ref="DYU46:DYV46"/>
    <mergeCell ref="DXY46:DXZ46"/>
    <mergeCell ref="DYA46:DYB46"/>
    <mergeCell ref="DYC46:DYD46"/>
    <mergeCell ref="DYE46:DYF46"/>
    <mergeCell ref="DYG46:DYH46"/>
    <mergeCell ref="DYI46:DYJ46"/>
    <mergeCell ref="DXM46:DXN46"/>
    <mergeCell ref="DXO46:DXP46"/>
    <mergeCell ref="DXQ46:DXR46"/>
    <mergeCell ref="DXS46:DXT46"/>
    <mergeCell ref="DXU46:DXV46"/>
    <mergeCell ref="DXW46:DXX46"/>
    <mergeCell ref="ECO46:ECP46"/>
    <mergeCell ref="ECQ46:ECR46"/>
    <mergeCell ref="ECS46:ECT46"/>
    <mergeCell ref="ECU46:ECV46"/>
    <mergeCell ref="ECW46:ECX46"/>
    <mergeCell ref="ECY46:ECZ46"/>
    <mergeCell ref="ECC46:ECD46"/>
    <mergeCell ref="ECE46:ECF46"/>
    <mergeCell ref="ECG46:ECH46"/>
    <mergeCell ref="ECI46:ECJ46"/>
    <mergeCell ref="ECK46:ECL46"/>
    <mergeCell ref="ECM46:ECN46"/>
    <mergeCell ref="EBQ46:EBR46"/>
    <mergeCell ref="EBS46:EBT46"/>
    <mergeCell ref="EBU46:EBV46"/>
    <mergeCell ref="EBW46:EBX46"/>
    <mergeCell ref="EBY46:EBZ46"/>
    <mergeCell ref="ECA46:ECB46"/>
    <mergeCell ref="EBE46:EBF46"/>
    <mergeCell ref="EBG46:EBH46"/>
    <mergeCell ref="EBI46:EBJ46"/>
    <mergeCell ref="EBK46:EBL46"/>
    <mergeCell ref="EBM46:EBN46"/>
    <mergeCell ref="EBO46:EBP46"/>
    <mergeCell ref="EAS46:EAT46"/>
    <mergeCell ref="EAU46:EAV46"/>
    <mergeCell ref="EAW46:EAX46"/>
    <mergeCell ref="EAY46:EAZ46"/>
    <mergeCell ref="EBA46:EBB46"/>
    <mergeCell ref="EBC46:EBD46"/>
    <mergeCell ref="EAG46:EAH46"/>
    <mergeCell ref="EAI46:EAJ46"/>
    <mergeCell ref="EAK46:EAL46"/>
    <mergeCell ref="EAM46:EAN46"/>
    <mergeCell ref="EAO46:EAP46"/>
    <mergeCell ref="EAQ46:EAR46"/>
    <mergeCell ref="EFI46:EFJ46"/>
    <mergeCell ref="EFK46:EFL46"/>
    <mergeCell ref="EFM46:EFN46"/>
    <mergeCell ref="EFO46:EFP46"/>
    <mergeCell ref="EFQ46:EFR46"/>
    <mergeCell ref="EFS46:EFT46"/>
    <mergeCell ref="EEW46:EEX46"/>
    <mergeCell ref="EEY46:EEZ46"/>
    <mergeCell ref="EFA46:EFB46"/>
    <mergeCell ref="EFC46:EFD46"/>
    <mergeCell ref="EFE46:EFF46"/>
    <mergeCell ref="EFG46:EFH46"/>
    <mergeCell ref="EEK46:EEL46"/>
    <mergeCell ref="EEM46:EEN46"/>
    <mergeCell ref="EEO46:EEP46"/>
    <mergeCell ref="EEQ46:EER46"/>
    <mergeCell ref="EES46:EET46"/>
    <mergeCell ref="EEU46:EEV46"/>
    <mergeCell ref="EDY46:EDZ46"/>
    <mergeCell ref="EEA46:EEB46"/>
    <mergeCell ref="EEC46:EED46"/>
    <mergeCell ref="EEE46:EEF46"/>
    <mergeCell ref="EEG46:EEH46"/>
    <mergeCell ref="EEI46:EEJ46"/>
    <mergeCell ref="EDM46:EDN46"/>
    <mergeCell ref="EDO46:EDP46"/>
    <mergeCell ref="EDQ46:EDR46"/>
    <mergeCell ref="EDS46:EDT46"/>
    <mergeCell ref="EDU46:EDV46"/>
    <mergeCell ref="EDW46:EDX46"/>
    <mergeCell ref="EDA46:EDB46"/>
    <mergeCell ref="EDC46:EDD46"/>
    <mergeCell ref="EDE46:EDF46"/>
    <mergeCell ref="EDG46:EDH46"/>
    <mergeCell ref="EDI46:EDJ46"/>
    <mergeCell ref="EDK46:EDL46"/>
    <mergeCell ref="EIC46:EID46"/>
    <mergeCell ref="EIE46:EIF46"/>
    <mergeCell ref="EIG46:EIH46"/>
    <mergeCell ref="EII46:EIJ46"/>
    <mergeCell ref="EIK46:EIL46"/>
    <mergeCell ref="EIM46:EIN46"/>
    <mergeCell ref="EHQ46:EHR46"/>
    <mergeCell ref="EHS46:EHT46"/>
    <mergeCell ref="EHU46:EHV46"/>
    <mergeCell ref="EHW46:EHX46"/>
    <mergeCell ref="EHY46:EHZ46"/>
    <mergeCell ref="EIA46:EIB46"/>
    <mergeCell ref="EHE46:EHF46"/>
    <mergeCell ref="EHG46:EHH46"/>
    <mergeCell ref="EHI46:EHJ46"/>
    <mergeCell ref="EHK46:EHL46"/>
    <mergeCell ref="EHM46:EHN46"/>
    <mergeCell ref="EHO46:EHP46"/>
    <mergeCell ref="EGS46:EGT46"/>
    <mergeCell ref="EGU46:EGV46"/>
    <mergeCell ref="EGW46:EGX46"/>
    <mergeCell ref="EGY46:EGZ46"/>
    <mergeCell ref="EHA46:EHB46"/>
    <mergeCell ref="EHC46:EHD46"/>
    <mergeCell ref="EGG46:EGH46"/>
    <mergeCell ref="EGI46:EGJ46"/>
    <mergeCell ref="EGK46:EGL46"/>
    <mergeCell ref="EGM46:EGN46"/>
    <mergeCell ref="EGO46:EGP46"/>
    <mergeCell ref="EGQ46:EGR46"/>
    <mergeCell ref="EFU46:EFV46"/>
    <mergeCell ref="EFW46:EFX46"/>
    <mergeCell ref="EFY46:EFZ46"/>
    <mergeCell ref="EGA46:EGB46"/>
    <mergeCell ref="EGC46:EGD46"/>
    <mergeCell ref="EGE46:EGF46"/>
    <mergeCell ref="EKW46:EKX46"/>
    <mergeCell ref="EKY46:EKZ46"/>
    <mergeCell ref="ELA46:ELB46"/>
    <mergeCell ref="ELC46:ELD46"/>
    <mergeCell ref="ELE46:ELF46"/>
    <mergeCell ref="ELG46:ELH46"/>
    <mergeCell ref="EKK46:EKL46"/>
    <mergeCell ref="EKM46:EKN46"/>
    <mergeCell ref="EKO46:EKP46"/>
    <mergeCell ref="EKQ46:EKR46"/>
    <mergeCell ref="EKS46:EKT46"/>
    <mergeCell ref="EKU46:EKV46"/>
    <mergeCell ref="EJY46:EJZ46"/>
    <mergeCell ref="EKA46:EKB46"/>
    <mergeCell ref="EKC46:EKD46"/>
    <mergeCell ref="EKE46:EKF46"/>
    <mergeCell ref="EKG46:EKH46"/>
    <mergeCell ref="EKI46:EKJ46"/>
    <mergeCell ref="EJM46:EJN46"/>
    <mergeCell ref="EJO46:EJP46"/>
    <mergeCell ref="EJQ46:EJR46"/>
    <mergeCell ref="EJS46:EJT46"/>
    <mergeCell ref="EJU46:EJV46"/>
    <mergeCell ref="EJW46:EJX46"/>
    <mergeCell ref="EJA46:EJB46"/>
    <mergeCell ref="EJC46:EJD46"/>
    <mergeCell ref="EJE46:EJF46"/>
    <mergeCell ref="EJG46:EJH46"/>
    <mergeCell ref="EJI46:EJJ46"/>
    <mergeCell ref="EJK46:EJL46"/>
    <mergeCell ref="EIO46:EIP46"/>
    <mergeCell ref="EIQ46:EIR46"/>
    <mergeCell ref="EIS46:EIT46"/>
    <mergeCell ref="EIU46:EIV46"/>
    <mergeCell ref="EIW46:EIX46"/>
    <mergeCell ref="EIY46:EIZ46"/>
    <mergeCell ref="ENQ46:ENR46"/>
    <mergeCell ref="ENS46:ENT46"/>
    <mergeCell ref="ENU46:ENV46"/>
    <mergeCell ref="ENW46:ENX46"/>
    <mergeCell ref="ENY46:ENZ46"/>
    <mergeCell ref="EOA46:EOB46"/>
    <mergeCell ref="ENE46:ENF46"/>
    <mergeCell ref="ENG46:ENH46"/>
    <mergeCell ref="ENI46:ENJ46"/>
    <mergeCell ref="ENK46:ENL46"/>
    <mergeCell ref="ENM46:ENN46"/>
    <mergeCell ref="ENO46:ENP46"/>
    <mergeCell ref="EMS46:EMT46"/>
    <mergeCell ref="EMU46:EMV46"/>
    <mergeCell ref="EMW46:EMX46"/>
    <mergeCell ref="EMY46:EMZ46"/>
    <mergeCell ref="ENA46:ENB46"/>
    <mergeCell ref="ENC46:END46"/>
    <mergeCell ref="EMG46:EMH46"/>
    <mergeCell ref="EMI46:EMJ46"/>
    <mergeCell ref="EMK46:EML46"/>
    <mergeCell ref="EMM46:EMN46"/>
    <mergeCell ref="EMO46:EMP46"/>
    <mergeCell ref="EMQ46:EMR46"/>
    <mergeCell ref="ELU46:ELV46"/>
    <mergeCell ref="ELW46:ELX46"/>
    <mergeCell ref="ELY46:ELZ46"/>
    <mergeCell ref="EMA46:EMB46"/>
    <mergeCell ref="EMC46:EMD46"/>
    <mergeCell ref="EME46:EMF46"/>
    <mergeCell ref="ELI46:ELJ46"/>
    <mergeCell ref="ELK46:ELL46"/>
    <mergeCell ref="ELM46:ELN46"/>
    <mergeCell ref="ELO46:ELP46"/>
    <mergeCell ref="ELQ46:ELR46"/>
    <mergeCell ref="ELS46:ELT46"/>
    <mergeCell ref="EQK46:EQL46"/>
    <mergeCell ref="EQM46:EQN46"/>
    <mergeCell ref="EQO46:EQP46"/>
    <mergeCell ref="EQQ46:EQR46"/>
    <mergeCell ref="EQS46:EQT46"/>
    <mergeCell ref="EQU46:EQV46"/>
    <mergeCell ref="EPY46:EPZ46"/>
    <mergeCell ref="EQA46:EQB46"/>
    <mergeCell ref="EQC46:EQD46"/>
    <mergeCell ref="EQE46:EQF46"/>
    <mergeCell ref="EQG46:EQH46"/>
    <mergeCell ref="EQI46:EQJ46"/>
    <mergeCell ref="EPM46:EPN46"/>
    <mergeCell ref="EPO46:EPP46"/>
    <mergeCell ref="EPQ46:EPR46"/>
    <mergeCell ref="EPS46:EPT46"/>
    <mergeCell ref="EPU46:EPV46"/>
    <mergeCell ref="EPW46:EPX46"/>
    <mergeCell ref="EPA46:EPB46"/>
    <mergeCell ref="EPC46:EPD46"/>
    <mergeCell ref="EPE46:EPF46"/>
    <mergeCell ref="EPG46:EPH46"/>
    <mergeCell ref="EPI46:EPJ46"/>
    <mergeCell ref="EPK46:EPL46"/>
    <mergeCell ref="EOO46:EOP46"/>
    <mergeCell ref="EOQ46:EOR46"/>
    <mergeCell ref="EOS46:EOT46"/>
    <mergeCell ref="EOU46:EOV46"/>
    <mergeCell ref="EOW46:EOX46"/>
    <mergeCell ref="EOY46:EOZ46"/>
    <mergeCell ref="EOC46:EOD46"/>
    <mergeCell ref="EOE46:EOF46"/>
    <mergeCell ref="EOG46:EOH46"/>
    <mergeCell ref="EOI46:EOJ46"/>
    <mergeCell ref="EOK46:EOL46"/>
    <mergeCell ref="EOM46:EON46"/>
    <mergeCell ref="ETE46:ETF46"/>
    <mergeCell ref="ETG46:ETH46"/>
    <mergeCell ref="ETI46:ETJ46"/>
    <mergeCell ref="ETK46:ETL46"/>
    <mergeCell ref="ETM46:ETN46"/>
    <mergeCell ref="ETO46:ETP46"/>
    <mergeCell ref="ESS46:EST46"/>
    <mergeCell ref="ESU46:ESV46"/>
    <mergeCell ref="ESW46:ESX46"/>
    <mergeCell ref="ESY46:ESZ46"/>
    <mergeCell ref="ETA46:ETB46"/>
    <mergeCell ref="ETC46:ETD46"/>
    <mergeCell ref="ESG46:ESH46"/>
    <mergeCell ref="ESI46:ESJ46"/>
    <mergeCell ref="ESK46:ESL46"/>
    <mergeCell ref="ESM46:ESN46"/>
    <mergeCell ref="ESO46:ESP46"/>
    <mergeCell ref="ESQ46:ESR46"/>
    <mergeCell ref="ERU46:ERV46"/>
    <mergeCell ref="ERW46:ERX46"/>
    <mergeCell ref="ERY46:ERZ46"/>
    <mergeCell ref="ESA46:ESB46"/>
    <mergeCell ref="ESC46:ESD46"/>
    <mergeCell ref="ESE46:ESF46"/>
    <mergeCell ref="ERI46:ERJ46"/>
    <mergeCell ref="ERK46:ERL46"/>
    <mergeCell ref="ERM46:ERN46"/>
    <mergeCell ref="ERO46:ERP46"/>
    <mergeCell ref="ERQ46:ERR46"/>
    <mergeCell ref="ERS46:ERT46"/>
    <mergeCell ref="EQW46:EQX46"/>
    <mergeCell ref="EQY46:EQZ46"/>
    <mergeCell ref="ERA46:ERB46"/>
    <mergeCell ref="ERC46:ERD46"/>
    <mergeCell ref="ERE46:ERF46"/>
    <mergeCell ref="ERG46:ERH46"/>
    <mergeCell ref="EVY46:EVZ46"/>
    <mergeCell ref="EWA46:EWB46"/>
    <mergeCell ref="EWC46:EWD46"/>
    <mergeCell ref="EWE46:EWF46"/>
    <mergeCell ref="EWG46:EWH46"/>
    <mergeCell ref="EWI46:EWJ46"/>
    <mergeCell ref="EVM46:EVN46"/>
    <mergeCell ref="EVO46:EVP46"/>
    <mergeCell ref="EVQ46:EVR46"/>
    <mergeCell ref="EVS46:EVT46"/>
    <mergeCell ref="EVU46:EVV46"/>
    <mergeCell ref="EVW46:EVX46"/>
    <mergeCell ref="EVA46:EVB46"/>
    <mergeCell ref="EVC46:EVD46"/>
    <mergeCell ref="EVE46:EVF46"/>
    <mergeCell ref="EVG46:EVH46"/>
    <mergeCell ref="EVI46:EVJ46"/>
    <mergeCell ref="EVK46:EVL46"/>
    <mergeCell ref="EUO46:EUP46"/>
    <mergeCell ref="EUQ46:EUR46"/>
    <mergeCell ref="EUS46:EUT46"/>
    <mergeCell ref="EUU46:EUV46"/>
    <mergeCell ref="EUW46:EUX46"/>
    <mergeCell ref="EUY46:EUZ46"/>
    <mergeCell ref="EUC46:EUD46"/>
    <mergeCell ref="EUE46:EUF46"/>
    <mergeCell ref="EUG46:EUH46"/>
    <mergeCell ref="EUI46:EUJ46"/>
    <mergeCell ref="EUK46:EUL46"/>
    <mergeCell ref="EUM46:EUN46"/>
    <mergeCell ref="ETQ46:ETR46"/>
    <mergeCell ref="ETS46:ETT46"/>
    <mergeCell ref="ETU46:ETV46"/>
    <mergeCell ref="ETW46:ETX46"/>
    <mergeCell ref="ETY46:ETZ46"/>
    <mergeCell ref="EUA46:EUB46"/>
    <mergeCell ref="EYS46:EYT46"/>
    <mergeCell ref="EYU46:EYV46"/>
    <mergeCell ref="EYW46:EYX46"/>
    <mergeCell ref="EYY46:EYZ46"/>
    <mergeCell ref="EZA46:EZB46"/>
    <mergeCell ref="EZC46:EZD46"/>
    <mergeCell ref="EYG46:EYH46"/>
    <mergeCell ref="EYI46:EYJ46"/>
    <mergeCell ref="EYK46:EYL46"/>
    <mergeCell ref="EYM46:EYN46"/>
    <mergeCell ref="EYO46:EYP46"/>
    <mergeCell ref="EYQ46:EYR46"/>
    <mergeCell ref="EXU46:EXV46"/>
    <mergeCell ref="EXW46:EXX46"/>
    <mergeCell ref="EXY46:EXZ46"/>
    <mergeCell ref="EYA46:EYB46"/>
    <mergeCell ref="EYC46:EYD46"/>
    <mergeCell ref="EYE46:EYF46"/>
    <mergeCell ref="EXI46:EXJ46"/>
    <mergeCell ref="EXK46:EXL46"/>
    <mergeCell ref="EXM46:EXN46"/>
    <mergeCell ref="EXO46:EXP46"/>
    <mergeCell ref="EXQ46:EXR46"/>
    <mergeCell ref="EXS46:EXT46"/>
    <mergeCell ref="EWW46:EWX46"/>
    <mergeCell ref="EWY46:EWZ46"/>
    <mergeCell ref="EXA46:EXB46"/>
    <mergeCell ref="EXC46:EXD46"/>
    <mergeCell ref="EXE46:EXF46"/>
    <mergeCell ref="EXG46:EXH46"/>
    <mergeCell ref="EWK46:EWL46"/>
    <mergeCell ref="EWM46:EWN46"/>
    <mergeCell ref="EWO46:EWP46"/>
    <mergeCell ref="EWQ46:EWR46"/>
    <mergeCell ref="EWS46:EWT46"/>
    <mergeCell ref="EWU46:EWV46"/>
    <mergeCell ref="FBM46:FBN46"/>
    <mergeCell ref="FBO46:FBP46"/>
    <mergeCell ref="FBQ46:FBR46"/>
    <mergeCell ref="FBS46:FBT46"/>
    <mergeCell ref="FBU46:FBV46"/>
    <mergeCell ref="FBW46:FBX46"/>
    <mergeCell ref="FBA46:FBB46"/>
    <mergeCell ref="FBC46:FBD46"/>
    <mergeCell ref="FBE46:FBF46"/>
    <mergeCell ref="FBG46:FBH46"/>
    <mergeCell ref="FBI46:FBJ46"/>
    <mergeCell ref="FBK46:FBL46"/>
    <mergeCell ref="FAO46:FAP46"/>
    <mergeCell ref="FAQ46:FAR46"/>
    <mergeCell ref="FAS46:FAT46"/>
    <mergeCell ref="FAU46:FAV46"/>
    <mergeCell ref="FAW46:FAX46"/>
    <mergeCell ref="FAY46:FAZ46"/>
    <mergeCell ref="FAC46:FAD46"/>
    <mergeCell ref="FAE46:FAF46"/>
    <mergeCell ref="FAG46:FAH46"/>
    <mergeCell ref="FAI46:FAJ46"/>
    <mergeCell ref="FAK46:FAL46"/>
    <mergeCell ref="FAM46:FAN46"/>
    <mergeCell ref="EZQ46:EZR46"/>
    <mergeCell ref="EZS46:EZT46"/>
    <mergeCell ref="EZU46:EZV46"/>
    <mergeCell ref="EZW46:EZX46"/>
    <mergeCell ref="EZY46:EZZ46"/>
    <mergeCell ref="FAA46:FAB46"/>
    <mergeCell ref="EZE46:EZF46"/>
    <mergeCell ref="EZG46:EZH46"/>
    <mergeCell ref="EZI46:EZJ46"/>
    <mergeCell ref="EZK46:EZL46"/>
    <mergeCell ref="EZM46:EZN46"/>
    <mergeCell ref="EZO46:EZP46"/>
    <mergeCell ref="FEG46:FEH46"/>
    <mergeCell ref="FEI46:FEJ46"/>
    <mergeCell ref="FEK46:FEL46"/>
    <mergeCell ref="FEM46:FEN46"/>
    <mergeCell ref="FEO46:FEP46"/>
    <mergeCell ref="FEQ46:FER46"/>
    <mergeCell ref="FDU46:FDV46"/>
    <mergeCell ref="FDW46:FDX46"/>
    <mergeCell ref="FDY46:FDZ46"/>
    <mergeCell ref="FEA46:FEB46"/>
    <mergeCell ref="FEC46:FED46"/>
    <mergeCell ref="FEE46:FEF46"/>
    <mergeCell ref="FDI46:FDJ46"/>
    <mergeCell ref="FDK46:FDL46"/>
    <mergeCell ref="FDM46:FDN46"/>
    <mergeCell ref="FDO46:FDP46"/>
    <mergeCell ref="FDQ46:FDR46"/>
    <mergeCell ref="FDS46:FDT46"/>
    <mergeCell ref="FCW46:FCX46"/>
    <mergeCell ref="FCY46:FCZ46"/>
    <mergeCell ref="FDA46:FDB46"/>
    <mergeCell ref="FDC46:FDD46"/>
    <mergeCell ref="FDE46:FDF46"/>
    <mergeCell ref="FDG46:FDH46"/>
    <mergeCell ref="FCK46:FCL46"/>
    <mergeCell ref="FCM46:FCN46"/>
    <mergeCell ref="FCO46:FCP46"/>
    <mergeCell ref="FCQ46:FCR46"/>
    <mergeCell ref="FCS46:FCT46"/>
    <mergeCell ref="FCU46:FCV46"/>
    <mergeCell ref="FBY46:FBZ46"/>
    <mergeCell ref="FCA46:FCB46"/>
    <mergeCell ref="FCC46:FCD46"/>
    <mergeCell ref="FCE46:FCF46"/>
    <mergeCell ref="FCG46:FCH46"/>
    <mergeCell ref="FCI46:FCJ46"/>
    <mergeCell ref="FHA46:FHB46"/>
    <mergeCell ref="FHC46:FHD46"/>
    <mergeCell ref="FHE46:FHF46"/>
    <mergeCell ref="FHG46:FHH46"/>
    <mergeCell ref="FHI46:FHJ46"/>
    <mergeCell ref="FHK46:FHL46"/>
    <mergeCell ref="FGO46:FGP46"/>
    <mergeCell ref="FGQ46:FGR46"/>
    <mergeCell ref="FGS46:FGT46"/>
    <mergeCell ref="FGU46:FGV46"/>
    <mergeCell ref="FGW46:FGX46"/>
    <mergeCell ref="FGY46:FGZ46"/>
    <mergeCell ref="FGC46:FGD46"/>
    <mergeCell ref="FGE46:FGF46"/>
    <mergeCell ref="FGG46:FGH46"/>
    <mergeCell ref="FGI46:FGJ46"/>
    <mergeCell ref="FGK46:FGL46"/>
    <mergeCell ref="FGM46:FGN46"/>
    <mergeCell ref="FFQ46:FFR46"/>
    <mergeCell ref="FFS46:FFT46"/>
    <mergeCell ref="FFU46:FFV46"/>
    <mergeCell ref="FFW46:FFX46"/>
    <mergeCell ref="FFY46:FFZ46"/>
    <mergeCell ref="FGA46:FGB46"/>
    <mergeCell ref="FFE46:FFF46"/>
    <mergeCell ref="FFG46:FFH46"/>
    <mergeCell ref="FFI46:FFJ46"/>
    <mergeCell ref="FFK46:FFL46"/>
    <mergeCell ref="FFM46:FFN46"/>
    <mergeCell ref="FFO46:FFP46"/>
    <mergeCell ref="FES46:FET46"/>
    <mergeCell ref="FEU46:FEV46"/>
    <mergeCell ref="FEW46:FEX46"/>
    <mergeCell ref="FEY46:FEZ46"/>
    <mergeCell ref="FFA46:FFB46"/>
    <mergeCell ref="FFC46:FFD46"/>
    <mergeCell ref="FJU46:FJV46"/>
    <mergeCell ref="FJW46:FJX46"/>
    <mergeCell ref="FJY46:FJZ46"/>
    <mergeCell ref="FKA46:FKB46"/>
    <mergeCell ref="FKC46:FKD46"/>
    <mergeCell ref="FKE46:FKF46"/>
    <mergeCell ref="FJI46:FJJ46"/>
    <mergeCell ref="FJK46:FJL46"/>
    <mergeCell ref="FJM46:FJN46"/>
    <mergeCell ref="FJO46:FJP46"/>
    <mergeCell ref="FJQ46:FJR46"/>
    <mergeCell ref="FJS46:FJT46"/>
    <mergeCell ref="FIW46:FIX46"/>
    <mergeCell ref="FIY46:FIZ46"/>
    <mergeCell ref="FJA46:FJB46"/>
    <mergeCell ref="FJC46:FJD46"/>
    <mergeCell ref="FJE46:FJF46"/>
    <mergeCell ref="FJG46:FJH46"/>
    <mergeCell ref="FIK46:FIL46"/>
    <mergeCell ref="FIM46:FIN46"/>
    <mergeCell ref="FIO46:FIP46"/>
    <mergeCell ref="FIQ46:FIR46"/>
    <mergeCell ref="FIS46:FIT46"/>
    <mergeCell ref="FIU46:FIV46"/>
    <mergeCell ref="FHY46:FHZ46"/>
    <mergeCell ref="FIA46:FIB46"/>
    <mergeCell ref="FIC46:FID46"/>
    <mergeCell ref="FIE46:FIF46"/>
    <mergeCell ref="FIG46:FIH46"/>
    <mergeCell ref="FII46:FIJ46"/>
    <mergeCell ref="FHM46:FHN46"/>
    <mergeCell ref="FHO46:FHP46"/>
    <mergeCell ref="FHQ46:FHR46"/>
    <mergeCell ref="FHS46:FHT46"/>
    <mergeCell ref="FHU46:FHV46"/>
    <mergeCell ref="FHW46:FHX46"/>
    <mergeCell ref="FMO46:FMP46"/>
    <mergeCell ref="FMQ46:FMR46"/>
    <mergeCell ref="FMS46:FMT46"/>
    <mergeCell ref="FMU46:FMV46"/>
    <mergeCell ref="FMW46:FMX46"/>
    <mergeCell ref="FMY46:FMZ46"/>
    <mergeCell ref="FMC46:FMD46"/>
    <mergeCell ref="FME46:FMF46"/>
    <mergeCell ref="FMG46:FMH46"/>
    <mergeCell ref="FMI46:FMJ46"/>
    <mergeCell ref="FMK46:FML46"/>
    <mergeCell ref="FMM46:FMN46"/>
    <mergeCell ref="FLQ46:FLR46"/>
    <mergeCell ref="FLS46:FLT46"/>
    <mergeCell ref="FLU46:FLV46"/>
    <mergeCell ref="FLW46:FLX46"/>
    <mergeCell ref="FLY46:FLZ46"/>
    <mergeCell ref="FMA46:FMB46"/>
    <mergeCell ref="FLE46:FLF46"/>
    <mergeCell ref="FLG46:FLH46"/>
    <mergeCell ref="FLI46:FLJ46"/>
    <mergeCell ref="FLK46:FLL46"/>
    <mergeCell ref="FLM46:FLN46"/>
    <mergeCell ref="FLO46:FLP46"/>
    <mergeCell ref="FKS46:FKT46"/>
    <mergeCell ref="FKU46:FKV46"/>
    <mergeCell ref="FKW46:FKX46"/>
    <mergeCell ref="FKY46:FKZ46"/>
    <mergeCell ref="FLA46:FLB46"/>
    <mergeCell ref="FLC46:FLD46"/>
    <mergeCell ref="FKG46:FKH46"/>
    <mergeCell ref="FKI46:FKJ46"/>
    <mergeCell ref="FKK46:FKL46"/>
    <mergeCell ref="FKM46:FKN46"/>
    <mergeCell ref="FKO46:FKP46"/>
    <mergeCell ref="FKQ46:FKR46"/>
    <mergeCell ref="FPI46:FPJ46"/>
    <mergeCell ref="FPK46:FPL46"/>
    <mergeCell ref="FPM46:FPN46"/>
    <mergeCell ref="FPO46:FPP46"/>
    <mergeCell ref="FPQ46:FPR46"/>
    <mergeCell ref="FPS46:FPT46"/>
    <mergeCell ref="FOW46:FOX46"/>
    <mergeCell ref="FOY46:FOZ46"/>
    <mergeCell ref="FPA46:FPB46"/>
    <mergeCell ref="FPC46:FPD46"/>
    <mergeCell ref="FPE46:FPF46"/>
    <mergeCell ref="FPG46:FPH46"/>
    <mergeCell ref="FOK46:FOL46"/>
    <mergeCell ref="FOM46:FON46"/>
    <mergeCell ref="FOO46:FOP46"/>
    <mergeCell ref="FOQ46:FOR46"/>
    <mergeCell ref="FOS46:FOT46"/>
    <mergeCell ref="FOU46:FOV46"/>
    <mergeCell ref="FNY46:FNZ46"/>
    <mergeCell ref="FOA46:FOB46"/>
    <mergeCell ref="FOC46:FOD46"/>
    <mergeCell ref="FOE46:FOF46"/>
    <mergeCell ref="FOG46:FOH46"/>
    <mergeCell ref="FOI46:FOJ46"/>
    <mergeCell ref="FNM46:FNN46"/>
    <mergeCell ref="FNO46:FNP46"/>
    <mergeCell ref="FNQ46:FNR46"/>
    <mergeCell ref="FNS46:FNT46"/>
    <mergeCell ref="FNU46:FNV46"/>
    <mergeCell ref="FNW46:FNX46"/>
    <mergeCell ref="FNA46:FNB46"/>
    <mergeCell ref="FNC46:FND46"/>
    <mergeCell ref="FNE46:FNF46"/>
    <mergeCell ref="FNG46:FNH46"/>
    <mergeCell ref="FNI46:FNJ46"/>
    <mergeCell ref="FNK46:FNL46"/>
    <mergeCell ref="FSC46:FSD46"/>
    <mergeCell ref="FSE46:FSF46"/>
    <mergeCell ref="FSG46:FSH46"/>
    <mergeCell ref="FSI46:FSJ46"/>
    <mergeCell ref="FSK46:FSL46"/>
    <mergeCell ref="FSM46:FSN46"/>
    <mergeCell ref="FRQ46:FRR46"/>
    <mergeCell ref="FRS46:FRT46"/>
    <mergeCell ref="FRU46:FRV46"/>
    <mergeCell ref="FRW46:FRX46"/>
    <mergeCell ref="FRY46:FRZ46"/>
    <mergeCell ref="FSA46:FSB46"/>
    <mergeCell ref="FRE46:FRF46"/>
    <mergeCell ref="FRG46:FRH46"/>
    <mergeCell ref="FRI46:FRJ46"/>
    <mergeCell ref="FRK46:FRL46"/>
    <mergeCell ref="FRM46:FRN46"/>
    <mergeCell ref="FRO46:FRP46"/>
    <mergeCell ref="FQS46:FQT46"/>
    <mergeCell ref="FQU46:FQV46"/>
    <mergeCell ref="FQW46:FQX46"/>
    <mergeCell ref="FQY46:FQZ46"/>
    <mergeCell ref="FRA46:FRB46"/>
    <mergeCell ref="FRC46:FRD46"/>
    <mergeCell ref="FQG46:FQH46"/>
    <mergeCell ref="FQI46:FQJ46"/>
    <mergeCell ref="FQK46:FQL46"/>
    <mergeCell ref="FQM46:FQN46"/>
    <mergeCell ref="FQO46:FQP46"/>
    <mergeCell ref="FQQ46:FQR46"/>
    <mergeCell ref="FPU46:FPV46"/>
    <mergeCell ref="FPW46:FPX46"/>
    <mergeCell ref="FPY46:FPZ46"/>
    <mergeCell ref="FQA46:FQB46"/>
    <mergeCell ref="FQC46:FQD46"/>
    <mergeCell ref="FQE46:FQF46"/>
    <mergeCell ref="FUW46:FUX46"/>
    <mergeCell ref="FUY46:FUZ46"/>
    <mergeCell ref="FVA46:FVB46"/>
    <mergeCell ref="FVC46:FVD46"/>
    <mergeCell ref="FVE46:FVF46"/>
    <mergeCell ref="FVG46:FVH46"/>
    <mergeCell ref="FUK46:FUL46"/>
    <mergeCell ref="FUM46:FUN46"/>
    <mergeCell ref="FUO46:FUP46"/>
    <mergeCell ref="FUQ46:FUR46"/>
    <mergeCell ref="FUS46:FUT46"/>
    <mergeCell ref="FUU46:FUV46"/>
    <mergeCell ref="FTY46:FTZ46"/>
    <mergeCell ref="FUA46:FUB46"/>
    <mergeCell ref="FUC46:FUD46"/>
    <mergeCell ref="FUE46:FUF46"/>
    <mergeCell ref="FUG46:FUH46"/>
    <mergeCell ref="FUI46:FUJ46"/>
    <mergeCell ref="FTM46:FTN46"/>
    <mergeCell ref="FTO46:FTP46"/>
    <mergeCell ref="FTQ46:FTR46"/>
    <mergeCell ref="FTS46:FTT46"/>
    <mergeCell ref="FTU46:FTV46"/>
    <mergeCell ref="FTW46:FTX46"/>
    <mergeCell ref="FTA46:FTB46"/>
    <mergeCell ref="FTC46:FTD46"/>
    <mergeCell ref="FTE46:FTF46"/>
    <mergeCell ref="FTG46:FTH46"/>
    <mergeCell ref="FTI46:FTJ46"/>
    <mergeCell ref="FTK46:FTL46"/>
    <mergeCell ref="FSO46:FSP46"/>
    <mergeCell ref="FSQ46:FSR46"/>
    <mergeCell ref="FSS46:FST46"/>
    <mergeCell ref="FSU46:FSV46"/>
    <mergeCell ref="FSW46:FSX46"/>
    <mergeCell ref="FSY46:FSZ46"/>
    <mergeCell ref="FXQ46:FXR46"/>
    <mergeCell ref="FXS46:FXT46"/>
    <mergeCell ref="FXU46:FXV46"/>
    <mergeCell ref="FXW46:FXX46"/>
    <mergeCell ref="FXY46:FXZ46"/>
    <mergeCell ref="FYA46:FYB46"/>
    <mergeCell ref="FXE46:FXF46"/>
    <mergeCell ref="FXG46:FXH46"/>
    <mergeCell ref="FXI46:FXJ46"/>
    <mergeCell ref="FXK46:FXL46"/>
    <mergeCell ref="FXM46:FXN46"/>
    <mergeCell ref="FXO46:FXP46"/>
    <mergeCell ref="FWS46:FWT46"/>
    <mergeCell ref="FWU46:FWV46"/>
    <mergeCell ref="FWW46:FWX46"/>
    <mergeCell ref="FWY46:FWZ46"/>
    <mergeCell ref="FXA46:FXB46"/>
    <mergeCell ref="FXC46:FXD46"/>
    <mergeCell ref="FWG46:FWH46"/>
    <mergeCell ref="FWI46:FWJ46"/>
    <mergeCell ref="FWK46:FWL46"/>
    <mergeCell ref="FWM46:FWN46"/>
    <mergeCell ref="FWO46:FWP46"/>
    <mergeCell ref="FWQ46:FWR46"/>
    <mergeCell ref="FVU46:FVV46"/>
    <mergeCell ref="FVW46:FVX46"/>
    <mergeCell ref="FVY46:FVZ46"/>
    <mergeCell ref="FWA46:FWB46"/>
    <mergeCell ref="FWC46:FWD46"/>
    <mergeCell ref="FWE46:FWF46"/>
    <mergeCell ref="FVI46:FVJ46"/>
    <mergeCell ref="FVK46:FVL46"/>
    <mergeCell ref="FVM46:FVN46"/>
    <mergeCell ref="FVO46:FVP46"/>
    <mergeCell ref="FVQ46:FVR46"/>
    <mergeCell ref="FVS46:FVT46"/>
    <mergeCell ref="GAK46:GAL46"/>
    <mergeCell ref="GAM46:GAN46"/>
    <mergeCell ref="GAO46:GAP46"/>
    <mergeCell ref="GAQ46:GAR46"/>
    <mergeCell ref="GAS46:GAT46"/>
    <mergeCell ref="GAU46:GAV46"/>
    <mergeCell ref="FZY46:FZZ46"/>
    <mergeCell ref="GAA46:GAB46"/>
    <mergeCell ref="GAC46:GAD46"/>
    <mergeCell ref="GAE46:GAF46"/>
    <mergeCell ref="GAG46:GAH46"/>
    <mergeCell ref="GAI46:GAJ46"/>
    <mergeCell ref="FZM46:FZN46"/>
    <mergeCell ref="FZO46:FZP46"/>
    <mergeCell ref="FZQ46:FZR46"/>
    <mergeCell ref="FZS46:FZT46"/>
    <mergeCell ref="FZU46:FZV46"/>
    <mergeCell ref="FZW46:FZX46"/>
    <mergeCell ref="FZA46:FZB46"/>
    <mergeCell ref="FZC46:FZD46"/>
    <mergeCell ref="FZE46:FZF46"/>
    <mergeCell ref="FZG46:FZH46"/>
    <mergeCell ref="FZI46:FZJ46"/>
    <mergeCell ref="FZK46:FZL46"/>
    <mergeCell ref="FYO46:FYP46"/>
    <mergeCell ref="FYQ46:FYR46"/>
    <mergeCell ref="FYS46:FYT46"/>
    <mergeCell ref="FYU46:FYV46"/>
    <mergeCell ref="FYW46:FYX46"/>
    <mergeCell ref="FYY46:FYZ46"/>
    <mergeCell ref="FYC46:FYD46"/>
    <mergeCell ref="FYE46:FYF46"/>
    <mergeCell ref="FYG46:FYH46"/>
    <mergeCell ref="FYI46:FYJ46"/>
    <mergeCell ref="FYK46:FYL46"/>
    <mergeCell ref="FYM46:FYN46"/>
    <mergeCell ref="GDE46:GDF46"/>
    <mergeCell ref="GDG46:GDH46"/>
    <mergeCell ref="GDI46:GDJ46"/>
    <mergeCell ref="GDK46:GDL46"/>
    <mergeCell ref="GDM46:GDN46"/>
    <mergeCell ref="GDO46:GDP46"/>
    <mergeCell ref="GCS46:GCT46"/>
    <mergeCell ref="GCU46:GCV46"/>
    <mergeCell ref="GCW46:GCX46"/>
    <mergeCell ref="GCY46:GCZ46"/>
    <mergeCell ref="GDA46:GDB46"/>
    <mergeCell ref="GDC46:GDD46"/>
    <mergeCell ref="GCG46:GCH46"/>
    <mergeCell ref="GCI46:GCJ46"/>
    <mergeCell ref="GCK46:GCL46"/>
    <mergeCell ref="GCM46:GCN46"/>
    <mergeCell ref="GCO46:GCP46"/>
    <mergeCell ref="GCQ46:GCR46"/>
    <mergeCell ref="GBU46:GBV46"/>
    <mergeCell ref="GBW46:GBX46"/>
    <mergeCell ref="GBY46:GBZ46"/>
    <mergeCell ref="GCA46:GCB46"/>
    <mergeCell ref="GCC46:GCD46"/>
    <mergeCell ref="GCE46:GCF46"/>
    <mergeCell ref="GBI46:GBJ46"/>
    <mergeCell ref="GBK46:GBL46"/>
    <mergeCell ref="GBM46:GBN46"/>
    <mergeCell ref="GBO46:GBP46"/>
    <mergeCell ref="GBQ46:GBR46"/>
    <mergeCell ref="GBS46:GBT46"/>
    <mergeCell ref="GAW46:GAX46"/>
    <mergeCell ref="GAY46:GAZ46"/>
    <mergeCell ref="GBA46:GBB46"/>
    <mergeCell ref="GBC46:GBD46"/>
    <mergeCell ref="GBE46:GBF46"/>
    <mergeCell ref="GBG46:GBH46"/>
    <mergeCell ref="GFY46:GFZ46"/>
    <mergeCell ref="GGA46:GGB46"/>
    <mergeCell ref="GGC46:GGD46"/>
    <mergeCell ref="GGE46:GGF46"/>
    <mergeCell ref="GGG46:GGH46"/>
    <mergeCell ref="GGI46:GGJ46"/>
    <mergeCell ref="GFM46:GFN46"/>
    <mergeCell ref="GFO46:GFP46"/>
    <mergeCell ref="GFQ46:GFR46"/>
    <mergeCell ref="GFS46:GFT46"/>
    <mergeCell ref="GFU46:GFV46"/>
    <mergeCell ref="GFW46:GFX46"/>
    <mergeCell ref="GFA46:GFB46"/>
    <mergeCell ref="GFC46:GFD46"/>
    <mergeCell ref="GFE46:GFF46"/>
    <mergeCell ref="GFG46:GFH46"/>
    <mergeCell ref="GFI46:GFJ46"/>
    <mergeCell ref="GFK46:GFL46"/>
    <mergeCell ref="GEO46:GEP46"/>
    <mergeCell ref="GEQ46:GER46"/>
    <mergeCell ref="GES46:GET46"/>
    <mergeCell ref="GEU46:GEV46"/>
    <mergeCell ref="GEW46:GEX46"/>
    <mergeCell ref="GEY46:GEZ46"/>
    <mergeCell ref="GEC46:GED46"/>
    <mergeCell ref="GEE46:GEF46"/>
    <mergeCell ref="GEG46:GEH46"/>
    <mergeCell ref="GEI46:GEJ46"/>
    <mergeCell ref="GEK46:GEL46"/>
    <mergeCell ref="GEM46:GEN46"/>
    <mergeCell ref="GDQ46:GDR46"/>
    <mergeCell ref="GDS46:GDT46"/>
    <mergeCell ref="GDU46:GDV46"/>
    <mergeCell ref="GDW46:GDX46"/>
    <mergeCell ref="GDY46:GDZ46"/>
    <mergeCell ref="GEA46:GEB46"/>
    <mergeCell ref="GIS46:GIT46"/>
    <mergeCell ref="GIU46:GIV46"/>
    <mergeCell ref="GIW46:GIX46"/>
    <mergeCell ref="GIY46:GIZ46"/>
    <mergeCell ref="GJA46:GJB46"/>
    <mergeCell ref="GJC46:GJD46"/>
    <mergeCell ref="GIG46:GIH46"/>
    <mergeCell ref="GII46:GIJ46"/>
    <mergeCell ref="GIK46:GIL46"/>
    <mergeCell ref="GIM46:GIN46"/>
    <mergeCell ref="GIO46:GIP46"/>
    <mergeCell ref="GIQ46:GIR46"/>
    <mergeCell ref="GHU46:GHV46"/>
    <mergeCell ref="GHW46:GHX46"/>
    <mergeCell ref="GHY46:GHZ46"/>
    <mergeCell ref="GIA46:GIB46"/>
    <mergeCell ref="GIC46:GID46"/>
    <mergeCell ref="GIE46:GIF46"/>
    <mergeCell ref="GHI46:GHJ46"/>
    <mergeCell ref="GHK46:GHL46"/>
    <mergeCell ref="GHM46:GHN46"/>
    <mergeCell ref="GHO46:GHP46"/>
    <mergeCell ref="GHQ46:GHR46"/>
    <mergeCell ref="GHS46:GHT46"/>
    <mergeCell ref="GGW46:GGX46"/>
    <mergeCell ref="GGY46:GGZ46"/>
    <mergeCell ref="GHA46:GHB46"/>
    <mergeCell ref="GHC46:GHD46"/>
    <mergeCell ref="GHE46:GHF46"/>
    <mergeCell ref="GHG46:GHH46"/>
    <mergeCell ref="GGK46:GGL46"/>
    <mergeCell ref="GGM46:GGN46"/>
    <mergeCell ref="GGO46:GGP46"/>
    <mergeCell ref="GGQ46:GGR46"/>
    <mergeCell ref="GGS46:GGT46"/>
    <mergeCell ref="GGU46:GGV46"/>
    <mergeCell ref="GLM46:GLN46"/>
    <mergeCell ref="GLO46:GLP46"/>
    <mergeCell ref="GLQ46:GLR46"/>
    <mergeCell ref="GLS46:GLT46"/>
    <mergeCell ref="GLU46:GLV46"/>
    <mergeCell ref="GLW46:GLX46"/>
    <mergeCell ref="GLA46:GLB46"/>
    <mergeCell ref="GLC46:GLD46"/>
    <mergeCell ref="GLE46:GLF46"/>
    <mergeCell ref="GLG46:GLH46"/>
    <mergeCell ref="GLI46:GLJ46"/>
    <mergeCell ref="GLK46:GLL46"/>
    <mergeCell ref="GKO46:GKP46"/>
    <mergeCell ref="GKQ46:GKR46"/>
    <mergeCell ref="GKS46:GKT46"/>
    <mergeCell ref="GKU46:GKV46"/>
    <mergeCell ref="GKW46:GKX46"/>
    <mergeCell ref="GKY46:GKZ46"/>
    <mergeCell ref="GKC46:GKD46"/>
    <mergeCell ref="GKE46:GKF46"/>
    <mergeCell ref="GKG46:GKH46"/>
    <mergeCell ref="GKI46:GKJ46"/>
    <mergeCell ref="GKK46:GKL46"/>
    <mergeCell ref="GKM46:GKN46"/>
    <mergeCell ref="GJQ46:GJR46"/>
    <mergeCell ref="GJS46:GJT46"/>
    <mergeCell ref="GJU46:GJV46"/>
    <mergeCell ref="GJW46:GJX46"/>
    <mergeCell ref="GJY46:GJZ46"/>
    <mergeCell ref="GKA46:GKB46"/>
    <mergeCell ref="GJE46:GJF46"/>
    <mergeCell ref="GJG46:GJH46"/>
    <mergeCell ref="GJI46:GJJ46"/>
    <mergeCell ref="GJK46:GJL46"/>
    <mergeCell ref="GJM46:GJN46"/>
    <mergeCell ref="GJO46:GJP46"/>
    <mergeCell ref="GOG46:GOH46"/>
    <mergeCell ref="GOI46:GOJ46"/>
    <mergeCell ref="GOK46:GOL46"/>
    <mergeCell ref="GOM46:GON46"/>
    <mergeCell ref="GOO46:GOP46"/>
    <mergeCell ref="GOQ46:GOR46"/>
    <mergeCell ref="GNU46:GNV46"/>
    <mergeCell ref="GNW46:GNX46"/>
    <mergeCell ref="GNY46:GNZ46"/>
    <mergeCell ref="GOA46:GOB46"/>
    <mergeCell ref="GOC46:GOD46"/>
    <mergeCell ref="GOE46:GOF46"/>
    <mergeCell ref="GNI46:GNJ46"/>
    <mergeCell ref="GNK46:GNL46"/>
    <mergeCell ref="GNM46:GNN46"/>
    <mergeCell ref="GNO46:GNP46"/>
    <mergeCell ref="GNQ46:GNR46"/>
    <mergeCell ref="GNS46:GNT46"/>
    <mergeCell ref="GMW46:GMX46"/>
    <mergeCell ref="GMY46:GMZ46"/>
    <mergeCell ref="GNA46:GNB46"/>
    <mergeCell ref="GNC46:GND46"/>
    <mergeCell ref="GNE46:GNF46"/>
    <mergeCell ref="GNG46:GNH46"/>
    <mergeCell ref="GMK46:GML46"/>
    <mergeCell ref="GMM46:GMN46"/>
    <mergeCell ref="GMO46:GMP46"/>
    <mergeCell ref="GMQ46:GMR46"/>
    <mergeCell ref="GMS46:GMT46"/>
    <mergeCell ref="GMU46:GMV46"/>
    <mergeCell ref="GLY46:GLZ46"/>
    <mergeCell ref="GMA46:GMB46"/>
    <mergeCell ref="GMC46:GMD46"/>
    <mergeCell ref="GME46:GMF46"/>
    <mergeCell ref="GMG46:GMH46"/>
    <mergeCell ref="GMI46:GMJ46"/>
    <mergeCell ref="GRA46:GRB46"/>
    <mergeCell ref="GRC46:GRD46"/>
    <mergeCell ref="GRE46:GRF46"/>
    <mergeCell ref="GRG46:GRH46"/>
    <mergeCell ref="GRI46:GRJ46"/>
    <mergeCell ref="GRK46:GRL46"/>
    <mergeCell ref="GQO46:GQP46"/>
    <mergeCell ref="GQQ46:GQR46"/>
    <mergeCell ref="GQS46:GQT46"/>
    <mergeCell ref="GQU46:GQV46"/>
    <mergeCell ref="GQW46:GQX46"/>
    <mergeCell ref="GQY46:GQZ46"/>
    <mergeCell ref="GQC46:GQD46"/>
    <mergeCell ref="GQE46:GQF46"/>
    <mergeCell ref="GQG46:GQH46"/>
    <mergeCell ref="GQI46:GQJ46"/>
    <mergeCell ref="GQK46:GQL46"/>
    <mergeCell ref="GQM46:GQN46"/>
    <mergeCell ref="GPQ46:GPR46"/>
    <mergeCell ref="GPS46:GPT46"/>
    <mergeCell ref="GPU46:GPV46"/>
    <mergeCell ref="GPW46:GPX46"/>
    <mergeCell ref="GPY46:GPZ46"/>
    <mergeCell ref="GQA46:GQB46"/>
    <mergeCell ref="GPE46:GPF46"/>
    <mergeCell ref="GPG46:GPH46"/>
    <mergeCell ref="GPI46:GPJ46"/>
    <mergeCell ref="GPK46:GPL46"/>
    <mergeCell ref="GPM46:GPN46"/>
    <mergeCell ref="GPO46:GPP46"/>
    <mergeCell ref="GOS46:GOT46"/>
    <mergeCell ref="GOU46:GOV46"/>
    <mergeCell ref="GOW46:GOX46"/>
    <mergeCell ref="GOY46:GOZ46"/>
    <mergeCell ref="GPA46:GPB46"/>
    <mergeCell ref="GPC46:GPD46"/>
    <mergeCell ref="GTU46:GTV46"/>
    <mergeCell ref="GTW46:GTX46"/>
    <mergeCell ref="GTY46:GTZ46"/>
    <mergeCell ref="GUA46:GUB46"/>
    <mergeCell ref="GUC46:GUD46"/>
    <mergeCell ref="GUE46:GUF46"/>
    <mergeCell ref="GTI46:GTJ46"/>
    <mergeCell ref="GTK46:GTL46"/>
    <mergeCell ref="GTM46:GTN46"/>
    <mergeCell ref="GTO46:GTP46"/>
    <mergeCell ref="GTQ46:GTR46"/>
    <mergeCell ref="GTS46:GTT46"/>
    <mergeCell ref="GSW46:GSX46"/>
    <mergeCell ref="GSY46:GSZ46"/>
    <mergeCell ref="GTA46:GTB46"/>
    <mergeCell ref="GTC46:GTD46"/>
    <mergeCell ref="GTE46:GTF46"/>
    <mergeCell ref="GTG46:GTH46"/>
    <mergeCell ref="GSK46:GSL46"/>
    <mergeCell ref="GSM46:GSN46"/>
    <mergeCell ref="GSO46:GSP46"/>
    <mergeCell ref="GSQ46:GSR46"/>
    <mergeCell ref="GSS46:GST46"/>
    <mergeCell ref="GSU46:GSV46"/>
    <mergeCell ref="GRY46:GRZ46"/>
    <mergeCell ref="GSA46:GSB46"/>
    <mergeCell ref="GSC46:GSD46"/>
    <mergeCell ref="GSE46:GSF46"/>
    <mergeCell ref="GSG46:GSH46"/>
    <mergeCell ref="GSI46:GSJ46"/>
    <mergeCell ref="GRM46:GRN46"/>
    <mergeCell ref="GRO46:GRP46"/>
    <mergeCell ref="GRQ46:GRR46"/>
    <mergeCell ref="GRS46:GRT46"/>
    <mergeCell ref="GRU46:GRV46"/>
    <mergeCell ref="GRW46:GRX46"/>
    <mergeCell ref="GWO46:GWP46"/>
    <mergeCell ref="GWQ46:GWR46"/>
    <mergeCell ref="GWS46:GWT46"/>
    <mergeCell ref="GWU46:GWV46"/>
    <mergeCell ref="GWW46:GWX46"/>
    <mergeCell ref="GWY46:GWZ46"/>
    <mergeCell ref="GWC46:GWD46"/>
    <mergeCell ref="GWE46:GWF46"/>
    <mergeCell ref="GWG46:GWH46"/>
    <mergeCell ref="GWI46:GWJ46"/>
    <mergeCell ref="GWK46:GWL46"/>
    <mergeCell ref="GWM46:GWN46"/>
    <mergeCell ref="GVQ46:GVR46"/>
    <mergeCell ref="GVS46:GVT46"/>
    <mergeCell ref="GVU46:GVV46"/>
    <mergeCell ref="GVW46:GVX46"/>
    <mergeCell ref="GVY46:GVZ46"/>
    <mergeCell ref="GWA46:GWB46"/>
    <mergeCell ref="GVE46:GVF46"/>
    <mergeCell ref="GVG46:GVH46"/>
    <mergeCell ref="GVI46:GVJ46"/>
    <mergeCell ref="GVK46:GVL46"/>
    <mergeCell ref="GVM46:GVN46"/>
    <mergeCell ref="GVO46:GVP46"/>
    <mergeCell ref="GUS46:GUT46"/>
    <mergeCell ref="GUU46:GUV46"/>
    <mergeCell ref="GUW46:GUX46"/>
    <mergeCell ref="GUY46:GUZ46"/>
    <mergeCell ref="GVA46:GVB46"/>
    <mergeCell ref="GVC46:GVD46"/>
    <mergeCell ref="GUG46:GUH46"/>
    <mergeCell ref="GUI46:GUJ46"/>
    <mergeCell ref="GUK46:GUL46"/>
    <mergeCell ref="GUM46:GUN46"/>
    <mergeCell ref="GUO46:GUP46"/>
    <mergeCell ref="GUQ46:GUR46"/>
    <mergeCell ref="GZI46:GZJ46"/>
    <mergeCell ref="GZK46:GZL46"/>
    <mergeCell ref="GZM46:GZN46"/>
    <mergeCell ref="GZO46:GZP46"/>
    <mergeCell ref="GZQ46:GZR46"/>
    <mergeCell ref="GZS46:GZT46"/>
    <mergeCell ref="GYW46:GYX46"/>
    <mergeCell ref="GYY46:GYZ46"/>
    <mergeCell ref="GZA46:GZB46"/>
    <mergeCell ref="GZC46:GZD46"/>
    <mergeCell ref="GZE46:GZF46"/>
    <mergeCell ref="GZG46:GZH46"/>
    <mergeCell ref="GYK46:GYL46"/>
    <mergeCell ref="GYM46:GYN46"/>
    <mergeCell ref="GYO46:GYP46"/>
    <mergeCell ref="GYQ46:GYR46"/>
    <mergeCell ref="GYS46:GYT46"/>
    <mergeCell ref="GYU46:GYV46"/>
    <mergeCell ref="GXY46:GXZ46"/>
    <mergeCell ref="GYA46:GYB46"/>
    <mergeCell ref="GYC46:GYD46"/>
    <mergeCell ref="GYE46:GYF46"/>
    <mergeCell ref="GYG46:GYH46"/>
    <mergeCell ref="GYI46:GYJ46"/>
    <mergeCell ref="GXM46:GXN46"/>
    <mergeCell ref="GXO46:GXP46"/>
    <mergeCell ref="GXQ46:GXR46"/>
    <mergeCell ref="GXS46:GXT46"/>
    <mergeCell ref="GXU46:GXV46"/>
    <mergeCell ref="GXW46:GXX46"/>
    <mergeCell ref="GXA46:GXB46"/>
    <mergeCell ref="GXC46:GXD46"/>
    <mergeCell ref="GXE46:GXF46"/>
    <mergeCell ref="GXG46:GXH46"/>
    <mergeCell ref="GXI46:GXJ46"/>
    <mergeCell ref="GXK46:GXL46"/>
    <mergeCell ref="HCC46:HCD46"/>
    <mergeCell ref="HCE46:HCF46"/>
    <mergeCell ref="HCG46:HCH46"/>
    <mergeCell ref="HCI46:HCJ46"/>
    <mergeCell ref="HCK46:HCL46"/>
    <mergeCell ref="HCM46:HCN46"/>
    <mergeCell ref="HBQ46:HBR46"/>
    <mergeCell ref="HBS46:HBT46"/>
    <mergeCell ref="HBU46:HBV46"/>
    <mergeCell ref="HBW46:HBX46"/>
    <mergeCell ref="HBY46:HBZ46"/>
    <mergeCell ref="HCA46:HCB46"/>
    <mergeCell ref="HBE46:HBF46"/>
    <mergeCell ref="HBG46:HBH46"/>
    <mergeCell ref="HBI46:HBJ46"/>
    <mergeCell ref="HBK46:HBL46"/>
    <mergeCell ref="HBM46:HBN46"/>
    <mergeCell ref="HBO46:HBP46"/>
    <mergeCell ref="HAS46:HAT46"/>
    <mergeCell ref="HAU46:HAV46"/>
    <mergeCell ref="HAW46:HAX46"/>
    <mergeCell ref="HAY46:HAZ46"/>
    <mergeCell ref="HBA46:HBB46"/>
    <mergeCell ref="HBC46:HBD46"/>
    <mergeCell ref="HAG46:HAH46"/>
    <mergeCell ref="HAI46:HAJ46"/>
    <mergeCell ref="HAK46:HAL46"/>
    <mergeCell ref="HAM46:HAN46"/>
    <mergeCell ref="HAO46:HAP46"/>
    <mergeCell ref="HAQ46:HAR46"/>
    <mergeCell ref="GZU46:GZV46"/>
    <mergeCell ref="GZW46:GZX46"/>
    <mergeCell ref="GZY46:GZZ46"/>
    <mergeCell ref="HAA46:HAB46"/>
    <mergeCell ref="HAC46:HAD46"/>
    <mergeCell ref="HAE46:HAF46"/>
    <mergeCell ref="HEW46:HEX46"/>
    <mergeCell ref="HEY46:HEZ46"/>
    <mergeCell ref="HFA46:HFB46"/>
    <mergeCell ref="HFC46:HFD46"/>
    <mergeCell ref="HFE46:HFF46"/>
    <mergeCell ref="HFG46:HFH46"/>
    <mergeCell ref="HEK46:HEL46"/>
    <mergeCell ref="HEM46:HEN46"/>
    <mergeCell ref="HEO46:HEP46"/>
    <mergeCell ref="HEQ46:HER46"/>
    <mergeCell ref="HES46:HET46"/>
    <mergeCell ref="HEU46:HEV46"/>
    <mergeCell ref="HDY46:HDZ46"/>
    <mergeCell ref="HEA46:HEB46"/>
    <mergeCell ref="HEC46:HED46"/>
    <mergeCell ref="HEE46:HEF46"/>
    <mergeCell ref="HEG46:HEH46"/>
    <mergeCell ref="HEI46:HEJ46"/>
    <mergeCell ref="HDM46:HDN46"/>
    <mergeCell ref="HDO46:HDP46"/>
    <mergeCell ref="HDQ46:HDR46"/>
    <mergeCell ref="HDS46:HDT46"/>
    <mergeCell ref="HDU46:HDV46"/>
    <mergeCell ref="HDW46:HDX46"/>
    <mergeCell ref="HDA46:HDB46"/>
    <mergeCell ref="HDC46:HDD46"/>
    <mergeCell ref="HDE46:HDF46"/>
    <mergeCell ref="HDG46:HDH46"/>
    <mergeCell ref="HDI46:HDJ46"/>
    <mergeCell ref="HDK46:HDL46"/>
    <mergeCell ref="HCO46:HCP46"/>
    <mergeCell ref="HCQ46:HCR46"/>
    <mergeCell ref="HCS46:HCT46"/>
    <mergeCell ref="HCU46:HCV46"/>
    <mergeCell ref="HCW46:HCX46"/>
    <mergeCell ref="HCY46:HCZ46"/>
    <mergeCell ref="HHQ46:HHR46"/>
    <mergeCell ref="HHS46:HHT46"/>
    <mergeCell ref="HHU46:HHV46"/>
    <mergeCell ref="HHW46:HHX46"/>
    <mergeCell ref="HHY46:HHZ46"/>
    <mergeCell ref="HIA46:HIB46"/>
    <mergeCell ref="HHE46:HHF46"/>
    <mergeCell ref="HHG46:HHH46"/>
    <mergeCell ref="HHI46:HHJ46"/>
    <mergeCell ref="HHK46:HHL46"/>
    <mergeCell ref="HHM46:HHN46"/>
    <mergeCell ref="HHO46:HHP46"/>
    <mergeCell ref="HGS46:HGT46"/>
    <mergeCell ref="HGU46:HGV46"/>
    <mergeCell ref="HGW46:HGX46"/>
    <mergeCell ref="HGY46:HGZ46"/>
    <mergeCell ref="HHA46:HHB46"/>
    <mergeCell ref="HHC46:HHD46"/>
    <mergeCell ref="HGG46:HGH46"/>
    <mergeCell ref="HGI46:HGJ46"/>
    <mergeCell ref="HGK46:HGL46"/>
    <mergeCell ref="HGM46:HGN46"/>
    <mergeCell ref="HGO46:HGP46"/>
    <mergeCell ref="HGQ46:HGR46"/>
    <mergeCell ref="HFU46:HFV46"/>
    <mergeCell ref="HFW46:HFX46"/>
    <mergeCell ref="HFY46:HFZ46"/>
    <mergeCell ref="HGA46:HGB46"/>
    <mergeCell ref="HGC46:HGD46"/>
    <mergeCell ref="HGE46:HGF46"/>
    <mergeCell ref="HFI46:HFJ46"/>
    <mergeCell ref="HFK46:HFL46"/>
    <mergeCell ref="HFM46:HFN46"/>
    <mergeCell ref="HFO46:HFP46"/>
    <mergeCell ref="HFQ46:HFR46"/>
    <mergeCell ref="HFS46:HFT46"/>
    <mergeCell ref="HKK46:HKL46"/>
    <mergeCell ref="HKM46:HKN46"/>
    <mergeCell ref="HKO46:HKP46"/>
    <mergeCell ref="HKQ46:HKR46"/>
    <mergeCell ref="HKS46:HKT46"/>
    <mergeCell ref="HKU46:HKV46"/>
    <mergeCell ref="HJY46:HJZ46"/>
    <mergeCell ref="HKA46:HKB46"/>
    <mergeCell ref="HKC46:HKD46"/>
    <mergeCell ref="HKE46:HKF46"/>
    <mergeCell ref="HKG46:HKH46"/>
    <mergeCell ref="HKI46:HKJ46"/>
    <mergeCell ref="HJM46:HJN46"/>
    <mergeCell ref="HJO46:HJP46"/>
    <mergeCell ref="HJQ46:HJR46"/>
    <mergeCell ref="HJS46:HJT46"/>
    <mergeCell ref="HJU46:HJV46"/>
    <mergeCell ref="HJW46:HJX46"/>
    <mergeCell ref="HJA46:HJB46"/>
    <mergeCell ref="HJC46:HJD46"/>
    <mergeCell ref="HJE46:HJF46"/>
    <mergeCell ref="HJG46:HJH46"/>
    <mergeCell ref="HJI46:HJJ46"/>
    <mergeCell ref="HJK46:HJL46"/>
    <mergeCell ref="HIO46:HIP46"/>
    <mergeCell ref="HIQ46:HIR46"/>
    <mergeCell ref="HIS46:HIT46"/>
    <mergeCell ref="HIU46:HIV46"/>
    <mergeCell ref="HIW46:HIX46"/>
    <mergeCell ref="HIY46:HIZ46"/>
    <mergeCell ref="HIC46:HID46"/>
    <mergeCell ref="HIE46:HIF46"/>
    <mergeCell ref="HIG46:HIH46"/>
    <mergeCell ref="HII46:HIJ46"/>
    <mergeCell ref="HIK46:HIL46"/>
    <mergeCell ref="HIM46:HIN46"/>
    <mergeCell ref="HNE46:HNF46"/>
    <mergeCell ref="HNG46:HNH46"/>
    <mergeCell ref="HNI46:HNJ46"/>
    <mergeCell ref="HNK46:HNL46"/>
    <mergeCell ref="HNM46:HNN46"/>
    <mergeCell ref="HNO46:HNP46"/>
    <mergeCell ref="HMS46:HMT46"/>
    <mergeCell ref="HMU46:HMV46"/>
    <mergeCell ref="HMW46:HMX46"/>
    <mergeCell ref="HMY46:HMZ46"/>
    <mergeCell ref="HNA46:HNB46"/>
    <mergeCell ref="HNC46:HND46"/>
    <mergeCell ref="HMG46:HMH46"/>
    <mergeCell ref="HMI46:HMJ46"/>
    <mergeCell ref="HMK46:HML46"/>
    <mergeCell ref="HMM46:HMN46"/>
    <mergeCell ref="HMO46:HMP46"/>
    <mergeCell ref="HMQ46:HMR46"/>
    <mergeCell ref="HLU46:HLV46"/>
    <mergeCell ref="HLW46:HLX46"/>
    <mergeCell ref="HLY46:HLZ46"/>
    <mergeCell ref="HMA46:HMB46"/>
    <mergeCell ref="HMC46:HMD46"/>
    <mergeCell ref="HME46:HMF46"/>
    <mergeCell ref="HLI46:HLJ46"/>
    <mergeCell ref="HLK46:HLL46"/>
    <mergeCell ref="HLM46:HLN46"/>
    <mergeCell ref="HLO46:HLP46"/>
    <mergeCell ref="HLQ46:HLR46"/>
    <mergeCell ref="HLS46:HLT46"/>
    <mergeCell ref="HKW46:HKX46"/>
    <mergeCell ref="HKY46:HKZ46"/>
    <mergeCell ref="HLA46:HLB46"/>
    <mergeCell ref="HLC46:HLD46"/>
    <mergeCell ref="HLE46:HLF46"/>
    <mergeCell ref="HLG46:HLH46"/>
    <mergeCell ref="HPY46:HPZ46"/>
    <mergeCell ref="HQA46:HQB46"/>
    <mergeCell ref="HQC46:HQD46"/>
    <mergeCell ref="HQE46:HQF46"/>
    <mergeCell ref="HQG46:HQH46"/>
    <mergeCell ref="HQI46:HQJ46"/>
    <mergeCell ref="HPM46:HPN46"/>
    <mergeCell ref="HPO46:HPP46"/>
    <mergeCell ref="HPQ46:HPR46"/>
    <mergeCell ref="HPS46:HPT46"/>
    <mergeCell ref="HPU46:HPV46"/>
    <mergeCell ref="HPW46:HPX46"/>
    <mergeCell ref="HPA46:HPB46"/>
    <mergeCell ref="HPC46:HPD46"/>
    <mergeCell ref="HPE46:HPF46"/>
    <mergeCell ref="HPG46:HPH46"/>
    <mergeCell ref="HPI46:HPJ46"/>
    <mergeCell ref="HPK46:HPL46"/>
    <mergeCell ref="HOO46:HOP46"/>
    <mergeCell ref="HOQ46:HOR46"/>
    <mergeCell ref="HOS46:HOT46"/>
    <mergeCell ref="HOU46:HOV46"/>
    <mergeCell ref="HOW46:HOX46"/>
    <mergeCell ref="HOY46:HOZ46"/>
    <mergeCell ref="HOC46:HOD46"/>
    <mergeCell ref="HOE46:HOF46"/>
    <mergeCell ref="HOG46:HOH46"/>
    <mergeCell ref="HOI46:HOJ46"/>
    <mergeCell ref="HOK46:HOL46"/>
    <mergeCell ref="HOM46:HON46"/>
    <mergeCell ref="HNQ46:HNR46"/>
    <mergeCell ref="HNS46:HNT46"/>
    <mergeCell ref="HNU46:HNV46"/>
    <mergeCell ref="HNW46:HNX46"/>
    <mergeCell ref="HNY46:HNZ46"/>
    <mergeCell ref="HOA46:HOB46"/>
    <mergeCell ref="HSS46:HST46"/>
    <mergeCell ref="HSU46:HSV46"/>
    <mergeCell ref="HSW46:HSX46"/>
    <mergeCell ref="HSY46:HSZ46"/>
    <mergeCell ref="HTA46:HTB46"/>
    <mergeCell ref="HTC46:HTD46"/>
    <mergeCell ref="HSG46:HSH46"/>
    <mergeCell ref="HSI46:HSJ46"/>
    <mergeCell ref="HSK46:HSL46"/>
    <mergeCell ref="HSM46:HSN46"/>
    <mergeCell ref="HSO46:HSP46"/>
    <mergeCell ref="HSQ46:HSR46"/>
    <mergeCell ref="HRU46:HRV46"/>
    <mergeCell ref="HRW46:HRX46"/>
    <mergeCell ref="HRY46:HRZ46"/>
    <mergeCell ref="HSA46:HSB46"/>
    <mergeCell ref="HSC46:HSD46"/>
    <mergeCell ref="HSE46:HSF46"/>
    <mergeCell ref="HRI46:HRJ46"/>
    <mergeCell ref="HRK46:HRL46"/>
    <mergeCell ref="HRM46:HRN46"/>
    <mergeCell ref="HRO46:HRP46"/>
    <mergeCell ref="HRQ46:HRR46"/>
    <mergeCell ref="HRS46:HRT46"/>
    <mergeCell ref="HQW46:HQX46"/>
    <mergeCell ref="HQY46:HQZ46"/>
    <mergeCell ref="HRA46:HRB46"/>
    <mergeCell ref="HRC46:HRD46"/>
    <mergeCell ref="HRE46:HRF46"/>
    <mergeCell ref="HRG46:HRH46"/>
    <mergeCell ref="HQK46:HQL46"/>
    <mergeCell ref="HQM46:HQN46"/>
    <mergeCell ref="HQO46:HQP46"/>
    <mergeCell ref="HQQ46:HQR46"/>
    <mergeCell ref="HQS46:HQT46"/>
    <mergeCell ref="HQU46:HQV46"/>
    <mergeCell ref="HVM46:HVN46"/>
    <mergeCell ref="HVO46:HVP46"/>
    <mergeCell ref="HVQ46:HVR46"/>
    <mergeCell ref="HVS46:HVT46"/>
    <mergeCell ref="HVU46:HVV46"/>
    <mergeCell ref="HVW46:HVX46"/>
    <mergeCell ref="HVA46:HVB46"/>
    <mergeCell ref="HVC46:HVD46"/>
    <mergeCell ref="HVE46:HVF46"/>
    <mergeCell ref="HVG46:HVH46"/>
    <mergeCell ref="HVI46:HVJ46"/>
    <mergeCell ref="HVK46:HVL46"/>
    <mergeCell ref="HUO46:HUP46"/>
    <mergeCell ref="HUQ46:HUR46"/>
    <mergeCell ref="HUS46:HUT46"/>
    <mergeCell ref="HUU46:HUV46"/>
    <mergeCell ref="HUW46:HUX46"/>
    <mergeCell ref="HUY46:HUZ46"/>
    <mergeCell ref="HUC46:HUD46"/>
    <mergeCell ref="HUE46:HUF46"/>
    <mergeCell ref="HUG46:HUH46"/>
    <mergeCell ref="HUI46:HUJ46"/>
    <mergeCell ref="HUK46:HUL46"/>
    <mergeCell ref="HUM46:HUN46"/>
    <mergeCell ref="HTQ46:HTR46"/>
    <mergeCell ref="HTS46:HTT46"/>
    <mergeCell ref="HTU46:HTV46"/>
    <mergeCell ref="HTW46:HTX46"/>
    <mergeCell ref="HTY46:HTZ46"/>
    <mergeCell ref="HUA46:HUB46"/>
    <mergeCell ref="HTE46:HTF46"/>
    <mergeCell ref="HTG46:HTH46"/>
    <mergeCell ref="HTI46:HTJ46"/>
    <mergeCell ref="HTK46:HTL46"/>
    <mergeCell ref="HTM46:HTN46"/>
    <mergeCell ref="HTO46:HTP46"/>
    <mergeCell ref="HYG46:HYH46"/>
    <mergeCell ref="HYI46:HYJ46"/>
    <mergeCell ref="HYK46:HYL46"/>
    <mergeCell ref="HYM46:HYN46"/>
    <mergeCell ref="HYO46:HYP46"/>
    <mergeCell ref="HYQ46:HYR46"/>
    <mergeCell ref="HXU46:HXV46"/>
    <mergeCell ref="HXW46:HXX46"/>
    <mergeCell ref="HXY46:HXZ46"/>
    <mergeCell ref="HYA46:HYB46"/>
    <mergeCell ref="HYC46:HYD46"/>
    <mergeCell ref="HYE46:HYF46"/>
    <mergeCell ref="HXI46:HXJ46"/>
    <mergeCell ref="HXK46:HXL46"/>
    <mergeCell ref="HXM46:HXN46"/>
    <mergeCell ref="HXO46:HXP46"/>
    <mergeCell ref="HXQ46:HXR46"/>
    <mergeCell ref="HXS46:HXT46"/>
    <mergeCell ref="HWW46:HWX46"/>
    <mergeCell ref="HWY46:HWZ46"/>
    <mergeCell ref="HXA46:HXB46"/>
    <mergeCell ref="HXC46:HXD46"/>
    <mergeCell ref="HXE46:HXF46"/>
    <mergeCell ref="HXG46:HXH46"/>
    <mergeCell ref="HWK46:HWL46"/>
    <mergeCell ref="HWM46:HWN46"/>
    <mergeCell ref="HWO46:HWP46"/>
    <mergeCell ref="HWQ46:HWR46"/>
    <mergeCell ref="HWS46:HWT46"/>
    <mergeCell ref="HWU46:HWV46"/>
    <mergeCell ref="HVY46:HVZ46"/>
    <mergeCell ref="HWA46:HWB46"/>
    <mergeCell ref="HWC46:HWD46"/>
    <mergeCell ref="HWE46:HWF46"/>
    <mergeCell ref="HWG46:HWH46"/>
    <mergeCell ref="HWI46:HWJ46"/>
    <mergeCell ref="IBA46:IBB46"/>
    <mergeCell ref="IBC46:IBD46"/>
    <mergeCell ref="IBE46:IBF46"/>
    <mergeCell ref="IBG46:IBH46"/>
    <mergeCell ref="IBI46:IBJ46"/>
    <mergeCell ref="IBK46:IBL46"/>
    <mergeCell ref="IAO46:IAP46"/>
    <mergeCell ref="IAQ46:IAR46"/>
    <mergeCell ref="IAS46:IAT46"/>
    <mergeCell ref="IAU46:IAV46"/>
    <mergeCell ref="IAW46:IAX46"/>
    <mergeCell ref="IAY46:IAZ46"/>
    <mergeCell ref="IAC46:IAD46"/>
    <mergeCell ref="IAE46:IAF46"/>
    <mergeCell ref="IAG46:IAH46"/>
    <mergeCell ref="IAI46:IAJ46"/>
    <mergeCell ref="IAK46:IAL46"/>
    <mergeCell ref="IAM46:IAN46"/>
    <mergeCell ref="HZQ46:HZR46"/>
    <mergeCell ref="HZS46:HZT46"/>
    <mergeCell ref="HZU46:HZV46"/>
    <mergeCell ref="HZW46:HZX46"/>
    <mergeCell ref="HZY46:HZZ46"/>
    <mergeCell ref="IAA46:IAB46"/>
    <mergeCell ref="HZE46:HZF46"/>
    <mergeCell ref="HZG46:HZH46"/>
    <mergeCell ref="HZI46:HZJ46"/>
    <mergeCell ref="HZK46:HZL46"/>
    <mergeCell ref="HZM46:HZN46"/>
    <mergeCell ref="HZO46:HZP46"/>
    <mergeCell ref="HYS46:HYT46"/>
    <mergeCell ref="HYU46:HYV46"/>
    <mergeCell ref="HYW46:HYX46"/>
    <mergeCell ref="HYY46:HYZ46"/>
    <mergeCell ref="HZA46:HZB46"/>
    <mergeCell ref="HZC46:HZD46"/>
    <mergeCell ref="IDU46:IDV46"/>
    <mergeCell ref="IDW46:IDX46"/>
    <mergeCell ref="IDY46:IDZ46"/>
    <mergeCell ref="IEA46:IEB46"/>
    <mergeCell ref="IEC46:IED46"/>
    <mergeCell ref="IEE46:IEF46"/>
    <mergeCell ref="IDI46:IDJ46"/>
    <mergeCell ref="IDK46:IDL46"/>
    <mergeCell ref="IDM46:IDN46"/>
    <mergeCell ref="IDO46:IDP46"/>
    <mergeCell ref="IDQ46:IDR46"/>
    <mergeCell ref="IDS46:IDT46"/>
    <mergeCell ref="ICW46:ICX46"/>
    <mergeCell ref="ICY46:ICZ46"/>
    <mergeCell ref="IDA46:IDB46"/>
    <mergeCell ref="IDC46:IDD46"/>
    <mergeCell ref="IDE46:IDF46"/>
    <mergeCell ref="IDG46:IDH46"/>
    <mergeCell ref="ICK46:ICL46"/>
    <mergeCell ref="ICM46:ICN46"/>
    <mergeCell ref="ICO46:ICP46"/>
    <mergeCell ref="ICQ46:ICR46"/>
    <mergeCell ref="ICS46:ICT46"/>
    <mergeCell ref="ICU46:ICV46"/>
    <mergeCell ref="IBY46:IBZ46"/>
    <mergeCell ref="ICA46:ICB46"/>
    <mergeCell ref="ICC46:ICD46"/>
    <mergeCell ref="ICE46:ICF46"/>
    <mergeCell ref="ICG46:ICH46"/>
    <mergeCell ref="ICI46:ICJ46"/>
    <mergeCell ref="IBM46:IBN46"/>
    <mergeCell ref="IBO46:IBP46"/>
    <mergeCell ref="IBQ46:IBR46"/>
    <mergeCell ref="IBS46:IBT46"/>
    <mergeCell ref="IBU46:IBV46"/>
    <mergeCell ref="IBW46:IBX46"/>
    <mergeCell ref="IGO46:IGP46"/>
    <mergeCell ref="IGQ46:IGR46"/>
    <mergeCell ref="IGS46:IGT46"/>
    <mergeCell ref="IGU46:IGV46"/>
    <mergeCell ref="IGW46:IGX46"/>
    <mergeCell ref="IGY46:IGZ46"/>
    <mergeCell ref="IGC46:IGD46"/>
    <mergeCell ref="IGE46:IGF46"/>
    <mergeCell ref="IGG46:IGH46"/>
    <mergeCell ref="IGI46:IGJ46"/>
    <mergeCell ref="IGK46:IGL46"/>
    <mergeCell ref="IGM46:IGN46"/>
    <mergeCell ref="IFQ46:IFR46"/>
    <mergeCell ref="IFS46:IFT46"/>
    <mergeCell ref="IFU46:IFV46"/>
    <mergeCell ref="IFW46:IFX46"/>
    <mergeCell ref="IFY46:IFZ46"/>
    <mergeCell ref="IGA46:IGB46"/>
    <mergeCell ref="IFE46:IFF46"/>
    <mergeCell ref="IFG46:IFH46"/>
    <mergeCell ref="IFI46:IFJ46"/>
    <mergeCell ref="IFK46:IFL46"/>
    <mergeCell ref="IFM46:IFN46"/>
    <mergeCell ref="IFO46:IFP46"/>
    <mergeCell ref="IES46:IET46"/>
    <mergeCell ref="IEU46:IEV46"/>
    <mergeCell ref="IEW46:IEX46"/>
    <mergeCell ref="IEY46:IEZ46"/>
    <mergeCell ref="IFA46:IFB46"/>
    <mergeCell ref="IFC46:IFD46"/>
    <mergeCell ref="IEG46:IEH46"/>
    <mergeCell ref="IEI46:IEJ46"/>
    <mergeCell ref="IEK46:IEL46"/>
    <mergeCell ref="IEM46:IEN46"/>
    <mergeCell ref="IEO46:IEP46"/>
    <mergeCell ref="IEQ46:IER46"/>
    <mergeCell ref="IJI46:IJJ46"/>
    <mergeCell ref="IJK46:IJL46"/>
    <mergeCell ref="IJM46:IJN46"/>
    <mergeCell ref="IJO46:IJP46"/>
    <mergeCell ref="IJQ46:IJR46"/>
    <mergeCell ref="IJS46:IJT46"/>
    <mergeCell ref="IIW46:IIX46"/>
    <mergeCell ref="IIY46:IIZ46"/>
    <mergeCell ref="IJA46:IJB46"/>
    <mergeCell ref="IJC46:IJD46"/>
    <mergeCell ref="IJE46:IJF46"/>
    <mergeCell ref="IJG46:IJH46"/>
    <mergeCell ref="IIK46:IIL46"/>
    <mergeCell ref="IIM46:IIN46"/>
    <mergeCell ref="IIO46:IIP46"/>
    <mergeCell ref="IIQ46:IIR46"/>
    <mergeCell ref="IIS46:IIT46"/>
    <mergeCell ref="IIU46:IIV46"/>
    <mergeCell ref="IHY46:IHZ46"/>
    <mergeCell ref="IIA46:IIB46"/>
    <mergeCell ref="IIC46:IID46"/>
    <mergeCell ref="IIE46:IIF46"/>
    <mergeCell ref="IIG46:IIH46"/>
    <mergeCell ref="III46:IIJ46"/>
    <mergeCell ref="IHM46:IHN46"/>
    <mergeCell ref="IHO46:IHP46"/>
    <mergeCell ref="IHQ46:IHR46"/>
    <mergeCell ref="IHS46:IHT46"/>
    <mergeCell ref="IHU46:IHV46"/>
    <mergeCell ref="IHW46:IHX46"/>
    <mergeCell ref="IHA46:IHB46"/>
    <mergeCell ref="IHC46:IHD46"/>
    <mergeCell ref="IHE46:IHF46"/>
    <mergeCell ref="IHG46:IHH46"/>
    <mergeCell ref="IHI46:IHJ46"/>
    <mergeCell ref="IHK46:IHL46"/>
    <mergeCell ref="IMC46:IMD46"/>
    <mergeCell ref="IME46:IMF46"/>
    <mergeCell ref="IMG46:IMH46"/>
    <mergeCell ref="IMI46:IMJ46"/>
    <mergeCell ref="IMK46:IML46"/>
    <mergeCell ref="IMM46:IMN46"/>
    <mergeCell ref="ILQ46:ILR46"/>
    <mergeCell ref="ILS46:ILT46"/>
    <mergeCell ref="ILU46:ILV46"/>
    <mergeCell ref="ILW46:ILX46"/>
    <mergeCell ref="ILY46:ILZ46"/>
    <mergeCell ref="IMA46:IMB46"/>
    <mergeCell ref="ILE46:ILF46"/>
    <mergeCell ref="ILG46:ILH46"/>
    <mergeCell ref="ILI46:ILJ46"/>
    <mergeCell ref="ILK46:ILL46"/>
    <mergeCell ref="ILM46:ILN46"/>
    <mergeCell ref="ILO46:ILP46"/>
    <mergeCell ref="IKS46:IKT46"/>
    <mergeCell ref="IKU46:IKV46"/>
    <mergeCell ref="IKW46:IKX46"/>
    <mergeCell ref="IKY46:IKZ46"/>
    <mergeCell ref="ILA46:ILB46"/>
    <mergeCell ref="ILC46:ILD46"/>
    <mergeCell ref="IKG46:IKH46"/>
    <mergeCell ref="IKI46:IKJ46"/>
    <mergeCell ref="IKK46:IKL46"/>
    <mergeCell ref="IKM46:IKN46"/>
    <mergeCell ref="IKO46:IKP46"/>
    <mergeCell ref="IKQ46:IKR46"/>
    <mergeCell ref="IJU46:IJV46"/>
    <mergeCell ref="IJW46:IJX46"/>
    <mergeCell ref="IJY46:IJZ46"/>
    <mergeCell ref="IKA46:IKB46"/>
    <mergeCell ref="IKC46:IKD46"/>
    <mergeCell ref="IKE46:IKF46"/>
    <mergeCell ref="IOW46:IOX46"/>
    <mergeCell ref="IOY46:IOZ46"/>
    <mergeCell ref="IPA46:IPB46"/>
    <mergeCell ref="IPC46:IPD46"/>
    <mergeCell ref="IPE46:IPF46"/>
    <mergeCell ref="IPG46:IPH46"/>
    <mergeCell ref="IOK46:IOL46"/>
    <mergeCell ref="IOM46:ION46"/>
    <mergeCell ref="IOO46:IOP46"/>
    <mergeCell ref="IOQ46:IOR46"/>
    <mergeCell ref="IOS46:IOT46"/>
    <mergeCell ref="IOU46:IOV46"/>
    <mergeCell ref="INY46:INZ46"/>
    <mergeCell ref="IOA46:IOB46"/>
    <mergeCell ref="IOC46:IOD46"/>
    <mergeCell ref="IOE46:IOF46"/>
    <mergeCell ref="IOG46:IOH46"/>
    <mergeCell ref="IOI46:IOJ46"/>
    <mergeCell ref="INM46:INN46"/>
    <mergeCell ref="INO46:INP46"/>
    <mergeCell ref="INQ46:INR46"/>
    <mergeCell ref="INS46:INT46"/>
    <mergeCell ref="INU46:INV46"/>
    <mergeCell ref="INW46:INX46"/>
    <mergeCell ref="INA46:INB46"/>
    <mergeCell ref="INC46:IND46"/>
    <mergeCell ref="INE46:INF46"/>
    <mergeCell ref="ING46:INH46"/>
    <mergeCell ref="INI46:INJ46"/>
    <mergeCell ref="INK46:INL46"/>
    <mergeCell ref="IMO46:IMP46"/>
    <mergeCell ref="IMQ46:IMR46"/>
    <mergeCell ref="IMS46:IMT46"/>
    <mergeCell ref="IMU46:IMV46"/>
    <mergeCell ref="IMW46:IMX46"/>
    <mergeCell ref="IMY46:IMZ46"/>
    <mergeCell ref="IRQ46:IRR46"/>
    <mergeCell ref="IRS46:IRT46"/>
    <mergeCell ref="IRU46:IRV46"/>
    <mergeCell ref="IRW46:IRX46"/>
    <mergeCell ref="IRY46:IRZ46"/>
    <mergeCell ref="ISA46:ISB46"/>
    <mergeCell ref="IRE46:IRF46"/>
    <mergeCell ref="IRG46:IRH46"/>
    <mergeCell ref="IRI46:IRJ46"/>
    <mergeCell ref="IRK46:IRL46"/>
    <mergeCell ref="IRM46:IRN46"/>
    <mergeCell ref="IRO46:IRP46"/>
    <mergeCell ref="IQS46:IQT46"/>
    <mergeCell ref="IQU46:IQV46"/>
    <mergeCell ref="IQW46:IQX46"/>
    <mergeCell ref="IQY46:IQZ46"/>
    <mergeCell ref="IRA46:IRB46"/>
    <mergeCell ref="IRC46:IRD46"/>
    <mergeCell ref="IQG46:IQH46"/>
    <mergeCell ref="IQI46:IQJ46"/>
    <mergeCell ref="IQK46:IQL46"/>
    <mergeCell ref="IQM46:IQN46"/>
    <mergeCell ref="IQO46:IQP46"/>
    <mergeCell ref="IQQ46:IQR46"/>
    <mergeCell ref="IPU46:IPV46"/>
    <mergeCell ref="IPW46:IPX46"/>
    <mergeCell ref="IPY46:IPZ46"/>
    <mergeCell ref="IQA46:IQB46"/>
    <mergeCell ref="IQC46:IQD46"/>
    <mergeCell ref="IQE46:IQF46"/>
    <mergeCell ref="IPI46:IPJ46"/>
    <mergeCell ref="IPK46:IPL46"/>
    <mergeCell ref="IPM46:IPN46"/>
    <mergeCell ref="IPO46:IPP46"/>
    <mergeCell ref="IPQ46:IPR46"/>
    <mergeCell ref="IPS46:IPT46"/>
    <mergeCell ref="IUK46:IUL46"/>
    <mergeCell ref="IUM46:IUN46"/>
    <mergeCell ref="IUO46:IUP46"/>
    <mergeCell ref="IUQ46:IUR46"/>
    <mergeCell ref="IUS46:IUT46"/>
    <mergeCell ref="IUU46:IUV46"/>
    <mergeCell ref="ITY46:ITZ46"/>
    <mergeCell ref="IUA46:IUB46"/>
    <mergeCell ref="IUC46:IUD46"/>
    <mergeCell ref="IUE46:IUF46"/>
    <mergeCell ref="IUG46:IUH46"/>
    <mergeCell ref="IUI46:IUJ46"/>
    <mergeCell ref="ITM46:ITN46"/>
    <mergeCell ref="ITO46:ITP46"/>
    <mergeCell ref="ITQ46:ITR46"/>
    <mergeCell ref="ITS46:ITT46"/>
    <mergeCell ref="ITU46:ITV46"/>
    <mergeCell ref="ITW46:ITX46"/>
    <mergeCell ref="ITA46:ITB46"/>
    <mergeCell ref="ITC46:ITD46"/>
    <mergeCell ref="ITE46:ITF46"/>
    <mergeCell ref="ITG46:ITH46"/>
    <mergeCell ref="ITI46:ITJ46"/>
    <mergeCell ref="ITK46:ITL46"/>
    <mergeCell ref="ISO46:ISP46"/>
    <mergeCell ref="ISQ46:ISR46"/>
    <mergeCell ref="ISS46:IST46"/>
    <mergeCell ref="ISU46:ISV46"/>
    <mergeCell ref="ISW46:ISX46"/>
    <mergeCell ref="ISY46:ISZ46"/>
    <mergeCell ref="ISC46:ISD46"/>
    <mergeCell ref="ISE46:ISF46"/>
    <mergeCell ref="ISG46:ISH46"/>
    <mergeCell ref="ISI46:ISJ46"/>
    <mergeCell ref="ISK46:ISL46"/>
    <mergeCell ref="ISM46:ISN46"/>
    <mergeCell ref="IXE46:IXF46"/>
    <mergeCell ref="IXG46:IXH46"/>
    <mergeCell ref="IXI46:IXJ46"/>
    <mergeCell ref="IXK46:IXL46"/>
    <mergeCell ref="IXM46:IXN46"/>
    <mergeCell ref="IXO46:IXP46"/>
    <mergeCell ref="IWS46:IWT46"/>
    <mergeCell ref="IWU46:IWV46"/>
    <mergeCell ref="IWW46:IWX46"/>
    <mergeCell ref="IWY46:IWZ46"/>
    <mergeCell ref="IXA46:IXB46"/>
    <mergeCell ref="IXC46:IXD46"/>
    <mergeCell ref="IWG46:IWH46"/>
    <mergeCell ref="IWI46:IWJ46"/>
    <mergeCell ref="IWK46:IWL46"/>
    <mergeCell ref="IWM46:IWN46"/>
    <mergeCell ref="IWO46:IWP46"/>
    <mergeCell ref="IWQ46:IWR46"/>
    <mergeCell ref="IVU46:IVV46"/>
    <mergeCell ref="IVW46:IVX46"/>
    <mergeCell ref="IVY46:IVZ46"/>
    <mergeCell ref="IWA46:IWB46"/>
    <mergeCell ref="IWC46:IWD46"/>
    <mergeCell ref="IWE46:IWF46"/>
    <mergeCell ref="IVI46:IVJ46"/>
    <mergeCell ref="IVK46:IVL46"/>
    <mergeCell ref="IVM46:IVN46"/>
    <mergeCell ref="IVO46:IVP46"/>
    <mergeCell ref="IVQ46:IVR46"/>
    <mergeCell ref="IVS46:IVT46"/>
    <mergeCell ref="IUW46:IUX46"/>
    <mergeCell ref="IUY46:IUZ46"/>
    <mergeCell ref="IVA46:IVB46"/>
    <mergeCell ref="IVC46:IVD46"/>
    <mergeCell ref="IVE46:IVF46"/>
    <mergeCell ref="IVG46:IVH46"/>
    <mergeCell ref="IZY46:IZZ46"/>
    <mergeCell ref="JAA46:JAB46"/>
    <mergeCell ref="JAC46:JAD46"/>
    <mergeCell ref="JAE46:JAF46"/>
    <mergeCell ref="JAG46:JAH46"/>
    <mergeCell ref="JAI46:JAJ46"/>
    <mergeCell ref="IZM46:IZN46"/>
    <mergeCell ref="IZO46:IZP46"/>
    <mergeCell ref="IZQ46:IZR46"/>
    <mergeCell ref="IZS46:IZT46"/>
    <mergeCell ref="IZU46:IZV46"/>
    <mergeCell ref="IZW46:IZX46"/>
    <mergeCell ref="IZA46:IZB46"/>
    <mergeCell ref="IZC46:IZD46"/>
    <mergeCell ref="IZE46:IZF46"/>
    <mergeCell ref="IZG46:IZH46"/>
    <mergeCell ref="IZI46:IZJ46"/>
    <mergeCell ref="IZK46:IZL46"/>
    <mergeCell ref="IYO46:IYP46"/>
    <mergeCell ref="IYQ46:IYR46"/>
    <mergeCell ref="IYS46:IYT46"/>
    <mergeCell ref="IYU46:IYV46"/>
    <mergeCell ref="IYW46:IYX46"/>
    <mergeCell ref="IYY46:IYZ46"/>
    <mergeCell ref="IYC46:IYD46"/>
    <mergeCell ref="IYE46:IYF46"/>
    <mergeCell ref="IYG46:IYH46"/>
    <mergeCell ref="IYI46:IYJ46"/>
    <mergeCell ref="IYK46:IYL46"/>
    <mergeCell ref="IYM46:IYN46"/>
    <mergeCell ref="IXQ46:IXR46"/>
    <mergeCell ref="IXS46:IXT46"/>
    <mergeCell ref="IXU46:IXV46"/>
    <mergeCell ref="IXW46:IXX46"/>
    <mergeCell ref="IXY46:IXZ46"/>
    <mergeCell ref="IYA46:IYB46"/>
    <mergeCell ref="JCS46:JCT46"/>
    <mergeCell ref="JCU46:JCV46"/>
    <mergeCell ref="JCW46:JCX46"/>
    <mergeCell ref="JCY46:JCZ46"/>
    <mergeCell ref="JDA46:JDB46"/>
    <mergeCell ref="JDC46:JDD46"/>
    <mergeCell ref="JCG46:JCH46"/>
    <mergeCell ref="JCI46:JCJ46"/>
    <mergeCell ref="JCK46:JCL46"/>
    <mergeCell ref="JCM46:JCN46"/>
    <mergeCell ref="JCO46:JCP46"/>
    <mergeCell ref="JCQ46:JCR46"/>
    <mergeCell ref="JBU46:JBV46"/>
    <mergeCell ref="JBW46:JBX46"/>
    <mergeCell ref="JBY46:JBZ46"/>
    <mergeCell ref="JCA46:JCB46"/>
    <mergeCell ref="JCC46:JCD46"/>
    <mergeCell ref="JCE46:JCF46"/>
    <mergeCell ref="JBI46:JBJ46"/>
    <mergeCell ref="JBK46:JBL46"/>
    <mergeCell ref="JBM46:JBN46"/>
    <mergeCell ref="JBO46:JBP46"/>
    <mergeCell ref="JBQ46:JBR46"/>
    <mergeCell ref="JBS46:JBT46"/>
    <mergeCell ref="JAW46:JAX46"/>
    <mergeCell ref="JAY46:JAZ46"/>
    <mergeCell ref="JBA46:JBB46"/>
    <mergeCell ref="JBC46:JBD46"/>
    <mergeCell ref="JBE46:JBF46"/>
    <mergeCell ref="JBG46:JBH46"/>
    <mergeCell ref="JAK46:JAL46"/>
    <mergeCell ref="JAM46:JAN46"/>
    <mergeCell ref="JAO46:JAP46"/>
    <mergeCell ref="JAQ46:JAR46"/>
    <mergeCell ref="JAS46:JAT46"/>
    <mergeCell ref="JAU46:JAV46"/>
    <mergeCell ref="JFM46:JFN46"/>
    <mergeCell ref="JFO46:JFP46"/>
    <mergeCell ref="JFQ46:JFR46"/>
    <mergeCell ref="JFS46:JFT46"/>
    <mergeCell ref="JFU46:JFV46"/>
    <mergeCell ref="JFW46:JFX46"/>
    <mergeCell ref="JFA46:JFB46"/>
    <mergeCell ref="JFC46:JFD46"/>
    <mergeCell ref="JFE46:JFF46"/>
    <mergeCell ref="JFG46:JFH46"/>
    <mergeCell ref="JFI46:JFJ46"/>
    <mergeCell ref="JFK46:JFL46"/>
    <mergeCell ref="JEO46:JEP46"/>
    <mergeCell ref="JEQ46:JER46"/>
    <mergeCell ref="JES46:JET46"/>
    <mergeCell ref="JEU46:JEV46"/>
    <mergeCell ref="JEW46:JEX46"/>
    <mergeCell ref="JEY46:JEZ46"/>
    <mergeCell ref="JEC46:JED46"/>
    <mergeCell ref="JEE46:JEF46"/>
    <mergeCell ref="JEG46:JEH46"/>
    <mergeCell ref="JEI46:JEJ46"/>
    <mergeCell ref="JEK46:JEL46"/>
    <mergeCell ref="JEM46:JEN46"/>
    <mergeCell ref="JDQ46:JDR46"/>
    <mergeCell ref="JDS46:JDT46"/>
    <mergeCell ref="JDU46:JDV46"/>
    <mergeCell ref="JDW46:JDX46"/>
    <mergeCell ref="JDY46:JDZ46"/>
    <mergeCell ref="JEA46:JEB46"/>
    <mergeCell ref="JDE46:JDF46"/>
    <mergeCell ref="JDG46:JDH46"/>
    <mergeCell ref="JDI46:JDJ46"/>
    <mergeCell ref="JDK46:JDL46"/>
    <mergeCell ref="JDM46:JDN46"/>
    <mergeCell ref="JDO46:JDP46"/>
    <mergeCell ref="JIG46:JIH46"/>
    <mergeCell ref="JII46:JIJ46"/>
    <mergeCell ref="JIK46:JIL46"/>
    <mergeCell ref="JIM46:JIN46"/>
    <mergeCell ref="JIO46:JIP46"/>
    <mergeCell ref="JIQ46:JIR46"/>
    <mergeCell ref="JHU46:JHV46"/>
    <mergeCell ref="JHW46:JHX46"/>
    <mergeCell ref="JHY46:JHZ46"/>
    <mergeCell ref="JIA46:JIB46"/>
    <mergeCell ref="JIC46:JID46"/>
    <mergeCell ref="JIE46:JIF46"/>
    <mergeCell ref="JHI46:JHJ46"/>
    <mergeCell ref="JHK46:JHL46"/>
    <mergeCell ref="JHM46:JHN46"/>
    <mergeCell ref="JHO46:JHP46"/>
    <mergeCell ref="JHQ46:JHR46"/>
    <mergeCell ref="JHS46:JHT46"/>
    <mergeCell ref="JGW46:JGX46"/>
    <mergeCell ref="JGY46:JGZ46"/>
    <mergeCell ref="JHA46:JHB46"/>
    <mergeCell ref="JHC46:JHD46"/>
    <mergeCell ref="JHE46:JHF46"/>
    <mergeCell ref="JHG46:JHH46"/>
    <mergeCell ref="JGK46:JGL46"/>
    <mergeCell ref="JGM46:JGN46"/>
    <mergeCell ref="JGO46:JGP46"/>
    <mergeCell ref="JGQ46:JGR46"/>
    <mergeCell ref="JGS46:JGT46"/>
    <mergeCell ref="JGU46:JGV46"/>
    <mergeCell ref="JFY46:JFZ46"/>
    <mergeCell ref="JGA46:JGB46"/>
    <mergeCell ref="JGC46:JGD46"/>
    <mergeCell ref="JGE46:JGF46"/>
    <mergeCell ref="JGG46:JGH46"/>
    <mergeCell ref="JGI46:JGJ46"/>
    <mergeCell ref="JLA46:JLB46"/>
    <mergeCell ref="JLC46:JLD46"/>
    <mergeCell ref="JLE46:JLF46"/>
    <mergeCell ref="JLG46:JLH46"/>
    <mergeCell ref="JLI46:JLJ46"/>
    <mergeCell ref="JLK46:JLL46"/>
    <mergeCell ref="JKO46:JKP46"/>
    <mergeCell ref="JKQ46:JKR46"/>
    <mergeCell ref="JKS46:JKT46"/>
    <mergeCell ref="JKU46:JKV46"/>
    <mergeCell ref="JKW46:JKX46"/>
    <mergeCell ref="JKY46:JKZ46"/>
    <mergeCell ref="JKC46:JKD46"/>
    <mergeCell ref="JKE46:JKF46"/>
    <mergeCell ref="JKG46:JKH46"/>
    <mergeCell ref="JKI46:JKJ46"/>
    <mergeCell ref="JKK46:JKL46"/>
    <mergeCell ref="JKM46:JKN46"/>
    <mergeCell ref="JJQ46:JJR46"/>
    <mergeCell ref="JJS46:JJT46"/>
    <mergeCell ref="JJU46:JJV46"/>
    <mergeCell ref="JJW46:JJX46"/>
    <mergeCell ref="JJY46:JJZ46"/>
    <mergeCell ref="JKA46:JKB46"/>
    <mergeCell ref="JJE46:JJF46"/>
    <mergeCell ref="JJG46:JJH46"/>
    <mergeCell ref="JJI46:JJJ46"/>
    <mergeCell ref="JJK46:JJL46"/>
    <mergeCell ref="JJM46:JJN46"/>
    <mergeCell ref="JJO46:JJP46"/>
    <mergeCell ref="JIS46:JIT46"/>
    <mergeCell ref="JIU46:JIV46"/>
    <mergeCell ref="JIW46:JIX46"/>
    <mergeCell ref="JIY46:JIZ46"/>
    <mergeCell ref="JJA46:JJB46"/>
    <mergeCell ref="JJC46:JJD46"/>
    <mergeCell ref="JNU46:JNV46"/>
    <mergeCell ref="JNW46:JNX46"/>
    <mergeCell ref="JNY46:JNZ46"/>
    <mergeCell ref="JOA46:JOB46"/>
    <mergeCell ref="JOC46:JOD46"/>
    <mergeCell ref="JOE46:JOF46"/>
    <mergeCell ref="JNI46:JNJ46"/>
    <mergeCell ref="JNK46:JNL46"/>
    <mergeCell ref="JNM46:JNN46"/>
    <mergeCell ref="JNO46:JNP46"/>
    <mergeCell ref="JNQ46:JNR46"/>
    <mergeCell ref="JNS46:JNT46"/>
    <mergeCell ref="JMW46:JMX46"/>
    <mergeCell ref="JMY46:JMZ46"/>
    <mergeCell ref="JNA46:JNB46"/>
    <mergeCell ref="JNC46:JND46"/>
    <mergeCell ref="JNE46:JNF46"/>
    <mergeCell ref="JNG46:JNH46"/>
    <mergeCell ref="JMK46:JML46"/>
    <mergeCell ref="JMM46:JMN46"/>
    <mergeCell ref="JMO46:JMP46"/>
    <mergeCell ref="JMQ46:JMR46"/>
    <mergeCell ref="JMS46:JMT46"/>
    <mergeCell ref="JMU46:JMV46"/>
    <mergeCell ref="JLY46:JLZ46"/>
    <mergeCell ref="JMA46:JMB46"/>
    <mergeCell ref="JMC46:JMD46"/>
    <mergeCell ref="JME46:JMF46"/>
    <mergeCell ref="JMG46:JMH46"/>
    <mergeCell ref="JMI46:JMJ46"/>
    <mergeCell ref="JLM46:JLN46"/>
    <mergeCell ref="JLO46:JLP46"/>
    <mergeCell ref="JLQ46:JLR46"/>
    <mergeCell ref="JLS46:JLT46"/>
    <mergeCell ref="JLU46:JLV46"/>
    <mergeCell ref="JLW46:JLX46"/>
    <mergeCell ref="JQO46:JQP46"/>
    <mergeCell ref="JQQ46:JQR46"/>
    <mergeCell ref="JQS46:JQT46"/>
    <mergeCell ref="JQU46:JQV46"/>
    <mergeCell ref="JQW46:JQX46"/>
    <mergeCell ref="JQY46:JQZ46"/>
    <mergeCell ref="JQC46:JQD46"/>
    <mergeCell ref="JQE46:JQF46"/>
    <mergeCell ref="JQG46:JQH46"/>
    <mergeCell ref="JQI46:JQJ46"/>
    <mergeCell ref="JQK46:JQL46"/>
    <mergeCell ref="JQM46:JQN46"/>
    <mergeCell ref="JPQ46:JPR46"/>
    <mergeCell ref="JPS46:JPT46"/>
    <mergeCell ref="JPU46:JPV46"/>
    <mergeCell ref="JPW46:JPX46"/>
    <mergeCell ref="JPY46:JPZ46"/>
    <mergeCell ref="JQA46:JQB46"/>
    <mergeCell ref="JPE46:JPF46"/>
    <mergeCell ref="JPG46:JPH46"/>
    <mergeCell ref="JPI46:JPJ46"/>
    <mergeCell ref="JPK46:JPL46"/>
    <mergeCell ref="JPM46:JPN46"/>
    <mergeCell ref="JPO46:JPP46"/>
    <mergeCell ref="JOS46:JOT46"/>
    <mergeCell ref="JOU46:JOV46"/>
    <mergeCell ref="JOW46:JOX46"/>
    <mergeCell ref="JOY46:JOZ46"/>
    <mergeCell ref="JPA46:JPB46"/>
    <mergeCell ref="JPC46:JPD46"/>
    <mergeCell ref="JOG46:JOH46"/>
    <mergeCell ref="JOI46:JOJ46"/>
    <mergeCell ref="JOK46:JOL46"/>
    <mergeCell ref="JOM46:JON46"/>
    <mergeCell ref="JOO46:JOP46"/>
    <mergeCell ref="JOQ46:JOR46"/>
    <mergeCell ref="JTI46:JTJ46"/>
    <mergeCell ref="JTK46:JTL46"/>
    <mergeCell ref="JTM46:JTN46"/>
    <mergeCell ref="JTO46:JTP46"/>
    <mergeCell ref="JTQ46:JTR46"/>
    <mergeCell ref="JTS46:JTT46"/>
    <mergeCell ref="JSW46:JSX46"/>
    <mergeCell ref="JSY46:JSZ46"/>
    <mergeCell ref="JTA46:JTB46"/>
    <mergeCell ref="JTC46:JTD46"/>
    <mergeCell ref="JTE46:JTF46"/>
    <mergeCell ref="JTG46:JTH46"/>
    <mergeCell ref="JSK46:JSL46"/>
    <mergeCell ref="JSM46:JSN46"/>
    <mergeCell ref="JSO46:JSP46"/>
    <mergeCell ref="JSQ46:JSR46"/>
    <mergeCell ref="JSS46:JST46"/>
    <mergeCell ref="JSU46:JSV46"/>
    <mergeCell ref="JRY46:JRZ46"/>
    <mergeCell ref="JSA46:JSB46"/>
    <mergeCell ref="JSC46:JSD46"/>
    <mergeCell ref="JSE46:JSF46"/>
    <mergeCell ref="JSG46:JSH46"/>
    <mergeCell ref="JSI46:JSJ46"/>
    <mergeCell ref="JRM46:JRN46"/>
    <mergeCell ref="JRO46:JRP46"/>
    <mergeCell ref="JRQ46:JRR46"/>
    <mergeCell ref="JRS46:JRT46"/>
    <mergeCell ref="JRU46:JRV46"/>
    <mergeCell ref="JRW46:JRX46"/>
    <mergeCell ref="JRA46:JRB46"/>
    <mergeCell ref="JRC46:JRD46"/>
    <mergeCell ref="JRE46:JRF46"/>
    <mergeCell ref="JRG46:JRH46"/>
    <mergeCell ref="JRI46:JRJ46"/>
    <mergeCell ref="JRK46:JRL46"/>
    <mergeCell ref="JWC46:JWD46"/>
    <mergeCell ref="JWE46:JWF46"/>
    <mergeCell ref="JWG46:JWH46"/>
    <mergeCell ref="JWI46:JWJ46"/>
    <mergeCell ref="JWK46:JWL46"/>
    <mergeCell ref="JWM46:JWN46"/>
    <mergeCell ref="JVQ46:JVR46"/>
    <mergeCell ref="JVS46:JVT46"/>
    <mergeCell ref="JVU46:JVV46"/>
    <mergeCell ref="JVW46:JVX46"/>
    <mergeCell ref="JVY46:JVZ46"/>
    <mergeCell ref="JWA46:JWB46"/>
    <mergeCell ref="JVE46:JVF46"/>
    <mergeCell ref="JVG46:JVH46"/>
    <mergeCell ref="JVI46:JVJ46"/>
    <mergeCell ref="JVK46:JVL46"/>
    <mergeCell ref="JVM46:JVN46"/>
    <mergeCell ref="JVO46:JVP46"/>
    <mergeCell ref="JUS46:JUT46"/>
    <mergeCell ref="JUU46:JUV46"/>
    <mergeCell ref="JUW46:JUX46"/>
    <mergeCell ref="JUY46:JUZ46"/>
    <mergeCell ref="JVA46:JVB46"/>
    <mergeCell ref="JVC46:JVD46"/>
    <mergeCell ref="JUG46:JUH46"/>
    <mergeCell ref="JUI46:JUJ46"/>
    <mergeCell ref="JUK46:JUL46"/>
    <mergeCell ref="JUM46:JUN46"/>
    <mergeCell ref="JUO46:JUP46"/>
    <mergeCell ref="JUQ46:JUR46"/>
    <mergeCell ref="JTU46:JTV46"/>
    <mergeCell ref="JTW46:JTX46"/>
    <mergeCell ref="JTY46:JTZ46"/>
    <mergeCell ref="JUA46:JUB46"/>
    <mergeCell ref="JUC46:JUD46"/>
    <mergeCell ref="JUE46:JUF46"/>
    <mergeCell ref="JYW46:JYX46"/>
    <mergeCell ref="JYY46:JYZ46"/>
    <mergeCell ref="JZA46:JZB46"/>
    <mergeCell ref="JZC46:JZD46"/>
    <mergeCell ref="JZE46:JZF46"/>
    <mergeCell ref="JZG46:JZH46"/>
    <mergeCell ref="JYK46:JYL46"/>
    <mergeCell ref="JYM46:JYN46"/>
    <mergeCell ref="JYO46:JYP46"/>
    <mergeCell ref="JYQ46:JYR46"/>
    <mergeCell ref="JYS46:JYT46"/>
    <mergeCell ref="JYU46:JYV46"/>
    <mergeCell ref="JXY46:JXZ46"/>
    <mergeCell ref="JYA46:JYB46"/>
    <mergeCell ref="JYC46:JYD46"/>
    <mergeCell ref="JYE46:JYF46"/>
    <mergeCell ref="JYG46:JYH46"/>
    <mergeCell ref="JYI46:JYJ46"/>
    <mergeCell ref="JXM46:JXN46"/>
    <mergeCell ref="JXO46:JXP46"/>
    <mergeCell ref="JXQ46:JXR46"/>
    <mergeCell ref="JXS46:JXT46"/>
    <mergeCell ref="JXU46:JXV46"/>
    <mergeCell ref="JXW46:JXX46"/>
    <mergeCell ref="JXA46:JXB46"/>
    <mergeCell ref="JXC46:JXD46"/>
    <mergeCell ref="JXE46:JXF46"/>
    <mergeCell ref="JXG46:JXH46"/>
    <mergeCell ref="JXI46:JXJ46"/>
    <mergeCell ref="JXK46:JXL46"/>
    <mergeCell ref="JWO46:JWP46"/>
    <mergeCell ref="JWQ46:JWR46"/>
    <mergeCell ref="JWS46:JWT46"/>
    <mergeCell ref="JWU46:JWV46"/>
    <mergeCell ref="JWW46:JWX46"/>
    <mergeCell ref="JWY46:JWZ46"/>
    <mergeCell ref="KBQ46:KBR46"/>
    <mergeCell ref="KBS46:KBT46"/>
    <mergeCell ref="KBU46:KBV46"/>
    <mergeCell ref="KBW46:KBX46"/>
    <mergeCell ref="KBY46:KBZ46"/>
    <mergeCell ref="KCA46:KCB46"/>
    <mergeCell ref="KBE46:KBF46"/>
    <mergeCell ref="KBG46:KBH46"/>
    <mergeCell ref="KBI46:KBJ46"/>
    <mergeCell ref="KBK46:KBL46"/>
    <mergeCell ref="KBM46:KBN46"/>
    <mergeCell ref="KBO46:KBP46"/>
    <mergeCell ref="KAS46:KAT46"/>
    <mergeCell ref="KAU46:KAV46"/>
    <mergeCell ref="KAW46:KAX46"/>
    <mergeCell ref="KAY46:KAZ46"/>
    <mergeCell ref="KBA46:KBB46"/>
    <mergeCell ref="KBC46:KBD46"/>
    <mergeCell ref="KAG46:KAH46"/>
    <mergeCell ref="KAI46:KAJ46"/>
    <mergeCell ref="KAK46:KAL46"/>
    <mergeCell ref="KAM46:KAN46"/>
    <mergeCell ref="KAO46:KAP46"/>
    <mergeCell ref="KAQ46:KAR46"/>
    <mergeCell ref="JZU46:JZV46"/>
    <mergeCell ref="JZW46:JZX46"/>
    <mergeCell ref="JZY46:JZZ46"/>
    <mergeCell ref="KAA46:KAB46"/>
    <mergeCell ref="KAC46:KAD46"/>
    <mergeCell ref="KAE46:KAF46"/>
    <mergeCell ref="JZI46:JZJ46"/>
    <mergeCell ref="JZK46:JZL46"/>
    <mergeCell ref="JZM46:JZN46"/>
    <mergeCell ref="JZO46:JZP46"/>
    <mergeCell ref="JZQ46:JZR46"/>
    <mergeCell ref="JZS46:JZT46"/>
    <mergeCell ref="KEK46:KEL46"/>
    <mergeCell ref="KEM46:KEN46"/>
    <mergeCell ref="KEO46:KEP46"/>
    <mergeCell ref="KEQ46:KER46"/>
    <mergeCell ref="KES46:KET46"/>
    <mergeCell ref="KEU46:KEV46"/>
    <mergeCell ref="KDY46:KDZ46"/>
    <mergeCell ref="KEA46:KEB46"/>
    <mergeCell ref="KEC46:KED46"/>
    <mergeCell ref="KEE46:KEF46"/>
    <mergeCell ref="KEG46:KEH46"/>
    <mergeCell ref="KEI46:KEJ46"/>
    <mergeCell ref="KDM46:KDN46"/>
    <mergeCell ref="KDO46:KDP46"/>
    <mergeCell ref="KDQ46:KDR46"/>
    <mergeCell ref="KDS46:KDT46"/>
    <mergeCell ref="KDU46:KDV46"/>
    <mergeCell ref="KDW46:KDX46"/>
    <mergeCell ref="KDA46:KDB46"/>
    <mergeCell ref="KDC46:KDD46"/>
    <mergeCell ref="KDE46:KDF46"/>
    <mergeCell ref="KDG46:KDH46"/>
    <mergeCell ref="KDI46:KDJ46"/>
    <mergeCell ref="KDK46:KDL46"/>
    <mergeCell ref="KCO46:KCP46"/>
    <mergeCell ref="KCQ46:KCR46"/>
    <mergeCell ref="KCS46:KCT46"/>
    <mergeCell ref="KCU46:KCV46"/>
    <mergeCell ref="KCW46:KCX46"/>
    <mergeCell ref="KCY46:KCZ46"/>
    <mergeCell ref="KCC46:KCD46"/>
    <mergeCell ref="KCE46:KCF46"/>
    <mergeCell ref="KCG46:KCH46"/>
    <mergeCell ref="KCI46:KCJ46"/>
    <mergeCell ref="KCK46:KCL46"/>
    <mergeCell ref="KCM46:KCN46"/>
    <mergeCell ref="KHE46:KHF46"/>
    <mergeCell ref="KHG46:KHH46"/>
    <mergeCell ref="KHI46:KHJ46"/>
    <mergeCell ref="KHK46:KHL46"/>
    <mergeCell ref="KHM46:KHN46"/>
    <mergeCell ref="KHO46:KHP46"/>
    <mergeCell ref="KGS46:KGT46"/>
    <mergeCell ref="KGU46:KGV46"/>
    <mergeCell ref="KGW46:KGX46"/>
    <mergeCell ref="KGY46:KGZ46"/>
    <mergeCell ref="KHA46:KHB46"/>
    <mergeCell ref="KHC46:KHD46"/>
    <mergeCell ref="KGG46:KGH46"/>
    <mergeCell ref="KGI46:KGJ46"/>
    <mergeCell ref="KGK46:KGL46"/>
    <mergeCell ref="KGM46:KGN46"/>
    <mergeCell ref="KGO46:KGP46"/>
    <mergeCell ref="KGQ46:KGR46"/>
    <mergeCell ref="KFU46:KFV46"/>
    <mergeCell ref="KFW46:KFX46"/>
    <mergeCell ref="KFY46:KFZ46"/>
    <mergeCell ref="KGA46:KGB46"/>
    <mergeCell ref="KGC46:KGD46"/>
    <mergeCell ref="KGE46:KGF46"/>
    <mergeCell ref="KFI46:KFJ46"/>
    <mergeCell ref="KFK46:KFL46"/>
    <mergeCell ref="KFM46:KFN46"/>
    <mergeCell ref="KFO46:KFP46"/>
    <mergeCell ref="KFQ46:KFR46"/>
    <mergeCell ref="KFS46:KFT46"/>
    <mergeCell ref="KEW46:KEX46"/>
    <mergeCell ref="KEY46:KEZ46"/>
    <mergeCell ref="KFA46:KFB46"/>
    <mergeCell ref="KFC46:KFD46"/>
    <mergeCell ref="KFE46:KFF46"/>
    <mergeCell ref="KFG46:KFH46"/>
    <mergeCell ref="KJY46:KJZ46"/>
    <mergeCell ref="KKA46:KKB46"/>
    <mergeCell ref="KKC46:KKD46"/>
    <mergeCell ref="KKE46:KKF46"/>
    <mergeCell ref="KKG46:KKH46"/>
    <mergeCell ref="KKI46:KKJ46"/>
    <mergeCell ref="KJM46:KJN46"/>
    <mergeCell ref="KJO46:KJP46"/>
    <mergeCell ref="KJQ46:KJR46"/>
    <mergeCell ref="KJS46:KJT46"/>
    <mergeCell ref="KJU46:KJV46"/>
    <mergeCell ref="KJW46:KJX46"/>
    <mergeCell ref="KJA46:KJB46"/>
    <mergeCell ref="KJC46:KJD46"/>
    <mergeCell ref="KJE46:KJF46"/>
    <mergeCell ref="KJG46:KJH46"/>
    <mergeCell ref="KJI46:KJJ46"/>
    <mergeCell ref="KJK46:KJL46"/>
    <mergeCell ref="KIO46:KIP46"/>
    <mergeCell ref="KIQ46:KIR46"/>
    <mergeCell ref="KIS46:KIT46"/>
    <mergeCell ref="KIU46:KIV46"/>
    <mergeCell ref="KIW46:KIX46"/>
    <mergeCell ref="KIY46:KIZ46"/>
    <mergeCell ref="KIC46:KID46"/>
    <mergeCell ref="KIE46:KIF46"/>
    <mergeCell ref="KIG46:KIH46"/>
    <mergeCell ref="KII46:KIJ46"/>
    <mergeCell ref="KIK46:KIL46"/>
    <mergeCell ref="KIM46:KIN46"/>
    <mergeCell ref="KHQ46:KHR46"/>
    <mergeCell ref="KHS46:KHT46"/>
    <mergeCell ref="KHU46:KHV46"/>
    <mergeCell ref="KHW46:KHX46"/>
    <mergeCell ref="KHY46:KHZ46"/>
    <mergeCell ref="KIA46:KIB46"/>
    <mergeCell ref="KMS46:KMT46"/>
    <mergeCell ref="KMU46:KMV46"/>
    <mergeCell ref="KMW46:KMX46"/>
    <mergeCell ref="KMY46:KMZ46"/>
    <mergeCell ref="KNA46:KNB46"/>
    <mergeCell ref="KNC46:KND46"/>
    <mergeCell ref="KMG46:KMH46"/>
    <mergeCell ref="KMI46:KMJ46"/>
    <mergeCell ref="KMK46:KML46"/>
    <mergeCell ref="KMM46:KMN46"/>
    <mergeCell ref="KMO46:KMP46"/>
    <mergeCell ref="KMQ46:KMR46"/>
    <mergeCell ref="KLU46:KLV46"/>
    <mergeCell ref="KLW46:KLX46"/>
    <mergeCell ref="KLY46:KLZ46"/>
    <mergeCell ref="KMA46:KMB46"/>
    <mergeCell ref="KMC46:KMD46"/>
    <mergeCell ref="KME46:KMF46"/>
    <mergeCell ref="KLI46:KLJ46"/>
    <mergeCell ref="KLK46:KLL46"/>
    <mergeCell ref="KLM46:KLN46"/>
    <mergeCell ref="KLO46:KLP46"/>
    <mergeCell ref="KLQ46:KLR46"/>
    <mergeCell ref="KLS46:KLT46"/>
    <mergeCell ref="KKW46:KKX46"/>
    <mergeCell ref="KKY46:KKZ46"/>
    <mergeCell ref="KLA46:KLB46"/>
    <mergeCell ref="KLC46:KLD46"/>
    <mergeCell ref="KLE46:KLF46"/>
    <mergeCell ref="KLG46:KLH46"/>
    <mergeCell ref="KKK46:KKL46"/>
    <mergeCell ref="KKM46:KKN46"/>
    <mergeCell ref="KKO46:KKP46"/>
    <mergeCell ref="KKQ46:KKR46"/>
    <mergeCell ref="KKS46:KKT46"/>
    <mergeCell ref="KKU46:KKV46"/>
    <mergeCell ref="KPM46:KPN46"/>
    <mergeCell ref="KPO46:KPP46"/>
    <mergeCell ref="KPQ46:KPR46"/>
    <mergeCell ref="KPS46:KPT46"/>
    <mergeCell ref="KPU46:KPV46"/>
    <mergeCell ref="KPW46:KPX46"/>
    <mergeCell ref="KPA46:KPB46"/>
    <mergeCell ref="KPC46:KPD46"/>
    <mergeCell ref="KPE46:KPF46"/>
    <mergeCell ref="KPG46:KPH46"/>
    <mergeCell ref="KPI46:KPJ46"/>
    <mergeCell ref="KPK46:KPL46"/>
    <mergeCell ref="KOO46:KOP46"/>
    <mergeCell ref="KOQ46:KOR46"/>
    <mergeCell ref="KOS46:KOT46"/>
    <mergeCell ref="KOU46:KOV46"/>
    <mergeCell ref="KOW46:KOX46"/>
    <mergeCell ref="KOY46:KOZ46"/>
    <mergeCell ref="KOC46:KOD46"/>
    <mergeCell ref="KOE46:KOF46"/>
    <mergeCell ref="KOG46:KOH46"/>
    <mergeCell ref="KOI46:KOJ46"/>
    <mergeCell ref="KOK46:KOL46"/>
    <mergeCell ref="KOM46:KON46"/>
    <mergeCell ref="KNQ46:KNR46"/>
    <mergeCell ref="KNS46:KNT46"/>
    <mergeCell ref="KNU46:KNV46"/>
    <mergeCell ref="KNW46:KNX46"/>
    <mergeCell ref="KNY46:KNZ46"/>
    <mergeCell ref="KOA46:KOB46"/>
    <mergeCell ref="KNE46:KNF46"/>
    <mergeCell ref="KNG46:KNH46"/>
    <mergeCell ref="KNI46:KNJ46"/>
    <mergeCell ref="KNK46:KNL46"/>
    <mergeCell ref="KNM46:KNN46"/>
    <mergeCell ref="KNO46:KNP46"/>
    <mergeCell ref="KSG46:KSH46"/>
    <mergeCell ref="KSI46:KSJ46"/>
    <mergeCell ref="KSK46:KSL46"/>
    <mergeCell ref="KSM46:KSN46"/>
    <mergeCell ref="KSO46:KSP46"/>
    <mergeCell ref="KSQ46:KSR46"/>
    <mergeCell ref="KRU46:KRV46"/>
    <mergeCell ref="KRW46:KRX46"/>
    <mergeCell ref="KRY46:KRZ46"/>
    <mergeCell ref="KSA46:KSB46"/>
    <mergeCell ref="KSC46:KSD46"/>
    <mergeCell ref="KSE46:KSF46"/>
    <mergeCell ref="KRI46:KRJ46"/>
    <mergeCell ref="KRK46:KRL46"/>
    <mergeCell ref="KRM46:KRN46"/>
    <mergeCell ref="KRO46:KRP46"/>
    <mergeCell ref="KRQ46:KRR46"/>
    <mergeCell ref="KRS46:KRT46"/>
    <mergeCell ref="KQW46:KQX46"/>
    <mergeCell ref="KQY46:KQZ46"/>
    <mergeCell ref="KRA46:KRB46"/>
    <mergeCell ref="KRC46:KRD46"/>
    <mergeCell ref="KRE46:KRF46"/>
    <mergeCell ref="KRG46:KRH46"/>
    <mergeCell ref="KQK46:KQL46"/>
    <mergeCell ref="KQM46:KQN46"/>
    <mergeCell ref="KQO46:KQP46"/>
    <mergeCell ref="KQQ46:KQR46"/>
    <mergeCell ref="KQS46:KQT46"/>
    <mergeCell ref="KQU46:KQV46"/>
    <mergeCell ref="KPY46:KPZ46"/>
    <mergeCell ref="KQA46:KQB46"/>
    <mergeCell ref="KQC46:KQD46"/>
    <mergeCell ref="KQE46:KQF46"/>
    <mergeCell ref="KQG46:KQH46"/>
    <mergeCell ref="KQI46:KQJ46"/>
    <mergeCell ref="KVA46:KVB46"/>
    <mergeCell ref="KVC46:KVD46"/>
    <mergeCell ref="KVE46:KVF46"/>
    <mergeCell ref="KVG46:KVH46"/>
    <mergeCell ref="KVI46:KVJ46"/>
    <mergeCell ref="KVK46:KVL46"/>
    <mergeCell ref="KUO46:KUP46"/>
    <mergeCell ref="KUQ46:KUR46"/>
    <mergeCell ref="KUS46:KUT46"/>
    <mergeCell ref="KUU46:KUV46"/>
    <mergeCell ref="KUW46:KUX46"/>
    <mergeCell ref="KUY46:KUZ46"/>
    <mergeCell ref="KUC46:KUD46"/>
    <mergeCell ref="KUE46:KUF46"/>
    <mergeCell ref="KUG46:KUH46"/>
    <mergeCell ref="KUI46:KUJ46"/>
    <mergeCell ref="KUK46:KUL46"/>
    <mergeCell ref="KUM46:KUN46"/>
    <mergeCell ref="KTQ46:KTR46"/>
    <mergeCell ref="KTS46:KTT46"/>
    <mergeCell ref="KTU46:KTV46"/>
    <mergeCell ref="KTW46:KTX46"/>
    <mergeCell ref="KTY46:KTZ46"/>
    <mergeCell ref="KUA46:KUB46"/>
    <mergeCell ref="KTE46:KTF46"/>
    <mergeCell ref="KTG46:KTH46"/>
    <mergeCell ref="KTI46:KTJ46"/>
    <mergeCell ref="KTK46:KTL46"/>
    <mergeCell ref="KTM46:KTN46"/>
    <mergeCell ref="KTO46:KTP46"/>
    <mergeCell ref="KSS46:KST46"/>
    <mergeCell ref="KSU46:KSV46"/>
    <mergeCell ref="KSW46:KSX46"/>
    <mergeCell ref="KSY46:KSZ46"/>
    <mergeCell ref="KTA46:KTB46"/>
    <mergeCell ref="KTC46:KTD46"/>
    <mergeCell ref="KXU46:KXV46"/>
    <mergeCell ref="KXW46:KXX46"/>
    <mergeCell ref="KXY46:KXZ46"/>
    <mergeCell ref="KYA46:KYB46"/>
    <mergeCell ref="KYC46:KYD46"/>
    <mergeCell ref="KYE46:KYF46"/>
    <mergeCell ref="KXI46:KXJ46"/>
    <mergeCell ref="KXK46:KXL46"/>
    <mergeCell ref="KXM46:KXN46"/>
    <mergeCell ref="KXO46:KXP46"/>
    <mergeCell ref="KXQ46:KXR46"/>
    <mergeCell ref="KXS46:KXT46"/>
    <mergeCell ref="KWW46:KWX46"/>
    <mergeCell ref="KWY46:KWZ46"/>
    <mergeCell ref="KXA46:KXB46"/>
    <mergeCell ref="KXC46:KXD46"/>
    <mergeCell ref="KXE46:KXF46"/>
    <mergeCell ref="KXG46:KXH46"/>
    <mergeCell ref="KWK46:KWL46"/>
    <mergeCell ref="KWM46:KWN46"/>
    <mergeCell ref="KWO46:KWP46"/>
    <mergeCell ref="KWQ46:KWR46"/>
    <mergeCell ref="KWS46:KWT46"/>
    <mergeCell ref="KWU46:KWV46"/>
    <mergeCell ref="KVY46:KVZ46"/>
    <mergeCell ref="KWA46:KWB46"/>
    <mergeCell ref="KWC46:KWD46"/>
    <mergeCell ref="KWE46:KWF46"/>
    <mergeCell ref="KWG46:KWH46"/>
    <mergeCell ref="KWI46:KWJ46"/>
    <mergeCell ref="KVM46:KVN46"/>
    <mergeCell ref="KVO46:KVP46"/>
    <mergeCell ref="KVQ46:KVR46"/>
    <mergeCell ref="KVS46:KVT46"/>
    <mergeCell ref="KVU46:KVV46"/>
    <mergeCell ref="KVW46:KVX46"/>
    <mergeCell ref="LAO46:LAP46"/>
    <mergeCell ref="LAQ46:LAR46"/>
    <mergeCell ref="LAS46:LAT46"/>
    <mergeCell ref="LAU46:LAV46"/>
    <mergeCell ref="LAW46:LAX46"/>
    <mergeCell ref="LAY46:LAZ46"/>
    <mergeCell ref="LAC46:LAD46"/>
    <mergeCell ref="LAE46:LAF46"/>
    <mergeCell ref="LAG46:LAH46"/>
    <mergeCell ref="LAI46:LAJ46"/>
    <mergeCell ref="LAK46:LAL46"/>
    <mergeCell ref="LAM46:LAN46"/>
    <mergeCell ref="KZQ46:KZR46"/>
    <mergeCell ref="KZS46:KZT46"/>
    <mergeCell ref="KZU46:KZV46"/>
    <mergeCell ref="KZW46:KZX46"/>
    <mergeCell ref="KZY46:KZZ46"/>
    <mergeCell ref="LAA46:LAB46"/>
    <mergeCell ref="KZE46:KZF46"/>
    <mergeCell ref="KZG46:KZH46"/>
    <mergeCell ref="KZI46:KZJ46"/>
    <mergeCell ref="KZK46:KZL46"/>
    <mergeCell ref="KZM46:KZN46"/>
    <mergeCell ref="KZO46:KZP46"/>
    <mergeCell ref="KYS46:KYT46"/>
    <mergeCell ref="KYU46:KYV46"/>
    <mergeCell ref="KYW46:KYX46"/>
    <mergeCell ref="KYY46:KYZ46"/>
    <mergeCell ref="KZA46:KZB46"/>
    <mergeCell ref="KZC46:KZD46"/>
    <mergeCell ref="KYG46:KYH46"/>
    <mergeCell ref="KYI46:KYJ46"/>
    <mergeCell ref="KYK46:KYL46"/>
    <mergeCell ref="KYM46:KYN46"/>
    <mergeCell ref="KYO46:KYP46"/>
    <mergeCell ref="KYQ46:KYR46"/>
    <mergeCell ref="LDI46:LDJ46"/>
    <mergeCell ref="LDK46:LDL46"/>
    <mergeCell ref="LDM46:LDN46"/>
    <mergeCell ref="LDO46:LDP46"/>
    <mergeCell ref="LDQ46:LDR46"/>
    <mergeCell ref="LDS46:LDT46"/>
    <mergeCell ref="LCW46:LCX46"/>
    <mergeCell ref="LCY46:LCZ46"/>
    <mergeCell ref="LDA46:LDB46"/>
    <mergeCell ref="LDC46:LDD46"/>
    <mergeCell ref="LDE46:LDF46"/>
    <mergeCell ref="LDG46:LDH46"/>
    <mergeCell ref="LCK46:LCL46"/>
    <mergeCell ref="LCM46:LCN46"/>
    <mergeCell ref="LCO46:LCP46"/>
    <mergeCell ref="LCQ46:LCR46"/>
    <mergeCell ref="LCS46:LCT46"/>
    <mergeCell ref="LCU46:LCV46"/>
    <mergeCell ref="LBY46:LBZ46"/>
    <mergeCell ref="LCA46:LCB46"/>
    <mergeCell ref="LCC46:LCD46"/>
    <mergeCell ref="LCE46:LCF46"/>
    <mergeCell ref="LCG46:LCH46"/>
    <mergeCell ref="LCI46:LCJ46"/>
    <mergeCell ref="LBM46:LBN46"/>
    <mergeCell ref="LBO46:LBP46"/>
    <mergeCell ref="LBQ46:LBR46"/>
    <mergeCell ref="LBS46:LBT46"/>
    <mergeCell ref="LBU46:LBV46"/>
    <mergeCell ref="LBW46:LBX46"/>
    <mergeCell ref="LBA46:LBB46"/>
    <mergeCell ref="LBC46:LBD46"/>
    <mergeCell ref="LBE46:LBF46"/>
    <mergeCell ref="LBG46:LBH46"/>
    <mergeCell ref="LBI46:LBJ46"/>
    <mergeCell ref="LBK46:LBL46"/>
    <mergeCell ref="LGC46:LGD46"/>
    <mergeCell ref="LGE46:LGF46"/>
    <mergeCell ref="LGG46:LGH46"/>
    <mergeCell ref="LGI46:LGJ46"/>
    <mergeCell ref="LGK46:LGL46"/>
    <mergeCell ref="LGM46:LGN46"/>
    <mergeCell ref="LFQ46:LFR46"/>
    <mergeCell ref="LFS46:LFT46"/>
    <mergeCell ref="LFU46:LFV46"/>
    <mergeCell ref="LFW46:LFX46"/>
    <mergeCell ref="LFY46:LFZ46"/>
    <mergeCell ref="LGA46:LGB46"/>
    <mergeCell ref="LFE46:LFF46"/>
    <mergeCell ref="LFG46:LFH46"/>
    <mergeCell ref="LFI46:LFJ46"/>
    <mergeCell ref="LFK46:LFL46"/>
    <mergeCell ref="LFM46:LFN46"/>
    <mergeCell ref="LFO46:LFP46"/>
    <mergeCell ref="LES46:LET46"/>
    <mergeCell ref="LEU46:LEV46"/>
    <mergeCell ref="LEW46:LEX46"/>
    <mergeCell ref="LEY46:LEZ46"/>
    <mergeCell ref="LFA46:LFB46"/>
    <mergeCell ref="LFC46:LFD46"/>
    <mergeCell ref="LEG46:LEH46"/>
    <mergeCell ref="LEI46:LEJ46"/>
    <mergeCell ref="LEK46:LEL46"/>
    <mergeCell ref="LEM46:LEN46"/>
    <mergeCell ref="LEO46:LEP46"/>
    <mergeCell ref="LEQ46:LER46"/>
    <mergeCell ref="LDU46:LDV46"/>
    <mergeCell ref="LDW46:LDX46"/>
    <mergeCell ref="LDY46:LDZ46"/>
    <mergeCell ref="LEA46:LEB46"/>
    <mergeCell ref="LEC46:LED46"/>
    <mergeCell ref="LEE46:LEF46"/>
    <mergeCell ref="LIW46:LIX46"/>
    <mergeCell ref="LIY46:LIZ46"/>
    <mergeCell ref="LJA46:LJB46"/>
    <mergeCell ref="LJC46:LJD46"/>
    <mergeCell ref="LJE46:LJF46"/>
    <mergeCell ref="LJG46:LJH46"/>
    <mergeCell ref="LIK46:LIL46"/>
    <mergeCell ref="LIM46:LIN46"/>
    <mergeCell ref="LIO46:LIP46"/>
    <mergeCell ref="LIQ46:LIR46"/>
    <mergeCell ref="LIS46:LIT46"/>
    <mergeCell ref="LIU46:LIV46"/>
    <mergeCell ref="LHY46:LHZ46"/>
    <mergeCell ref="LIA46:LIB46"/>
    <mergeCell ref="LIC46:LID46"/>
    <mergeCell ref="LIE46:LIF46"/>
    <mergeCell ref="LIG46:LIH46"/>
    <mergeCell ref="LII46:LIJ46"/>
    <mergeCell ref="LHM46:LHN46"/>
    <mergeCell ref="LHO46:LHP46"/>
    <mergeCell ref="LHQ46:LHR46"/>
    <mergeCell ref="LHS46:LHT46"/>
    <mergeCell ref="LHU46:LHV46"/>
    <mergeCell ref="LHW46:LHX46"/>
    <mergeCell ref="LHA46:LHB46"/>
    <mergeCell ref="LHC46:LHD46"/>
    <mergeCell ref="LHE46:LHF46"/>
    <mergeCell ref="LHG46:LHH46"/>
    <mergeCell ref="LHI46:LHJ46"/>
    <mergeCell ref="LHK46:LHL46"/>
    <mergeCell ref="LGO46:LGP46"/>
    <mergeCell ref="LGQ46:LGR46"/>
    <mergeCell ref="LGS46:LGT46"/>
    <mergeCell ref="LGU46:LGV46"/>
    <mergeCell ref="LGW46:LGX46"/>
    <mergeCell ref="LGY46:LGZ46"/>
    <mergeCell ref="LLQ46:LLR46"/>
    <mergeCell ref="LLS46:LLT46"/>
    <mergeCell ref="LLU46:LLV46"/>
    <mergeCell ref="LLW46:LLX46"/>
    <mergeCell ref="LLY46:LLZ46"/>
    <mergeCell ref="LMA46:LMB46"/>
    <mergeCell ref="LLE46:LLF46"/>
    <mergeCell ref="LLG46:LLH46"/>
    <mergeCell ref="LLI46:LLJ46"/>
    <mergeCell ref="LLK46:LLL46"/>
    <mergeCell ref="LLM46:LLN46"/>
    <mergeCell ref="LLO46:LLP46"/>
    <mergeCell ref="LKS46:LKT46"/>
    <mergeCell ref="LKU46:LKV46"/>
    <mergeCell ref="LKW46:LKX46"/>
    <mergeCell ref="LKY46:LKZ46"/>
    <mergeCell ref="LLA46:LLB46"/>
    <mergeCell ref="LLC46:LLD46"/>
    <mergeCell ref="LKG46:LKH46"/>
    <mergeCell ref="LKI46:LKJ46"/>
    <mergeCell ref="LKK46:LKL46"/>
    <mergeCell ref="LKM46:LKN46"/>
    <mergeCell ref="LKO46:LKP46"/>
    <mergeCell ref="LKQ46:LKR46"/>
    <mergeCell ref="LJU46:LJV46"/>
    <mergeCell ref="LJW46:LJX46"/>
    <mergeCell ref="LJY46:LJZ46"/>
    <mergeCell ref="LKA46:LKB46"/>
    <mergeCell ref="LKC46:LKD46"/>
    <mergeCell ref="LKE46:LKF46"/>
    <mergeCell ref="LJI46:LJJ46"/>
    <mergeCell ref="LJK46:LJL46"/>
    <mergeCell ref="LJM46:LJN46"/>
    <mergeCell ref="LJO46:LJP46"/>
    <mergeCell ref="LJQ46:LJR46"/>
    <mergeCell ref="LJS46:LJT46"/>
    <mergeCell ref="LOK46:LOL46"/>
    <mergeCell ref="LOM46:LON46"/>
    <mergeCell ref="LOO46:LOP46"/>
    <mergeCell ref="LOQ46:LOR46"/>
    <mergeCell ref="LOS46:LOT46"/>
    <mergeCell ref="LOU46:LOV46"/>
    <mergeCell ref="LNY46:LNZ46"/>
    <mergeCell ref="LOA46:LOB46"/>
    <mergeCell ref="LOC46:LOD46"/>
    <mergeCell ref="LOE46:LOF46"/>
    <mergeCell ref="LOG46:LOH46"/>
    <mergeCell ref="LOI46:LOJ46"/>
    <mergeCell ref="LNM46:LNN46"/>
    <mergeCell ref="LNO46:LNP46"/>
    <mergeCell ref="LNQ46:LNR46"/>
    <mergeCell ref="LNS46:LNT46"/>
    <mergeCell ref="LNU46:LNV46"/>
    <mergeCell ref="LNW46:LNX46"/>
    <mergeCell ref="LNA46:LNB46"/>
    <mergeCell ref="LNC46:LND46"/>
    <mergeCell ref="LNE46:LNF46"/>
    <mergeCell ref="LNG46:LNH46"/>
    <mergeCell ref="LNI46:LNJ46"/>
    <mergeCell ref="LNK46:LNL46"/>
    <mergeCell ref="LMO46:LMP46"/>
    <mergeCell ref="LMQ46:LMR46"/>
    <mergeCell ref="LMS46:LMT46"/>
    <mergeCell ref="LMU46:LMV46"/>
    <mergeCell ref="LMW46:LMX46"/>
    <mergeCell ref="LMY46:LMZ46"/>
    <mergeCell ref="LMC46:LMD46"/>
    <mergeCell ref="LME46:LMF46"/>
    <mergeCell ref="LMG46:LMH46"/>
    <mergeCell ref="LMI46:LMJ46"/>
    <mergeCell ref="LMK46:LML46"/>
    <mergeCell ref="LMM46:LMN46"/>
    <mergeCell ref="LRE46:LRF46"/>
    <mergeCell ref="LRG46:LRH46"/>
    <mergeCell ref="LRI46:LRJ46"/>
    <mergeCell ref="LRK46:LRL46"/>
    <mergeCell ref="LRM46:LRN46"/>
    <mergeCell ref="LRO46:LRP46"/>
    <mergeCell ref="LQS46:LQT46"/>
    <mergeCell ref="LQU46:LQV46"/>
    <mergeCell ref="LQW46:LQX46"/>
    <mergeCell ref="LQY46:LQZ46"/>
    <mergeCell ref="LRA46:LRB46"/>
    <mergeCell ref="LRC46:LRD46"/>
    <mergeCell ref="LQG46:LQH46"/>
    <mergeCell ref="LQI46:LQJ46"/>
    <mergeCell ref="LQK46:LQL46"/>
    <mergeCell ref="LQM46:LQN46"/>
    <mergeCell ref="LQO46:LQP46"/>
    <mergeCell ref="LQQ46:LQR46"/>
    <mergeCell ref="LPU46:LPV46"/>
    <mergeCell ref="LPW46:LPX46"/>
    <mergeCell ref="LPY46:LPZ46"/>
    <mergeCell ref="LQA46:LQB46"/>
    <mergeCell ref="LQC46:LQD46"/>
    <mergeCell ref="LQE46:LQF46"/>
    <mergeCell ref="LPI46:LPJ46"/>
    <mergeCell ref="LPK46:LPL46"/>
    <mergeCell ref="LPM46:LPN46"/>
    <mergeCell ref="LPO46:LPP46"/>
    <mergeCell ref="LPQ46:LPR46"/>
    <mergeCell ref="LPS46:LPT46"/>
    <mergeCell ref="LOW46:LOX46"/>
    <mergeCell ref="LOY46:LOZ46"/>
    <mergeCell ref="LPA46:LPB46"/>
    <mergeCell ref="LPC46:LPD46"/>
    <mergeCell ref="LPE46:LPF46"/>
    <mergeCell ref="LPG46:LPH46"/>
    <mergeCell ref="LTY46:LTZ46"/>
    <mergeCell ref="LUA46:LUB46"/>
    <mergeCell ref="LUC46:LUD46"/>
    <mergeCell ref="LUE46:LUF46"/>
    <mergeCell ref="LUG46:LUH46"/>
    <mergeCell ref="LUI46:LUJ46"/>
    <mergeCell ref="LTM46:LTN46"/>
    <mergeCell ref="LTO46:LTP46"/>
    <mergeCell ref="LTQ46:LTR46"/>
    <mergeCell ref="LTS46:LTT46"/>
    <mergeCell ref="LTU46:LTV46"/>
    <mergeCell ref="LTW46:LTX46"/>
    <mergeCell ref="LTA46:LTB46"/>
    <mergeCell ref="LTC46:LTD46"/>
    <mergeCell ref="LTE46:LTF46"/>
    <mergeCell ref="LTG46:LTH46"/>
    <mergeCell ref="LTI46:LTJ46"/>
    <mergeCell ref="LTK46:LTL46"/>
    <mergeCell ref="LSO46:LSP46"/>
    <mergeCell ref="LSQ46:LSR46"/>
    <mergeCell ref="LSS46:LST46"/>
    <mergeCell ref="LSU46:LSV46"/>
    <mergeCell ref="LSW46:LSX46"/>
    <mergeCell ref="LSY46:LSZ46"/>
    <mergeCell ref="LSC46:LSD46"/>
    <mergeCell ref="LSE46:LSF46"/>
    <mergeCell ref="LSG46:LSH46"/>
    <mergeCell ref="LSI46:LSJ46"/>
    <mergeCell ref="LSK46:LSL46"/>
    <mergeCell ref="LSM46:LSN46"/>
    <mergeCell ref="LRQ46:LRR46"/>
    <mergeCell ref="LRS46:LRT46"/>
    <mergeCell ref="LRU46:LRV46"/>
    <mergeCell ref="LRW46:LRX46"/>
    <mergeCell ref="LRY46:LRZ46"/>
    <mergeCell ref="LSA46:LSB46"/>
    <mergeCell ref="LWS46:LWT46"/>
    <mergeCell ref="LWU46:LWV46"/>
    <mergeCell ref="LWW46:LWX46"/>
    <mergeCell ref="LWY46:LWZ46"/>
    <mergeCell ref="LXA46:LXB46"/>
    <mergeCell ref="LXC46:LXD46"/>
    <mergeCell ref="LWG46:LWH46"/>
    <mergeCell ref="LWI46:LWJ46"/>
    <mergeCell ref="LWK46:LWL46"/>
    <mergeCell ref="LWM46:LWN46"/>
    <mergeCell ref="LWO46:LWP46"/>
    <mergeCell ref="LWQ46:LWR46"/>
    <mergeCell ref="LVU46:LVV46"/>
    <mergeCell ref="LVW46:LVX46"/>
    <mergeCell ref="LVY46:LVZ46"/>
    <mergeCell ref="LWA46:LWB46"/>
    <mergeCell ref="LWC46:LWD46"/>
    <mergeCell ref="LWE46:LWF46"/>
    <mergeCell ref="LVI46:LVJ46"/>
    <mergeCell ref="LVK46:LVL46"/>
    <mergeCell ref="LVM46:LVN46"/>
    <mergeCell ref="LVO46:LVP46"/>
    <mergeCell ref="LVQ46:LVR46"/>
    <mergeCell ref="LVS46:LVT46"/>
    <mergeCell ref="LUW46:LUX46"/>
    <mergeCell ref="LUY46:LUZ46"/>
    <mergeCell ref="LVA46:LVB46"/>
    <mergeCell ref="LVC46:LVD46"/>
    <mergeCell ref="LVE46:LVF46"/>
    <mergeCell ref="LVG46:LVH46"/>
    <mergeCell ref="LUK46:LUL46"/>
    <mergeCell ref="LUM46:LUN46"/>
    <mergeCell ref="LUO46:LUP46"/>
    <mergeCell ref="LUQ46:LUR46"/>
    <mergeCell ref="LUS46:LUT46"/>
    <mergeCell ref="LUU46:LUV46"/>
    <mergeCell ref="LZM46:LZN46"/>
    <mergeCell ref="LZO46:LZP46"/>
    <mergeCell ref="LZQ46:LZR46"/>
    <mergeCell ref="LZS46:LZT46"/>
    <mergeCell ref="LZU46:LZV46"/>
    <mergeCell ref="LZW46:LZX46"/>
    <mergeCell ref="LZA46:LZB46"/>
    <mergeCell ref="LZC46:LZD46"/>
    <mergeCell ref="LZE46:LZF46"/>
    <mergeCell ref="LZG46:LZH46"/>
    <mergeCell ref="LZI46:LZJ46"/>
    <mergeCell ref="LZK46:LZL46"/>
    <mergeCell ref="LYO46:LYP46"/>
    <mergeCell ref="LYQ46:LYR46"/>
    <mergeCell ref="LYS46:LYT46"/>
    <mergeCell ref="LYU46:LYV46"/>
    <mergeCell ref="LYW46:LYX46"/>
    <mergeCell ref="LYY46:LYZ46"/>
    <mergeCell ref="LYC46:LYD46"/>
    <mergeCell ref="LYE46:LYF46"/>
    <mergeCell ref="LYG46:LYH46"/>
    <mergeCell ref="LYI46:LYJ46"/>
    <mergeCell ref="LYK46:LYL46"/>
    <mergeCell ref="LYM46:LYN46"/>
    <mergeCell ref="LXQ46:LXR46"/>
    <mergeCell ref="LXS46:LXT46"/>
    <mergeCell ref="LXU46:LXV46"/>
    <mergeCell ref="LXW46:LXX46"/>
    <mergeCell ref="LXY46:LXZ46"/>
    <mergeCell ref="LYA46:LYB46"/>
    <mergeCell ref="LXE46:LXF46"/>
    <mergeCell ref="LXG46:LXH46"/>
    <mergeCell ref="LXI46:LXJ46"/>
    <mergeCell ref="LXK46:LXL46"/>
    <mergeCell ref="LXM46:LXN46"/>
    <mergeCell ref="LXO46:LXP46"/>
    <mergeCell ref="MCG46:MCH46"/>
    <mergeCell ref="MCI46:MCJ46"/>
    <mergeCell ref="MCK46:MCL46"/>
    <mergeCell ref="MCM46:MCN46"/>
    <mergeCell ref="MCO46:MCP46"/>
    <mergeCell ref="MCQ46:MCR46"/>
    <mergeCell ref="MBU46:MBV46"/>
    <mergeCell ref="MBW46:MBX46"/>
    <mergeCell ref="MBY46:MBZ46"/>
    <mergeCell ref="MCA46:MCB46"/>
    <mergeCell ref="MCC46:MCD46"/>
    <mergeCell ref="MCE46:MCF46"/>
    <mergeCell ref="MBI46:MBJ46"/>
    <mergeCell ref="MBK46:MBL46"/>
    <mergeCell ref="MBM46:MBN46"/>
    <mergeCell ref="MBO46:MBP46"/>
    <mergeCell ref="MBQ46:MBR46"/>
    <mergeCell ref="MBS46:MBT46"/>
    <mergeCell ref="MAW46:MAX46"/>
    <mergeCell ref="MAY46:MAZ46"/>
    <mergeCell ref="MBA46:MBB46"/>
    <mergeCell ref="MBC46:MBD46"/>
    <mergeCell ref="MBE46:MBF46"/>
    <mergeCell ref="MBG46:MBH46"/>
    <mergeCell ref="MAK46:MAL46"/>
    <mergeCell ref="MAM46:MAN46"/>
    <mergeCell ref="MAO46:MAP46"/>
    <mergeCell ref="MAQ46:MAR46"/>
    <mergeCell ref="MAS46:MAT46"/>
    <mergeCell ref="MAU46:MAV46"/>
    <mergeCell ref="LZY46:LZZ46"/>
    <mergeCell ref="MAA46:MAB46"/>
    <mergeCell ref="MAC46:MAD46"/>
    <mergeCell ref="MAE46:MAF46"/>
    <mergeCell ref="MAG46:MAH46"/>
    <mergeCell ref="MAI46:MAJ46"/>
    <mergeCell ref="MFA46:MFB46"/>
    <mergeCell ref="MFC46:MFD46"/>
    <mergeCell ref="MFE46:MFF46"/>
    <mergeCell ref="MFG46:MFH46"/>
    <mergeCell ref="MFI46:MFJ46"/>
    <mergeCell ref="MFK46:MFL46"/>
    <mergeCell ref="MEO46:MEP46"/>
    <mergeCell ref="MEQ46:MER46"/>
    <mergeCell ref="MES46:MET46"/>
    <mergeCell ref="MEU46:MEV46"/>
    <mergeCell ref="MEW46:MEX46"/>
    <mergeCell ref="MEY46:MEZ46"/>
    <mergeCell ref="MEC46:MED46"/>
    <mergeCell ref="MEE46:MEF46"/>
    <mergeCell ref="MEG46:MEH46"/>
    <mergeCell ref="MEI46:MEJ46"/>
    <mergeCell ref="MEK46:MEL46"/>
    <mergeCell ref="MEM46:MEN46"/>
    <mergeCell ref="MDQ46:MDR46"/>
    <mergeCell ref="MDS46:MDT46"/>
    <mergeCell ref="MDU46:MDV46"/>
    <mergeCell ref="MDW46:MDX46"/>
    <mergeCell ref="MDY46:MDZ46"/>
    <mergeCell ref="MEA46:MEB46"/>
    <mergeCell ref="MDE46:MDF46"/>
    <mergeCell ref="MDG46:MDH46"/>
    <mergeCell ref="MDI46:MDJ46"/>
    <mergeCell ref="MDK46:MDL46"/>
    <mergeCell ref="MDM46:MDN46"/>
    <mergeCell ref="MDO46:MDP46"/>
    <mergeCell ref="MCS46:MCT46"/>
    <mergeCell ref="MCU46:MCV46"/>
    <mergeCell ref="MCW46:MCX46"/>
    <mergeCell ref="MCY46:MCZ46"/>
    <mergeCell ref="MDA46:MDB46"/>
    <mergeCell ref="MDC46:MDD46"/>
    <mergeCell ref="MHU46:MHV46"/>
    <mergeCell ref="MHW46:MHX46"/>
    <mergeCell ref="MHY46:MHZ46"/>
    <mergeCell ref="MIA46:MIB46"/>
    <mergeCell ref="MIC46:MID46"/>
    <mergeCell ref="MIE46:MIF46"/>
    <mergeCell ref="MHI46:MHJ46"/>
    <mergeCell ref="MHK46:MHL46"/>
    <mergeCell ref="MHM46:MHN46"/>
    <mergeCell ref="MHO46:MHP46"/>
    <mergeCell ref="MHQ46:MHR46"/>
    <mergeCell ref="MHS46:MHT46"/>
    <mergeCell ref="MGW46:MGX46"/>
    <mergeCell ref="MGY46:MGZ46"/>
    <mergeCell ref="MHA46:MHB46"/>
    <mergeCell ref="MHC46:MHD46"/>
    <mergeCell ref="MHE46:MHF46"/>
    <mergeCell ref="MHG46:MHH46"/>
    <mergeCell ref="MGK46:MGL46"/>
    <mergeCell ref="MGM46:MGN46"/>
    <mergeCell ref="MGO46:MGP46"/>
    <mergeCell ref="MGQ46:MGR46"/>
    <mergeCell ref="MGS46:MGT46"/>
    <mergeCell ref="MGU46:MGV46"/>
    <mergeCell ref="MFY46:MFZ46"/>
    <mergeCell ref="MGA46:MGB46"/>
    <mergeCell ref="MGC46:MGD46"/>
    <mergeCell ref="MGE46:MGF46"/>
    <mergeCell ref="MGG46:MGH46"/>
    <mergeCell ref="MGI46:MGJ46"/>
    <mergeCell ref="MFM46:MFN46"/>
    <mergeCell ref="MFO46:MFP46"/>
    <mergeCell ref="MFQ46:MFR46"/>
    <mergeCell ref="MFS46:MFT46"/>
    <mergeCell ref="MFU46:MFV46"/>
    <mergeCell ref="MFW46:MFX46"/>
    <mergeCell ref="MKO46:MKP46"/>
    <mergeCell ref="MKQ46:MKR46"/>
    <mergeCell ref="MKS46:MKT46"/>
    <mergeCell ref="MKU46:MKV46"/>
    <mergeCell ref="MKW46:MKX46"/>
    <mergeCell ref="MKY46:MKZ46"/>
    <mergeCell ref="MKC46:MKD46"/>
    <mergeCell ref="MKE46:MKF46"/>
    <mergeCell ref="MKG46:MKH46"/>
    <mergeCell ref="MKI46:MKJ46"/>
    <mergeCell ref="MKK46:MKL46"/>
    <mergeCell ref="MKM46:MKN46"/>
    <mergeCell ref="MJQ46:MJR46"/>
    <mergeCell ref="MJS46:MJT46"/>
    <mergeCell ref="MJU46:MJV46"/>
    <mergeCell ref="MJW46:MJX46"/>
    <mergeCell ref="MJY46:MJZ46"/>
    <mergeCell ref="MKA46:MKB46"/>
    <mergeCell ref="MJE46:MJF46"/>
    <mergeCell ref="MJG46:MJH46"/>
    <mergeCell ref="MJI46:MJJ46"/>
    <mergeCell ref="MJK46:MJL46"/>
    <mergeCell ref="MJM46:MJN46"/>
    <mergeCell ref="MJO46:MJP46"/>
    <mergeCell ref="MIS46:MIT46"/>
    <mergeCell ref="MIU46:MIV46"/>
    <mergeCell ref="MIW46:MIX46"/>
    <mergeCell ref="MIY46:MIZ46"/>
    <mergeCell ref="MJA46:MJB46"/>
    <mergeCell ref="MJC46:MJD46"/>
    <mergeCell ref="MIG46:MIH46"/>
    <mergeCell ref="MII46:MIJ46"/>
    <mergeCell ref="MIK46:MIL46"/>
    <mergeCell ref="MIM46:MIN46"/>
    <mergeCell ref="MIO46:MIP46"/>
    <mergeCell ref="MIQ46:MIR46"/>
    <mergeCell ref="MNI46:MNJ46"/>
    <mergeCell ref="MNK46:MNL46"/>
    <mergeCell ref="MNM46:MNN46"/>
    <mergeCell ref="MNO46:MNP46"/>
    <mergeCell ref="MNQ46:MNR46"/>
    <mergeCell ref="MNS46:MNT46"/>
    <mergeCell ref="MMW46:MMX46"/>
    <mergeCell ref="MMY46:MMZ46"/>
    <mergeCell ref="MNA46:MNB46"/>
    <mergeCell ref="MNC46:MND46"/>
    <mergeCell ref="MNE46:MNF46"/>
    <mergeCell ref="MNG46:MNH46"/>
    <mergeCell ref="MMK46:MML46"/>
    <mergeCell ref="MMM46:MMN46"/>
    <mergeCell ref="MMO46:MMP46"/>
    <mergeCell ref="MMQ46:MMR46"/>
    <mergeCell ref="MMS46:MMT46"/>
    <mergeCell ref="MMU46:MMV46"/>
    <mergeCell ref="MLY46:MLZ46"/>
    <mergeCell ref="MMA46:MMB46"/>
    <mergeCell ref="MMC46:MMD46"/>
    <mergeCell ref="MME46:MMF46"/>
    <mergeCell ref="MMG46:MMH46"/>
    <mergeCell ref="MMI46:MMJ46"/>
    <mergeCell ref="MLM46:MLN46"/>
    <mergeCell ref="MLO46:MLP46"/>
    <mergeCell ref="MLQ46:MLR46"/>
    <mergeCell ref="MLS46:MLT46"/>
    <mergeCell ref="MLU46:MLV46"/>
    <mergeCell ref="MLW46:MLX46"/>
    <mergeCell ref="MLA46:MLB46"/>
    <mergeCell ref="MLC46:MLD46"/>
    <mergeCell ref="MLE46:MLF46"/>
    <mergeCell ref="MLG46:MLH46"/>
    <mergeCell ref="MLI46:MLJ46"/>
    <mergeCell ref="MLK46:MLL46"/>
    <mergeCell ref="MQC46:MQD46"/>
    <mergeCell ref="MQE46:MQF46"/>
    <mergeCell ref="MQG46:MQH46"/>
    <mergeCell ref="MQI46:MQJ46"/>
    <mergeCell ref="MQK46:MQL46"/>
    <mergeCell ref="MQM46:MQN46"/>
    <mergeCell ref="MPQ46:MPR46"/>
    <mergeCell ref="MPS46:MPT46"/>
    <mergeCell ref="MPU46:MPV46"/>
    <mergeCell ref="MPW46:MPX46"/>
    <mergeCell ref="MPY46:MPZ46"/>
    <mergeCell ref="MQA46:MQB46"/>
    <mergeCell ref="MPE46:MPF46"/>
    <mergeCell ref="MPG46:MPH46"/>
    <mergeCell ref="MPI46:MPJ46"/>
    <mergeCell ref="MPK46:MPL46"/>
    <mergeCell ref="MPM46:MPN46"/>
    <mergeCell ref="MPO46:MPP46"/>
    <mergeCell ref="MOS46:MOT46"/>
    <mergeCell ref="MOU46:MOV46"/>
    <mergeCell ref="MOW46:MOX46"/>
    <mergeCell ref="MOY46:MOZ46"/>
    <mergeCell ref="MPA46:MPB46"/>
    <mergeCell ref="MPC46:MPD46"/>
    <mergeCell ref="MOG46:MOH46"/>
    <mergeCell ref="MOI46:MOJ46"/>
    <mergeCell ref="MOK46:MOL46"/>
    <mergeCell ref="MOM46:MON46"/>
    <mergeCell ref="MOO46:MOP46"/>
    <mergeCell ref="MOQ46:MOR46"/>
    <mergeCell ref="MNU46:MNV46"/>
    <mergeCell ref="MNW46:MNX46"/>
    <mergeCell ref="MNY46:MNZ46"/>
    <mergeCell ref="MOA46:MOB46"/>
    <mergeCell ref="MOC46:MOD46"/>
    <mergeCell ref="MOE46:MOF46"/>
    <mergeCell ref="MSW46:MSX46"/>
    <mergeCell ref="MSY46:MSZ46"/>
    <mergeCell ref="MTA46:MTB46"/>
    <mergeCell ref="MTC46:MTD46"/>
    <mergeCell ref="MTE46:MTF46"/>
    <mergeCell ref="MTG46:MTH46"/>
    <mergeCell ref="MSK46:MSL46"/>
    <mergeCell ref="MSM46:MSN46"/>
    <mergeCell ref="MSO46:MSP46"/>
    <mergeCell ref="MSQ46:MSR46"/>
    <mergeCell ref="MSS46:MST46"/>
    <mergeCell ref="MSU46:MSV46"/>
    <mergeCell ref="MRY46:MRZ46"/>
    <mergeCell ref="MSA46:MSB46"/>
    <mergeCell ref="MSC46:MSD46"/>
    <mergeCell ref="MSE46:MSF46"/>
    <mergeCell ref="MSG46:MSH46"/>
    <mergeCell ref="MSI46:MSJ46"/>
    <mergeCell ref="MRM46:MRN46"/>
    <mergeCell ref="MRO46:MRP46"/>
    <mergeCell ref="MRQ46:MRR46"/>
    <mergeCell ref="MRS46:MRT46"/>
    <mergeCell ref="MRU46:MRV46"/>
    <mergeCell ref="MRW46:MRX46"/>
    <mergeCell ref="MRA46:MRB46"/>
    <mergeCell ref="MRC46:MRD46"/>
    <mergeCell ref="MRE46:MRF46"/>
    <mergeCell ref="MRG46:MRH46"/>
    <mergeCell ref="MRI46:MRJ46"/>
    <mergeCell ref="MRK46:MRL46"/>
    <mergeCell ref="MQO46:MQP46"/>
    <mergeCell ref="MQQ46:MQR46"/>
    <mergeCell ref="MQS46:MQT46"/>
    <mergeCell ref="MQU46:MQV46"/>
    <mergeCell ref="MQW46:MQX46"/>
    <mergeCell ref="MQY46:MQZ46"/>
    <mergeCell ref="MVQ46:MVR46"/>
    <mergeCell ref="MVS46:MVT46"/>
    <mergeCell ref="MVU46:MVV46"/>
    <mergeCell ref="MVW46:MVX46"/>
    <mergeCell ref="MVY46:MVZ46"/>
    <mergeCell ref="MWA46:MWB46"/>
    <mergeCell ref="MVE46:MVF46"/>
    <mergeCell ref="MVG46:MVH46"/>
    <mergeCell ref="MVI46:MVJ46"/>
    <mergeCell ref="MVK46:MVL46"/>
    <mergeCell ref="MVM46:MVN46"/>
    <mergeCell ref="MVO46:MVP46"/>
    <mergeCell ref="MUS46:MUT46"/>
    <mergeCell ref="MUU46:MUV46"/>
    <mergeCell ref="MUW46:MUX46"/>
    <mergeCell ref="MUY46:MUZ46"/>
    <mergeCell ref="MVA46:MVB46"/>
    <mergeCell ref="MVC46:MVD46"/>
    <mergeCell ref="MUG46:MUH46"/>
    <mergeCell ref="MUI46:MUJ46"/>
    <mergeCell ref="MUK46:MUL46"/>
    <mergeCell ref="MUM46:MUN46"/>
    <mergeCell ref="MUO46:MUP46"/>
    <mergeCell ref="MUQ46:MUR46"/>
    <mergeCell ref="MTU46:MTV46"/>
    <mergeCell ref="MTW46:MTX46"/>
    <mergeCell ref="MTY46:MTZ46"/>
    <mergeCell ref="MUA46:MUB46"/>
    <mergeCell ref="MUC46:MUD46"/>
    <mergeCell ref="MUE46:MUF46"/>
    <mergeCell ref="MTI46:MTJ46"/>
    <mergeCell ref="MTK46:MTL46"/>
    <mergeCell ref="MTM46:MTN46"/>
    <mergeCell ref="MTO46:MTP46"/>
    <mergeCell ref="MTQ46:MTR46"/>
    <mergeCell ref="MTS46:MTT46"/>
    <mergeCell ref="MYK46:MYL46"/>
    <mergeCell ref="MYM46:MYN46"/>
    <mergeCell ref="MYO46:MYP46"/>
    <mergeCell ref="MYQ46:MYR46"/>
    <mergeCell ref="MYS46:MYT46"/>
    <mergeCell ref="MYU46:MYV46"/>
    <mergeCell ref="MXY46:MXZ46"/>
    <mergeCell ref="MYA46:MYB46"/>
    <mergeCell ref="MYC46:MYD46"/>
    <mergeCell ref="MYE46:MYF46"/>
    <mergeCell ref="MYG46:MYH46"/>
    <mergeCell ref="MYI46:MYJ46"/>
    <mergeCell ref="MXM46:MXN46"/>
    <mergeCell ref="MXO46:MXP46"/>
    <mergeCell ref="MXQ46:MXR46"/>
    <mergeCell ref="MXS46:MXT46"/>
    <mergeCell ref="MXU46:MXV46"/>
    <mergeCell ref="MXW46:MXX46"/>
    <mergeCell ref="MXA46:MXB46"/>
    <mergeCell ref="MXC46:MXD46"/>
    <mergeCell ref="MXE46:MXF46"/>
    <mergeCell ref="MXG46:MXH46"/>
    <mergeCell ref="MXI46:MXJ46"/>
    <mergeCell ref="MXK46:MXL46"/>
    <mergeCell ref="MWO46:MWP46"/>
    <mergeCell ref="MWQ46:MWR46"/>
    <mergeCell ref="MWS46:MWT46"/>
    <mergeCell ref="MWU46:MWV46"/>
    <mergeCell ref="MWW46:MWX46"/>
    <mergeCell ref="MWY46:MWZ46"/>
    <mergeCell ref="MWC46:MWD46"/>
    <mergeCell ref="MWE46:MWF46"/>
    <mergeCell ref="MWG46:MWH46"/>
    <mergeCell ref="MWI46:MWJ46"/>
    <mergeCell ref="MWK46:MWL46"/>
    <mergeCell ref="MWM46:MWN46"/>
    <mergeCell ref="NBE46:NBF46"/>
    <mergeCell ref="NBG46:NBH46"/>
    <mergeCell ref="NBI46:NBJ46"/>
    <mergeCell ref="NBK46:NBL46"/>
    <mergeCell ref="NBM46:NBN46"/>
    <mergeCell ref="NBO46:NBP46"/>
    <mergeCell ref="NAS46:NAT46"/>
    <mergeCell ref="NAU46:NAV46"/>
    <mergeCell ref="NAW46:NAX46"/>
    <mergeCell ref="NAY46:NAZ46"/>
    <mergeCell ref="NBA46:NBB46"/>
    <mergeCell ref="NBC46:NBD46"/>
    <mergeCell ref="NAG46:NAH46"/>
    <mergeCell ref="NAI46:NAJ46"/>
    <mergeCell ref="NAK46:NAL46"/>
    <mergeCell ref="NAM46:NAN46"/>
    <mergeCell ref="NAO46:NAP46"/>
    <mergeCell ref="NAQ46:NAR46"/>
    <mergeCell ref="MZU46:MZV46"/>
    <mergeCell ref="MZW46:MZX46"/>
    <mergeCell ref="MZY46:MZZ46"/>
    <mergeCell ref="NAA46:NAB46"/>
    <mergeCell ref="NAC46:NAD46"/>
    <mergeCell ref="NAE46:NAF46"/>
    <mergeCell ref="MZI46:MZJ46"/>
    <mergeCell ref="MZK46:MZL46"/>
    <mergeCell ref="MZM46:MZN46"/>
    <mergeCell ref="MZO46:MZP46"/>
    <mergeCell ref="MZQ46:MZR46"/>
    <mergeCell ref="MZS46:MZT46"/>
    <mergeCell ref="MYW46:MYX46"/>
    <mergeCell ref="MYY46:MYZ46"/>
    <mergeCell ref="MZA46:MZB46"/>
    <mergeCell ref="MZC46:MZD46"/>
    <mergeCell ref="MZE46:MZF46"/>
    <mergeCell ref="MZG46:MZH46"/>
    <mergeCell ref="NDY46:NDZ46"/>
    <mergeCell ref="NEA46:NEB46"/>
    <mergeCell ref="NEC46:NED46"/>
    <mergeCell ref="NEE46:NEF46"/>
    <mergeCell ref="NEG46:NEH46"/>
    <mergeCell ref="NEI46:NEJ46"/>
    <mergeCell ref="NDM46:NDN46"/>
    <mergeCell ref="NDO46:NDP46"/>
    <mergeCell ref="NDQ46:NDR46"/>
    <mergeCell ref="NDS46:NDT46"/>
    <mergeCell ref="NDU46:NDV46"/>
    <mergeCell ref="NDW46:NDX46"/>
    <mergeCell ref="NDA46:NDB46"/>
    <mergeCell ref="NDC46:NDD46"/>
    <mergeCell ref="NDE46:NDF46"/>
    <mergeCell ref="NDG46:NDH46"/>
    <mergeCell ref="NDI46:NDJ46"/>
    <mergeCell ref="NDK46:NDL46"/>
    <mergeCell ref="NCO46:NCP46"/>
    <mergeCell ref="NCQ46:NCR46"/>
    <mergeCell ref="NCS46:NCT46"/>
    <mergeCell ref="NCU46:NCV46"/>
    <mergeCell ref="NCW46:NCX46"/>
    <mergeCell ref="NCY46:NCZ46"/>
    <mergeCell ref="NCC46:NCD46"/>
    <mergeCell ref="NCE46:NCF46"/>
    <mergeCell ref="NCG46:NCH46"/>
    <mergeCell ref="NCI46:NCJ46"/>
    <mergeCell ref="NCK46:NCL46"/>
    <mergeCell ref="NCM46:NCN46"/>
    <mergeCell ref="NBQ46:NBR46"/>
    <mergeCell ref="NBS46:NBT46"/>
    <mergeCell ref="NBU46:NBV46"/>
    <mergeCell ref="NBW46:NBX46"/>
    <mergeCell ref="NBY46:NBZ46"/>
    <mergeCell ref="NCA46:NCB46"/>
    <mergeCell ref="NGS46:NGT46"/>
    <mergeCell ref="NGU46:NGV46"/>
    <mergeCell ref="NGW46:NGX46"/>
    <mergeCell ref="NGY46:NGZ46"/>
    <mergeCell ref="NHA46:NHB46"/>
    <mergeCell ref="NHC46:NHD46"/>
    <mergeCell ref="NGG46:NGH46"/>
    <mergeCell ref="NGI46:NGJ46"/>
    <mergeCell ref="NGK46:NGL46"/>
    <mergeCell ref="NGM46:NGN46"/>
    <mergeCell ref="NGO46:NGP46"/>
    <mergeCell ref="NGQ46:NGR46"/>
    <mergeCell ref="NFU46:NFV46"/>
    <mergeCell ref="NFW46:NFX46"/>
    <mergeCell ref="NFY46:NFZ46"/>
    <mergeCell ref="NGA46:NGB46"/>
    <mergeCell ref="NGC46:NGD46"/>
    <mergeCell ref="NGE46:NGF46"/>
    <mergeCell ref="NFI46:NFJ46"/>
    <mergeCell ref="NFK46:NFL46"/>
    <mergeCell ref="NFM46:NFN46"/>
    <mergeCell ref="NFO46:NFP46"/>
    <mergeCell ref="NFQ46:NFR46"/>
    <mergeCell ref="NFS46:NFT46"/>
    <mergeCell ref="NEW46:NEX46"/>
    <mergeCell ref="NEY46:NEZ46"/>
    <mergeCell ref="NFA46:NFB46"/>
    <mergeCell ref="NFC46:NFD46"/>
    <mergeCell ref="NFE46:NFF46"/>
    <mergeCell ref="NFG46:NFH46"/>
    <mergeCell ref="NEK46:NEL46"/>
    <mergeCell ref="NEM46:NEN46"/>
    <mergeCell ref="NEO46:NEP46"/>
    <mergeCell ref="NEQ46:NER46"/>
    <mergeCell ref="NES46:NET46"/>
    <mergeCell ref="NEU46:NEV46"/>
    <mergeCell ref="NJM46:NJN46"/>
    <mergeCell ref="NJO46:NJP46"/>
    <mergeCell ref="NJQ46:NJR46"/>
    <mergeCell ref="NJS46:NJT46"/>
    <mergeCell ref="NJU46:NJV46"/>
    <mergeCell ref="NJW46:NJX46"/>
    <mergeCell ref="NJA46:NJB46"/>
    <mergeCell ref="NJC46:NJD46"/>
    <mergeCell ref="NJE46:NJF46"/>
    <mergeCell ref="NJG46:NJH46"/>
    <mergeCell ref="NJI46:NJJ46"/>
    <mergeCell ref="NJK46:NJL46"/>
    <mergeCell ref="NIO46:NIP46"/>
    <mergeCell ref="NIQ46:NIR46"/>
    <mergeCell ref="NIS46:NIT46"/>
    <mergeCell ref="NIU46:NIV46"/>
    <mergeCell ref="NIW46:NIX46"/>
    <mergeCell ref="NIY46:NIZ46"/>
    <mergeCell ref="NIC46:NID46"/>
    <mergeCell ref="NIE46:NIF46"/>
    <mergeCell ref="NIG46:NIH46"/>
    <mergeCell ref="NII46:NIJ46"/>
    <mergeCell ref="NIK46:NIL46"/>
    <mergeCell ref="NIM46:NIN46"/>
    <mergeCell ref="NHQ46:NHR46"/>
    <mergeCell ref="NHS46:NHT46"/>
    <mergeCell ref="NHU46:NHV46"/>
    <mergeCell ref="NHW46:NHX46"/>
    <mergeCell ref="NHY46:NHZ46"/>
    <mergeCell ref="NIA46:NIB46"/>
    <mergeCell ref="NHE46:NHF46"/>
    <mergeCell ref="NHG46:NHH46"/>
    <mergeCell ref="NHI46:NHJ46"/>
    <mergeCell ref="NHK46:NHL46"/>
    <mergeCell ref="NHM46:NHN46"/>
    <mergeCell ref="NHO46:NHP46"/>
    <mergeCell ref="NMG46:NMH46"/>
    <mergeCell ref="NMI46:NMJ46"/>
    <mergeCell ref="NMK46:NML46"/>
    <mergeCell ref="NMM46:NMN46"/>
    <mergeCell ref="NMO46:NMP46"/>
    <mergeCell ref="NMQ46:NMR46"/>
    <mergeCell ref="NLU46:NLV46"/>
    <mergeCell ref="NLW46:NLX46"/>
    <mergeCell ref="NLY46:NLZ46"/>
    <mergeCell ref="NMA46:NMB46"/>
    <mergeCell ref="NMC46:NMD46"/>
    <mergeCell ref="NME46:NMF46"/>
    <mergeCell ref="NLI46:NLJ46"/>
    <mergeCell ref="NLK46:NLL46"/>
    <mergeCell ref="NLM46:NLN46"/>
    <mergeCell ref="NLO46:NLP46"/>
    <mergeCell ref="NLQ46:NLR46"/>
    <mergeCell ref="NLS46:NLT46"/>
    <mergeCell ref="NKW46:NKX46"/>
    <mergeCell ref="NKY46:NKZ46"/>
    <mergeCell ref="NLA46:NLB46"/>
    <mergeCell ref="NLC46:NLD46"/>
    <mergeCell ref="NLE46:NLF46"/>
    <mergeCell ref="NLG46:NLH46"/>
    <mergeCell ref="NKK46:NKL46"/>
    <mergeCell ref="NKM46:NKN46"/>
    <mergeCell ref="NKO46:NKP46"/>
    <mergeCell ref="NKQ46:NKR46"/>
    <mergeCell ref="NKS46:NKT46"/>
    <mergeCell ref="NKU46:NKV46"/>
    <mergeCell ref="NJY46:NJZ46"/>
    <mergeCell ref="NKA46:NKB46"/>
    <mergeCell ref="NKC46:NKD46"/>
    <mergeCell ref="NKE46:NKF46"/>
    <mergeCell ref="NKG46:NKH46"/>
    <mergeCell ref="NKI46:NKJ46"/>
    <mergeCell ref="NPA46:NPB46"/>
    <mergeCell ref="NPC46:NPD46"/>
    <mergeCell ref="NPE46:NPF46"/>
    <mergeCell ref="NPG46:NPH46"/>
    <mergeCell ref="NPI46:NPJ46"/>
    <mergeCell ref="NPK46:NPL46"/>
    <mergeCell ref="NOO46:NOP46"/>
    <mergeCell ref="NOQ46:NOR46"/>
    <mergeCell ref="NOS46:NOT46"/>
    <mergeCell ref="NOU46:NOV46"/>
    <mergeCell ref="NOW46:NOX46"/>
    <mergeCell ref="NOY46:NOZ46"/>
    <mergeCell ref="NOC46:NOD46"/>
    <mergeCell ref="NOE46:NOF46"/>
    <mergeCell ref="NOG46:NOH46"/>
    <mergeCell ref="NOI46:NOJ46"/>
    <mergeCell ref="NOK46:NOL46"/>
    <mergeCell ref="NOM46:NON46"/>
    <mergeCell ref="NNQ46:NNR46"/>
    <mergeCell ref="NNS46:NNT46"/>
    <mergeCell ref="NNU46:NNV46"/>
    <mergeCell ref="NNW46:NNX46"/>
    <mergeCell ref="NNY46:NNZ46"/>
    <mergeCell ref="NOA46:NOB46"/>
    <mergeCell ref="NNE46:NNF46"/>
    <mergeCell ref="NNG46:NNH46"/>
    <mergeCell ref="NNI46:NNJ46"/>
    <mergeCell ref="NNK46:NNL46"/>
    <mergeCell ref="NNM46:NNN46"/>
    <mergeCell ref="NNO46:NNP46"/>
    <mergeCell ref="NMS46:NMT46"/>
    <mergeCell ref="NMU46:NMV46"/>
    <mergeCell ref="NMW46:NMX46"/>
    <mergeCell ref="NMY46:NMZ46"/>
    <mergeCell ref="NNA46:NNB46"/>
    <mergeCell ref="NNC46:NND46"/>
    <mergeCell ref="NRU46:NRV46"/>
    <mergeCell ref="NRW46:NRX46"/>
    <mergeCell ref="NRY46:NRZ46"/>
    <mergeCell ref="NSA46:NSB46"/>
    <mergeCell ref="NSC46:NSD46"/>
    <mergeCell ref="NSE46:NSF46"/>
    <mergeCell ref="NRI46:NRJ46"/>
    <mergeCell ref="NRK46:NRL46"/>
    <mergeCell ref="NRM46:NRN46"/>
    <mergeCell ref="NRO46:NRP46"/>
    <mergeCell ref="NRQ46:NRR46"/>
    <mergeCell ref="NRS46:NRT46"/>
    <mergeCell ref="NQW46:NQX46"/>
    <mergeCell ref="NQY46:NQZ46"/>
    <mergeCell ref="NRA46:NRB46"/>
    <mergeCell ref="NRC46:NRD46"/>
    <mergeCell ref="NRE46:NRF46"/>
    <mergeCell ref="NRG46:NRH46"/>
    <mergeCell ref="NQK46:NQL46"/>
    <mergeCell ref="NQM46:NQN46"/>
    <mergeCell ref="NQO46:NQP46"/>
    <mergeCell ref="NQQ46:NQR46"/>
    <mergeCell ref="NQS46:NQT46"/>
    <mergeCell ref="NQU46:NQV46"/>
    <mergeCell ref="NPY46:NPZ46"/>
    <mergeCell ref="NQA46:NQB46"/>
    <mergeCell ref="NQC46:NQD46"/>
    <mergeCell ref="NQE46:NQF46"/>
    <mergeCell ref="NQG46:NQH46"/>
    <mergeCell ref="NQI46:NQJ46"/>
    <mergeCell ref="NPM46:NPN46"/>
    <mergeCell ref="NPO46:NPP46"/>
    <mergeCell ref="NPQ46:NPR46"/>
    <mergeCell ref="NPS46:NPT46"/>
    <mergeCell ref="NPU46:NPV46"/>
    <mergeCell ref="NPW46:NPX46"/>
    <mergeCell ref="NUO46:NUP46"/>
    <mergeCell ref="NUQ46:NUR46"/>
    <mergeCell ref="NUS46:NUT46"/>
    <mergeCell ref="NUU46:NUV46"/>
    <mergeCell ref="NUW46:NUX46"/>
    <mergeCell ref="NUY46:NUZ46"/>
    <mergeCell ref="NUC46:NUD46"/>
    <mergeCell ref="NUE46:NUF46"/>
    <mergeCell ref="NUG46:NUH46"/>
    <mergeCell ref="NUI46:NUJ46"/>
    <mergeCell ref="NUK46:NUL46"/>
    <mergeCell ref="NUM46:NUN46"/>
    <mergeCell ref="NTQ46:NTR46"/>
    <mergeCell ref="NTS46:NTT46"/>
    <mergeCell ref="NTU46:NTV46"/>
    <mergeCell ref="NTW46:NTX46"/>
    <mergeCell ref="NTY46:NTZ46"/>
    <mergeCell ref="NUA46:NUB46"/>
    <mergeCell ref="NTE46:NTF46"/>
    <mergeCell ref="NTG46:NTH46"/>
    <mergeCell ref="NTI46:NTJ46"/>
    <mergeCell ref="NTK46:NTL46"/>
    <mergeCell ref="NTM46:NTN46"/>
    <mergeCell ref="NTO46:NTP46"/>
    <mergeCell ref="NSS46:NST46"/>
    <mergeCell ref="NSU46:NSV46"/>
    <mergeCell ref="NSW46:NSX46"/>
    <mergeCell ref="NSY46:NSZ46"/>
    <mergeCell ref="NTA46:NTB46"/>
    <mergeCell ref="NTC46:NTD46"/>
    <mergeCell ref="NSG46:NSH46"/>
    <mergeCell ref="NSI46:NSJ46"/>
    <mergeCell ref="NSK46:NSL46"/>
    <mergeCell ref="NSM46:NSN46"/>
    <mergeCell ref="NSO46:NSP46"/>
    <mergeCell ref="NSQ46:NSR46"/>
    <mergeCell ref="NXI46:NXJ46"/>
    <mergeCell ref="NXK46:NXL46"/>
    <mergeCell ref="NXM46:NXN46"/>
    <mergeCell ref="NXO46:NXP46"/>
    <mergeCell ref="NXQ46:NXR46"/>
    <mergeCell ref="NXS46:NXT46"/>
    <mergeCell ref="NWW46:NWX46"/>
    <mergeCell ref="NWY46:NWZ46"/>
    <mergeCell ref="NXA46:NXB46"/>
    <mergeCell ref="NXC46:NXD46"/>
    <mergeCell ref="NXE46:NXF46"/>
    <mergeCell ref="NXG46:NXH46"/>
    <mergeCell ref="NWK46:NWL46"/>
    <mergeCell ref="NWM46:NWN46"/>
    <mergeCell ref="NWO46:NWP46"/>
    <mergeCell ref="NWQ46:NWR46"/>
    <mergeCell ref="NWS46:NWT46"/>
    <mergeCell ref="NWU46:NWV46"/>
    <mergeCell ref="NVY46:NVZ46"/>
    <mergeCell ref="NWA46:NWB46"/>
    <mergeCell ref="NWC46:NWD46"/>
    <mergeCell ref="NWE46:NWF46"/>
    <mergeCell ref="NWG46:NWH46"/>
    <mergeCell ref="NWI46:NWJ46"/>
    <mergeCell ref="NVM46:NVN46"/>
    <mergeCell ref="NVO46:NVP46"/>
    <mergeCell ref="NVQ46:NVR46"/>
    <mergeCell ref="NVS46:NVT46"/>
    <mergeCell ref="NVU46:NVV46"/>
    <mergeCell ref="NVW46:NVX46"/>
    <mergeCell ref="NVA46:NVB46"/>
    <mergeCell ref="NVC46:NVD46"/>
    <mergeCell ref="NVE46:NVF46"/>
    <mergeCell ref="NVG46:NVH46"/>
    <mergeCell ref="NVI46:NVJ46"/>
    <mergeCell ref="NVK46:NVL46"/>
    <mergeCell ref="OAC46:OAD46"/>
    <mergeCell ref="OAE46:OAF46"/>
    <mergeCell ref="OAG46:OAH46"/>
    <mergeCell ref="OAI46:OAJ46"/>
    <mergeCell ref="OAK46:OAL46"/>
    <mergeCell ref="OAM46:OAN46"/>
    <mergeCell ref="NZQ46:NZR46"/>
    <mergeCell ref="NZS46:NZT46"/>
    <mergeCell ref="NZU46:NZV46"/>
    <mergeCell ref="NZW46:NZX46"/>
    <mergeCell ref="NZY46:NZZ46"/>
    <mergeCell ref="OAA46:OAB46"/>
    <mergeCell ref="NZE46:NZF46"/>
    <mergeCell ref="NZG46:NZH46"/>
    <mergeCell ref="NZI46:NZJ46"/>
    <mergeCell ref="NZK46:NZL46"/>
    <mergeCell ref="NZM46:NZN46"/>
    <mergeCell ref="NZO46:NZP46"/>
    <mergeCell ref="NYS46:NYT46"/>
    <mergeCell ref="NYU46:NYV46"/>
    <mergeCell ref="NYW46:NYX46"/>
    <mergeCell ref="NYY46:NYZ46"/>
    <mergeCell ref="NZA46:NZB46"/>
    <mergeCell ref="NZC46:NZD46"/>
    <mergeCell ref="NYG46:NYH46"/>
    <mergeCell ref="NYI46:NYJ46"/>
    <mergeCell ref="NYK46:NYL46"/>
    <mergeCell ref="NYM46:NYN46"/>
    <mergeCell ref="NYO46:NYP46"/>
    <mergeCell ref="NYQ46:NYR46"/>
    <mergeCell ref="NXU46:NXV46"/>
    <mergeCell ref="NXW46:NXX46"/>
    <mergeCell ref="NXY46:NXZ46"/>
    <mergeCell ref="NYA46:NYB46"/>
    <mergeCell ref="NYC46:NYD46"/>
    <mergeCell ref="NYE46:NYF46"/>
    <mergeCell ref="OCW46:OCX46"/>
    <mergeCell ref="OCY46:OCZ46"/>
    <mergeCell ref="ODA46:ODB46"/>
    <mergeCell ref="ODC46:ODD46"/>
    <mergeCell ref="ODE46:ODF46"/>
    <mergeCell ref="ODG46:ODH46"/>
    <mergeCell ref="OCK46:OCL46"/>
    <mergeCell ref="OCM46:OCN46"/>
    <mergeCell ref="OCO46:OCP46"/>
    <mergeCell ref="OCQ46:OCR46"/>
    <mergeCell ref="OCS46:OCT46"/>
    <mergeCell ref="OCU46:OCV46"/>
    <mergeCell ref="OBY46:OBZ46"/>
    <mergeCell ref="OCA46:OCB46"/>
    <mergeCell ref="OCC46:OCD46"/>
    <mergeCell ref="OCE46:OCF46"/>
    <mergeCell ref="OCG46:OCH46"/>
    <mergeCell ref="OCI46:OCJ46"/>
    <mergeCell ref="OBM46:OBN46"/>
    <mergeCell ref="OBO46:OBP46"/>
    <mergeCell ref="OBQ46:OBR46"/>
    <mergeCell ref="OBS46:OBT46"/>
    <mergeCell ref="OBU46:OBV46"/>
    <mergeCell ref="OBW46:OBX46"/>
    <mergeCell ref="OBA46:OBB46"/>
    <mergeCell ref="OBC46:OBD46"/>
    <mergeCell ref="OBE46:OBF46"/>
    <mergeCell ref="OBG46:OBH46"/>
    <mergeCell ref="OBI46:OBJ46"/>
    <mergeCell ref="OBK46:OBL46"/>
    <mergeCell ref="OAO46:OAP46"/>
    <mergeCell ref="OAQ46:OAR46"/>
    <mergeCell ref="OAS46:OAT46"/>
    <mergeCell ref="OAU46:OAV46"/>
    <mergeCell ref="OAW46:OAX46"/>
    <mergeCell ref="OAY46:OAZ46"/>
    <mergeCell ref="OFQ46:OFR46"/>
    <mergeCell ref="OFS46:OFT46"/>
    <mergeCell ref="OFU46:OFV46"/>
    <mergeCell ref="OFW46:OFX46"/>
    <mergeCell ref="OFY46:OFZ46"/>
    <mergeCell ref="OGA46:OGB46"/>
    <mergeCell ref="OFE46:OFF46"/>
    <mergeCell ref="OFG46:OFH46"/>
    <mergeCell ref="OFI46:OFJ46"/>
    <mergeCell ref="OFK46:OFL46"/>
    <mergeCell ref="OFM46:OFN46"/>
    <mergeCell ref="OFO46:OFP46"/>
    <mergeCell ref="OES46:OET46"/>
    <mergeCell ref="OEU46:OEV46"/>
    <mergeCell ref="OEW46:OEX46"/>
    <mergeCell ref="OEY46:OEZ46"/>
    <mergeCell ref="OFA46:OFB46"/>
    <mergeCell ref="OFC46:OFD46"/>
    <mergeCell ref="OEG46:OEH46"/>
    <mergeCell ref="OEI46:OEJ46"/>
    <mergeCell ref="OEK46:OEL46"/>
    <mergeCell ref="OEM46:OEN46"/>
    <mergeCell ref="OEO46:OEP46"/>
    <mergeCell ref="OEQ46:OER46"/>
    <mergeCell ref="ODU46:ODV46"/>
    <mergeCell ref="ODW46:ODX46"/>
    <mergeCell ref="ODY46:ODZ46"/>
    <mergeCell ref="OEA46:OEB46"/>
    <mergeCell ref="OEC46:OED46"/>
    <mergeCell ref="OEE46:OEF46"/>
    <mergeCell ref="ODI46:ODJ46"/>
    <mergeCell ref="ODK46:ODL46"/>
    <mergeCell ref="ODM46:ODN46"/>
    <mergeCell ref="ODO46:ODP46"/>
    <mergeCell ref="ODQ46:ODR46"/>
    <mergeCell ref="ODS46:ODT46"/>
    <mergeCell ref="OIK46:OIL46"/>
    <mergeCell ref="OIM46:OIN46"/>
    <mergeCell ref="OIO46:OIP46"/>
    <mergeCell ref="OIQ46:OIR46"/>
    <mergeCell ref="OIS46:OIT46"/>
    <mergeCell ref="OIU46:OIV46"/>
    <mergeCell ref="OHY46:OHZ46"/>
    <mergeCell ref="OIA46:OIB46"/>
    <mergeCell ref="OIC46:OID46"/>
    <mergeCell ref="OIE46:OIF46"/>
    <mergeCell ref="OIG46:OIH46"/>
    <mergeCell ref="OII46:OIJ46"/>
    <mergeCell ref="OHM46:OHN46"/>
    <mergeCell ref="OHO46:OHP46"/>
    <mergeCell ref="OHQ46:OHR46"/>
    <mergeCell ref="OHS46:OHT46"/>
    <mergeCell ref="OHU46:OHV46"/>
    <mergeCell ref="OHW46:OHX46"/>
    <mergeCell ref="OHA46:OHB46"/>
    <mergeCell ref="OHC46:OHD46"/>
    <mergeCell ref="OHE46:OHF46"/>
    <mergeCell ref="OHG46:OHH46"/>
    <mergeCell ref="OHI46:OHJ46"/>
    <mergeCell ref="OHK46:OHL46"/>
    <mergeCell ref="OGO46:OGP46"/>
    <mergeCell ref="OGQ46:OGR46"/>
    <mergeCell ref="OGS46:OGT46"/>
    <mergeCell ref="OGU46:OGV46"/>
    <mergeCell ref="OGW46:OGX46"/>
    <mergeCell ref="OGY46:OGZ46"/>
    <mergeCell ref="OGC46:OGD46"/>
    <mergeCell ref="OGE46:OGF46"/>
    <mergeCell ref="OGG46:OGH46"/>
    <mergeCell ref="OGI46:OGJ46"/>
    <mergeCell ref="OGK46:OGL46"/>
    <mergeCell ref="OGM46:OGN46"/>
    <mergeCell ref="OLE46:OLF46"/>
    <mergeCell ref="OLG46:OLH46"/>
    <mergeCell ref="OLI46:OLJ46"/>
    <mergeCell ref="OLK46:OLL46"/>
    <mergeCell ref="OLM46:OLN46"/>
    <mergeCell ref="OLO46:OLP46"/>
    <mergeCell ref="OKS46:OKT46"/>
    <mergeCell ref="OKU46:OKV46"/>
    <mergeCell ref="OKW46:OKX46"/>
    <mergeCell ref="OKY46:OKZ46"/>
    <mergeCell ref="OLA46:OLB46"/>
    <mergeCell ref="OLC46:OLD46"/>
    <mergeCell ref="OKG46:OKH46"/>
    <mergeCell ref="OKI46:OKJ46"/>
    <mergeCell ref="OKK46:OKL46"/>
    <mergeCell ref="OKM46:OKN46"/>
    <mergeCell ref="OKO46:OKP46"/>
    <mergeCell ref="OKQ46:OKR46"/>
    <mergeCell ref="OJU46:OJV46"/>
    <mergeCell ref="OJW46:OJX46"/>
    <mergeCell ref="OJY46:OJZ46"/>
    <mergeCell ref="OKA46:OKB46"/>
    <mergeCell ref="OKC46:OKD46"/>
    <mergeCell ref="OKE46:OKF46"/>
    <mergeCell ref="OJI46:OJJ46"/>
    <mergeCell ref="OJK46:OJL46"/>
    <mergeCell ref="OJM46:OJN46"/>
    <mergeCell ref="OJO46:OJP46"/>
    <mergeCell ref="OJQ46:OJR46"/>
    <mergeCell ref="OJS46:OJT46"/>
    <mergeCell ref="OIW46:OIX46"/>
    <mergeCell ref="OIY46:OIZ46"/>
    <mergeCell ref="OJA46:OJB46"/>
    <mergeCell ref="OJC46:OJD46"/>
    <mergeCell ref="OJE46:OJF46"/>
    <mergeCell ref="OJG46:OJH46"/>
    <mergeCell ref="ONY46:ONZ46"/>
    <mergeCell ref="OOA46:OOB46"/>
    <mergeCell ref="OOC46:OOD46"/>
    <mergeCell ref="OOE46:OOF46"/>
    <mergeCell ref="OOG46:OOH46"/>
    <mergeCell ref="OOI46:OOJ46"/>
    <mergeCell ref="ONM46:ONN46"/>
    <mergeCell ref="ONO46:ONP46"/>
    <mergeCell ref="ONQ46:ONR46"/>
    <mergeCell ref="ONS46:ONT46"/>
    <mergeCell ref="ONU46:ONV46"/>
    <mergeCell ref="ONW46:ONX46"/>
    <mergeCell ref="ONA46:ONB46"/>
    <mergeCell ref="ONC46:OND46"/>
    <mergeCell ref="ONE46:ONF46"/>
    <mergeCell ref="ONG46:ONH46"/>
    <mergeCell ref="ONI46:ONJ46"/>
    <mergeCell ref="ONK46:ONL46"/>
    <mergeCell ref="OMO46:OMP46"/>
    <mergeCell ref="OMQ46:OMR46"/>
    <mergeCell ref="OMS46:OMT46"/>
    <mergeCell ref="OMU46:OMV46"/>
    <mergeCell ref="OMW46:OMX46"/>
    <mergeCell ref="OMY46:OMZ46"/>
    <mergeCell ref="OMC46:OMD46"/>
    <mergeCell ref="OME46:OMF46"/>
    <mergeCell ref="OMG46:OMH46"/>
    <mergeCell ref="OMI46:OMJ46"/>
    <mergeCell ref="OMK46:OML46"/>
    <mergeCell ref="OMM46:OMN46"/>
    <mergeCell ref="OLQ46:OLR46"/>
    <mergeCell ref="OLS46:OLT46"/>
    <mergeCell ref="OLU46:OLV46"/>
    <mergeCell ref="OLW46:OLX46"/>
    <mergeCell ref="OLY46:OLZ46"/>
    <mergeCell ref="OMA46:OMB46"/>
    <mergeCell ref="OQS46:OQT46"/>
    <mergeCell ref="OQU46:OQV46"/>
    <mergeCell ref="OQW46:OQX46"/>
    <mergeCell ref="OQY46:OQZ46"/>
    <mergeCell ref="ORA46:ORB46"/>
    <mergeCell ref="ORC46:ORD46"/>
    <mergeCell ref="OQG46:OQH46"/>
    <mergeCell ref="OQI46:OQJ46"/>
    <mergeCell ref="OQK46:OQL46"/>
    <mergeCell ref="OQM46:OQN46"/>
    <mergeCell ref="OQO46:OQP46"/>
    <mergeCell ref="OQQ46:OQR46"/>
    <mergeCell ref="OPU46:OPV46"/>
    <mergeCell ref="OPW46:OPX46"/>
    <mergeCell ref="OPY46:OPZ46"/>
    <mergeCell ref="OQA46:OQB46"/>
    <mergeCell ref="OQC46:OQD46"/>
    <mergeCell ref="OQE46:OQF46"/>
    <mergeCell ref="OPI46:OPJ46"/>
    <mergeCell ref="OPK46:OPL46"/>
    <mergeCell ref="OPM46:OPN46"/>
    <mergeCell ref="OPO46:OPP46"/>
    <mergeCell ref="OPQ46:OPR46"/>
    <mergeCell ref="OPS46:OPT46"/>
    <mergeCell ref="OOW46:OOX46"/>
    <mergeCell ref="OOY46:OOZ46"/>
    <mergeCell ref="OPA46:OPB46"/>
    <mergeCell ref="OPC46:OPD46"/>
    <mergeCell ref="OPE46:OPF46"/>
    <mergeCell ref="OPG46:OPH46"/>
    <mergeCell ref="OOK46:OOL46"/>
    <mergeCell ref="OOM46:OON46"/>
    <mergeCell ref="OOO46:OOP46"/>
    <mergeCell ref="OOQ46:OOR46"/>
    <mergeCell ref="OOS46:OOT46"/>
    <mergeCell ref="OOU46:OOV46"/>
    <mergeCell ref="OTM46:OTN46"/>
    <mergeCell ref="OTO46:OTP46"/>
    <mergeCell ref="OTQ46:OTR46"/>
    <mergeCell ref="OTS46:OTT46"/>
    <mergeCell ref="OTU46:OTV46"/>
    <mergeCell ref="OTW46:OTX46"/>
    <mergeCell ref="OTA46:OTB46"/>
    <mergeCell ref="OTC46:OTD46"/>
    <mergeCell ref="OTE46:OTF46"/>
    <mergeCell ref="OTG46:OTH46"/>
    <mergeCell ref="OTI46:OTJ46"/>
    <mergeCell ref="OTK46:OTL46"/>
    <mergeCell ref="OSO46:OSP46"/>
    <mergeCell ref="OSQ46:OSR46"/>
    <mergeCell ref="OSS46:OST46"/>
    <mergeCell ref="OSU46:OSV46"/>
    <mergeCell ref="OSW46:OSX46"/>
    <mergeCell ref="OSY46:OSZ46"/>
    <mergeCell ref="OSC46:OSD46"/>
    <mergeCell ref="OSE46:OSF46"/>
    <mergeCell ref="OSG46:OSH46"/>
    <mergeCell ref="OSI46:OSJ46"/>
    <mergeCell ref="OSK46:OSL46"/>
    <mergeCell ref="OSM46:OSN46"/>
    <mergeCell ref="ORQ46:ORR46"/>
    <mergeCell ref="ORS46:ORT46"/>
    <mergeCell ref="ORU46:ORV46"/>
    <mergeCell ref="ORW46:ORX46"/>
    <mergeCell ref="ORY46:ORZ46"/>
    <mergeCell ref="OSA46:OSB46"/>
    <mergeCell ref="ORE46:ORF46"/>
    <mergeCell ref="ORG46:ORH46"/>
    <mergeCell ref="ORI46:ORJ46"/>
    <mergeCell ref="ORK46:ORL46"/>
    <mergeCell ref="ORM46:ORN46"/>
    <mergeCell ref="ORO46:ORP46"/>
    <mergeCell ref="OWG46:OWH46"/>
    <mergeCell ref="OWI46:OWJ46"/>
    <mergeCell ref="OWK46:OWL46"/>
    <mergeCell ref="OWM46:OWN46"/>
    <mergeCell ref="OWO46:OWP46"/>
    <mergeCell ref="OWQ46:OWR46"/>
    <mergeCell ref="OVU46:OVV46"/>
    <mergeCell ref="OVW46:OVX46"/>
    <mergeCell ref="OVY46:OVZ46"/>
    <mergeCell ref="OWA46:OWB46"/>
    <mergeCell ref="OWC46:OWD46"/>
    <mergeCell ref="OWE46:OWF46"/>
    <mergeCell ref="OVI46:OVJ46"/>
    <mergeCell ref="OVK46:OVL46"/>
    <mergeCell ref="OVM46:OVN46"/>
    <mergeCell ref="OVO46:OVP46"/>
    <mergeCell ref="OVQ46:OVR46"/>
    <mergeCell ref="OVS46:OVT46"/>
    <mergeCell ref="OUW46:OUX46"/>
    <mergeCell ref="OUY46:OUZ46"/>
    <mergeCell ref="OVA46:OVB46"/>
    <mergeCell ref="OVC46:OVD46"/>
    <mergeCell ref="OVE46:OVF46"/>
    <mergeCell ref="OVG46:OVH46"/>
    <mergeCell ref="OUK46:OUL46"/>
    <mergeCell ref="OUM46:OUN46"/>
    <mergeCell ref="OUO46:OUP46"/>
    <mergeCell ref="OUQ46:OUR46"/>
    <mergeCell ref="OUS46:OUT46"/>
    <mergeCell ref="OUU46:OUV46"/>
    <mergeCell ref="OTY46:OTZ46"/>
    <mergeCell ref="OUA46:OUB46"/>
    <mergeCell ref="OUC46:OUD46"/>
    <mergeCell ref="OUE46:OUF46"/>
    <mergeCell ref="OUG46:OUH46"/>
    <mergeCell ref="OUI46:OUJ46"/>
    <mergeCell ref="OZA46:OZB46"/>
    <mergeCell ref="OZC46:OZD46"/>
    <mergeCell ref="OZE46:OZF46"/>
    <mergeCell ref="OZG46:OZH46"/>
    <mergeCell ref="OZI46:OZJ46"/>
    <mergeCell ref="OZK46:OZL46"/>
    <mergeCell ref="OYO46:OYP46"/>
    <mergeCell ref="OYQ46:OYR46"/>
    <mergeCell ref="OYS46:OYT46"/>
    <mergeCell ref="OYU46:OYV46"/>
    <mergeCell ref="OYW46:OYX46"/>
    <mergeCell ref="OYY46:OYZ46"/>
    <mergeCell ref="OYC46:OYD46"/>
    <mergeCell ref="OYE46:OYF46"/>
    <mergeCell ref="OYG46:OYH46"/>
    <mergeCell ref="OYI46:OYJ46"/>
    <mergeCell ref="OYK46:OYL46"/>
    <mergeCell ref="OYM46:OYN46"/>
    <mergeCell ref="OXQ46:OXR46"/>
    <mergeCell ref="OXS46:OXT46"/>
    <mergeCell ref="OXU46:OXV46"/>
    <mergeCell ref="OXW46:OXX46"/>
    <mergeCell ref="OXY46:OXZ46"/>
    <mergeCell ref="OYA46:OYB46"/>
    <mergeCell ref="OXE46:OXF46"/>
    <mergeCell ref="OXG46:OXH46"/>
    <mergeCell ref="OXI46:OXJ46"/>
    <mergeCell ref="OXK46:OXL46"/>
    <mergeCell ref="OXM46:OXN46"/>
    <mergeCell ref="OXO46:OXP46"/>
    <mergeCell ref="OWS46:OWT46"/>
    <mergeCell ref="OWU46:OWV46"/>
    <mergeCell ref="OWW46:OWX46"/>
    <mergeCell ref="OWY46:OWZ46"/>
    <mergeCell ref="OXA46:OXB46"/>
    <mergeCell ref="OXC46:OXD46"/>
    <mergeCell ref="PBU46:PBV46"/>
    <mergeCell ref="PBW46:PBX46"/>
    <mergeCell ref="PBY46:PBZ46"/>
    <mergeCell ref="PCA46:PCB46"/>
    <mergeCell ref="PCC46:PCD46"/>
    <mergeCell ref="PCE46:PCF46"/>
    <mergeCell ref="PBI46:PBJ46"/>
    <mergeCell ref="PBK46:PBL46"/>
    <mergeCell ref="PBM46:PBN46"/>
    <mergeCell ref="PBO46:PBP46"/>
    <mergeCell ref="PBQ46:PBR46"/>
    <mergeCell ref="PBS46:PBT46"/>
    <mergeCell ref="PAW46:PAX46"/>
    <mergeCell ref="PAY46:PAZ46"/>
    <mergeCell ref="PBA46:PBB46"/>
    <mergeCell ref="PBC46:PBD46"/>
    <mergeCell ref="PBE46:PBF46"/>
    <mergeCell ref="PBG46:PBH46"/>
    <mergeCell ref="PAK46:PAL46"/>
    <mergeCell ref="PAM46:PAN46"/>
    <mergeCell ref="PAO46:PAP46"/>
    <mergeCell ref="PAQ46:PAR46"/>
    <mergeCell ref="PAS46:PAT46"/>
    <mergeCell ref="PAU46:PAV46"/>
    <mergeCell ref="OZY46:OZZ46"/>
    <mergeCell ref="PAA46:PAB46"/>
    <mergeCell ref="PAC46:PAD46"/>
    <mergeCell ref="PAE46:PAF46"/>
    <mergeCell ref="PAG46:PAH46"/>
    <mergeCell ref="PAI46:PAJ46"/>
    <mergeCell ref="OZM46:OZN46"/>
    <mergeCell ref="OZO46:OZP46"/>
    <mergeCell ref="OZQ46:OZR46"/>
    <mergeCell ref="OZS46:OZT46"/>
    <mergeCell ref="OZU46:OZV46"/>
    <mergeCell ref="OZW46:OZX46"/>
    <mergeCell ref="PEO46:PEP46"/>
    <mergeCell ref="PEQ46:PER46"/>
    <mergeCell ref="PES46:PET46"/>
    <mergeCell ref="PEU46:PEV46"/>
    <mergeCell ref="PEW46:PEX46"/>
    <mergeCell ref="PEY46:PEZ46"/>
    <mergeCell ref="PEC46:PED46"/>
    <mergeCell ref="PEE46:PEF46"/>
    <mergeCell ref="PEG46:PEH46"/>
    <mergeCell ref="PEI46:PEJ46"/>
    <mergeCell ref="PEK46:PEL46"/>
    <mergeCell ref="PEM46:PEN46"/>
    <mergeCell ref="PDQ46:PDR46"/>
    <mergeCell ref="PDS46:PDT46"/>
    <mergeCell ref="PDU46:PDV46"/>
    <mergeCell ref="PDW46:PDX46"/>
    <mergeCell ref="PDY46:PDZ46"/>
    <mergeCell ref="PEA46:PEB46"/>
    <mergeCell ref="PDE46:PDF46"/>
    <mergeCell ref="PDG46:PDH46"/>
    <mergeCell ref="PDI46:PDJ46"/>
    <mergeCell ref="PDK46:PDL46"/>
    <mergeCell ref="PDM46:PDN46"/>
    <mergeCell ref="PDO46:PDP46"/>
    <mergeCell ref="PCS46:PCT46"/>
    <mergeCell ref="PCU46:PCV46"/>
    <mergeCell ref="PCW46:PCX46"/>
    <mergeCell ref="PCY46:PCZ46"/>
    <mergeCell ref="PDA46:PDB46"/>
    <mergeCell ref="PDC46:PDD46"/>
    <mergeCell ref="PCG46:PCH46"/>
    <mergeCell ref="PCI46:PCJ46"/>
    <mergeCell ref="PCK46:PCL46"/>
    <mergeCell ref="PCM46:PCN46"/>
    <mergeCell ref="PCO46:PCP46"/>
    <mergeCell ref="PCQ46:PCR46"/>
    <mergeCell ref="PHI46:PHJ46"/>
    <mergeCell ref="PHK46:PHL46"/>
    <mergeCell ref="PHM46:PHN46"/>
    <mergeCell ref="PHO46:PHP46"/>
    <mergeCell ref="PHQ46:PHR46"/>
    <mergeCell ref="PHS46:PHT46"/>
    <mergeCell ref="PGW46:PGX46"/>
    <mergeCell ref="PGY46:PGZ46"/>
    <mergeCell ref="PHA46:PHB46"/>
    <mergeCell ref="PHC46:PHD46"/>
    <mergeCell ref="PHE46:PHF46"/>
    <mergeCell ref="PHG46:PHH46"/>
    <mergeCell ref="PGK46:PGL46"/>
    <mergeCell ref="PGM46:PGN46"/>
    <mergeCell ref="PGO46:PGP46"/>
    <mergeCell ref="PGQ46:PGR46"/>
    <mergeCell ref="PGS46:PGT46"/>
    <mergeCell ref="PGU46:PGV46"/>
    <mergeCell ref="PFY46:PFZ46"/>
    <mergeCell ref="PGA46:PGB46"/>
    <mergeCell ref="PGC46:PGD46"/>
    <mergeCell ref="PGE46:PGF46"/>
    <mergeCell ref="PGG46:PGH46"/>
    <mergeCell ref="PGI46:PGJ46"/>
    <mergeCell ref="PFM46:PFN46"/>
    <mergeCell ref="PFO46:PFP46"/>
    <mergeCell ref="PFQ46:PFR46"/>
    <mergeCell ref="PFS46:PFT46"/>
    <mergeCell ref="PFU46:PFV46"/>
    <mergeCell ref="PFW46:PFX46"/>
    <mergeCell ref="PFA46:PFB46"/>
    <mergeCell ref="PFC46:PFD46"/>
    <mergeCell ref="PFE46:PFF46"/>
    <mergeCell ref="PFG46:PFH46"/>
    <mergeCell ref="PFI46:PFJ46"/>
    <mergeCell ref="PFK46:PFL46"/>
    <mergeCell ref="PKC46:PKD46"/>
    <mergeCell ref="PKE46:PKF46"/>
    <mergeCell ref="PKG46:PKH46"/>
    <mergeCell ref="PKI46:PKJ46"/>
    <mergeCell ref="PKK46:PKL46"/>
    <mergeCell ref="PKM46:PKN46"/>
    <mergeCell ref="PJQ46:PJR46"/>
    <mergeCell ref="PJS46:PJT46"/>
    <mergeCell ref="PJU46:PJV46"/>
    <mergeCell ref="PJW46:PJX46"/>
    <mergeCell ref="PJY46:PJZ46"/>
    <mergeCell ref="PKA46:PKB46"/>
    <mergeCell ref="PJE46:PJF46"/>
    <mergeCell ref="PJG46:PJH46"/>
    <mergeCell ref="PJI46:PJJ46"/>
    <mergeCell ref="PJK46:PJL46"/>
    <mergeCell ref="PJM46:PJN46"/>
    <mergeCell ref="PJO46:PJP46"/>
    <mergeCell ref="PIS46:PIT46"/>
    <mergeCell ref="PIU46:PIV46"/>
    <mergeCell ref="PIW46:PIX46"/>
    <mergeCell ref="PIY46:PIZ46"/>
    <mergeCell ref="PJA46:PJB46"/>
    <mergeCell ref="PJC46:PJD46"/>
    <mergeCell ref="PIG46:PIH46"/>
    <mergeCell ref="PII46:PIJ46"/>
    <mergeCell ref="PIK46:PIL46"/>
    <mergeCell ref="PIM46:PIN46"/>
    <mergeCell ref="PIO46:PIP46"/>
    <mergeCell ref="PIQ46:PIR46"/>
    <mergeCell ref="PHU46:PHV46"/>
    <mergeCell ref="PHW46:PHX46"/>
    <mergeCell ref="PHY46:PHZ46"/>
    <mergeCell ref="PIA46:PIB46"/>
    <mergeCell ref="PIC46:PID46"/>
    <mergeCell ref="PIE46:PIF46"/>
    <mergeCell ref="PMW46:PMX46"/>
    <mergeCell ref="PMY46:PMZ46"/>
    <mergeCell ref="PNA46:PNB46"/>
    <mergeCell ref="PNC46:PND46"/>
    <mergeCell ref="PNE46:PNF46"/>
    <mergeCell ref="PNG46:PNH46"/>
    <mergeCell ref="PMK46:PML46"/>
    <mergeCell ref="PMM46:PMN46"/>
    <mergeCell ref="PMO46:PMP46"/>
    <mergeCell ref="PMQ46:PMR46"/>
    <mergeCell ref="PMS46:PMT46"/>
    <mergeCell ref="PMU46:PMV46"/>
    <mergeCell ref="PLY46:PLZ46"/>
    <mergeCell ref="PMA46:PMB46"/>
    <mergeCell ref="PMC46:PMD46"/>
    <mergeCell ref="PME46:PMF46"/>
    <mergeCell ref="PMG46:PMH46"/>
    <mergeCell ref="PMI46:PMJ46"/>
    <mergeCell ref="PLM46:PLN46"/>
    <mergeCell ref="PLO46:PLP46"/>
    <mergeCell ref="PLQ46:PLR46"/>
    <mergeCell ref="PLS46:PLT46"/>
    <mergeCell ref="PLU46:PLV46"/>
    <mergeCell ref="PLW46:PLX46"/>
    <mergeCell ref="PLA46:PLB46"/>
    <mergeCell ref="PLC46:PLD46"/>
    <mergeCell ref="PLE46:PLF46"/>
    <mergeCell ref="PLG46:PLH46"/>
    <mergeCell ref="PLI46:PLJ46"/>
    <mergeCell ref="PLK46:PLL46"/>
    <mergeCell ref="PKO46:PKP46"/>
    <mergeCell ref="PKQ46:PKR46"/>
    <mergeCell ref="PKS46:PKT46"/>
    <mergeCell ref="PKU46:PKV46"/>
    <mergeCell ref="PKW46:PKX46"/>
    <mergeCell ref="PKY46:PKZ46"/>
    <mergeCell ref="PPQ46:PPR46"/>
    <mergeCell ref="PPS46:PPT46"/>
    <mergeCell ref="PPU46:PPV46"/>
    <mergeCell ref="PPW46:PPX46"/>
    <mergeCell ref="PPY46:PPZ46"/>
    <mergeCell ref="PQA46:PQB46"/>
    <mergeCell ref="PPE46:PPF46"/>
    <mergeCell ref="PPG46:PPH46"/>
    <mergeCell ref="PPI46:PPJ46"/>
    <mergeCell ref="PPK46:PPL46"/>
    <mergeCell ref="PPM46:PPN46"/>
    <mergeCell ref="PPO46:PPP46"/>
    <mergeCell ref="POS46:POT46"/>
    <mergeCell ref="POU46:POV46"/>
    <mergeCell ref="POW46:POX46"/>
    <mergeCell ref="POY46:POZ46"/>
    <mergeCell ref="PPA46:PPB46"/>
    <mergeCell ref="PPC46:PPD46"/>
    <mergeCell ref="POG46:POH46"/>
    <mergeCell ref="POI46:POJ46"/>
    <mergeCell ref="POK46:POL46"/>
    <mergeCell ref="POM46:PON46"/>
    <mergeCell ref="POO46:POP46"/>
    <mergeCell ref="POQ46:POR46"/>
    <mergeCell ref="PNU46:PNV46"/>
    <mergeCell ref="PNW46:PNX46"/>
    <mergeCell ref="PNY46:PNZ46"/>
    <mergeCell ref="POA46:POB46"/>
    <mergeCell ref="POC46:POD46"/>
    <mergeCell ref="POE46:POF46"/>
    <mergeCell ref="PNI46:PNJ46"/>
    <mergeCell ref="PNK46:PNL46"/>
    <mergeCell ref="PNM46:PNN46"/>
    <mergeCell ref="PNO46:PNP46"/>
    <mergeCell ref="PNQ46:PNR46"/>
    <mergeCell ref="PNS46:PNT46"/>
    <mergeCell ref="PSK46:PSL46"/>
    <mergeCell ref="PSM46:PSN46"/>
    <mergeCell ref="PSO46:PSP46"/>
    <mergeCell ref="PSQ46:PSR46"/>
    <mergeCell ref="PSS46:PST46"/>
    <mergeCell ref="PSU46:PSV46"/>
    <mergeCell ref="PRY46:PRZ46"/>
    <mergeCell ref="PSA46:PSB46"/>
    <mergeCell ref="PSC46:PSD46"/>
    <mergeCell ref="PSE46:PSF46"/>
    <mergeCell ref="PSG46:PSH46"/>
    <mergeCell ref="PSI46:PSJ46"/>
    <mergeCell ref="PRM46:PRN46"/>
    <mergeCell ref="PRO46:PRP46"/>
    <mergeCell ref="PRQ46:PRR46"/>
    <mergeCell ref="PRS46:PRT46"/>
    <mergeCell ref="PRU46:PRV46"/>
    <mergeCell ref="PRW46:PRX46"/>
    <mergeCell ref="PRA46:PRB46"/>
    <mergeCell ref="PRC46:PRD46"/>
    <mergeCell ref="PRE46:PRF46"/>
    <mergeCell ref="PRG46:PRH46"/>
    <mergeCell ref="PRI46:PRJ46"/>
    <mergeCell ref="PRK46:PRL46"/>
    <mergeCell ref="PQO46:PQP46"/>
    <mergeCell ref="PQQ46:PQR46"/>
    <mergeCell ref="PQS46:PQT46"/>
    <mergeCell ref="PQU46:PQV46"/>
    <mergeCell ref="PQW46:PQX46"/>
    <mergeCell ref="PQY46:PQZ46"/>
    <mergeCell ref="PQC46:PQD46"/>
    <mergeCell ref="PQE46:PQF46"/>
    <mergeCell ref="PQG46:PQH46"/>
    <mergeCell ref="PQI46:PQJ46"/>
    <mergeCell ref="PQK46:PQL46"/>
    <mergeCell ref="PQM46:PQN46"/>
    <mergeCell ref="PVE46:PVF46"/>
    <mergeCell ref="PVG46:PVH46"/>
    <mergeCell ref="PVI46:PVJ46"/>
    <mergeCell ref="PVK46:PVL46"/>
    <mergeCell ref="PVM46:PVN46"/>
    <mergeCell ref="PVO46:PVP46"/>
    <mergeCell ref="PUS46:PUT46"/>
    <mergeCell ref="PUU46:PUV46"/>
    <mergeCell ref="PUW46:PUX46"/>
    <mergeCell ref="PUY46:PUZ46"/>
    <mergeCell ref="PVA46:PVB46"/>
    <mergeCell ref="PVC46:PVD46"/>
    <mergeCell ref="PUG46:PUH46"/>
    <mergeCell ref="PUI46:PUJ46"/>
    <mergeCell ref="PUK46:PUL46"/>
    <mergeCell ref="PUM46:PUN46"/>
    <mergeCell ref="PUO46:PUP46"/>
    <mergeCell ref="PUQ46:PUR46"/>
    <mergeCell ref="PTU46:PTV46"/>
    <mergeCell ref="PTW46:PTX46"/>
    <mergeCell ref="PTY46:PTZ46"/>
    <mergeCell ref="PUA46:PUB46"/>
    <mergeCell ref="PUC46:PUD46"/>
    <mergeCell ref="PUE46:PUF46"/>
    <mergeCell ref="PTI46:PTJ46"/>
    <mergeCell ref="PTK46:PTL46"/>
    <mergeCell ref="PTM46:PTN46"/>
    <mergeCell ref="PTO46:PTP46"/>
    <mergeCell ref="PTQ46:PTR46"/>
    <mergeCell ref="PTS46:PTT46"/>
    <mergeCell ref="PSW46:PSX46"/>
    <mergeCell ref="PSY46:PSZ46"/>
    <mergeCell ref="PTA46:PTB46"/>
    <mergeCell ref="PTC46:PTD46"/>
    <mergeCell ref="PTE46:PTF46"/>
    <mergeCell ref="PTG46:PTH46"/>
    <mergeCell ref="PXY46:PXZ46"/>
    <mergeCell ref="PYA46:PYB46"/>
    <mergeCell ref="PYC46:PYD46"/>
    <mergeCell ref="PYE46:PYF46"/>
    <mergeCell ref="PYG46:PYH46"/>
    <mergeCell ref="PYI46:PYJ46"/>
    <mergeCell ref="PXM46:PXN46"/>
    <mergeCell ref="PXO46:PXP46"/>
    <mergeCell ref="PXQ46:PXR46"/>
    <mergeCell ref="PXS46:PXT46"/>
    <mergeCell ref="PXU46:PXV46"/>
    <mergeCell ref="PXW46:PXX46"/>
    <mergeCell ref="PXA46:PXB46"/>
    <mergeCell ref="PXC46:PXD46"/>
    <mergeCell ref="PXE46:PXF46"/>
    <mergeCell ref="PXG46:PXH46"/>
    <mergeCell ref="PXI46:PXJ46"/>
    <mergeCell ref="PXK46:PXL46"/>
    <mergeCell ref="PWO46:PWP46"/>
    <mergeCell ref="PWQ46:PWR46"/>
    <mergeCell ref="PWS46:PWT46"/>
    <mergeCell ref="PWU46:PWV46"/>
    <mergeCell ref="PWW46:PWX46"/>
    <mergeCell ref="PWY46:PWZ46"/>
    <mergeCell ref="PWC46:PWD46"/>
    <mergeCell ref="PWE46:PWF46"/>
    <mergeCell ref="PWG46:PWH46"/>
    <mergeCell ref="PWI46:PWJ46"/>
    <mergeCell ref="PWK46:PWL46"/>
    <mergeCell ref="PWM46:PWN46"/>
    <mergeCell ref="PVQ46:PVR46"/>
    <mergeCell ref="PVS46:PVT46"/>
    <mergeCell ref="PVU46:PVV46"/>
    <mergeCell ref="PVW46:PVX46"/>
    <mergeCell ref="PVY46:PVZ46"/>
    <mergeCell ref="PWA46:PWB46"/>
    <mergeCell ref="QAS46:QAT46"/>
    <mergeCell ref="QAU46:QAV46"/>
    <mergeCell ref="QAW46:QAX46"/>
    <mergeCell ref="QAY46:QAZ46"/>
    <mergeCell ref="QBA46:QBB46"/>
    <mergeCell ref="QBC46:QBD46"/>
    <mergeCell ref="QAG46:QAH46"/>
    <mergeCell ref="QAI46:QAJ46"/>
    <mergeCell ref="QAK46:QAL46"/>
    <mergeCell ref="QAM46:QAN46"/>
    <mergeCell ref="QAO46:QAP46"/>
    <mergeCell ref="QAQ46:QAR46"/>
    <mergeCell ref="PZU46:PZV46"/>
    <mergeCell ref="PZW46:PZX46"/>
    <mergeCell ref="PZY46:PZZ46"/>
    <mergeCell ref="QAA46:QAB46"/>
    <mergeCell ref="QAC46:QAD46"/>
    <mergeCell ref="QAE46:QAF46"/>
    <mergeCell ref="PZI46:PZJ46"/>
    <mergeCell ref="PZK46:PZL46"/>
    <mergeCell ref="PZM46:PZN46"/>
    <mergeCell ref="PZO46:PZP46"/>
    <mergeCell ref="PZQ46:PZR46"/>
    <mergeCell ref="PZS46:PZT46"/>
    <mergeCell ref="PYW46:PYX46"/>
    <mergeCell ref="PYY46:PYZ46"/>
    <mergeCell ref="PZA46:PZB46"/>
    <mergeCell ref="PZC46:PZD46"/>
    <mergeCell ref="PZE46:PZF46"/>
    <mergeCell ref="PZG46:PZH46"/>
    <mergeCell ref="PYK46:PYL46"/>
    <mergeCell ref="PYM46:PYN46"/>
    <mergeCell ref="PYO46:PYP46"/>
    <mergeCell ref="PYQ46:PYR46"/>
    <mergeCell ref="PYS46:PYT46"/>
    <mergeCell ref="PYU46:PYV46"/>
    <mergeCell ref="QDM46:QDN46"/>
    <mergeCell ref="QDO46:QDP46"/>
    <mergeCell ref="QDQ46:QDR46"/>
    <mergeCell ref="QDS46:QDT46"/>
    <mergeCell ref="QDU46:QDV46"/>
    <mergeCell ref="QDW46:QDX46"/>
    <mergeCell ref="QDA46:QDB46"/>
    <mergeCell ref="QDC46:QDD46"/>
    <mergeCell ref="QDE46:QDF46"/>
    <mergeCell ref="QDG46:QDH46"/>
    <mergeCell ref="QDI46:QDJ46"/>
    <mergeCell ref="QDK46:QDL46"/>
    <mergeCell ref="QCO46:QCP46"/>
    <mergeCell ref="QCQ46:QCR46"/>
    <mergeCell ref="QCS46:QCT46"/>
    <mergeCell ref="QCU46:QCV46"/>
    <mergeCell ref="QCW46:QCX46"/>
    <mergeCell ref="QCY46:QCZ46"/>
    <mergeCell ref="QCC46:QCD46"/>
    <mergeCell ref="QCE46:QCF46"/>
    <mergeCell ref="QCG46:QCH46"/>
    <mergeCell ref="QCI46:QCJ46"/>
    <mergeCell ref="QCK46:QCL46"/>
    <mergeCell ref="QCM46:QCN46"/>
    <mergeCell ref="QBQ46:QBR46"/>
    <mergeCell ref="QBS46:QBT46"/>
    <mergeCell ref="QBU46:QBV46"/>
    <mergeCell ref="QBW46:QBX46"/>
    <mergeCell ref="QBY46:QBZ46"/>
    <mergeCell ref="QCA46:QCB46"/>
    <mergeCell ref="QBE46:QBF46"/>
    <mergeCell ref="QBG46:QBH46"/>
    <mergeCell ref="QBI46:QBJ46"/>
    <mergeCell ref="QBK46:QBL46"/>
    <mergeCell ref="QBM46:QBN46"/>
    <mergeCell ref="QBO46:QBP46"/>
    <mergeCell ref="QGG46:QGH46"/>
    <mergeCell ref="QGI46:QGJ46"/>
    <mergeCell ref="QGK46:QGL46"/>
    <mergeCell ref="QGM46:QGN46"/>
    <mergeCell ref="QGO46:QGP46"/>
    <mergeCell ref="QGQ46:QGR46"/>
    <mergeCell ref="QFU46:QFV46"/>
    <mergeCell ref="QFW46:QFX46"/>
    <mergeCell ref="QFY46:QFZ46"/>
    <mergeCell ref="QGA46:QGB46"/>
    <mergeCell ref="QGC46:QGD46"/>
    <mergeCell ref="QGE46:QGF46"/>
    <mergeCell ref="QFI46:QFJ46"/>
    <mergeCell ref="QFK46:QFL46"/>
    <mergeCell ref="QFM46:QFN46"/>
    <mergeCell ref="QFO46:QFP46"/>
    <mergeCell ref="QFQ46:QFR46"/>
    <mergeCell ref="QFS46:QFT46"/>
    <mergeCell ref="QEW46:QEX46"/>
    <mergeCell ref="QEY46:QEZ46"/>
    <mergeCell ref="QFA46:QFB46"/>
    <mergeCell ref="QFC46:QFD46"/>
    <mergeCell ref="QFE46:QFF46"/>
    <mergeCell ref="QFG46:QFH46"/>
    <mergeCell ref="QEK46:QEL46"/>
    <mergeCell ref="QEM46:QEN46"/>
    <mergeCell ref="QEO46:QEP46"/>
    <mergeCell ref="QEQ46:QER46"/>
    <mergeCell ref="QES46:QET46"/>
    <mergeCell ref="QEU46:QEV46"/>
    <mergeCell ref="QDY46:QDZ46"/>
    <mergeCell ref="QEA46:QEB46"/>
    <mergeCell ref="QEC46:QED46"/>
    <mergeCell ref="QEE46:QEF46"/>
    <mergeCell ref="QEG46:QEH46"/>
    <mergeCell ref="QEI46:QEJ46"/>
    <mergeCell ref="QJA46:QJB46"/>
    <mergeCell ref="QJC46:QJD46"/>
    <mergeCell ref="QJE46:QJF46"/>
    <mergeCell ref="QJG46:QJH46"/>
    <mergeCell ref="QJI46:QJJ46"/>
    <mergeCell ref="QJK46:QJL46"/>
    <mergeCell ref="QIO46:QIP46"/>
    <mergeCell ref="QIQ46:QIR46"/>
    <mergeCell ref="QIS46:QIT46"/>
    <mergeCell ref="QIU46:QIV46"/>
    <mergeCell ref="QIW46:QIX46"/>
    <mergeCell ref="QIY46:QIZ46"/>
    <mergeCell ref="QIC46:QID46"/>
    <mergeCell ref="QIE46:QIF46"/>
    <mergeCell ref="QIG46:QIH46"/>
    <mergeCell ref="QII46:QIJ46"/>
    <mergeCell ref="QIK46:QIL46"/>
    <mergeCell ref="QIM46:QIN46"/>
    <mergeCell ref="QHQ46:QHR46"/>
    <mergeCell ref="QHS46:QHT46"/>
    <mergeCell ref="QHU46:QHV46"/>
    <mergeCell ref="QHW46:QHX46"/>
    <mergeCell ref="QHY46:QHZ46"/>
    <mergeCell ref="QIA46:QIB46"/>
    <mergeCell ref="QHE46:QHF46"/>
    <mergeCell ref="QHG46:QHH46"/>
    <mergeCell ref="QHI46:QHJ46"/>
    <mergeCell ref="QHK46:QHL46"/>
    <mergeCell ref="QHM46:QHN46"/>
    <mergeCell ref="QHO46:QHP46"/>
    <mergeCell ref="QGS46:QGT46"/>
    <mergeCell ref="QGU46:QGV46"/>
    <mergeCell ref="QGW46:QGX46"/>
    <mergeCell ref="QGY46:QGZ46"/>
    <mergeCell ref="QHA46:QHB46"/>
    <mergeCell ref="QHC46:QHD46"/>
    <mergeCell ref="QLU46:QLV46"/>
    <mergeCell ref="QLW46:QLX46"/>
    <mergeCell ref="QLY46:QLZ46"/>
    <mergeCell ref="QMA46:QMB46"/>
    <mergeCell ref="QMC46:QMD46"/>
    <mergeCell ref="QME46:QMF46"/>
    <mergeCell ref="QLI46:QLJ46"/>
    <mergeCell ref="QLK46:QLL46"/>
    <mergeCell ref="QLM46:QLN46"/>
    <mergeCell ref="QLO46:QLP46"/>
    <mergeCell ref="QLQ46:QLR46"/>
    <mergeCell ref="QLS46:QLT46"/>
    <mergeCell ref="QKW46:QKX46"/>
    <mergeCell ref="QKY46:QKZ46"/>
    <mergeCell ref="QLA46:QLB46"/>
    <mergeCell ref="QLC46:QLD46"/>
    <mergeCell ref="QLE46:QLF46"/>
    <mergeCell ref="QLG46:QLH46"/>
    <mergeCell ref="QKK46:QKL46"/>
    <mergeCell ref="QKM46:QKN46"/>
    <mergeCell ref="QKO46:QKP46"/>
    <mergeCell ref="QKQ46:QKR46"/>
    <mergeCell ref="QKS46:QKT46"/>
    <mergeCell ref="QKU46:QKV46"/>
    <mergeCell ref="QJY46:QJZ46"/>
    <mergeCell ref="QKA46:QKB46"/>
    <mergeCell ref="QKC46:QKD46"/>
    <mergeCell ref="QKE46:QKF46"/>
    <mergeCell ref="QKG46:QKH46"/>
    <mergeCell ref="QKI46:QKJ46"/>
    <mergeCell ref="QJM46:QJN46"/>
    <mergeCell ref="QJO46:QJP46"/>
    <mergeCell ref="QJQ46:QJR46"/>
    <mergeCell ref="QJS46:QJT46"/>
    <mergeCell ref="QJU46:QJV46"/>
    <mergeCell ref="QJW46:QJX46"/>
    <mergeCell ref="QOO46:QOP46"/>
    <mergeCell ref="QOQ46:QOR46"/>
    <mergeCell ref="QOS46:QOT46"/>
    <mergeCell ref="QOU46:QOV46"/>
    <mergeCell ref="QOW46:QOX46"/>
    <mergeCell ref="QOY46:QOZ46"/>
    <mergeCell ref="QOC46:QOD46"/>
    <mergeCell ref="QOE46:QOF46"/>
    <mergeCell ref="QOG46:QOH46"/>
    <mergeCell ref="QOI46:QOJ46"/>
    <mergeCell ref="QOK46:QOL46"/>
    <mergeCell ref="QOM46:QON46"/>
    <mergeCell ref="QNQ46:QNR46"/>
    <mergeCell ref="QNS46:QNT46"/>
    <mergeCell ref="QNU46:QNV46"/>
    <mergeCell ref="QNW46:QNX46"/>
    <mergeCell ref="QNY46:QNZ46"/>
    <mergeCell ref="QOA46:QOB46"/>
    <mergeCell ref="QNE46:QNF46"/>
    <mergeCell ref="QNG46:QNH46"/>
    <mergeCell ref="QNI46:QNJ46"/>
    <mergeCell ref="QNK46:QNL46"/>
    <mergeCell ref="QNM46:QNN46"/>
    <mergeCell ref="QNO46:QNP46"/>
    <mergeCell ref="QMS46:QMT46"/>
    <mergeCell ref="QMU46:QMV46"/>
    <mergeCell ref="QMW46:QMX46"/>
    <mergeCell ref="QMY46:QMZ46"/>
    <mergeCell ref="QNA46:QNB46"/>
    <mergeCell ref="QNC46:QND46"/>
    <mergeCell ref="QMG46:QMH46"/>
    <mergeCell ref="QMI46:QMJ46"/>
    <mergeCell ref="QMK46:QML46"/>
    <mergeCell ref="QMM46:QMN46"/>
    <mergeCell ref="QMO46:QMP46"/>
    <mergeCell ref="QMQ46:QMR46"/>
    <mergeCell ref="QRI46:QRJ46"/>
    <mergeCell ref="QRK46:QRL46"/>
    <mergeCell ref="QRM46:QRN46"/>
    <mergeCell ref="QRO46:QRP46"/>
    <mergeCell ref="QRQ46:QRR46"/>
    <mergeCell ref="QRS46:QRT46"/>
    <mergeCell ref="QQW46:QQX46"/>
    <mergeCell ref="QQY46:QQZ46"/>
    <mergeCell ref="QRA46:QRB46"/>
    <mergeCell ref="QRC46:QRD46"/>
    <mergeCell ref="QRE46:QRF46"/>
    <mergeCell ref="QRG46:QRH46"/>
    <mergeCell ref="QQK46:QQL46"/>
    <mergeCell ref="QQM46:QQN46"/>
    <mergeCell ref="QQO46:QQP46"/>
    <mergeCell ref="QQQ46:QQR46"/>
    <mergeCell ref="QQS46:QQT46"/>
    <mergeCell ref="QQU46:QQV46"/>
    <mergeCell ref="QPY46:QPZ46"/>
    <mergeCell ref="QQA46:QQB46"/>
    <mergeCell ref="QQC46:QQD46"/>
    <mergeCell ref="QQE46:QQF46"/>
    <mergeCell ref="QQG46:QQH46"/>
    <mergeCell ref="QQI46:QQJ46"/>
    <mergeCell ref="QPM46:QPN46"/>
    <mergeCell ref="QPO46:QPP46"/>
    <mergeCell ref="QPQ46:QPR46"/>
    <mergeCell ref="QPS46:QPT46"/>
    <mergeCell ref="QPU46:QPV46"/>
    <mergeCell ref="QPW46:QPX46"/>
    <mergeCell ref="QPA46:QPB46"/>
    <mergeCell ref="QPC46:QPD46"/>
    <mergeCell ref="QPE46:QPF46"/>
    <mergeCell ref="QPG46:QPH46"/>
    <mergeCell ref="QPI46:QPJ46"/>
    <mergeCell ref="QPK46:QPL46"/>
    <mergeCell ref="QUC46:QUD46"/>
    <mergeCell ref="QUE46:QUF46"/>
    <mergeCell ref="QUG46:QUH46"/>
    <mergeCell ref="QUI46:QUJ46"/>
    <mergeCell ref="QUK46:QUL46"/>
    <mergeCell ref="QUM46:QUN46"/>
    <mergeCell ref="QTQ46:QTR46"/>
    <mergeCell ref="QTS46:QTT46"/>
    <mergeCell ref="QTU46:QTV46"/>
    <mergeCell ref="QTW46:QTX46"/>
    <mergeCell ref="QTY46:QTZ46"/>
    <mergeCell ref="QUA46:QUB46"/>
    <mergeCell ref="QTE46:QTF46"/>
    <mergeCell ref="QTG46:QTH46"/>
    <mergeCell ref="QTI46:QTJ46"/>
    <mergeCell ref="QTK46:QTL46"/>
    <mergeCell ref="QTM46:QTN46"/>
    <mergeCell ref="QTO46:QTP46"/>
    <mergeCell ref="QSS46:QST46"/>
    <mergeCell ref="QSU46:QSV46"/>
    <mergeCell ref="QSW46:QSX46"/>
    <mergeCell ref="QSY46:QSZ46"/>
    <mergeCell ref="QTA46:QTB46"/>
    <mergeCell ref="QTC46:QTD46"/>
    <mergeCell ref="QSG46:QSH46"/>
    <mergeCell ref="QSI46:QSJ46"/>
    <mergeCell ref="QSK46:QSL46"/>
    <mergeCell ref="QSM46:QSN46"/>
    <mergeCell ref="QSO46:QSP46"/>
    <mergeCell ref="QSQ46:QSR46"/>
    <mergeCell ref="QRU46:QRV46"/>
    <mergeCell ref="QRW46:QRX46"/>
    <mergeCell ref="QRY46:QRZ46"/>
    <mergeCell ref="QSA46:QSB46"/>
    <mergeCell ref="QSC46:QSD46"/>
    <mergeCell ref="QSE46:QSF46"/>
    <mergeCell ref="QWW46:QWX46"/>
    <mergeCell ref="QWY46:QWZ46"/>
    <mergeCell ref="QXA46:QXB46"/>
    <mergeCell ref="QXC46:QXD46"/>
    <mergeCell ref="QXE46:QXF46"/>
    <mergeCell ref="QXG46:QXH46"/>
    <mergeCell ref="QWK46:QWL46"/>
    <mergeCell ref="QWM46:QWN46"/>
    <mergeCell ref="QWO46:QWP46"/>
    <mergeCell ref="QWQ46:QWR46"/>
    <mergeCell ref="QWS46:QWT46"/>
    <mergeCell ref="QWU46:QWV46"/>
    <mergeCell ref="QVY46:QVZ46"/>
    <mergeCell ref="QWA46:QWB46"/>
    <mergeCell ref="QWC46:QWD46"/>
    <mergeCell ref="QWE46:QWF46"/>
    <mergeCell ref="QWG46:QWH46"/>
    <mergeCell ref="QWI46:QWJ46"/>
    <mergeCell ref="QVM46:QVN46"/>
    <mergeCell ref="QVO46:QVP46"/>
    <mergeCell ref="QVQ46:QVR46"/>
    <mergeCell ref="QVS46:QVT46"/>
    <mergeCell ref="QVU46:QVV46"/>
    <mergeCell ref="QVW46:QVX46"/>
    <mergeCell ref="QVA46:QVB46"/>
    <mergeCell ref="QVC46:QVD46"/>
    <mergeCell ref="QVE46:QVF46"/>
    <mergeCell ref="QVG46:QVH46"/>
    <mergeCell ref="QVI46:QVJ46"/>
    <mergeCell ref="QVK46:QVL46"/>
    <mergeCell ref="QUO46:QUP46"/>
    <mergeCell ref="QUQ46:QUR46"/>
    <mergeCell ref="QUS46:QUT46"/>
    <mergeCell ref="QUU46:QUV46"/>
    <mergeCell ref="QUW46:QUX46"/>
    <mergeCell ref="QUY46:QUZ46"/>
    <mergeCell ref="QZQ46:QZR46"/>
    <mergeCell ref="QZS46:QZT46"/>
    <mergeCell ref="QZU46:QZV46"/>
    <mergeCell ref="QZW46:QZX46"/>
    <mergeCell ref="QZY46:QZZ46"/>
    <mergeCell ref="RAA46:RAB46"/>
    <mergeCell ref="QZE46:QZF46"/>
    <mergeCell ref="QZG46:QZH46"/>
    <mergeCell ref="QZI46:QZJ46"/>
    <mergeCell ref="QZK46:QZL46"/>
    <mergeCell ref="QZM46:QZN46"/>
    <mergeCell ref="QZO46:QZP46"/>
    <mergeCell ref="QYS46:QYT46"/>
    <mergeCell ref="QYU46:QYV46"/>
    <mergeCell ref="QYW46:QYX46"/>
    <mergeCell ref="QYY46:QYZ46"/>
    <mergeCell ref="QZA46:QZB46"/>
    <mergeCell ref="QZC46:QZD46"/>
    <mergeCell ref="QYG46:QYH46"/>
    <mergeCell ref="QYI46:QYJ46"/>
    <mergeCell ref="QYK46:QYL46"/>
    <mergeCell ref="QYM46:QYN46"/>
    <mergeCell ref="QYO46:QYP46"/>
    <mergeCell ref="QYQ46:QYR46"/>
    <mergeCell ref="QXU46:QXV46"/>
    <mergeCell ref="QXW46:QXX46"/>
    <mergeCell ref="QXY46:QXZ46"/>
    <mergeCell ref="QYA46:QYB46"/>
    <mergeCell ref="QYC46:QYD46"/>
    <mergeCell ref="QYE46:QYF46"/>
    <mergeCell ref="QXI46:QXJ46"/>
    <mergeCell ref="QXK46:QXL46"/>
    <mergeCell ref="QXM46:QXN46"/>
    <mergeCell ref="QXO46:QXP46"/>
    <mergeCell ref="QXQ46:QXR46"/>
    <mergeCell ref="QXS46:QXT46"/>
    <mergeCell ref="RCK46:RCL46"/>
    <mergeCell ref="RCM46:RCN46"/>
    <mergeCell ref="RCO46:RCP46"/>
    <mergeCell ref="RCQ46:RCR46"/>
    <mergeCell ref="RCS46:RCT46"/>
    <mergeCell ref="RCU46:RCV46"/>
    <mergeCell ref="RBY46:RBZ46"/>
    <mergeCell ref="RCA46:RCB46"/>
    <mergeCell ref="RCC46:RCD46"/>
    <mergeCell ref="RCE46:RCF46"/>
    <mergeCell ref="RCG46:RCH46"/>
    <mergeCell ref="RCI46:RCJ46"/>
    <mergeCell ref="RBM46:RBN46"/>
    <mergeCell ref="RBO46:RBP46"/>
    <mergeCell ref="RBQ46:RBR46"/>
    <mergeCell ref="RBS46:RBT46"/>
    <mergeCell ref="RBU46:RBV46"/>
    <mergeCell ref="RBW46:RBX46"/>
    <mergeCell ref="RBA46:RBB46"/>
    <mergeCell ref="RBC46:RBD46"/>
    <mergeCell ref="RBE46:RBF46"/>
    <mergeCell ref="RBG46:RBH46"/>
    <mergeCell ref="RBI46:RBJ46"/>
    <mergeCell ref="RBK46:RBL46"/>
    <mergeCell ref="RAO46:RAP46"/>
    <mergeCell ref="RAQ46:RAR46"/>
    <mergeCell ref="RAS46:RAT46"/>
    <mergeCell ref="RAU46:RAV46"/>
    <mergeCell ref="RAW46:RAX46"/>
    <mergeCell ref="RAY46:RAZ46"/>
    <mergeCell ref="RAC46:RAD46"/>
    <mergeCell ref="RAE46:RAF46"/>
    <mergeCell ref="RAG46:RAH46"/>
    <mergeCell ref="RAI46:RAJ46"/>
    <mergeCell ref="RAK46:RAL46"/>
    <mergeCell ref="RAM46:RAN46"/>
    <mergeCell ref="RFE46:RFF46"/>
    <mergeCell ref="RFG46:RFH46"/>
    <mergeCell ref="RFI46:RFJ46"/>
    <mergeCell ref="RFK46:RFL46"/>
    <mergeCell ref="RFM46:RFN46"/>
    <mergeCell ref="RFO46:RFP46"/>
    <mergeCell ref="RES46:RET46"/>
    <mergeCell ref="REU46:REV46"/>
    <mergeCell ref="REW46:REX46"/>
    <mergeCell ref="REY46:REZ46"/>
    <mergeCell ref="RFA46:RFB46"/>
    <mergeCell ref="RFC46:RFD46"/>
    <mergeCell ref="REG46:REH46"/>
    <mergeCell ref="REI46:REJ46"/>
    <mergeCell ref="REK46:REL46"/>
    <mergeCell ref="REM46:REN46"/>
    <mergeCell ref="REO46:REP46"/>
    <mergeCell ref="REQ46:RER46"/>
    <mergeCell ref="RDU46:RDV46"/>
    <mergeCell ref="RDW46:RDX46"/>
    <mergeCell ref="RDY46:RDZ46"/>
    <mergeCell ref="REA46:REB46"/>
    <mergeCell ref="REC46:RED46"/>
    <mergeCell ref="REE46:REF46"/>
    <mergeCell ref="RDI46:RDJ46"/>
    <mergeCell ref="RDK46:RDL46"/>
    <mergeCell ref="RDM46:RDN46"/>
    <mergeCell ref="RDO46:RDP46"/>
    <mergeCell ref="RDQ46:RDR46"/>
    <mergeCell ref="RDS46:RDT46"/>
    <mergeCell ref="RCW46:RCX46"/>
    <mergeCell ref="RCY46:RCZ46"/>
    <mergeCell ref="RDA46:RDB46"/>
    <mergeCell ref="RDC46:RDD46"/>
    <mergeCell ref="RDE46:RDF46"/>
    <mergeCell ref="RDG46:RDH46"/>
    <mergeCell ref="RHY46:RHZ46"/>
    <mergeCell ref="RIA46:RIB46"/>
    <mergeCell ref="RIC46:RID46"/>
    <mergeCell ref="RIE46:RIF46"/>
    <mergeCell ref="RIG46:RIH46"/>
    <mergeCell ref="RII46:RIJ46"/>
    <mergeCell ref="RHM46:RHN46"/>
    <mergeCell ref="RHO46:RHP46"/>
    <mergeCell ref="RHQ46:RHR46"/>
    <mergeCell ref="RHS46:RHT46"/>
    <mergeCell ref="RHU46:RHV46"/>
    <mergeCell ref="RHW46:RHX46"/>
    <mergeCell ref="RHA46:RHB46"/>
    <mergeCell ref="RHC46:RHD46"/>
    <mergeCell ref="RHE46:RHF46"/>
    <mergeCell ref="RHG46:RHH46"/>
    <mergeCell ref="RHI46:RHJ46"/>
    <mergeCell ref="RHK46:RHL46"/>
    <mergeCell ref="RGO46:RGP46"/>
    <mergeCell ref="RGQ46:RGR46"/>
    <mergeCell ref="RGS46:RGT46"/>
    <mergeCell ref="RGU46:RGV46"/>
    <mergeCell ref="RGW46:RGX46"/>
    <mergeCell ref="RGY46:RGZ46"/>
    <mergeCell ref="RGC46:RGD46"/>
    <mergeCell ref="RGE46:RGF46"/>
    <mergeCell ref="RGG46:RGH46"/>
    <mergeCell ref="RGI46:RGJ46"/>
    <mergeCell ref="RGK46:RGL46"/>
    <mergeCell ref="RGM46:RGN46"/>
    <mergeCell ref="RFQ46:RFR46"/>
    <mergeCell ref="RFS46:RFT46"/>
    <mergeCell ref="RFU46:RFV46"/>
    <mergeCell ref="RFW46:RFX46"/>
    <mergeCell ref="RFY46:RFZ46"/>
    <mergeCell ref="RGA46:RGB46"/>
    <mergeCell ref="RKS46:RKT46"/>
    <mergeCell ref="RKU46:RKV46"/>
    <mergeCell ref="RKW46:RKX46"/>
    <mergeCell ref="RKY46:RKZ46"/>
    <mergeCell ref="RLA46:RLB46"/>
    <mergeCell ref="RLC46:RLD46"/>
    <mergeCell ref="RKG46:RKH46"/>
    <mergeCell ref="RKI46:RKJ46"/>
    <mergeCell ref="RKK46:RKL46"/>
    <mergeCell ref="RKM46:RKN46"/>
    <mergeCell ref="RKO46:RKP46"/>
    <mergeCell ref="RKQ46:RKR46"/>
    <mergeCell ref="RJU46:RJV46"/>
    <mergeCell ref="RJW46:RJX46"/>
    <mergeCell ref="RJY46:RJZ46"/>
    <mergeCell ref="RKA46:RKB46"/>
    <mergeCell ref="RKC46:RKD46"/>
    <mergeCell ref="RKE46:RKF46"/>
    <mergeCell ref="RJI46:RJJ46"/>
    <mergeCell ref="RJK46:RJL46"/>
    <mergeCell ref="RJM46:RJN46"/>
    <mergeCell ref="RJO46:RJP46"/>
    <mergeCell ref="RJQ46:RJR46"/>
    <mergeCell ref="RJS46:RJT46"/>
    <mergeCell ref="RIW46:RIX46"/>
    <mergeCell ref="RIY46:RIZ46"/>
    <mergeCell ref="RJA46:RJB46"/>
    <mergeCell ref="RJC46:RJD46"/>
    <mergeCell ref="RJE46:RJF46"/>
    <mergeCell ref="RJG46:RJH46"/>
    <mergeCell ref="RIK46:RIL46"/>
    <mergeCell ref="RIM46:RIN46"/>
    <mergeCell ref="RIO46:RIP46"/>
    <mergeCell ref="RIQ46:RIR46"/>
    <mergeCell ref="RIS46:RIT46"/>
    <mergeCell ref="RIU46:RIV46"/>
    <mergeCell ref="RNM46:RNN46"/>
    <mergeCell ref="RNO46:RNP46"/>
    <mergeCell ref="RNQ46:RNR46"/>
    <mergeCell ref="RNS46:RNT46"/>
    <mergeCell ref="RNU46:RNV46"/>
    <mergeCell ref="RNW46:RNX46"/>
    <mergeCell ref="RNA46:RNB46"/>
    <mergeCell ref="RNC46:RND46"/>
    <mergeCell ref="RNE46:RNF46"/>
    <mergeCell ref="RNG46:RNH46"/>
    <mergeCell ref="RNI46:RNJ46"/>
    <mergeCell ref="RNK46:RNL46"/>
    <mergeCell ref="RMO46:RMP46"/>
    <mergeCell ref="RMQ46:RMR46"/>
    <mergeCell ref="RMS46:RMT46"/>
    <mergeCell ref="RMU46:RMV46"/>
    <mergeCell ref="RMW46:RMX46"/>
    <mergeCell ref="RMY46:RMZ46"/>
    <mergeCell ref="RMC46:RMD46"/>
    <mergeCell ref="RME46:RMF46"/>
    <mergeCell ref="RMG46:RMH46"/>
    <mergeCell ref="RMI46:RMJ46"/>
    <mergeCell ref="RMK46:RML46"/>
    <mergeCell ref="RMM46:RMN46"/>
    <mergeCell ref="RLQ46:RLR46"/>
    <mergeCell ref="RLS46:RLT46"/>
    <mergeCell ref="RLU46:RLV46"/>
    <mergeCell ref="RLW46:RLX46"/>
    <mergeCell ref="RLY46:RLZ46"/>
    <mergeCell ref="RMA46:RMB46"/>
    <mergeCell ref="RLE46:RLF46"/>
    <mergeCell ref="RLG46:RLH46"/>
    <mergeCell ref="RLI46:RLJ46"/>
    <mergeCell ref="RLK46:RLL46"/>
    <mergeCell ref="RLM46:RLN46"/>
    <mergeCell ref="RLO46:RLP46"/>
    <mergeCell ref="RQG46:RQH46"/>
    <mergeCell ref="RQI46:RQJ46"/>
    <mergeCell ref="RQK46:RQL46"/>
    <mergeCell ref="RQM46:RQN46"/>
    <mergeCell ref="RQO46:RQP46"/>
    <mergeCell ref="RQQ46:RQR46"/>
    <mergeCell ref="RPU46:RPV46"/>
    <mergeCell ref="RPW46:RPX46"/>
    <mergeCell ref="RPY46:RPZ46"/>
    <mergeCell ref="RQA46:RQB46"/>
    <mergeCell ref="RQC46:RQD46"/>
    <mergeCell ref="RQE46:RQF46"/>
    <mergeCell ref="RPI46:RPJ46"/>
    <mergeCell ref="RPK46:RPL46"/>
    <mergeCell ref="RPM46:RPN46"/>
    <mergeCell ref="RPO46:RPP46"/>
    <mergeCell ref="RPQ46:RPR46"/>
    <mergeCell ref="RPS46:RPT46"/>
    <mergeCell ref="ROW46:ROX46"/>
    <mergeCell ref="ROY46:ROZ46"/>
    <mergeCell ref="RPA46:RPB46"/>
    <mergeCell ref="RPC46:RPD46"/>
    <mergeCell ref="RPE46:RPF46"/>
    <mergeCell ref="RPG46:RPH46"/>
    <mergeCell ref="ROK46:ROL46"/>
    <mergeCell ref="ROM46:RON46"/>
    <mergeCell ref="ROO46:ROP46"/>
    <mergeCell ref="ROQ46:ROR46"/>
    <mergeCell ref="ROS46:ROT46"/>
    <mergeCell ref="ROU46:ROV46"/>
    <mergeCell ref="RNY46:RNZ46"/>
    <mergeCell ref="ROA46:ROB46"/>
    <mergeCell ref="ROC46:ROD46"/>
    <mergeCell ref="ROE46:ROF46"/>
    <mergeCell ref="ROG46:ROH46"/>
    <mergeCell ref="ROI46:ROJ46"/>
    <mergeCell ref="RTA46:RTB46"/>
    <mergeCell ref="RTC46:RTD46"/>
    <mergeCell ref="RTE46:RTF46"/>
    <mergeCell ref="RTG46:RTH46"/>
    <mergeCell ref="RTI46:RTJ46"/>
    <mergeCell ref="RTK46:RTL46"/>
    <mergeCell ref="RSO46:RSP46"/>
    <mergeCell ref="RSQ46:RSR46"/>
    <mergeCell ref="RSS46:RST46"/>
    <mergeCell ref="RSU46:RSV46"/>
    <mergeCell ref="RSW46:RSX46"/>
    <mergeCell ref="RSY46:RSZ46"/>
    <mergeCell ref="RSC46:RSD46"/>
    <mergeCell ref="RSE46:RSF46"/>
    <mergeCell ref="RSG46:RSH46"/>
    <mergeCell ref="RSI46:RSJ46"/>
    <mergeCell ref="RSK46:RSL46"/>
    <mergeCell ref="RSM46:RSN46"/>
    <mergeCell ref="RRQ46:RRR46"/>
    <mergeCell ref="RRS46:RRT46"/>
    <mergeCell ref="RRU46:RRV46"/>
    <mergeCell ref="RRW46:RRX46"/>
    <mergeCell ref="RRY46:RRZ46"/>
    <mergeCell ref="RSA46:RSB46"/>
    <mergeCell ref="RRE46:RRF46"/>
    <mergeCell ref="RRG46:RRH46"/>
    <mergeCell ref="RRI46:RRJ46"/>
    <mergeCell ref="RRK46:RRL46"/>
    <mergeCell ref="RRM46:RRN46"/>
    <mergeCell ref="RRO46:RRP46"/>
    <mergeCell ref="RQS46:RQT46"/>
    <mergeCell ref="RQU46:RQV46"/>
    <mergeCell ref="RQW46:RQX46"/>
    <mergeCell ref="RQY46:RQZ46"/>
    <mergeCell ref="RRA46:RRB46"/>
    <mergeCell ref="RRC46:RRD46"/>
    <mergeCell ref="RVU46:RVV46"/>
    <mergeCell ref="RVW46:RVX46"/>
    <mergeCell ref="RVY46:RVZ46"/>
    <mergeCell ref="RWA46:RWB46"/>
    <mergeCell ref="RWC46:RWD46"/>
    <mergeCell ref="RWE46:RWF46"/>
    <mergeCell ref="RVI46:RVJ46"/>
    <mergeCell ref="RVK46:RVL46"/>
    <mergeCell ref="RVM46:RVN46"/>
    <mergeCell ref="RVO46:RVP46"/>
    <mergeCell ref="RVQ46:RVR46"/>
    <mergeCell ref="RVS46:RVT46"/>
    <mergeCell ref="RUW46:RUX46"/>
    <mergeCell ref="RUY46:RUZ46"/>
    <mergeCell ref="RVA46:RVB46"/>
    <mergeCell ref="RVC46:RVD46"/>
    <mergeCell ref="RVE46:RVF46"/>
    <mergeCell ref="RVG46:RVH46"/>
    <mergeCell ref="RUK46:RUL46"/>
    <mergeCell ref="RUM46:RUN46"/>
    <mergeCell ref="RUO46:RUP46"/>
    <mergeCell ref="RUQ46:RUR46"/>
    <mergeCell ref="RUS46:RUT46"/>
    <mergeCell ref="RUU46:RUV46"/>
    <mergeCell ref="RTY46:RTZ46"/>
    <mergeCell ref="RUA46:RUB46"/>
    <mergeCell ref="RUC46:RUD46"/>
    <mergeCell ref="RUE46:RUF46"/>
    <mergeCell ref="RUG46:RUH46"/>
    <mergeCell ref="RUI46:RUJ46"/>
    <mergeCell ref="RTM46:RTN46"/>
    <mergeCell ref="RTO46:RTP46"/>
    <mergeCell ref="RTQ46:RTR46"/>
    <mergeCell ref="RTS46:RTT46"/>
    <mergeCell ref="RTU46:RTV46"/>
    <mergeCell ref="RTW46:RTX46"/>
    <mergeCell ref="RYO46:RYP46"/>
    <mergeCell ref="RYQ46:RYR46"/>
    <mergeCell ref="RYS46:RYT46"/>
    <mergeCell ref="RYU46:RYV46"/>
    <mergeCell ref="RYW46:RYX46"/>
    <mergeCell ref="RYY46:RYZ46"/>
    <mergeCell ref="RYC46:RYD46"/>
    <mergeCell ref="RYE46:RYF46"/>
    <mergeCell ref="RYG46:RYH46"/>
    <mergeCell ref="RYI46:RYJ46"/>
    <mergeCell ref="RYK46:RYL46"/>
    <mergeCell ref="RYM46:RYN46"/>
    <mergeCell ref="RXQ46:RXR46"/>
    <mergeCell ref="RXS46:RXT46"/>
    <mergeCell ref="RXU46:RXV46"/>
    <mergeCell ref="RXW46:RXX46"/>
    <mergeCell ref="RXY46:RXZ46"/>
    <mergeCell ref="RYA46:RYB46"/>
    <mergeCell ref="RXE46:RXF46"/>
    <mergeCell ref="RXG46:RXH46"/>
    <mergeCell ref="RXI46:RXJ46"/>
    <mergeCell ref="RXK46:RXL46"/>
    <mergeCell ref="RXM46:RXN46"/>
    <mergeCell ref="RXO46:RXP46"/>
    <mergeCell ref="RWS46:RWT46"/>
    <mergeCell ref="RWU46:RWV46"/>
    <mergeCell ref="RWW46:RWX46"/>
    <mergeCell ref="RWY46:RWZ46"/>
    <mergeCell ref="RXA46:RXB46"/>
    <mergeCell ref="RXC46:RXD46"/>
    <mergeCell ref="RWG46:RWH46"/>
    <mergeCell ref="RWI46:RWJ46"/>
    <mergeCell ref="RWK46:RWL46"/>
    <mergeCell ref="RWM46:RWN46"/>
    <mergeCell ref="RWO46:RWP46"/>
    <mergeCell ref="RWQ46:RWR46"/>
    <mergeCell ref="SBI46:SBJ46"/>
    <mergeCell ref="SBK46:SBL46"/>
    <mergeCell ref="SBM46:SBN46"/>
    <mergeCell ref="SBO46:SBP46"/>
    <mergeCell ref="SBQ46:SBR46"/>
    <mergeCell ref="SBS46:SBT46"/>
    <mergeCell ref="SAW46:SAX46"/>
    <mergeCell ref="SAY46:SAZ46"/>
    <mergeCell ref="SBA46:SBB46"/>
    <mergeCell ref="SBC46:SBD46"/>
    <mergeCell ref="SBE46:SBF46"/>
    <mergeCell ref="SBG46:SBH46"/>
    <mergeCell ref="SAK46:SAL46"/>
    <mergeCell ref="SAM46:SAN46"/>
    <mergeCell ref="SAO46:SAP46"/>
    <mergeCell ref="SAQ46:SAR46"/>
    <mergeCell ref="SAS46:SAT46"/>
    <mergeCell ref="SAU46:SAV46"/>
    <mergeCell ref="RZY46:RZZ46"/>
    <mergeCell ref="SAA46:SAB46"/>
    <mergeCell ref="SAC46:SAD46"/>
    <mergeCell ref="SAE46:SAF46"/>
    <mergeCell ref="SAG46:SAH46"/>
    <mergeCell ref="SAI46:SAJ46"/>
    <mergeCell ref="RZM46:RZN46"/>
    <mergeCell ref="RZO46:RZP46"/>
    <mergeCell ref="RZQ46:RZR46"/>
    <mergeCell ref="RZS46:RZT46"/>
    <mergeCell ref="RZU46:RZV46"/>
    <mergeCell ref="RZW46:RZX46"/>
    <mergeCell ref="RZA46:RZB46"/>
    <mergeCell ref="RZC46:RZD46"/>
    <mergeCell ref="RZE46:RZF46"/>
    <mergeCell ref="RZG46:RZH46"/>
    <mergeCell ref="RZI46:RZJ46"/>
    <mergeCell ref="RZK46:RZL46"/>
    <mergeCell ref="SEC46:SED46"/>
    <mergeCell ref="SEE46:SEF46"/>
    <mergeCell ref="SEG46:SEH46"/>
    <mergeCell ref="SEI46:SEJ46"/>
    <mergeCell ref="SEK46:SEL46"/>
    <mergeCell ref="SEM46:SEN46"/>
    <mergeCell ref="SDQ46:SDR46"/>
    <mergeCell ref="SDS46:SDT46"/>
    <mergeCell ref="SDU46:SDV46"/>
    <mergeCell ref="SDW46:SDX46"/>
    <mergeCell ref="SDY46:SDZ46"/>
    <mergeCell ref="SEA46:SEB46"/>
    <mergeCell ref="SDE46:SDF46"/>
    <mergeCell ref="SDG46:SDH46"/>
    <mergeCell ref="SDI46:SDJ46"/>
    <mergeCell ref="SDK46:SDL46"/>
    <mergeCell ref="SDM46:SDN46"/>
    <mergeCell ref="SDO46:SDP46"/>
    <mergeCell ref="SCS46:SCT46"/>
    <mergeCell ref="SCU46:SCV46"/>
    <mergeCell ref="SCW46:SCX46"/>
    <mergeCell ref="SCY46:SCZ46"/>
    <mergeCell ref="SDA46:SDB46"/>
    <mergeCell ref="SDC46:SDD46"/>
    <mergeCell ref="SCG46:SCH46"/>
    <mergeCell ref="SCI46:SCJ46"/>
    <mergeCell ref="SCK46:SCL46"/>
    <mergeCell ref="SCM46:SCN46"/>
    <mergeCell ref="SCO46:SCP46"/>
    <mergeCell ref="SCQ46:SCR46"/>
    <mergeCell ref="SBU46:SBV46"/>
    <mergeCell ref="SBW46:SBX46"/>
    <mergeCell ref="SBY46:SBZ46"/>
    <mergeCell ref="SCA46:SCB46"/>
    <mergeCell ref="SCC46:SCD46"/>
    <mergeCell ref="SCE46:SCF46"/>
    <mergeCell ref="SGW46:SGX46"/>
    <mergeCell ref="SGY46:SGZ46"/>
    <mergeCell ref="SHA46:SHB46"/>
    <mergeCell ref="SHC46:SHD46"/>
    <mergeCell ref="SHE46:SHF46"/>
    <mergeCell ref="SHG46:SHH46"/>
    <mergeCell ref="SGK46:SGL46"/>
    <mergeCell ref="SGM46:SGN46"/>
    <mergeCell ref="SGO46:SGP46"/>
    <mergeCell ref="SGQ46:SGR46"/>
    <mergeCell ref="SGS46:SGT46"/>
    <mergeCell ref="SGU46:SGV46"/>
    <mergeCell ref="SFY46:SFZ46"/>
    <mergeCell ref="SGA46:SGB46"/>
    <mergeCell ref="SGC46:SGD46"/>
    <mergeCell ref="SGE46:SGF46"/>
    <mergeCell ref="SGG46:SGH46"/>
    <mergeCell ref="SGI46:SGJ46"/>
    <mergeCell ref="SFM46:SFN46"/>
    <mergeCell ref="SFO46:SFP46"/>
    <mergeCell ref="SFQ46:SFR46"/>
    <mergeCell ref="SFS46:SFT46"/>
    <mergeCell ref="SFU46:SFV46"/>
    <mergeCell ref="SFW46:SFX46"/>
    <mergeCell ref="SFA46:SFB46"/>
    <mergeCell ref="SFC46:SFD46"/>
    <mergeCell ref="SFE46:SFF46"/>
    <mergeCell ref="SFG46:SFH46"/>
    <mergeCell ref="SFI46:SFJ46"/>
    <mergeCell ref="SFK46:SFL46"/>
    <mergeCell ref="SEO46:SEP46"/>
    <mergeCell ref="SEQ46:SER46"/>
    <mergeCell ref="SES46:SET46"/>
    <mergeCell ref="SEU46:SEV46"/>
    <mergeCell ref="SEW46:SEX46"/>
    <mergeCell ref="SEY46:SEZ46"/>
    <mergeCell ref="SJQ46:SJR46"/>
    <mergeCell ref="SJS46:SJT46"/>
    <mergeCell ref="SJU46:SJV46"/>
    <mergeCell ref="SJW46:SJX46"/>
    <mergeCell ref="SJY46:SJZ46"/>
    <mergeCell ref="SKA46:SKB46"/>
    <mergeCell ref="SJE46:SJF46"/>
    <mergeCell ref="SJG46:SJH46"/>
    <mergeCell ref="SJI46:SJJ46"/>
    <mergeCell ref="SJK46:SJL46"/>
    <mergeCell ref="SJM46:SJN46"/>
    <mergeCell ref="SJO46:SJP46"/>
    <mergeCell ref="SIS46:SIT46"/>
    <mergeCell ref="SIU46:SIV46"/>
    <mergeCell ref="SIW46:SIX46"/>
    <mergeCell ref="SIY46:SIZ46"/>
    <mergeCell ref="SJA46:SJB46"/>
    <mergeCell ref="SJC46:SJD46"/>
    <mergeCell ref="SIG46:SIH46"/>
    <mergeCell ref="SII46:SIJ46"/>
    <mergeCell ref="SIK46:SIL46"/>
    <mergeCell ref="SIM46:SIN46"/>
    <mergeCell ref="SIO46:SIP46"/>
    <mergeCell ref="SIQ46:SIR46"/>
    <mergeCell ref="SHU46:SHV46"/>
    <mergeCell ref="SHW46:SHX46"/>
    <mergeCell ref="SHY46:SHZ46"/>
    <mergeCell ref="SIA46:SIB46"/>
    <mergeCell ref="SIC46:SID46"/>
    <mergeCell ref="SIE46:SIF46"/>
    <mergeCell ref="SHI46:SHJ46"/>
    <mergeCell ref="SHK46:SHL46"/>
    <mergeCell ref="SHM46:SHN46"/>
    <mergeCell ref="SHO46:SHP46"/>
    <mergeCell ref="SHQ46:SHR46"/>
    <mergeCell ref="SHS46:SHT46"/>
    <mergeCell ref="SMK46:SML46"/>
    <mergeCell ref="SMM46:SMN46"/>
    <mergeCell ref="SMO46:SMP46"/>
    <mergeCell ref="SMQ46:SMR46"/>
    <mergeCell ref="SMS46:SMT46"/>
    <mergeCell ref="SMU46:SMV46"/>
    <mergeCell ref="SLY46:SLZ46"/>
    <mergeCell ref="SMA46:SMB46"/>
    <mergeCell ref="SMC46:SMD46"/>
    <mergeCell ref="SME46:SMF46"/>
    <mergeCell ref="SMG46:SMH46"/>
    <mergeCell ref="SMI46:SMJ46"/>
    <mergeCell ref="SLM46:SLN46"/>
    <mergeCell ref="SLO46:SLP46"/>
    <mergeCell ref="SLQ46:SLR46"/>
    <mergeCell ref="SLS46:SLT46"/>
    <mergeCell ref="SLU46:SLV46"/>
    <mergeCell ref="SLW46:SLX46"/>
    <mergeCell ref="SLA46:SLB46"/>
    <mergeCell ref="SLC46:SLD46"/>
    <mergeCell ref="SLE46:SLF46"/>
    <mergeCell ref="SLG46:SLH46"/>
    <mergeCell ref="SLI46:SLJ46"/>
    <mergeCell ref="SLK46:SLL46"/>
    <mergeCell ref="SKO46:SKP46"/>
    <mergeCell ref="SKQ46:SKR46"/>
    <mergeCell ref="SKS46:SKT46"/>
    <mergeCell ref="SKU46:SKV46"/>
    <mergeCell ref="SKW46:SKX46"/>
    <mergeCell ref="SKY46:SKZ46"/>
    <mergeCell ref="SKC46:SKD46"/>
    <mergeCell ref="SKE46:SKF46"/>
    <mergeCell ref="SKG46:SKH46"/>
    <mergeCell ref="SKI46:SKJ46"/>
    <mergeCell ref="SKK46:SKL46"/>
    <mergeCell ref="SKM46:SKN46"/>
    <mergeCell ref="SPE46:SPF46"/>
    <mergeCell ref="SPG46:SPH46"/>
    <mergeCell ref="SPI46:SPJ46"/>
    <mergeCell ref="SPK46:SPL46"/>
    <mergeCell ref="SPM46:SPN46"/>
    <mergeCell ref="SPO46:SPP46"/>
    <mergeCell ref="SOS46:SOT46"/>
    <mergeCell ref="SOU46:SOV46"/>
    <mergeCell ref="SOW46:SOX46"/>
    <mergeCell ref="SOY46:SOZ46"/>
    <mergeCell ref="SPA46:SPB46"/>
    <mergeCell ref="SPC46:SPD46"/>
    <mergeCell ref="SOG46:SOH46"/>
    <mergeCell ref="SOI46:SOJ46"/>
    <mergeCell ref="SOK46:SOL46"/>
    <mergeCell ref="SOM46:SON46"/>
    <mergeCell ref="SOO46:SOP46"/>
    <mergeCell ref="SOQ46:SOR46"/>
    <mergeCell ref="SNU46:SNV46"/>
    <mergeCell ref="SNW46:SNX46"/>
    <mergeCell ref="SNY46:SNZ46"/>
    <mergeCell ref="SOA46:SOB46"/>
    <mergeCell ref="SOC46:SOD46"/>
    <mergeCell ref="SOE46:SOF46"/>
    <mergeCell ref="SNI46:SNJ46"/>
    <mergeCell ref="SNK46:SNL46"/>
    <mergeCell ref="SNM46:SNN46"/>
    <mergeCell ref="SNO46:SNP46"/>
    <mergeCell ref="SNQ46:SNR46"/>
    <mergeCell ref="SNS46:SNT46"/>
    <mergeCell ref="SMW46:SMX46"/>
    <mergeCell ref="SMY46:SMZ46"/>
    <mergeCell ref="SNA46:SNB46"/>
    <mergeCell ref="SNC46:SND46"/>
    <mergeCell ref="SNE46:SNF46"/>
    <mergeCell ref="SNG46:SNH46"/>
    <mergeCell ref="SRY46:SRZ46"/>
    <mergeCell ref="SSA46:SSB46"/>
    <mergeCell ref="SSC46:SSD46"/>
    <mergeCell ref="SSE46:SSF46"/>
    <mergeCell ref="SSG46:SSH46"/>
    <mergeCell ref="SSI46:SSJ46"/>
    <mergeCell ref="SRM46:SRN46"/>
    <mergeCell ref="SRO46:SRP46"/>
    <mergeCell ref="SRQ46:SRR46"/>
    <mergeCell ref="SRS46:SRT46"/>
    <mergeCell ref="SRU46:SRV46"/>
    <mergeCell ref="SRW46:SRX46"/>
    <mergeCell ref="SRA46:SRB46"/>
    <mergeCell ref="SRC46:SRD46"/>
    <mergeCell ref="SRE46:SRF46"/>
    <mergeCell ref="SRG46:SRH46"/>
    <mergeCell ref="SRI46:SRJ46"/>
    <mergeCell ref="SRK46:SRL46"/>
    <mergeCell ref="SQO46:SQP46"/>
    <mergeCell ref="SQQ46:SQR46"/>
    <mergeCell ref="SQS46:SQT46"/>
    <mergeCell ref="SQU46:SQV46"/>
    <mergeCell ref="SQW46:SQX46"/>
    <mergeCell ref="SQY46:SQZ46"/>
    <mergeCell ref="SQC46:SQD46"/>
    <mergeCell ref="SQE46:SQF46"/>
    <mergeCell ref="SQG46:SQH46"/>
    <mergeCell ref="SQI46:SQJ46"/>
    <mergeCell ref="SQK46:SQL46"/>
    <mergeCell ref="SQM46:SQN46"/>
    <mergeCell ref="SPQ46:SPR46"/>
    <mergeCell ref="SPS46:SPT46"/>
    <mergeCell ref="SPU46:SPV46"/>
    <mergeCell ref="SPW46:SPX46"/>
    <mergeCell ref="SPY46:SPZ46"/>
    <mergeCell ref="SQA46:SQB46"/>
    <mergeCell ref="SUS46:SUT46"/>
    <mergeCell ref="SUU46:SUV46"/>
    <mergeCell ref="SUW46:SUX46"/>
    <mergeCell ref="SUY46:SUZ46"/>
    <mergeCell ref="SVA46:SVB46"/>
    <mergeCell ref="SVC46:SVD46"/>
    <mergeCell ref="SUG46:SUH46"/>
    <mergeCell ref="SUI46:SUJ46"/>
    <mergeCell ref="SUK46:SUL46"/>
    <mergeCell ref="SUM46:SUN46"/>
    <mergeCell ref="SUO46:SUP46"/>
    <mergeCell ref="SUQ46:SUR46"/>
    <mergeCell ref="STU46:STV46"/>
    <mergeCell ref="STW46:STX46"/>
    <mergeCell ref="STY46:STZ46"/>
    <mergeCell ref="SUA46:SUB46"/>
    <mergeCell ref="SUC46:SUD46"/>
    <mergeCell ref="SUE46:SUF46"/>
    <mergeCell ref="STI46:STJ46"/>
    <mergeCell ref="STK46:STL46"/>
    <mergeCell ref="STM46:STN46"/>
    <mergeCell ref="STO46:STP46"/>
    <mergeCell ref="STQ46:STR46"/>
    <mergeCell ref="STS46:STT46"/>
    <mergeCell ref="SSW46:SSX46"/>
    <mergeCell ref="SSY46:SSZ46"/>
    <mergeCell ref="STA46:STB46"/>
    <mergeCell ref="STC46:STD46"/>
    <mergeCell ref="STE46:STF46"/>
    <mergeCell ref="STG46:STH46"/>
    <mergeCell ref="SSK46:SSL46"/>
    <mergeCell ref="SSM46:SSN46"/>
    <mergeCell ref="SSO46:SSP46"/>
    <mergeCell ref="SSQ46:SSR46"/>
    <mergeCell ref="SSS46:SST46"/>
    <mergeCell ref="SSU46:SSV46"/>
    <mergeCell ref="SXM46:SXN46"/>
    <mergeCell ref="SXO46:SXP46"/>
    <mergeCell ref="SXQ46:SXR46"/>
    <mergeCell ref="SXS46:SXT46"/>
    <mergeCell ref="SXU46:SXV46"/>
    <mergeCell ref="SXW46:SXX46"/>
    <mergeCell ref="SXA46:SXB46"/>
    <mergeCell ref="SXC46:SXD46"/>
    <mergeCell ref="SXE46:SXF46"/>
    <mergeCell ref="SXG46:SXH46"/>
    <mergeCell ref="SXI46:SXJ46"/>
    <mergeCell ref="SXK46:SXL46"/>
    <mergeCell ref="SWO46:SWP46"/>
    <mergeCell ref="SWQ46:SWR46"/>
    <mergeCell ref="SWS46:SWT46"/>
    <mergeCell ref="SWU46:SWV46"/>
    <mergeCell ref="SWW46:SWX46"/>
    <mergeCell ref="SWY46:SWZ46"/>
    <mergeCell ref="SWC46:SWD46"/>
    <mergeCell ref="SWE46:SWF46"/>
    <mergeCell ref="SWG46:SWH46"/>
    <mergeCell ref="SWI46:SWJ46"/>
    <mergeCell ref="SWK46:SWL46"/>
    <mergeCell ref="SWM46:SWN46"/>
    <mergeCell ref="SVQ46:SVR46"/>
    <mergeCell ref="SVS46:SVT46"/>
    <mergeCell ref="SVU46:SVV46"/>
    <mergeCell ref="SVW46:SVX46"/>
    <mergeCell ref="SVY46:SVZ46"/>
    <mergeCell ref="SWA46:SWB46"/>
    <mergeCell ref="SVE46:SVF46"/>
    <mergeCell ref="SVG46:SVH46"/>
    <mergeCell ref="SVI46:SVJ46"/>
    <mergeCell ref="SVK46:SVL46"/>
    <mergeCell ref="SVM46:SVN46"/>
    <mergeCell ref="SVO46:SVP46"/>
    <mergeCell ref="TAG46:TAH46"/>
    <mergeCell ref="TAI46:TAJ46"/>
    <mergeCell ref="TAK46:TAL46"/>
    <mergeCell ref="TAM46:TAN46"/>
    <mergeCell ref="TAO46:TAP46"/>
    <mergeCell ref="TAQ46:TAR46"/>
    <mergeCell ref="SZU46:SZV46"/>
    <mergeCell ref="SZW46:SZX46"/>
    <mergeCell ref="SZY46:SZZ46"/>
    <mergeCell ref="TAA46:TAB46"/>
    <mergeCell ref="TAC46:TAD46"/>
    <mergeCell ref="TAE46:TAF46"/>
    <mergeCell ref="SZI46:SZJ46"/>
    <mergeCell ref="SZK46:SZL46"/>
    <mergeCell ref="SZM46:SZN46"/>
    <mergeCell ref="SZO46:SZP46"/>
    <mergeCell ref="SZQ46:SZR46"/>
    <mergeCell ref="SZS46:SZT46"/>
    <mergeCell ref="SYW46:SYX46"/>
    <mergeCell ref="SYY46:SYZ46"/>
    <mergeCell ref="SZA46:SZB46"/>
    <mergeCell ref="SZC46:SZD46"/>
    <mergeCell ref="SZE46:SZF46"/>
    <mergeCell ref="SZG46:SZH46"/>
    <mergeCell ref="SYK46:SYL46"/>
    <mergeCell ref="SYM46:SYN46"/>
    <mergeCell ref="SYO46:SYP46"/>
    <mergeCell ref="SYQ46:SYR46"/>
    <mergeCell ref="SYS46:SYT46"/>
    <mergeCell ref="SYU46:SYV46"/>
    <mergeCell ref="SXY46:SXZ46"/>
    <mergeCell ref="SYA46:SYB46"/>
    <mergeCell ref="SYC46:SYD46"/>
    <mergeCell ref="SYE46:SYF46"/>
    <mergeCell ref="SYG46:SYH46"/>
    <mergeCell ref="SYI46:SYJ46"/>
    <mergeCell ref="TDA46:TDB46"/>
    <mergeCell ref="TDC46:TDD46"/>
    <mergeCell ref="TDE46:TDF46"/>
    <mergeCell ref="TDG46:TDH46"/>
    <mergeCell ref="TDI46:TDJ46"/>
    <mergeCell ref="TDK46:TDL46"/>
    <mergeCell ref="TCO46:TCP46"/>
    <mergeCell ref="TCQ46:TCR46"/>
    <mergeCell ref="TCS46:TCT46"/>
    <mergeCell ref="TCU46:TCV46"/>
    <mergeCell ref="TCW46:TCX46"/>
    <mergeCell ref="TCY46:TCZ46"/>
    <mergeCell ref="TCC46:TCD46"/>
    <mergeCell ref="TCE46:TCF46"/>
    <mergeCell ref="TCG46:TCH46"/>
    <mergeCell ref="TCI46:TCJ46"/>
    <mergeCell ref="TCK46:TCL46"/>
    <mergeCell ref="TCM46:TCN46"/>
    <mergeCell ref="TBQ46:TBR46"/>
    <mergeCell ref="TBS46:TBT46"/>
    <mergeCell ref="TBU46:TBV46"/>
    <mergeCell ref="TBW46:TBX46"/>
    <mergeCell ref="TBY46:TBZ46"/>
    <mergeCell ref="TCA46:TCB46"/>
    <mergeCell ref="TBE46:TBF46"/>
    <mergeCell ref="TBG46:TBH46"/>
    <mergeCell ref="TBI46:TBJ46"/>
    <mergeCell ref="TBK46:TBL46"/>
    <mergeCell ref="TBM46:TBN46"/>
    <mergeCell ref="TBO46:TBP46"/>
    <mergeCell ref="TAS46:TAT46"/>
    <mergeCell ref="TAU46:TAV46"/>
    <mergeCell ref="TAW46:TAX46"/>
    <mergeCell ref="TAY46:TAZ46"/>
    <mergeCell ref="TBA46:TBB46"/>
    <mergeCell ref="TBC46:TBD46"/>
    <mergeCell ref="TFU46:TFV46"/>
    <mergeCell ref="TFW46:TFX46"/>
    <mergeCell ref="TFY46:TFZ46"/>
    <mergeCell ref="TGA46:TGB46"/>
    <mergeCell ref="TGC46:TGD46"/>
    <mergeCell ref="TGE46:TGF46"/>
    <mergeCell ref="TFI46:TFJ46"/>
    <mergeCell ref="TFK46:TFL46"/>
    <mergeCell ref="TFM46:TFN46"/>
    <mergeCell ref="TFO46:TFP46"/>
    <mergeCell ref="TFQ46:TFR46"/>
    <mergeCell ref="TFS46:TFT46"/>
    <mergeCell ref="TEW46:TEX46"/>
    <mergeCell ref="TEY46:TEZ46"/>
    <mergeCell ref="TFA46:TFB46"/>
    <mergeCell ref="TFC46:TFD46"/>
    <mergeCell ref="TFE46:TFF46"/>
    <mergeCell ref="TFG46:TFH46"/>
    <mergeCell ref="TEK46:TEL46"/>
    <mergeCell ref="TEM46:TEN46"/>
    <mergeCell ref="TEO46:TEP46"/>
    <mergeCell ref="TEQ46:TER46"/>
    <mergeCell ref="TES46:TET46"/>
    <mergeCell ref="TEU46:TEV46"/>
    <mergeCell ref="TDY46:TDZ46"/>
    <mergeCell ref="TEA46:TEB46"/>
    <mergeCell ref="TEC46:TED46"/>
    <mergeCell ref="TEE46:TEF46"/>
    <mergeCell ref="TEG46:TEH46"/>
    <mergeCell ref="TEI46:TEJ46"/>
    <mergeCell ref="TDM46:TDN46"/>
    <mergeCell ref="TDO46:TDP46"/>
    <mergeCell ref="TDQ46:TDR46"/>
    <mergeCell ref="TDS46:TDT46"/>
    <mergeCell ref="TDU46:TDV46"/>
    <mergeCell ref="TDW46:TDX46"/>
    <mergeCell ref="TIO46:TIP46"/>
    <mergeCell ref="TIQ46:TIR46"/>
    <mergeCell ref="TIS46:TIT46"/>
    <mergeCell ref="TIU46:TIV46"/>
    <mergeCell ref="TIW46:TIX46"/>
    <mergeCell ref="TIY46:TIZ46"/>
    <mergeCell ref="TIC46:TID46"/>
    <mergeCell ref="TIE46:TIF46"/>
    <mergeCell ref="TIG46:TIH46"/>
    <mergeCell ref="TII46:TIJ46"/>
    <mergeCell ref="TIK46:TIL46"/>
    <mergeCell ref="TIM46:TIN46"/>
    <mergeCell ref="THQ46:THR46"/>
    <mergeCell ref="THS46:THT46"/>
    <mergeCell ref="THU46:THV46"/>
    <mergeCell ref="THW46:THX46"/>
    <mergeCell ref="THY46:THZ46"/>
    <mergeCell ref="TIA46:TIB46"/>
    <mergeCell ref="THE46:THF46"/>
    <mergeCell ref="THG46:THH46"/>
    <mergeCell ref="THI46:THJ46"/>
    <mergeCell ref="THK46:THL46"/>
    <mergeCell ref="THM46:THN46"/>
    <mergeCell ref="THO46:THP46"/>
    <mergeCell ref="TGS46:TGT46"/>
    <mergeCell ref="TGU46:TGV46"/>
    <mergeCell ref="TGW46:TGX46"/>
    <mergeCell ref="TGY46:TGZ46"/>
    <mergeCell ref="THA46:THB46"/>
    <mergeCell ref="THC46:THD46"/>
    <mergeCell ref="TGG46:TGH46"/>
    <mergeCell ref="TGI46:TGJ46"/>
    <mergeCell ref="TGK46:TGL46"/>
    <mergeCell ref="TGM46:TGN46"/>
    <mergeCell ref="TGO46:TGP46"/>
    <mergeCell ref="TGQ46:TGR46"/>
    <mergeCell ref="TLI46:TLJ46"/>
    <mergeCell ref="TLK46:TLL46"/>
    <mergeCell ref="TLM46:TLN46"/>
    <mergeCell ref="TLO46:TLP46"/>
    <mergeCell ref="TLQ46:TLR46"/>
    <mergeCell ref="TLS46:TLT46"/>
    <mergeCell ref="TKW46:TKX46"/>
    <mergeCell ref="TKY46:TKZ46"/>
    <mergeCell ref="TLA46:TLB46"/>
    <mergeCell ref="TLC46:TLD46"/>
    <mergeCell ref="TLE46:TLF46"/>
    <mergeCell ref="TLG46:TLH46"/>
    <mergeCell ref="TKK46:TKL46"/>
    <mergeCell ref="TKM46:TKN46"/>
    <mergeCell ref="TKO46:TKP46"/>
    <mergeCell ref="TKQ46:TKR46"/>
    <mergeCell ref="TKS46:TKT46"/>
    <mergeCell ref="TKU46:TKV46"/>
    <mergeCell ref="TJY46:TJZ46"/>
    <mergeCell ref="TKA46:TKB46"/>
    <mergeCell ref="TKC46:TKD46"/>
    <mergeCell ref="TKE46:TKF46"/>
    <mergeCell ref="TKG46:TKH46"/>
    <mergeCell ref="TKI46:TKJ46"/>
    <mergeCell ref="TJM46:TJN46"/>
    <mergeCell ref="TJO46:TJP46"/>
    <mergeCell ref="TJQ46:TJR46"/>
    <mergeCell ref="TJS46:TJT46"/>
    <mergeCell ref="TJU46:TJV46"/>
    <mergeCell ref="TJW46:TJX46"/>
    <mergeCell ref="TJA46:TJB46"/>
    <mergeCell ref="TJC46:TJD46"/>
    <mergeCell ref="TJE46:TJF46"/>
    <mergeCell ref="TJG46:TJH46"/>
    <mergeCell ref="TJI46:TJJ46"/>
    <mergeCell ref="TJK46:TJL46"/>
    <mergeCell ref="TOC46:TOD46"/>
    <mergeCell ref="TOE46:TOF46"/>
    <mergeCell ref="TOG46:TOH46"/>
    <mergeCell ref="TOI46:TOJ46"/>
    <mergeCell ref="TOK46:TOL46"/>
    <mergeCell ref="TOM46:TON46"/>
    <mergeCell ref="TNQ46:TNR46"/>
    <mergeCell ref="TNS46:TNT46"/>
    <mergeCell ref="TNU46:TNV46"/>
    <mergeCell ref="TNW46:TNX46"/>
    <mergeCell ref="TNY46:TNZ46"/>
    <mergeCell ref="TOA46:TOB46"/>
    <mergeCell ref="TNE46:TNF46"/>
    <mergeCell ref="TNG46:TNH46"/>
    <mergeCell ref="TNI46:TNJ46"/>
    <mergeCell ref="TNK46:TNL46"/>
    <mergeCell ref="TNM46:TNN46"/>
    <mergeCell ref="TNO46:TNP46"/>
    <mergeCell ref="TMS46:TMT46"/>
    <mergeCell ref="TMU46:TMV46"/>
    <mergeCell ref="TMW46:TMX46"/>
    <mergeCell ref="TMY46:TMZ46"/>
    <mergeCell ref="TNA46:TNB46"/>
    <mergeCell ref="TNC46:TND46"/>
    <mergeCell ref="TMG46:TMH46"/>
    <mergeCell ref="TMI46:TMJ46"/>
    <mergeCell ref="TMK46:TML46"/>
    <mergeCell ref="TMM46:TMN46"/>
    <mergeCell ref="TMO46:TMP46"/>
    <mergeCell ref="TMQ46:TMR46"/>
    <mergeCell ref="TLU46:TLV46"/>
    <mergeCell ref="TLW46:TLX46"/>
    <mergeCell ref="TLY46:TLZ46"/>
    <mergeCell ref="TMA46:TMB46"/>
    <mergeCell ref="TMC46:TMD46"/>
    <mergeCell ref="TME46:TMF46"/>
    <mergeCell ref="TQW46:TQX46"/>
    <mergeCell ref="TQY46:TQZ46"/>
    <mergeCell ref="TRA46:TRB46"/>
    <mergeCell ref="TRC46:TRD46"/>
    <mergeCell ref="TRE46:TRF46"/>
    <mergeCell ref="TRG46:TRH46"/>
    <mergeCell ref="TQK46:TQL46"/>
    <mergeCell ref="TQM46:TQN46"/>
    <mergeCell ref="TQO46:TQP46"/>
    <mergeCell ref="TQQ46:TQR46"/>
    <mergeCell ref="TQS46:TQT46"/>
    <mergeCell ref="TQU46:TQV46"/>
    <mergeCell ref="TPY46:TPZ46"/>
    <mergeCell ref="TQA46:TQB46"/>
    <mergeCell ref="TQC46:TQD46"/>
    <mergeCell ref="TQE46:TQF46"/>
    <mergeCell ref="TQG46:TQH46"/>
    <mergeCell ref="TQI46:TQJ46"/>
    <mergeCell ref="TPM46:TPN46"/>
    <mergeCell ref="TPO46:TPP46"/>
    <mergeCell ref="TPQ46:TPR46"/>
    <mergeCell ref="TPS46:TPT46"/>
    <mergeCell ref="TPU46:TPV46"/>
    <mergeCell ref="TPW46:TPX46"/>
    <mergeCell ref="TPA46:TPB46"/>
    <mergeCell ref="TPC46:TPD46"/>
    <mergeCell ref="TPE46:TPF46"/>
    <mergeCell ref="TPG46:TPH46"/>
    <mergeCell ref="TPI46:TPJ46"/>
    <mergeCell ref="TPK46:TPL46"/>
    <mergeCell ref="TOO46:TOP46"/>
    <mergeCell ref="TOQ46:TOR46"/>
    <mergeCell ref="TOS46:TOT46"/>
    <mergeCell ref="TOU46:TOV46"/>
    <mergeCell ref="TOW46:TOX46"/>
    <mergeCell ref="TOY46:TOZ46"/>
    <mergeCell ref="TTQ46:TTR46"/>
    <mergeCell ref="TTS46:TTT46"/>
    <mergeCell ref="TTU46:TTV46"/>
    <mergeCell ref="TTW46:TTX46"/>
    <mergeCell ref="TTY46:TTZ46"/>
    <mergeCell ref="TUA46:TUB46"/>
    <mergeCell ref="TTE46:TTF46"/>
    <mergeCell ref="TTG46:TTH46"/>
    <mergeCell ref="TTI46:TTJ46"/>
    <mergeCell ref="TTK46:TTL46"/>
    <mergeCell ref="TTM46:TTN46"/>
    <mergeCell ref="TTO46:TTP46"/>
    <mergeCell ref="TSS46:TST46"/>
    <mergeCell ref="TSU46:TSV46"/>
    <mergeCell ref="TSW46:TSX46"/>
    <mergeCell ref="TSY46:TSZ46"/>
    <mergeCell ref="TTA46:TTB46"/>
    <mergeCell ref="TTC46:TTD46"/>
    <mergeCell ref="TSG46:TSH46"/>
    <mergeCell ref="TSI46:TSJ46"/>
    <mergeCell ref="TSK46:TSL46"/>
    <mergeCell ref="TSM46:TSN46"/>
    <mergeCell ref="TSO46:TSP46"/>
    <mergeCell ref="TSQ46:TSR46"/>
    <mergeCell ref="TRU46:TRV46"/>
    <mergeCell ref="TRW46:TRX46"/>
    <mergeCell ref="TRY46:TRZ46"/>
    <mergeCell ref="TSA46:TSB46"/>
    <mergeCell ref="TSC46:TSD46"/>
    <mergeCell ref="TSE46:TSF46"/>
    <mergeCell ref="TRI46:TRJ46"/>
    <mergeCell ref="TRK46:TRL46"/>
    <mergeCell ref="TRM46:TRN46"/>
    <mergeCell ref="TRO46:TRP46"/>
    <mergeCell ref="TRQ46:TRR46"/>
    <mergeCell ref="TRS46:TRT46"/>
    <mergeCell ref="TWK46:TWL46"/>
    <mergeCell ref="TWM46:TWN46"/>
    <mergeCell ref="TWO46:TWP46"/>
    <mergeCell ref="TWQ46:TWR46"/>
    <mergeCell ref="TWS46:TWT46"/>
    <mergeCell ref="TWU46:TWV46"/>
    <mergeCell ref="TVY46:TVZ46"/>
    <mergeCell ref="TWA46:TWB46"/>
    <mergeCell ref="TWC46:TWD46"/>
    <mergeCell ref="TWE46:TWF46"/>
    <mergeCell ref="TWG46:TWH46"/>
    <mergeCell ref="TWI46:TWJ46"/>
    <mergeCell ref="TVM46:TVN46"/>
    <mergeCell ref="TVO46:TVP46"/>
    <mergeCell ref="TVQ46:TVR46"/>
    <mergeCell ref="TVS46:TVT46"/>
    <mergeCell ref="TVU46:TVV46"/>
    <mergeCell ref="TVW46:TVX46"/>
    <mergeCell ref="TVA46:TVB46"/>
    <mergeCell ref="TVC46:TVD46"/>
    <mergeCell ref="TVE46:TVF46"/>
    <mergeCell ref="TVG46:TVH46"/>
    <mergeCell ref="TVI46:TVJ46"/>
    <mergeCell ref="TVK46:TVL46"/>
    <mergeCell ref="TUO46:TUP46"/>
    <mergeCell ref="TUQ46:TUR46"/>
    <mergeCell ref="TUS46:TUT46"/>
    <mergeCell ref="TUU46:TUV46"/>
    <mergeCell ref="TUW46:TUX46"/>
    <mergeCell ref="TUY46:TUZ46"/>
    <mergeCell ref="TUC46:TUD46"/>
    <mergeCell ref="TUE46:TUF46"/>
    <mergeCell ref="TUG46:TUH46"/>
    <mergeCell ref="TUI46:TUJ46"/>
    <mergeCell ref="TUK46:TUL46"/>
    <mergeCell ref="TUM46:TUN46"/>
    <mergeCell ref="TZE46:TZF46"/>
    <mergeCell ref="TZG46:TZH46"/>
    <mergeCell ref="TZI46:TZJ46"/>
    <mergeCell ref="TZK46:TZL46"/>
    <mergeCell ref="TZM46:TZN46"/>
    <mergeCell ref="TZO46:TZP46"/>
    <mergeCell ref="TYS46:TYT46"/>
    <mergeCell ref="TYU46:TYV46"/>
    <mergeCell ref="TYW46:TYX46"/>
    <mergeCell ref="TYY46:TYZ46"/>
    <mergeCell ref="TZA46:TZB46"/>
    <mergeCell ref="TZC46:TZD46"/>
    <mergeCell ref="TYG46:TYH46"/>
    <mergeCell ref="TYI46:TYJ46"/>
    <mergeCell ref="TYK46:TYL46"/>
    <mergeCell ref="TYM46:TYN46"/>
    <mergeCell ref="TYO46:TYP46"/>
    <mergeCell ref="TYQ46:TYR46"/>
    <mergeCell ref="TXU46:TXV46"/>
    <mergeCell ref="TXW46:TXX46"/>
    <mergeCell ref="TXY46:TXZ46"/>
    <mergeCell ref="TYA46:TYB46"/>
    <mergeCell ref="TYC46:TYD46"/>
    <mergeCell ref="TYE46:TYF46"/>
    <mergeCell ref="TXI46:TXJ46"/>
    <mergeCell ref="TXK46:TXL46"/>
    <mergeCell ref="TXM46:TXN46"/>
    <mergeCell ref="TXO46:TXP46"/>
    <mergeCell ref="TXQ46:TXR46"/>
    <mergeCell ref="TXS46:TXT46"/>
    <mergeCell ref="TWW46:TWX46"/>
    <mergeCell ref="TWY46:TWZ46"/>
    <mergeCell ref="TXA46:TXB46"/>
    <mergeCell ref="TXC46:TXD46"/>
    <mergeCell ref="TXE46:TXF46"/>
    <mergeCell ref="TXG46:TXH46"/>
    <mergeCell ref="UBY46:UBZ46"/>
    <mergeCell ref="UCA46:UCB46"/>
    <mergeCell ref="UCC46:UCD46"/>
    <mergeCell ref="UCE46:UCF46"/>
    <mergeCell ref="UCG46:UCH46"/>
    <mergeCell ref="UCI46:UCJ46"/>
    <mergeCell ref="UBM46:UBN46"/>
    <mergeCell ref="UBO46:UBP46"/>
    <mergeCell ref="UBQ46:UBR46"/>
    <mergeCell ref="UBS46:UBT46"/>
    <mergeCell ref="UBU46:UBV46"/>
    <mergeCell ref="UBW46:UBX46"/>
    <mergeCell ref="UBA46:UBB46"/>
    <mergeCell ref="UBC46:UBD46"/>
    <mergeCell ref="UBE46:UBF46"/>
    <mergeCell ref="UBG46:UBH46"/>
    <mergeCell ref="UBI46:UBJ46"/>
    <mergeCell ref="UBK46:UBL46"/>
    <mergeCell ref="UAO46:UAP46"/>
    <mergeCell ref="UAQ46:UAR46"/>
    <mergeCell ref="UAS46:UAT46"/>
    <mergeCell ref="UAU46:UAV46"/>
    <mergeCell ref="UAW46:UAX46"/>
    <mergeCell ref="UAY46:UAZ46"/>
    <mergeCell ref="UAC46:UAD46"/>
    <mergeCell ref="UAE46:UAF46"/>
    <mergeCell ref="UAG46:UAH46"/>
    <mergeCell ref="UAI46:UAJ46"/>
    <mergeCell ref="UAK46:UAL46"/>
    <mergeCell ref="UAM46:UAN46"/>
    <mergeCell ref="TZQ46:TZR46"/>
    <mergeCell ref="TZS46:TZT46"/>
    <mergeCell ref="TZU46:TZV46"/>
    <mergeCell ref="TZW46:TZX46"/>
    <mergeCell ref="TZY46:TZZ46"/>
    <mergeCell ref="UAA46:UAB46"/>
    <mergeCell ref="UES46:UET46"/>
    <mergeCell ref="UEU46:UEV46"/>
    <mergeCell ref="UEW46:UEX46"/>
    <mergeCell ref="UEY46:UEZ46"/>
    <mergeCell ref="UFA46:UFB46"/>
    <mergeCell ref="UFC46:UFD46"/>
    <mergeCell ref="UEG46:UEH46"/>
    <mergeCell ref="UEI46:UEJ46"/>
    <mergeCell ref="UEK46:UEL46"/>
    <mergeCell ref="UEM46:UEN46"/>
    <mergeCell ref="UEO46:UEP46"/>
    <mergeCell ref="UEQ46:UER46"/>
    <mergeCell ref="UDU46:UDV46"/>
    <mergeCell ref="UDW46:UDX46"/>
    <mergeCell ref="UDY46:UDZ46"/>
    <mergeCell ref="UEA46:UEB46"/>
    <mergeCell ref="UEC46:UED46"/>
    <mergeCell ref="UEE46:UEF46"/>
    <mergeCell ref="UDI46:UDJ46"/>
    <mergeCell ref="UDK46:UDL46"/>
    <mergeCell ref="UDM46:UDN46"/>
    <mergeCell ref="UDO46:UDP46"/>
    <mergeCell ref="UDQ46:UDR46"/>
    <mergeCell ref="UDS46:UDT46"/>
    <mergeCell ref="UCW46:UCX46"/>
    <mergeCell ref="UCY46:UCZ46"/>
    <mergeCell ref="UDA46:UDB46"/>
    <mergeCell ref="UDC46:UDD46"/>
    <mergeCell ref="UDE46:UDF46"/>
    <mergeCell ref="UDG46:UDH46"/>
    <mergeCell ref="UCK46:UCL46"/>
    <mergeCell ref="UCM46:UCN46"/>
    <mergeCell ref="UCO46:UCP46"/>
    <mergeCell ref="UCQ46:UCR46"/>
    <mergeCell ref="UCS46:UCT46"/>
    <mergeCell ref="UCU46:UCV46"/>
    <mergeCell ref="UHM46:UHN46"/>
    <mergeCell ref="UHO46:UHP46"/>
    <mergeCell ref="UHQ46:UHR46"/>
    <mergeCell ref="UHS46:UHT46"/>
    <mergeCell ref="UHU46:UHV46"/>
    <mergeCell ref="UHW46:UHX46"/>
    <mergeCell ref="UHA46:UHB46"/>
    <mergeCell ref="UHC46:UHD46"/>
    <mergeCell ref="UHE46:UHF46"/>
    <mergeCell ref="UHG46:UHH46"/>
    <mergeCell ref="UHI46:UHJ46"/>
    <mergeCell ref="UHK46:UHL46"/>
    <mergeCell ref="UGO46:UGP46"/>
    <mergeCell ref="UGQ46:UGR46"/>
    <mergeCell ref="UGS46:UGT46"/>
    <mergeCell ref="UGU46:UGV46"/>
    <mergeCell ref="UGW46:UGX46"/>
    <mergeCell ref="UGY46:UGZ46"/>
    <mergeCell ref="UGC46:UGD46"/>
    <mergeCell ref="UGE46:UGF46"/>
    <mergeCell ref="UGG46:UGH46"/>
    <mergeCell ref="UGI46:UGJ46"/>
    <mergeCell ref="UGK46:UGL46"/>
    <mergeCell ref="UGM46:UGN46"/>
    <mergeCell ref="UFQ46:UFR46"/>
    <mergeCell ref="UFS46:UFT46"/>
    <mergeCell ref="UFU46:UFV46"/>
    <mergeCell ref="UFW46:UFX46"/>
    <mergeCell ref="UFY46:UFZ46"/>
    <mergeCell ref="UGA46:UGB46"/>
    <mergeCell ref="UFE46:UFF46"/>
    <mergeCell ref="UFG46:UFH46"/>
    <mergeCell ref="UFI46:UFJ46"/>
    <mergeCell ref="UFK46:UFL46"/>
    <mergeCell ref="UFM46:UFN46"/>
    <mergeCell ref="UFO46:UFP46"/>
    <mergeCell ref="UKG46:UKH46"/>
    <mergeCell ref="UKI46:UKJ46"/>
    <mergeCell ref="UKK46:UKL46"/>
    <mergeCell ref="UKM46:UKN46"/>
    <mergeCell ref="UKO46:UKP46"/>
    <mergeCell ref="UKQ46:UKR46"/>
    <mergeCell ref="UJU46:UJV46"/>
    <mergeCell ref="UJW46:UJX46"/>
    <mergeCell ref="UJY46:UJZ46"/>
    <mergeCell ref="UKA46:UKB46"/>
    <mergeCell ref="UKC46:UKD46"/>
    <mergeCell ref="UKE46:UKF46"/>
    <mergeCell ref="UJI46:UJJ46"/>
    <mergeCell ref="UJK46:UJL46"/>
    <mergeCell ref="UJM46:UJN46"/>
    <mergeCell ref="UJO46:UJP46"/>
    <mergeCell ref="UJQ46:UJR46"/>
    <mergeCell ref="UJS46:UJT46"/>
    <mergeCell ref="UIW46:UIX46"/>
    <mergeCell ref="UIY46:UIZ46"/>
    <mergeCell ref="UJA46:UJB46"/>
    <mergeCell ref="UJC46:UJD46"/>
    <mergeCell ref="UJE46:UJF46"/>
    <mergeCell ref="UJG46:UJH46"/>
    <mergeCell ref="UIK46:UIL46"/>
    <mergeCell ref="UIM46:UIN46"/>
    <mergeCell ref="UIO46:UIP46"/>
    <mergeCell ref="UIQ46:UIR46"/>
    <mergeCell ref="UIS46:UIT46"/>
    <mergeCell ref="UIU46:UIV46"/>
    <mergeCell ref="UHY46:UHZ46"/>
    <mergeCell ref="UIA46:UIB46"/>
    <mergeCell ref="UIC46:UID46"/>
    <mergeCell ref="UIE46:UIF46"/>
    <mergeCell ref="UIG46:UIH46"/>
    <mergeCell ref="UII46:UIJ46"/>
    <mergeCell ref="UNA46:UNB46"/>
    <mergeCell ref="UNC46:UND46"/>
    <mergeCell ref="UNE46:UNF46"/>
    <mergeCell ref="UNG46:UNH46"/>
    <mergeCell ref="UNI46:UNJ46"/>
    <mergeCell ref="UNK46:UNL46"/>
    <mergeCell ref="UMO46:UMP46"/>
    <mergeCell ref="UMQ46:UMR46"/>
    <mergeCell ref="UMS46:UMT46"/>
    <mergeCell ref="UMU46:UMV46"/>
    <mergeCell ref="UMW46:UMX46"/>
    <mergeCell ref="UMY46:UMZ46"/>
    <mergeCell ref="UMC46:UMD46"/>
    <mergeCell ref="UME46:UMF46"/>
    <mergeCell ref="UMG46:UMH46"/>
    <mergeCell ref="UMI46:UMJ46"/>
    <mergeCell ref="UMK46:UML46"/>
    <mergeCell ref="UMM46:UMN46"/>
    <mergeCell ref="ULQ46:ULR46"/>
    <mergeCell ref="ULS46:ULT46"/>
    <mergeCell ref="ULU46:ULV46"/>
    <mergeCell ref="ULW46:ULX46"/>
    <mergeCell ref="ULY46:ULZ46"/>
    <mergeCell ref="UMA46:UMB46"/>
    <mergeCell ref="ULE46:ULF46"/>
    <mergeCell ref="ULG46:ULH46"/>
    <mergeCell ref="ULI46:ULJ46"/>
    <mergeCell ref="ULK46:ULL46"/>
    <mergeCell ref="ULM46:ULN46"/>
    <mergeCell ref="ULO46:ULP46"/>
    <mergeCell ref="UKS46:UKT46"/>
    <mergeCell ref="UKU46:UKV46"/>
    <mergeCell ref="UKW46:UKX46"/>
    <mergeCell ref="UKY46:UKZ46"/>
    <mergeCell ref="ULA46:ULB46"/>
    <mergeCell ref="ULC46:ULD46"/>
    <mergeCell ref="UPU46:UPV46"/>
    <mergeCell ref="UPW46:UPX46"/>
    <mergeCell ref="UPY46:UPZ46"/>
    <mergeCell ref="UQA46:UQB46"/>
    <mergeCell ref="UQC46:UQD46"/>
    <mergeCell ref="UQE46:UQF46"/>
    <mergeCell ref="UPI46:UPJ46"/>
    <mergeCell ref="UPK46:UPL46"/>
    <mergeCell ref="UPM46:UPN46"/>
    <mergeCell ref="UPO46:UPP46"/>
    <mergeCell ref="UPQ46:UPR46"/>
    <mergeCell ref="UPS46:UPT46"/>
    <mergeCell ref="UOW46:UOX46"/>
    <mergeCell ref="UOY46:UOZ46"/>
    <mergeCell ref="UPA46:UPB46"/>
    <mergeCell ref="UPC46:UPD46"/>
    <mergeCell ref="UPE46:UPF46"/>
    <mergeCell ref="UPG46:UPH46"/>
    <mergeCell ref="UOK46:UOL46"/>
    <mergeCell ref="UOM46:UON46"/>
    <mergeCell ref="UOO46:UOP46"/>
    <mergeCell ref="UOQ46:UOR46"/>
    <mergeCell ref="UOS46:UOT46"/>
    <mergeCell ref="UOU46:UOV46"/>
    <mergeCell ref="UNY46:UNZ46"/>
    <mergeCell ref="UOA46:UOB46"/>
    <mergeCell ref="UOC46:UOD46"/>
    <mergeCell ref="UOE46:UOF46"/>
    <mergeCell ref="UOG46:UOH46"/>
    <mergeCell ref="UOI46:UOJ46"/>
    <mergeCell ref="UNM46:UNN46"/>
    <mergeCell ref="UNO46:UNP46"/>
    <mergeCell ref="UNQ46:UNR46"/>
    <mergeCell ref="UNS46:UNT46"/>
    <mergeCell ref="UNU46:UNV46"/>
    <mergeCell ref="UNW46:UNX46"/>
    <mergeCell ref="USO46:USP46"/>
    <mergeCell ref="USQ46:USR46"/>
    <mergeCell ref="USS46:UST46"/>
    <mergeCell ref="USU46:USV46"/>
    <mergeCell ref="USW46:USX46"/>
    <mergeCell ref="USY46:USZ46"/>
    <mergeCell ref="USC46:USD46"/>
    <mergeCell ref="USE46:USF46"/>
    <mergeCell ref="USG46:USH46"/>
    <mergeCell ref="USI46:USJ46"/>
    <mergeCell ref="USK46:USL46"/>
    <mergeCell ref="USM46:USN46"/>
    <mergeCell ref="URQ46:URR46"/>
    <mergeCell ref="URS46:URT46"/>
    <mergeCell ref="URU46:URV46"/>
    <mergeCell ref="URW46:URX46"/>
    <mergeCell ref="URY46:URZ46"/>
    <mergeCell ref="USA46:USB46"/>
    <mergeCell ref="URE46:URF46"/>
    <mergeCell ref="URG46:URH46"/>
    <mergeCell ref="URI46:URJ46"/>
    <mergeCell ref="URK46:URL46"/>
    <mergeCell ref="URM46:URN46"/>
    <mergeCell ref="URO46:URP46"/>
    <mergeCell ref="UQS46:UQT46"/>
    <mergeCell ref="UQU46:UQV46"/>
    <mergeCell ref="UQW46:UQX46"/>
    <mergeCell ref="UQY46:UQZ46"/>
    <mergeCell ref="URA46:URB46"/>
    <mergeCell ref="URC46:URD46"/>
    <mergeCell ref="UQG46:UQH46"/>
    <mergeCell ref="UQI46:UQJ46"/>
    <mergeCell ref="UQK46:UQL46"/>
    <mergeCell ref="UQM46:UQN46"/>
    <mergeCell ref="UQO46:UQP46"/>
    <mergeCell ref="UQQ46:UQR46"/>
    <mergeCell ref="UVI46:UVJ46"/>
    <mergeCell ref="UVK46:UVL46"/>
    <mergeCell ref="UVM46:UVN46"/>
    <mergeCell ref="UVO46:UVP46"/>
    <mergeCell ref="UVQ46:UVR46"/>
    <mergeCell ref="UVS46:UVT46"/>
    <mergeCell ref="UUW46:UUX46"/>
    <mergeCell ref="UUY46:UUZ46"/>
    <mergeCell ref="UVA46:UVB46"/>
    <mergeCell ref="UVC46:UVD46"/>
    <mergeCell ref="UVE46:UVF46"/>
    <mergeCell ref="UVG46:UVH46"/>
    <mergeCell ref="UUK46:UUL46"/>
    <mergeCell ref="UUM46:UUN46"/>
    <mergeCell ref="UUO46:UUP46"/>
    <mergeCell ref="UUQ46:UUR46"/>
    <mergeCell ref="UUS46:UUT46"/>
    <mergeCell ref="UUU46:UUV46"/>
    <mergeCell ref="UTY46:UTZ46"/>
    <mergeCell ref="UUA46:UUB46"/>
    <mergeCell ref="UUC46:UUD46"/>
    <mergeCell ref="UUE46:UUF46"/>
    <mergeCell ref="UUG46:UUH46"/>
    <mergeCell ref="UUI46:UUJ46"/>
    <mergeCell ref="UTM46:UTN46"/>
    <mergeCell ref="UTO46:UTP46"/>
    <mergeCell ref="UTQ46:UTR46"/>
    <mergeCell ref="UTS46:UTT46"/>
    <mergeCell ref="UTU46:UTV46"/>
    <mergeCell ref="UTW46:UTX46"/>
    <mergeCell ref="UTA46:UTB46"/>
    <mergeCell ref="UTC46:UTD46"/>
    <mergeCell ref="UTE46:UTF46"/>
    <mergeCell ref="UTG46:UTH46"/>
    <mergeCell ref="UTI46:UTJ46"/>
    <mergeCell ref="UTK46:UTL46"/>
    <mergeCell ref="UYC46:UYD46"/>
    <mergeCell ref="UYE46:UYF46"/>
    <mergeCell ref="UYG46:UYH46"/>
    <mergeCell ref="UYI46:UYJ46"/>
    <mergeCell ref="UYK46:UYL46"/>
    <mergeCell ref="UYM46:UYN46"/>
    <mergeCell ref="UXQ46:UXR46"/>
    <mergeCell ref="UXS46:UXT46"/>
    <mergeCell ref="UXU46:UXV46"/>
    <mergeCell ref="UXW46:UXX46"/>
    <mergeCell ref="UXY46:UXZ46"/>
    <mergeCell ref="UYA46:UYB46"/>
    <mergeCell ref="UXE46:UXF46"/>
    <mergeCell ref="UXG46:UXH46"/>
    <mergeCell ref="UXI46:UXJ46"/>
    <mergeCell ref="UXK46:UXL46"/>
    <mergeCell ref="UXM46:UXN46"/>
    <mergeCell ref="UXO46:UXP46"/>
    <mergeCell ref="UWS46:UWT46"/>
    <mergeCell ref="UWU46:UWV46"/>
    <mergeCell ref="UWW46:UWX46"/>
    <mergeCell ref="UWY46:UWZ46"/>
    <mergeCell ref="UXA46:UXB46"/>
    <mergeCell ref="UXC46:UXD46"/>
    <mergeCell ref="UWG46:UWH46"/>
    <mergeCell ref="UWI46:UWJ46"/>
    <mergeCell ref="UWK46:UWL46"/>
    <mergeCell ref="UWM46:UWN46"/>
    <mergeCell ref="UWO46:UWP46"/>
    <mergeCell ref="UWQ46:UWR46"/>
    <mergeCell ref="UVU46:UVV46"/>
    <mergeCell ref="UVW46:UVX46"/>
    <mergeCell ref="UVY46:UVZ46"/>
    <mergeCell ref="UWA46:UWB46"/>
    <mergeCell ref="UWC46:UWD46"/>
    <mergeCell ref="UWE46:UWF46"/>
    <mergeCell ref="VAW46:VAX46"/>
    <mergeCell ref="VAY46:VAZ46"/>
    <mergeCell ref="VBA46:VBB46"/>
    <mergeCell ref="VBC46:VBD46"/>
    <mergeCell ref="VBE46:VBF46"/>
    <mergeCell ref="VBG46:VBH46"/>
    <mergeCell ref="VAK46:VAL46"/>
    <mergeCell ref="VAM46:VAN46"/>
    <mergeCell ref="VAO46:VAP46"/>
    <mergeCell ref="VAQ46:VAR46"/>
    <mergeCell ref="VAS46:VAT46"/>
    <mergeCell ref="VAU46:VAV46"/>
    <mergeCell ref="UZY46:UZZ46"/>
    <mergeCell ref="VAA46:VAB46"/>
    <mergeCell ref="VAC46:VAD46"/>
    <mergeCell ref="VAE46:VAF46"/>
    <mergeCell ref="VAG46:VAH46"/>
    <mergeCell ref="VAI46:VAJ46"/>
    <mergeCell ref="UZM46:UZN46"/>
    <mergeCell ref="UZO46:UZP46"/>
    <mergeCell ref="UZQ46:UZR46"/>
    <mergeCell ref="UZS46:UZT46"/>
    <mergeCell ref="UZU46:UZV46"/>
    <mergeCell ref="UZW46:UZX46"/>
    <mergeCell ref="UZA46:UZB46"/>
    <mergeCell ref="UZC46:UZD46"/>
    <mergeCell ref="UZE46:UZF46"/>
    <mergeCell ref="UZG46:UZH46"/>
    <mergeCell ref="UZI46:UZJ46"/>
    <mergeCell ref="UZK46:UZL46"/>
    <mergeCell ref="UYO46:UYP46"/>
    <mergeCell ref="UYQ46:UYR46"/>
    <mergeCell ref="UYS46:UYT46"/>
    <mergeCell ref="UYU46:UYV46"/>
    <mergeCell ref="UYW46:UYX46"/>
    <mergeCell ref="UYY46:UYZ46"/>
    <mergeCell ref="VDQ46:VDR46"/>
    <mergeCell ref="VDS46:VDT46"/>
    <mergeCell ref="VDU46:VDV46"/>
    <mergeCell ref="VDW46:VDX46"/>
    <mergeCell ref="VDY46:VDZ46"/>
    <mergeCell ref="VEA46:VEB46"/>
    <mergeCell ref="VDE46:VDF46"/>
    <mergeCell ref="VDG46:VDH46"/>
    <mergeCell ref="VDI46:VDJ46"/>
    <mergeCell ref="VDK46:VDL46"/>
    <mergeCell ref="VDM46:VDN46"/>
    <mergeCell ref="VDO46:VDP46"/>
    <mergeCell ref="VCS46:VCT46"/>
    <mergeCell ref="VCU46:VCV46"/>
    <mergeCell ref="VCW46:VCX46"/>
    <mergeCell ref="VCY46:VCZ46"/>
    <mergeCell ref="VDA46:VDB46"/>
    <mergeCell ref="VDC46:VDD46"/>
    <mergeCell ref="VCG46:VCH46"/>
    <mergeCell ref="VCI46:VCJ46"/>
    <mergeCell ref="VCK46:VCL46"/>
    <mergeCell ref="VCM46:VCN46"/>
    <mergeCell ref="VCO46:VCP46"/>
    <mergeCell ref="VCQ46:VCR46"/>
    <mergeCell ref="VBU46:VBV46"/>
    <mergeCell ref="VBW46:VBX46"/>
    <mergeCell ref="VBY46:VBZ46"/>
    <mergeCell ref="VCA46:VCB46"/>
    <mergeCell ref="VCC46:VCD46"/>
    <mergeCell ref="VCE46:VCF46"/>
    <mergeCell ref="VBI46:VBJ46"/>
    <mergeCell ref="VBK46:VBL46"/>
    <mergeCell ref="VBM46:VBN46"/>
    <mergeCell ref="VBO46:VBP46"/>
    <mergeCell ref="VBQ46:VBR46"/>
    <mergeCell ref="VBS46:VBT46"/>
    <mergeCell ref="VGK46:VGL46"/>
    <mergeCell ref="VGM46:VGN46"/>
    <mergeCell ref="VGO46:VGP46"/>
    <mergeCell ref="VGQ46:VGR46"/>
    <mergeCell ref="VGS46:VGT46"/>
    <mergeCell ref="VGU46:VGV46"/>
    <mergeCell ref="VFY46:VFZ46"/>
    <mergeCell ref="VGA46:VGB46"/>
    <mergeCell ref="VGC46:VGD46"/>
    <mergeCell ref="VGE46:VGF46"/>
    <mergeCell ref="VGG46:VGH46"/>
    <mergeCell ref="VGI46:VGJ46"/>
    <mergeCell ref="VFM46:VFN46"/>
    <mergeCell ref="VFO46:VFP46"/>
    <mergeCell ref="VFQ46:VFR46"/>
    <mergeCell ref="VFS46:VFT46"/>
    <mergeCell ref="VFU46:VFV46"/>
    <mergeCell ref="VFW46:VFX46"/>
    <mergeCell ref="VFA46:VFB46"/>
    <mergeCell ref="VFC46:VFD46"/>
    <mergeCell ref="VFE46:VFF46"/>
    <mergeCell ref="VFG46:VFH46"/>
    <mergeCell ref="VFI46:VFJ46"/>
    <mergeCell ref="VFK46:VFL46"/>
    <mergeCell ref="VEO46:VEP46"/>
    <mergeCell ref="VEQ46:VER46"/>
    <mergeCell ref="VES46:VET46"/>
    <mergeCell ref="VEU46:VEV46"/>
    <mergeCell ref="VEW46:VEX46"/>
    <mergeCell ref="VEY46:VEZ46"/>
    <mergeCell ref="VEC46:VED46"/>
    <mergeCell ref="VEE46:VEF46"/>
    <mergeCell ref="VEG46:VEH46"/>
    <mergeCell ref="VEI46:VEJ46"/>
    <mergeCell ref="VEK46:VEL46"/>
    <mergeCell ref="VEM46:VEN46"/>
    <mergeCell ref="VJE46:VJF46"/>
    <mergeCell ref="VJG46:VJH46"/>
    <mergeCell ref="VJI46:VJJ46"/>
    <mergeCell ref="VJK46:VJL46"/>
    <mergeCell ref="VJM46:VJN46"/>
    <mergeCell ref="VJO46:VJP46"/>
    <mergeCell ref="VIS46:VIT46"/>
    <mergeCell ref="VIU46:VIV46"/>
    <mergeCell ref="VIW46:VIX46"/>
    <mergeCell ref="VIY46:VIZ46"/>
    <mergeCell ref="VJA46:VJB46"/>
    <mergeCell ref="VJC46:VJD46"/>
    <mergeCell ref="VIG46:VIH46"/>
    <mergeCell ref="VII46:VIJ46"/>
    <mergeCell ref="VIK46:VIL46"/>
    <mergeCell ref="VIM46:VIN46"/>
    <mergeCell ref="VIO46:VIP46"/>
    <mergeCell ref="VIQ46:VIR46"/>
    <mergeCell ref="VHU46:VHV46"/>
    <mergeCell ref="VHW46:VHX46"/>
    <mergeCell ref="VHY46:VHZ46"/>
    <mergeCell ref="VIA46:VIB46"/>
    <mergeCell ref="VIC46:VID46"/>
    <mergeCell ref="VIE46:VIF46"/>
    <mergeCell ref="VHI46:VHJ46"/>
    <mergeCell ref="VHK46:VHL46"/>
    <mergeCell ref="VHM46:VHN46"/>
    <mergeCell ref="VHO46:VHP46"/>
    <mergeCell ref="VHQ46:VHR46"/>
    <mergeCell ref="VHS46:VHT46"/>
    <mergeCell ref="VGW46:VGX46"/>
    <mergeCell ref="VGY46:VGZ46"/>
    <mergeCell ref="VHA46:VHB46"/>
    <mergeCell ref="VHC46:VHD46"/>
    <mergeCell ref="VHE46:VHF46"/>
    <mergeCell ref="VHG46:VHH46"/>
    <mergeCell ref="VLY46:VLZ46"/>
    <mergeCell ref="VMA46:VMB46"/>
    <mergeCell ref="VMC46:VMD46"/>
    <mergeCell ref="VME46:VMF46"/>
    <mergeCell ref="VMG46:VMH46"/>
    <mergeCell ref="VMI46:VMJ46"/>
    <mergeCell ref="VLM46:VLN46"/>
    <mergeCell ref="VLO46:VLP46"/>
    <mergeCell ref="VLQ46:VLR46"/>
    <mergeCell ref="VLS46:VLT46"/>
    <mergeCell ref="VLU46:VLV46"/>
    <mergeCell ref="VLW46:VLX46"/>
    <mergeCell ref="VLA46:VLB46"/>
    <mergeCell ref="VLC46:VLD46"/>
    <mergeCell ref="VLE46:VLF46"/>
    <mergeCell ref="VLG46:VLH46"/>
    <mergeCell ref="VLI46:VLJ46"/>
    <mergeCell ref="VLK46:VLL46"/>
    <mergeCell ref="VKO46:VKP46"/>
    <mergeCell ref="VKQ46:VKR46"/>
    <mergeCell ref="VKS46:VKT46"/>
    <mergeCell ref="VKU46:VKV46"/>
    <mergeCell ref="VKW46:VKX46"/>
    <mergeCell ref="VKY46:VKZ46"/>
    <mergeCell ref="VKC46:VKD46"/>
    <mergeCell ref="VKE46:VKF46"/>
    <mergeCell ref="VKG46:VKH46"/>
    <mergeCell ref="VKI46:VKJ46"/>
    <mergeCell ref="VKK46:VKL46"/>
    <mergeCell ref="VKM46:VKN46"/>
    <mergeCell ref="VJQ46:VJR46"/>
    <mergeCell ref="VJS46:VJT46"/>
    <mergeCell ref="VJU46:VJV46"/>
    <mergeCell ref="VJW46:VJX46"/>
    <mergeCell ref="VJY46:VJZ46"/>
    <mergeCell ref="VKA46:VKB46"/>
    <mergeCell ref="VOS46:VOT46"/>
    <mergeCell ref="VOU46:VOV46"/>
    <mergeCell ref="VOW46:VOX46"/>
    <mergeCell ref="VOY46:VOZ46"/>
    <mergeCell ref="VPA46:VPB46"/>
    <mergeCell ref="VPC46:VPD46"/>
    <mergeCell ref="VOG46:VOH46"/>
    <mergeCell ref="VOI46:VOJ46"/>
    <mergeCell ref="VOK46:VOL46"/>
    <mergeCell ref="VOM46:VON46"/>
    <mergeCell ref="VOO46:VOP46"/>
    <mergeCell ref="VOQ46:VOR46"/>
    <mergeCell ref="VNU46:VNV46"/>
    <mergeCell ref="VNW46:VNX46"/>
    <mergeCell ref="VNY46:VNZ46"/>
    <mergeCell ref="VOA46:VOB46"/>
    <mergeCell ref="VOC46:VOD46"/>
    <mergeCell ref="VOE46:VOF46"/>
    <mergeCell ref="VNI46:VNJ46"/>
    <mergeCell ref="VNK46:VNL46"/>
    <mergeCell ref="VNM46:VNN46"/>
    <mergeCell ref="VNO46:VNP46"/>
    <mergeCell ref="VNQ46:VNR46"/>
    <mergeCell ref="VNS46:VNT46"/>
    <mergeCell ref="VMW46:VMX46"/>
    <mergeCell ref="VMY46:VMZ46"/>
    <mergeCell ref="VNA46:VNB46"/>
    <mergeCell ref="VNC46:VND46"/>
    <mergeCell ref="VNE46:VNF46"/>
    <mergeCell ref="VNG46:VNH46"/>
    <mergeCell ref="VMK46:VML46"/>
    <mergeCell ref="VMM46:VMN46"/>
    <mergeCell ref="VMO46:VMP46"/>
    <mergeCell ref="VMQ46:VMR46"/>
    <mergeCell ref="VMS46:VMT46"/>
    <mergeCell ref="VMU46:VMV46"/>
    <mergeCell ref="VRM46:VRN46"/>
    <mergeCell ref="VRO46:VRP46"/>
    <mergeCell ref="VRQ46:VRR46"/>
    <mergeCell ref="VRS46:VRT46"/>
    <mergeCell ref="VRU46:VRV46"/>
    <mergeCell ref="VRW46:VRX46"/>
    <mergeCell ref="VRA46:VRB46"/>
    <mergeCell ref="VRC46:VRD46"/>
    <mergeCell ref="VRE46:VRF46"/>
    <mergeCell ref="VRG46:VRH46"/>
    <mergeCell ref="VRI46:VRJ46"/>
    <mergeCell ref="VRK46:VRL46"/>
    <mergeCell ref="VQO46:VQP46"/>
    <mergeCell ref="VQQ46:VQR46"/>
    <mergeCell ref="VQS46:VQT46"/>
    <mergeCell ref="VQU46:VQV46"/>
    <mergeCell ref="VQW46:VQX46"/>
    <mergeCell ref="VQY46:VQZ46"/>
    <mergeCell ref="VQC46:VQD46"/>
    <mergeCell ref="VQE46:VQF46"/>
    <mergeCell ref="VQG46:VQH46"/>
    <mergeCell ref="VQI46:VQJ46"/>
    <mergeCell ref="VQK46:VQL46"/>
    <mergeCell ref="VQM46:VQN46"/>
    <mergeCell ref="VPQ46:VPR46"/>
    <mergeCell ref="VPS46:VPT46"/>
    <mergeCell ref="VPU46:VPV46"/>
    <mergeCell ref="VPW46:VPX46"/>
    <mergeCell ref="VPY46:VPZ46"/>
    <mergeCell ref="VQA46:VQB46"/>
    <mergeCell ref="VPE46:VPF46"/>
    <mergeCell ref="VPG46:VPH46"/>
    <mergeCell ref="VPI46:VPJ46"/>
    <mergeCell ref="VPK46:VPL46"/>
    <mergeCell ref="VPM46:VPN46"/>
    <mergeCell ref="VPO46:VPP46"/>
    <mergeCell ref="VUG46:VUH46"/>
    <mergeCell ref="VUI46:VUJ46"/>
    <mergeCell ref="VUK46:VUL46"/>
    <mergeCell ref="VUM46:VUN46"/>
    <mergeCell ref="VUO46:VUP46"/>
    <mergeCell ref="VUQ46:VUR46"/>
    <mergeCell ref="VTU46:VTV46"/>
    <mergeCell ref="VTW46:VTX46"/>
    <mergeCell ref="VTY46:VTZ46"/>
    <mergeCell ref="VUA46:VUB46"/>
    <mergeCell ref="VUC46:VUD46"/>
    <mergeCell ref="VUE46:VUF46"/>
    <mergeCell ref="VTI46:VTJ46"/>
    <mergeCell ref="VTK46:VTL46"/>
    <mergeCell ref="VTM46:VTN46"/>
    <mergeCell ref="VTO46:VTP46"/>
    <mergeCell ref="VTQ46:VTR46"/>
    <mergeCell ref="VTS46:VTT46"/>
    <mergeCell ref="VSW46:VSX46"/>
    <mergeCell ref="VSY46:VSZ46"/>
    <mergeCell ref="VTA46:VTB46"/>
    <mergeCell ref="VTC46:VTD46"/>
    <mergeCell ref="VTE46:VTF46"/>
    <mergeCell ref="VTG46:VTH46"/>
    <mergeCell ref="VSK46:VSL46"/>
    <mergeCell ref="VSM46:VSN46"/>
    <mergeCell ref="VSO46:VSP46"/>
    <mergeCell ref="VSQ46:VSR46"/>
    <mergeCell ref="VSS46:VST46"/>
    <mergeCell ref="VSU46:VSV46"/>
    <mergeCell ref="VRY46:VRZ46"/>
    <mergeCell ref="VSA46:VSB46"/>
    <mergeCell ref="VSC46:VSD46"/>
    <mergeCell ref="VSE46:VSF46"/>
    <mergeCell ref="VSG46:VSH46"/>
    <mergeCell ref="VSI46:VSJ46"/>
    <mergeCell ref="VXA46:VXB46"/>
    <mergeCell ref="VXC46:VXD46"/>
    <mergeCell ref="VXE46:VXF46"/>
    <mergeCell ref="VXG46:VXH46"/>
    <mergeCell ref="VXI46:VXJ46"/>
    <mergeCell ref="VXK46:VXL46"/>
    <mergeCell ref="VWO46:VWP46"/>
    <mergeCell ref="VWQ46:VWR46"/>
    <mergeCell ref="VWS46:VWT46"/>
    <mergeCell ref="VWU46:VWV46"/>
    <mergeCell ref="VWW46:VWX46"/>
    <mergeCell ref="VWY46:VWZ46"/>
    <mergeCell ref="VWC46:VWD46"/>
    <mergeCell ref="VWE46:VWF46"/>
    <mergeCell ref="VWG46:VWH46"/>
    <mergeCell ref="VWI46:VWJ46"/>
    <mergeCell ref="VWK46:VWL46"/>
    <mergeCell ref="VWM46:VWN46"/>
    <mergeCell ref="VVQ46:VVR46"/>
    <mergeCell ref="VVS46:VVT46"/>
    <mergeCell ref="VVU46:VVV46"/>
    <mergeCell ref="VVW46:VVX46"/>
    <mergeCell ref="VVY46:VVZ46"/>
    <mergeCell ref="VWA46:VWB46"/>
    <mergeCell ref="VVE46:VVF46"/>
    <mergeCell ref="VVG46:VVH46"/>
    <mergeCell ref="VVI46:VVJ46"/>
    <mergeCell ref="VVK46:VVL46"/>
    <mergeCell ref="VVM46:VVN46"/>
    <mergeCell ref="VVO46:VVP46"/>
    <mergeCell ref="VUS46:VUT46"/>
    <mergeCell ref="VUU46:VUV46"/>
    <mergeCell ref="VUW46:VUX46"/>
    <mergeCell ref="VUY46:VUZ46"/>
    <mergeCell ref="VVA46:VVB46"/>
    <mergeCell ref="VVC46:VVD46"/>
    <mergeCell ref="VZU46:VZV46"/>
    <mergeCell ref="VZW46:VZX46"/>
    <mergeCell ref="VZY46:VZZ46"/>
    <mergeCell ref="WAA46:WAB46"/>
    <mergeCell ref="WAC46:WAD46"/>
    <mergeCell ref="WAE46:WAF46"/>
    <mergeCell ref="VZI46:VZJ46"/>
    <mergeCell ref="VZK46:VZL46"/>
    <mergeCell ref="VZM46:VZN46"/>
    <mergeCell ref="VZO46:VZP46"/>
    <mergeCell ref="VZQ46:VZR46"/>
    <mergeCell ref="VZS46:VZT46"/>
    <mergeCell ref="VYW46:VYX46"/>
    <mergeCell ref="VYY46:VYZ46"/>
    <mergeCell ref="VZA46:VZB46"/>
    <mergeCell ref="VZC46:VZD46"/>
    <mergeCell ref="VZE46:VZF46"/>
    <mergeCell ref="VZG46:VZH46"/>
    <mergeCell ref="VYK46:VYL46"/>
    <mergeCell ref="VYM46:VYN46"/>
    <mergeCell ref="VYO46:VYP46"/>
    <mergeCell ref="VYQ46:VYR46"/>
    <mergeCell ref="VYS46:VYT46"/>
    <mergeCell ref="VYU46:VYV46"/>
    <mergeCell ref="VXY46:VXZ46"/>
    <mergeCell ref="VYA46:VYB46"/>
    <mergeCell ref="VYC46:VYD46"/>
    <mergeCell ref="VYE46:VYF46"/>
    <mergeCell ref="VYG46:VYH46"/>
    <mergeCell ref="VYI46:VYJ46"/>
    <mergeCell ref="VXM46:VXN46"/>
    <mergeCell ref="VXO46:VXP46"/>
    <mergeCell ref="VXQ46:VXR46"/>
    <mergeCell ref="VXS46:VXT46"/>
    <mergeCell ref="VXU46:VXV46"/>
    <mergeCell ref="VXW46:VXX46"/>
    <mergeCell ref="WCO46:WCP46"/>
    <mergeCell ref="WCQ46:WCR46"/>
    <mergeCell ref="WCS46:WCT46"/>
    <mergeCell ref="WCU46:WCV46"/>
    <mergeCell ref="WCW46:WCX46"/>
    <mergeCell ref="WCY46:WCZ46"/>
    <mergeCell ref="WCC46:WCD46"/>
    <mergeCell ref="WCE46:WCF46"/>
    <mergeCell ref="WCG46:WCH46"/>
    <mergeCell ref="WCI46:WCJ46"/>
    <mergeCell ref="WCK46:WCL46"/>
    <mergeCell ref="WCM46:WCN46"/>
    <mergeCell ref="WBQ46:WBR46"/>
    <mergeCell ref="WBS46:WBT46"/>
    <mergeCell ref="WBU46:WBV46"/>
    <mergeCell ref="WBW46:WBX46"/>
    <mergeCell ref="WBY46:WBZ46"/>
    <mergeCell ref="WCA46:WCB46"/>
    <mergeCell ref="WBE46:WBF46"/>
    <mergeCell ref="WBG46:WBH46"/>
    <mergeCell ref="WBI46:WBJ46"/>
    <mergeCell ref="WBK46:WBL46"/>
    <mergeCell ref="WBM46:WBN46"/>
    <mergeCell ref="WBO46:WBP46"/>
    <mergeCell ref="WAS46:WAT46"/>
    <mergeCell ref="WAU46:WAV46"/>
    <mergeCell ref="WAW46:WAX46"/>
    <mergeCell ref="WAY46:WAZ46"/>
    <mergeCell ref="WBA46:WBB46"/>
    <mergeCell ref="WBC46:WBD46"/>
    <mergeCell ref="WAG46:WAH46"/>
    <mergeCell ref="WAI46:WAJ46"/>
    <mergeCell ref="WAK46:WAL46"/>
    <mergeCell ref="WAM46:WAN46"/>
    <mergeCell ref="WAO46:WAP46"/>
    <mergeCell ref="WAQ46:WAR46"/>
    <mergeCell ref="WFI46:WFJ46"/>
    <mergeCell ref="WFK46:WFL46"/>
    <mergeCell ref="WFM46:WFN46"/>
    <mergeCell ref="WFO46:WFP46"/>
    <mergeCell ref="WFQ46:WFR46"/>
    <mergeCell ref="WFS46:WFT46"/>
    <mergeCell ref="WEW46:WEX46"/>
    <mergeCell ref="WEY46:WEZ46"/>
    <mergeCell ref="WFA46:WFB46"/>
    <mergeCell ref="WFC46:WFD46"/>
    <mergeCell ref="WFE46:WFF46"/>
    <mergeCell ref="WFG46:WFH46"/>
    <mergeCell ref="WEK46:WEL46"/>
    <mergeCell ref="WEM46:WEN46"/>
    <mergeCell ref="WEO46:WEP46"/>
    <mergeCell ref="WEQ46:WER46"/>
    <mergeCell ref="WES46:WET46"/>
    <mergeCell ref="WEU46:WEV46"/>
    <mergeCell ref="WDY46:WDZ46"/>
    <mergeCell ref="WEA46:WEB46"/>
    <mergeCell ref="WEC46:WED46"/>
    <mergeCell ref="WEE46:WEF46"/>
    <mergeCell ref="WEG46:WEH46"/>
    <mergeCell ref="WEI46:WEJ46"/>
    <mergeCell ref="WDM46:WDN46"/>
    <mergeCell ref="WDO46:WDP46"/>
    <mergeCell ref="WDQ46:WDR46"/>
    <mergeCell ref="WDS46:WDT46"/>
    <mergeCell ref="WDU46:WDV46"/>
    <mergeCell ref="WDW46:WDX46"/>
    <mergeCell ref="WDA46:WDB46"/>
    <mergeCell ref="WDC46:WDD46"/>
    <mergeCell ref="WDE46:WDF46"/>
    <mergeCell ref="WDG46:WDH46"/>
    <mergeCell ref="WDI46:WDJ46"/>
    <mergeCell ref="WDK46:WDL46"/>
    <mergeCell ref="WIC46:WID46"/>
    <mergeCell ref="WIE46:WIF46"/>
    <mergeCell ref="WIG46:WIH46"/>
    <mergeCell ref="WII46:WIJ46"/>
    <mergeCell ref="WIK46:WIL46"/>
    <mergeCell ref="WIM46:WIN46"/>
    <mergeCell ref="WHQ46:WHR46"/>
    <mergeCell ref="WHS46:WHT46"/>
    <mergeCell ref="WHU46:WHV46"/>
    <mergeCell ref="WHW46:WHX46"/>
    <mergeCell ref="WHY46:WHZ46"/>
    <mergeCell ref="WIA46:WIB46"/>
    <mergeCell ref="WHE46:WHF46"/>
    <mergeCell ref="WHG46:WHH46"/>
    <mergeCell ref="WHI46:WHJ46"/>
    <mergeCell ref="WHK46:WHL46"/>
    <mergeCell ref="WHM46:WHN46"/>
    <mergeCell ref="WHO46:WHP46"/>
    <mergeCell ref="WGS46:WGT46"/>
    <mergeCell ref="WGU46:WGV46"/>
    <mergeCell ref="WGW46:WGX46"/>
    <mergeCell ref="WGY46:WGZ46"/>
    <mergeCell ref="WHA46:WHB46"/>
    <mergeCell ref="WHC46:WHD46"/>
    <mergeCell ref="WGG46:WGH46"/>
    <mergeCell ref="WGI46:WGJ46"/>
    <mergeCell ref="WGK46:WGL46"/>
    <mergeCell ref="WGM46:WGN46"/>
    <mergeCell ref="WGO46:WGP46"/>
    <mergeCell ref="WGQ46:WGR46"/>
    <mergeCell ref="WFU46:WFV46"/>
    <mergeCell ref="WFW46:WFX46"/>
    <mergeCell ref="WFY46:WFZ46"/>
    <mergeCell ref="WGA46:WGB46"/>
    <mergeCell ref="WGC46:WGD46"/>
    <mergeCell ref="WGE46:WGF46"/>
    <mergeCell ref="WKW46:WKX46"/>
    <mergeCell ref="WKY46:WKZ46"/>
    <mergeCell ref="WLA46:WLB46"/>
    <mergeCell ref="WLC46:WLD46"/>
    <mergeCell ref="WLE46:WLF46"/>
    <mergeCell ref="WLG46:WLH46"/>
    <mergeCell ref="WKK46:WKL46"/>
    <mergeCell ref="WKM46:WKN46"/>
    <mergeCell ref="WKO46:WKP46"/>
    <mergeCell ref="WKQ46:WKR46"/>
    <mergeCell ref="WKS46:WKT46"/>
    <mergeCell ref="WKU46:WKV46"/>
    <mergeCell ref="WJY46:WJZ46"/>
    <mergeCell ref="WKA46:WKB46"/>
    <mergeCell ref="WKC46:WKD46"/>
    <mergeCell ref="WKE46:WKF46"/>
    <mergeCell ref="WKG46:WKH46"/>
    <mergeCell ref="WKI46:WKJ46"/>
    <mergeCell ref="WJM46:WJN46"/>
    <mergeCell ref="WJO46:WJP46"/>
    <mergeCell ref="WJQ46:WJR46"/>
    <mergeCell ref="WJS46:WJT46"/>
    <mergeCell ref="WJU46:WJV46"/>
    <mergeCell ref="WJW46:WJX46"/>
    <mergeCell ref="WJA46:WJB46"/>
    <mergeCell ref="WJC46:WJD46"/>
    <mergeCell ref="WJE46:WJF46"/>
    <mergeCell ref="WJG46:WJH46"/>
    <mergeCell ref="WJI46:WJJ46"/>
    <mergeCell ref="WJK46:WJL46"/>
    <mergeCell ref="WIO46:WIP46"/>
    <mergeCell ref="WIQ46:WIR46"/>
    <mergeCell ref="WIS46:WIT46"/>
    <mergeCell ref="WIU46:WIV46"/>
    <mergeCell ref="WIW46:WIX46"/>
    <mergeCell ref="WIY46:WIZ46"/>
    <mergeCell ref="WNQ46:WNR46"/>
    <mergeCell ref="WNS46:WNT46"/>
    <mergeCell ref="WNU46:WNV46"/>
    <mergeCell ref="WNW46:WNX46"/>
    <mergeCell ref="WNY46:WNZ46"/>
    <mergeCell ref="WOA46:WOB46"/>
    <mergeCell ref="WNE46:WNF46"/>
    <mergeCell ref="WNG46:WNH46"/>
    <mergeCell ref="WNI46:WNJ46"/>
    <mergeCell ref="WNK46:WNL46"/>
    <mergeCell ref="WNM46:WNN46"/>
    <mergeCell ref="WNO46:WNP46"/>
    <mergeCell ref="WMS46:WMT46"/>
    <mergeCell ref="WMU46:WMV46"/>
    <mergeCell ref="WMW46:WMX46"/>
    <mergeCell ref="WMY46:WMZ46"/>
    <mergeCell ref="WNA46:WNB46"/>
    <mergeCell ref="WNC46:WND46"/>
    <mergeCell ref="WMG46:WMH46"/>
    <mergeCell ref="WMI46:WMJ46"/>
    <mergeCell ref="WMK46:WML46"/>
    <mergeCell ref="WMM46:WMN46"/>
    <mergeCell ref="WMO46:WMP46"/>
    <mergeCell ref="WMQ46:WMR46"/>
    <mergeCell ref="WLU46:WLV46"/>
    <mergeCell ref="WLW46:WLX46"/>
    <mergeCell ref="WLY46:WLZ46"/>
    <mergeCell ref="WMA46:WMB46"/>
    <mergeCell ref="WMC46:WMD46"/>
    <mergeCell ref="WME46:WMF46"/>
    <mergeCell ref="WLI46:WLJ46"/>
    <mergeCell ref="WLK46:WLL46"/>
    <mergeCell ref="WLM46:WLN46"/>
    <mergeCell ref="WLO46:WLP46"/>
    <mergeCell ref="WLQ46:WLR46"/>
    <mergeCell ref="WLS46:WLT46"/>
    <mergeCell ref="WQK46:WQL46"/>
    <mergeCell ref="WQM46:WQN46"/>
    <mergeCell ref="WQO46:WQP46"/>
    <mergeCell ref="WQQ46:WQR46"/>
    <mergeCell ref="WQS46:WQT46"/>
    <mergeCell ref="WQU46:WQV46"/>
    <mergeCell ref="WPY46:WPZ46"/>
    <mergeCell ref="WQA46:WQB46"/>
    <mergeCell ref="WQC46:WQD46"/>
    <mergeCell ref="WQE46:WQF46"/>
    <mergeCell ref="WQG46:WQH46"/>
    <mergeCell ref="WQI46:WQJ46"/>
    <mergeCell ref="WPM46:WPN46"/>
    <mergeCell ref="WPO46:WPP46"/>
    <mergeCell ref="WPQ46:WPR46"/>
    <mergeCell ref="WPS46:WPT46"/>
    <mergeCell ref="WPU46:WPV46"/>
    <mergeCell ref="WPW46:WPX46"/>
    <mergeCell ref="WPA46:WPB46"/>
    <mergeCell ref="WPC46:WPD46"/>
    <mergeCell ref="WPE46:WPF46"/>
    <mergeCell ref="WPG46:WPH46"/>
    <mergeCell ref="WPI46:WPJ46"/>
    <mergeCell ref="WPK46:WPL46"/>
    <mergeCell ref="WOO46:WOP46"/>
    <mergeCell ref="WOQ46:WOR46"/>
    <mergeCell ref="WOS46:WOT46"/>
    <mergeCell ref="WOU46:WOV46"/>
    <mergeCell ref="WOW46:WOX46"/>
    <mergeCell ref="WOY46:WOZ46"/>
    <mergeCell ref="WOC46:WOD46"/>
    <mergeCell ref="WOE46:WOF46"/>
    <mergeCell ref="WOG46:WOH46"/>
    <mergeCell ref="WOI46:WOJ46"/>
    <mergeCell ref="WOK46:WOL46"/>
    <mergeCell ref="WOM46:WON46"/>
    <mergeCell ref="WTE46:WTF46"/>
    <mergeCell ref="WTG46:WTH46"/>
    <mergeCell ref="WTI46:WTJ46"/>
    <mergeCell ref="WTK46:WTL46"/>
    <mergeCell ref="WTM46:WTN46"/>
    <mergeCell ref="WTO46:WTP46"/>
    <mergeCell ref="WSS46:WST46"/>
    <mergeCell ref="WSU46:WSV46"/>
    <mergeCell ref="WSW46:WSX46"/>
    <mergeCell ref="WSY46:WSZ46"/>
    <mergeCell ref="WTA46:WTB46"/>
    <mergeCell ref="WTC46:WTD46"/>
    <mergeCell ref="WSG46:WSH46"/>
    <mergeCell ref="WSI46:WSJ46"/>
    <mergeCell ref="WSK46:WSL46"/>
    <mergeCell ref="WSM46:WSN46"/>
    <mergeCell ref="WSO46:WSP46"/>
    <mergeCell ref="WSQ46:WSR46"/>
    <mergeCell ref="WRU46:WRV46"/>
    <mergeCell ref="WRW46:WRX46"/>
    <mergeCell ref="WRY46:WRZ46"/>
    <mergeCell ref="WSA46:WSB46"/>
    <mergeCell ref="WSC46:WSD46"/>
    <mergeCell ref="WSE46:WSF46"/>
    <mergeCell ref="WRI46:WRJ46"/>
    <mergeCell ref="WRK46:WRL46"/>
    <mergeCell ref="WRM46:WRN46"/>
    <mergeCell ref="WRO46:WRP46"/>
    <mergeCell ref="WRQ46:WRR46"/>
    <mergeCell ref="WRS46:WRT46"/>
    <mergeCell ref="WQW46:WQX46"/>
    <mergeCell ref="WQY46:WQZ46"/>
    <mergeCell ref="WRA46:WRB46"/>
    <mergeCell ref="WRC46:WRD46"/>
    <mergeCell ref="WRE46:WRF46"/>
    <mergeCell ref="WRG46:WRH46"/>
    <mergeCell ref="WVY46:WVZ46"/>
    <mergeCell ref="WWA46:WWB46"/>
    <mergeCell ref="WWC46:WWD46"/>
    <mergeCell ref="WWE46:WWF46"/>
    <mergeCell ref="WWG46:WWH46"/>
    <mergeCell ref="WWI46:WWJ46"/>
    <mergeCell ref="WVM46:WVN46"/>
    <mergeCell ref="WVO46:WVP46"/>
    <mergeCell ref="WVQ46:WVR46"/>
    <mergeCell ref="WVS46:WVT46"/>
    <mergeCell ref="WVU46:WVV46"/>
    <mergeCell ref="WVW46:WVX46"/>
    <mergeCell ref="WVA46:WVB46"/>
    <mergeCell ref="WVC46:WVD46"/>
    <mergeCell ref="WVE46:WVF46"/>
    <mergeCell ref="WVG46:WVH46"/>
    <mergeCell ref="WVI46:WVJ46"/>
    <mergeCell ref="WVK46:WVL46"/>
    <mergeCell ref="WUO46:WUP46"/>
    <mergeCell ref="WUQ46:WUR46"/>
    <mergeCell ref="WUS46:WUT46"/>
    <mergeCell ref="WUU46:WUV46"/>
    <mergeCell ref="WUW46:WUX46"/>
    <mergeCell ref="WUY46:WUZ46"/>
    <mergeCell ref="WUC46:WUD46"/>
    <mergeCell ref="WUE46:WUF46"/>
    <mergeCell ref="WUG46:WUH46"/>
    <mergeCell ref="WUI46:WUJ46"/>
    <mergeCell ref="WUK46:WUL46"/>
    <mergeCell ref="WUM46:WUN46"/>
    <mergeCell ref="WTQ46:WTR46"/>
    <mergeCell ref="WTS46:WTT46"/>
    <mergeCell ref="WTU46:WTV46"/>
    <mergeCell ref="WTW46:WTX46"/>
    <mergeCell ref="WTY46:WTZ46"/>
    <mergeCell ref="WUA46:WUB46"/>
    <mergeCell ref="WYS46:WYT46"/>
    <mergeCell ref="WYU46:WYV46"/>
    <mergeCell ref="WYW46:WYX46"/>
    <mergeCell ref="WYY46:WYZ46"/>
    <mergeCell ref="WZA46:WZB46"/>
    <mergeCell ref="WZC46:WZD46"/>
    <mergeCell ref="WYG46:WYH46"/>
    <mergeCell ref="WYI46:WYJ46"/>
    <mergeCell ref="WYK46:WYL46"/>
    <mergeCell ref="WYM46:WYN46"/>
    <mergeCell ref="WYO46:WYP46"/>
    <mergeCell ref="WYQ46:WYR46"/>
    <mergeCell ref="WXU46:WXV46"/>
    <mergeCell ref="WXW46:WXX46"/>
    <mergeCell ref="WXY46:WXZ46"/>
    <mergeCell ref="WYA46:WYB46"/>
    <mergeCell ref="WYC46:WYD46"/>
    <mergeCell ref="WYE46:WYF46"/>
    <mergeCell ref="WXI46:WXJ46"/>
    <mergeCell ref="WXK46:WXL46"/>
    <mergeCell ref="WXM46:WXN46"/>
    <mergeCell ref="WXO46:WXP46"/>
    <mergeCell ref="WXQ46:WXR46"/>
    <mergeCell ref="WXS46:WXT46"/>
    <mergeCell ref="WWW46:WWX46"/>
    <mergeCell ref="WWY46:WWZ46"/>
    <mergeCell ref="WXA46:WXB46"/>
    <mergeCell ref="WXC46:WXD46"/>
    <mergeCell ref="WXE46:WXF46"/>
    <mergeCell ref="WXG46:WXH46"/>
    <mergeCell ref="WWK46:WWL46"/>
    <mergeCell ref="WWM46:WWN46"/>
    <mergeCell ref="WWO46:WWP46"/>
    <mergeCell ref="WWQ46:WWR46"/>
    <mergeCell ref="WWS46:WWT46"/>
    <mergeCell ref="WWU46:WWV46"/>
    <mergeCell ref="XBM46:XBN46"/>
    <mergeCell ref="XBO46:XBP46"/>
    <mergeCell ref="XBQ46:XBR46"/>
    <mergeCell ref="XBS46:XBT46"/>
    <mergeCell ref="XBU46:XBV46"/>
    <mergeCell ref="XBW46:XBX46"/>
    <mergeCell ref="XBA46:XBB46"/>
    <mergeCell ref="XBC46:XBD46"/>
    <mergeCell ref="XBE46:XBF46"/>
    <mergeCell ref="XBG46:XBH46"/>
    <mergeCell ref="XBI46:XBJ46"/>
    <mergeCell ref="XBK46:XBL46"/>
    <mergeCell ref="XAO46:XAP46"/>
    <mergeCell ref="XAQ46:XAR46"/>
    <mergeCell ref="XAS46:XAT46"/>
    <mergeCell ref="XAU46:XAV46"/>
    <mergeCell ref="XAW46:XAX46"/>
    <mergeCell ref="XAY46:XAZ46"/>
    <mergeCell ref="XAC46:XAD46"/>
    <mergeCell ref="XAE46:XAF46"/>
    <mergeCell ref="XAG46:XAH46"/>
    <mergeCell ref="XAI46:XAJ46"/>
    <mergeCell ref="XAK46:XAL46"/>
    <mergeCell ref="XAM46:XAN46"/>
    <mergeCell ref="WZQ46:WZR46"/>
    <mergeCell ref="WZS46:WZT46"/>
    <mergeCell ref="WZU46:WZV46"/>
    <mergeCell ref="WZW46:WZX46"/>
    <mergeCell ref="WZY46:WZZ46"/>
    <mergeCell ref="XAA46:XAB46"/>
    <mergeCell ref="WZE46:WZF46"/>
    <mergeCell ref="WZG46:WZH46"/>
    <mergeCell ref="WZI46:WZJ46"/>
    <mergeCell ref="WZK46:WZL46"/>
    <mergeCell ref="WZM46:WZN46"/>
    <mergeCell ref="WZO46:WZP46"/>
    <mergeCell ref="AK48:AL48"/>
    <mergeCell ref="AM48:AN48"/>
    <mergeCell ref="AO48:AP48"/>
    <mergeCell ref="AQ48:AR48"/>
    <mergeCell ref="AS48:AT48"/>
    <mergeCell ref="AU48:AV48"/>
    <mergeCell ref="Y48:Z48"/>
    <mergeCell ref="AA48:AB48"/>
    <mergeCell ref="AC48:AD48"/>
    <mergeCell ref="AE48:AF48"/>
    <mergeCell ref="AG48:AH48"/>
    <mergeCell ref="AI48:AJ48"/>
    <mergeCell ref="M48:N48"/>
    <mergeCell ref="O48:P48"/>
    <mergeCell ref="Q48:R48"/>
    <mergeCell ref="S48:T48"/>
    <mergeCell ref="U48:V48"/>
    <mergeCell ref="W48:X48"/>
    <mergeCell ref="E48:F48"/>
    <mergeCell ref="G48:H48"/>
    <mergeCell ref="I48:J48"/>
    <mergeCell ref="K48:L48"/>
    <mergeCell ref="XES46:XET46"/>
    <mergeCell ref="XEU46:XEV46"/>
    <mergeCell ref="XEW46:XEX46"/>
    <mergeCell ref="XEY46:XEZ46"/>
    <mergeCell ref="XFA46:XFB46"/>
    <mergeCell ref="XFC46:XFD46"/>
    <mergeCell ref="XEG46:XEH46"/>
    <mergeCell ref="XEI46:XEJ46"/>
    <mergeCell ref="XEK46:XEL46"/>
    <mergeCell ref="XEM46:XEN46"/>
    <mergeCell ref="XEO46:XEP46"/>
    <mergeCell ref="XEQ46:XER46"/>
    <mergeCell ref="XDU46:XDV46"/>
    <mergeCell ref="XDW46:XDX46"/>
    <mergeCell ref="XDY46:XDZ46"/>
    <mergeCell ref="XEA46:XEB46"/>
    <mergeCell ref="XEC46:XED46"/>
    <mergeCell ref="XEE46:XEF46"/>
    <mergeCell ref="XDI46:XDJ46"/>
    <mergeCell ref="XDK46:XDL46"/>
    <mergeCell ref="XDM46:XDN46"/>
    <mergeCell ref="XDO46:XDP46"/>
    <mergeCell ref="XDQ46:XDR46"/>
    <mergeCell ref="XDS46:XDT46"/>
    <mergeCell ref="XCW46:XCX46"/>
    <mergeCell ref="XCY46:XCZ46"/>
    <mergeCell ref="XDA46:XDB46"/>
    <mergeCell ref="XDC46:XDD46"/>
    <mergeCell ref="XDE46:XDF46"/>
    <mergeCell ref="XDG46:XDH46"/>
    <mergeCell ref="XCK46:XCL46"/>
    <mergeCell ref="XCM46:XCN46"/>
    <mergeCell ref="XCO46:XCP46"/>
    <mergeCell ref="XCQ46:XCR46"/>
    <mergeCell ref="XCS46:XCT46"/>
    <mergeCell ref="XCU46:XCV46"/>
    <mergeCell ref="XBY46:XBZ46"/>
    <mergeCell ref="XCA46:XCB46"/>
    <mergeCell ref="XCC46:XCD46"/>
    <mergeCell ref="XCE46:XCF46"/>
    <mergeCell ref="XCG46:XCH46"/>
    <mergeCell ref="XCI46:XCJ46"/>
    <mergeCell ref="DE48:DF48"/>
    <mergeCell ref="DG48:DH48"/>
    <mergeCell ref="DI48:DJ48"/>
    <mergeCell ref="DK48:DL48"/>
    <mergeCell ref="DM48:DN48"/>
    <mergeCell ref="DO48:DP48"/>
    <mergeCell ref="CS48:CT48"/>
    <mergeCell ref="CU48:CV48"/>
    <mergeCell ref="CW48:CX48"/>
    <mergeCell ref="CY48:CZ48"/>
    <mergeCell ref="DA48:DB48"/>
    <mergeCell ref="DC48:DD48"/>
    <mergeCell ref="CG48:CH48"/>
    <mergeCell ref="CI48:CJ48"/>
    <mergeCell ref="CK48:CL48"/>
    <mergeCell ref="CM48:CN48"/>
    <mergeCell ref="CO48:CP48"/>
    <mergeCell ref="CQ48:CR48"/>
    <mergeCell ref="BU48:BV48"/>
    <mergeCell ref="BW48:BX48"/>
    <mergeCell ref="BY48:BZ48"/>
    <mergeCell ref="CA48:CB48"/>
    <mergeCell ref="CC48:CD48"/>
    <mergeCell ref="CE48:CF48"/>
    <mergeCell ref="BI48:BJ48"/>
    <mergeCell ref="BK48:BL48"/>
    <mergeCell ref="BM48:BN48"/>
    <mergeCell ref="BO48:BP48"/>
    <mergeCell ref="BQ48:BR48"/>
    <mergeCell ref="BS48:BT48"/>
    <mergeCell ref="AW48:AX48"/>
    <mergeCell ref="AY48:AZ48"/>
    <mergeCell ref="BA48:BB48"/>
    <mergeCell ref="BC48:BD48"/>
    <mergeCell ref="BE48:BF48"/>
    <mergeCell ref="BG48:BH48"/>
    <mergeCell ref="FY48:FZ48"/>
    <mergeCell ref="GA48:GB48"/>
    <mergeCell ref="GC48:GD48"/>
    <mergeCell ref="GE48:GF48"/>
    <mergeCell ref="GG48:GH48"/>
    <mergeCell ref="GI48:GJ48"/>
    <mergeCell ref="FM48:FN48"/>
    <mergeCell ref="FO48:FP48"/>
    <mergeCell ref="FQ48:FR48"/>
    <mergeCell ref="FS48:FT48"/>
    <mergeCell ref="FU48:FV48"/>
    <mergeCell ref="FW48:FX48"/>
    <mergeCell ref="FA48:FB48"/>
    <mergeCell ref="FC48:FD48"/>
    <mergeCell ref="FE48:FF48"/>
    <mergeCell ref="FG48:FH48"/>
    <mergeCell ref="FI48:FJ48"/>
    <mergeCell ref="FK48:FL48"/>
    <mergeCell ref="EO48:EP48"/>
    <mergeCell ref="EQ48:ER48"/>
    <mergeCell ref="ES48:ET48"/>
    <mergeCell ref="EU48:EV48"/>
    <mergeCell ref="EW48:EX48"/>
    <mergeCell ref="EY48:EZ48"/>
    <mergeCell ref="EC48:ED48"/>
    <mergeCell ref="EE48:EF48"/>
    <mergeCell ref="EG48:EH48"/>
    <mergeCell ref="EI48:EJ48"/>
    <mergeCell ref="EK48:EL48"/>
    <mergeCell ref="EM48:EN48"/>
    <mergeCell ref="DQ48:DR48"/>
    <mergeCell ref="DS48:DT48"/>
    <mergeCell ref="DU48:DV48"/>
    <mergeCell ref="DW48:DX48"/>
    <mergeCell ref="DY48:DZ48"/>
    <mergeCell ref="EA48:EB48"/>
    <mergeCell ref="IS48:IT48"/>
    <mergeCell ref="IU48:IV48"/>
    <mergeCell ref="IW48:IX48"/>
    <mergeCell ref="IY48:IZ48"/>
    <mergeCell ref="JA48:JB48"/>
    <mergeCell ref="JC48:JD48"/>
    <mergeCell ref="IG48:IH48"/>
    <mergeCell ref="II48:IJ48"/>
    <mergeCell ref="IK48:IL48"/>
    <mergeCell ref="IM48:IN48"/>
    <mergeCell ref="IO48:IP48"/>
    <mergeCell ref="IQ48:IR48"/>
    <mergeCell ref="HU48:HV48"/>
    <mergeCell ref="HW48:HX48"/>
    <mergeCell ref="HY48:HZ48"/>
    <mergeCell ref="IA48:IB48"/>
    <mergeCell ref="IC48:ID48"/>
    <mergeCell ref="IE48:IF48"/>
    <mergeCell ref="HI48:HJ48"/>
    <mergeCell ref="HK48:HL48"/>
    <mergeCell ref="HM48:HN48"/>
    <mergeCell ref="HO48:HP48"/>
    <mergeCell ref="HQ48:HR48"/>
    <mergeCell ref="HS48:HT48"/>
    <mergeCell ref="GW48:GX48"/>
    <mergeCell ref="GY48:GZ48"/>
    <mergeCell ref="HA48:HB48"/>
    <mergeCell ref="HC48:HD48"/>
    <mergeCell ref="HE48:HF48"/>
    <mergeCell ref="HG48:HH48"/>
    <mergeCell ref="GK48:GL48"/>
    <mergeCell ref="GM48:GN48"/>
    <mergeCell ref="GO48:GP48"/>
    <mergeCell ref="GQ48:GR48"/>
    <mergeCell ref="GS48:GT48"/>
    <mergeCell ref="GU48:GV48"/>
    <mergeCell ref="LM48:LN48"/>
    <mergeCell ref="LO48:LP48"/>
    <mergeCell ref="LQ48:LR48"/>
    <mergeCell ref="LS48:LT48"/>
    <mergeCell ref="LU48:LV48"/>
    <mergeCell ref="LW48:LX48"/>
    <mergeCell ref="LA48:LB48"/>
    <mergeCell ref="LC48:LD48"/>
    <mergeCell ref="LE48:LF48"/>
    <mergeCell ref="LG48:LH48"/>
    <mergeCell ref="LI48:LJ48"/>
    <mergeCell ref="LK48:LL48"/>
    <mergeCell ref="KO48:KP48"/>
    <mergeCell ref="KQ48:KR48"/>
    <mergeCell ref="KS48:KT48"/>
    <mergeCell ref="KU48:KV48"/>
    <mergeCell ref="KW48:KX48"/>
    <mergeCell ref="KY48:KZ48"/>
    <mergeCell ref="KC48:KD48"/>
    <mergeCell ref="KE48:KF48"/>
    <mergeCell ref="KG48:KH48"/>
    <mergeCell ref="KI48:KJ48"/>
    <mergeCell ref="KK48:KL48"/>
    <mergeCell ref="KM48:KN48"/>
    <mergeCell ref="JQ48:JR48"/>
    <mergeCell ref="JS48:JT48"/>
    <mergeCell ref="JU48:JV48"/>
    <mergeCell ref="JW48:JX48"/>
    <mergeCell ref="JY48:JZ48"/>
    <mergeCell ref="KA48:KB48"/>
    <mergeCell ref="JE48:JF48"/>
    <mergeCell ref="JG48:JH48"/>
    <mergeCell ref="JI48:JJ48"/>
    <mergeCell ref="JK48:JL48"/>
    <mergeCell ref="JM48:JN48"/>
    <mergeCell ref="JO48:JP48"/>
    <mergeCell ref="OG48:OH48"/>
    <mergeCell ref="OI48:OJ48"/>
    <mergeCell ref="OK48:OL48"/>
    <mergeCell ref="OM48:ON48"/>
    <mergeCell ref="OO48:OP48"/>
    <mergeCell ref="OQ48:OR48"/>
    <mergeCell ref="NU48:NV48"/>
    <mergeCell ref="NW48:NX48"/>
    <mergeCell ref="NY48:NZ48"/>
    <mergeCell ref="OA48:OB48"/>
    <mergeCell ref="OC48:OD48"/>
    <mergeCell ref="OE48:OF48"/>
    <mergeCell ref="NI48:NJ48"/>
    <mergeCell ref="NK48:NL48"/>
    <mergeCell ref="NM48:NN48"/>
    <mergeCell ref="NO48:NP48"/>
    <mergeCell ref="NQ48:NR48"/>
    <mergeCell ref="NS48:NT48"/>
    <mergeCell ref="MW48:MX48"/>
    <mergeCell ref="MY48:MZ48"/>
    <mergeCell ref="NA48:NB48"/>
    <mergeCell ref="NC48:ND48"/>
    <mergeCell ref="NE48:NF48"/>
    <mergeCell ref="NG48:NH48"/>
    <mergeCell ref="MK48:ML48"/>
    <mergeCell ref="MM48:MN48"/>
    <mergeCell ref="MO48:MP48"/>
    <mergeCell ref="MQ48:MR48"/>
    <mergeCell ref="MS48:MT48"/>
    <mergeCell ref="MU48:MV48"/>
    <mergeCell ref="LY48:LZ48"/>
    <mergeCell ref="MA48:MB48"/>
    <mergeCell ref="MC48:MD48"/>
    <mergeCell ref="ME48:MF48"/>
    <mergeCell ref="MG48:MH48"/>
    <mergeCell ref="MI48:MJ48"/>
    <mergeCell ref="RA48:RB48"/>
    <mergeCell ref="RC48:RD48"/>
    <mergeCell ref="RE48:RF48"/>
    <mergeCell ref="RG48:RH48"/>
    <mergeCell ref="RI48:RJ48"/>
    <mergeCell ref="RK48:RL48"/>
    <mergeCell ref="QO48:QP48"/>
    <mergeCell ref="QQ48:QR48"/>
    <mergeCell ref="QS48:QT48"/>
    <mergeCell ref="QU48:QV48"/>
    <mergeCell ref="QW48:QX48"/>
    <mergeCell ref="QY48:QZ48"/>
    <mergeCell ref="QC48:QD48"/>
    <mergeCell ref="QE48:QF48"/>
    <mergeCell ref="QG48:QH48"/>
    <mergeCell ref="QI48:QJ48"/>
    <mergeCell ref="QK48:QL48"/>
    <mergeCell ref="QM48:QN48"/>
    <mergeCell ref="PQ48:PR48"/>
    <mergeCell ref="PS48:PT48"/>
    <mergeCell ref="PU48:PV48"/>
    <mergeCell ref="PW48:PX48"/>
    <mergeCell ref="PY48:PZ48"/>
    <mergeCell ref="QA48:QB48"/>
    <mergeCell ref="PE48:PF48"/>
    <mergeCell ref="PG48:PH48"/>
    <mergeCell ref="PI48:PJ48"/>
    <mergeCell ref="PK48:PL48"/>
    <mergeCell ref="PM48:PN48"/>
    <mergeCell ref="PO48:PP48"/>
    <mergeCell ref="OS48:OT48"/>
    <mergeCell ref="OU48:OV48"/>
    <mergeCell ref="OW48:OX48"/>
    <mergeCell ref="OY48:OZ48"/>
    <mergeCell ref="PA48:PB48"/>
    <mergeCell ref="PC48:PD48"/>
    <mergeCell ref="TU48:TV48"/>
    <mergeCell ref="TW48:TX48"/>
    <mergeCell ref="TY48:TZ48"/>
    <mergeCell ref="UA48:UB48"/>
    <mergeCell ref="UC48:UD48"/>
    <mergeCell ref="UE48:UF48"/>
    <mergeCell ref="TI48:TJ48"/>
    <mergeCell ref="TK48:TL48"/>
    <mergeCell ref="TM48:TN48"/>
    <mergeCell ref="TO48:TP48"/>
    <mergeCell ref="TQ48:TR48"/>
    <mergeCell ref="TS48:TT48"/>
    <mergeCell ref="SW48:SX48"/>
    <mergeCell ref="SY48:SZ48"/>
    <mergeCell ref="TA48:TB48"/>
    <mergeCell ref="TC48:TD48"/>
    <mergeCell ref="TE48:TF48"/>
    <mergeCell ref="TG48:TH48"/>
    <mergeCell ref="SK48:SL48"/>
    <mergeCell ref="SM48:SN48"/>
    <mergeCell ref="SO48:SP48"/>
    <mergeCell ref="SQ48:SR48"/>
    <mergeCell ref="SS48:ST48"/>
    <mergeCell ref="SU48:SV48"/>
    <mergeCell ref="RY48:RZ48"/>
    <mergeCell ref="SA48:SB48"/>
    <mergeCell ref="SC48:SD48"/>
    <mergeCell ref="SE48:SF48"/>
    <mergeCell ref="SG48:SH48"/>
    <mergeCell ref="SI48:SJ48"/>
    <mergeCell ref="RM48:RN48"/>
    <mergeCell ref="RO48:RP48"/>
    <mergeCell ref="RQ48:RR48"/>
    <mergeCell ref="RS48:RT48"/>
    <mergeCell ref="RU48:RV48"/>
    <mergeCell ref="RW48:RX48"/>
    <mergeCell ref="WO48:WP48"/>
    <mergeCell ref="WQ48:WR48"/>
    <mergeCell ref="WS48:WT48"/>
    <mergeCell ref="WU48:WV48"/>
    <mergeCell ref="WW48:WX48"/>
    <mergeCell ref="WY48:WZ48"/>
    <mergeCell ref="WC48:WD48"/>
    <mergeCell ref="WE48:WF48"/>
    <mergeCell ref="WG48:WH48"/>
    <mergeCell ref="WI48:WJ48"/>
    <mergeCell ref="WK48:WL48"/>
    <mergeCell ref="WM48:WN48"/>
    <mergeCell ref="VQ48:VR48"/>
    <mergeCell ref="VS48:VT48"/>
    <mergeCell ref="VU48:VV48"/>
    <mergeCell ref="VW48:VX48"/>
    <mergeCell ref="VY48:VZ48"/>
    <mergeCell ref="WA48:WB48"/>
    <mergeCell ref="VE48:VF48"/>
    <mergeCell ref="VG48:VH48"/>
    <mergeCell ref="VI48:VJ48"/>
    <mergeCell ref="VK48:VL48"/>
    <mergeCell ref="VM48:VN48"/>
    <mergeCell ref="VO48:VP48"/>
    <mergeCell ref="US48:UT48"/>
    <mergeCell ref="UU48:UV48"/>
    <mergeCell ref="UW48:UX48"/>
    <mergeCell ref="UY48:UZ48"/>
    <mergeCell ref="VA48:VB48"/>
    <mergeCell ref="VC48:VD48"/>
    <mergeCell ref="UG48:UH48"/>
    <mergeCell ref="UI48:UJ48"/>
    <mergeCell ref="UK48:UL48"/>
    <mergeCell ref="UM48:UN48"/>
    <mergeCell ref="UO48:UP48"/>
    <mergeCell ref="UQ48:UR48"/>
    <mergeCell ref="ZI48:ZJ48"/>
    <mergeCell ref="ZK48:ZL48"/>
    <mergeCell ref="ZM48:ZN48"/>
    <mergeCell ref="ZO48:ZP48"/>
    <mergeCell ref="ZQ48:ZR48"/>
    <mergeCell ref="ZS48:ZT48"/>
    <mergeCell ref="YW48:YX48"/>
    <mergeCell ref="YY48:YZ48"/>
    <mergeCell ref="ZA48:ZB48"/>
    <mergeCell ref="ZC48:ZD48"/>
    <mergeCell ref="ZE48:ZF48"/>
    <mergeCell ref="ZG48:ZH48"/>
    <mergeCell ref="YK48:YL48"/>
    <mergeCell ref="YM48:YN48"/>
    <mergeCell ref="YO48:YP48"/>
    <mergeCell ref="YQ48:YR48"/>
    <mergeCell ref="YS48:YT48"/>
    <mergeCell ref="YU48:YV48"/>
    <mergeCell ref="XY48:XZ48"/>
    <mergeCell ref="YA48:YB48"/>
    <mergeCell ref="YC48:YD48"/>
    <mergeCell ref="YE48:YF48"/>
    <mergeCell ref="YG48:YH48"/>
    <mergeCell ref="YI48:YJ48"/>
    <mergeCell ref="XM48:XN48"/>
    <mergeCell ref="XO48:XP48"/>
    <mergeCell ref="XQ48:XR48"/>
    <mergeCell ref="XS48:XT48"/>
    <mergeCell ref="XU48:XV48"/>
    <mergeCell ref="XW48:XX48"/>
    <mergeCell ref="XA48:XB48"/>
    <mergeCell ref="XC48:XD48"/>
    <mergeCell ref="XE48:XF48"/>
    <mergeCell ref="XG48:XH48"/>
    <mergeCell ref="XI48:XJ48"/>
    <mergeCell ref="XK48:XL48"/>
    <mergeCell ref="ACC48:ACD48"/>
    <mergeCell ref="ACE48:ACF48"/>
    <mergeCell ref="ACG48:ACH48"/>
    <mergeCell ref="ACI48:ACJ48"/>
    <mergeCell ref="ACK48:ACL48"/>
    <mergeCell ref="ACM48:ACN48"/>
    <mergeCell ref="ABQ48:ABR48"/>
    <mergeCell ref="ABS48:ABT48"/>
    <mergeCell ref="ABU48:ABV48"/>
    <mergeCell ref="ABW48:ABX48"/>
    <mergeCell ref="ABY48:ABZ48"/>
    <mergeCell ref="ACA48:ACB48"/>
    <mergeCell ref="ABE48:ABF48"/>
    <mergeCell ref="ABG48:ABH48"/>
    <mergeCell ref="ABI48:ABJ48"/>
    <mergeCell ref="ABK48:ABL48"/>
    <mergeCell ref="ABM48:ABN48"/>
    <mergeCell ref="ABO48:ABP48"/>
    <mergeCell ref="AAS48:AAT48"/>
    <mergeCell ref="AAU48:AAV48"/>
    <mergeCell ref="AAW48:AAX48"/>
    <mergeCell ref="AAY48:AAZ48"/>
    <mergeCell ref="ABA48:ABB48"/>
    <mergeCell ref="ABC48:ABD48"/>
    <mergeCell ref="AAG48:AAH48"/>
    <mergeCell ref="AAI48:AAJ48"/>
    <mergeCell ref="AAK48:AAL48"/>
    <mergeCell ref="AAM48:AAN48"/>
    <mergeCell ref="AAO48:AAP48"/>
    <mergeCell ref="AAQ48:AAR48"/>
    <mergeCell ref="ZU48:ZV48"/>
    <mergeCell ref="ZW48:ZX48"/>
    <mergeCell ref="ZY48:ZZ48"/>
    <mergeCell ref="AAA48:AAB48"/>
    <mergeCell ref="AAC48:AAD48"/>
    <mergeCell ref="AAE48:AAF48"/>
    <mergeCell ref="AEW48:AEX48"/>
    <mergeCell ref="AEY48:AEZ48"/>
    <mergeCell ref="AFA48:AFB48"/>
    <mergeCell ref="AFC48:AFD48"/>
    <mergeCell ref="AFE48:AFF48"/>
    <mergeCell ref="AFG48:AFH48"/>
    <mergeCell ref="AEK48:AEL48"/>
    <mergeCell ref="AEM48:AEN48"/>
    <mergeCell ref="AEO48:AEP48"/>
    <mergeCell ref="AEQ48:AER48"/>
    <mergeCell ref="AES48:AET48"/>
    <mergeCell ref="AEU48:AEV48"/>
    <mergeCell ref="ADY48:ADZ48"/>
    <mergeCell ref="AEA48:AEB48"/>
    <mergeCell ref="AEC48:AED48"/>
    <mergeCell ref="AEE48:AEF48"/>
    <mergeCell ref="AEG48:AEH48"/>
    <mergeCell ref="AEI48:AEJ48"/>
    <mergeCell ref="ADM48:ADN48"/>
    <mergeCell ref="ADO48:ADP48"/>
    <mergeCell ref="ADQ48:ADR48"/>
    <mergeCell ref="ADS48:ADT48"/>
    <mergeCell ref="ADU48:ADV48"/>
    <mergeCell ref="ADW48:ADX48"/>
    <mergeCell ref="ADA48:ADB48"/>
    <mergeCell ref="ADC48:ADD48"/>
    <mergeCell ref="ADE48:ADF48"/>
    <mergeCell ref="ADG48:ADH48"/>
    <mergeCell ref="ADI48:ADJ48"/>
    <mergeCell ref="ADK48:ADL48"/>
    <mergeCell ref="ACO48:ACP48"/>
    <mergeCell ref="ACQ48:ACR48"/>
    <mergeCell ref="ACS48:ACT48"/>
    <mergeCell ref="ACU48:ACV48"/>
    <mergeCell ref="ACW48:ACX48"/>
    <mergeCell ref="ACY48:ACZ48"/>
    <mergeCell ref="AHQ48:AHR48"/>
    <mergeCell ref="AHS48:AHT48"/>
    <mergeCell ref="AHU48:AHV48"/>
    <mergeCell ref="AHW48:AHX48"/>
    <mergeCell ref="AHY48:AHZ48"/>
    <mergeCell ref="AIA48:AIB48"/>
    <mergeCell ref="AHE48:AHF48"/>
    <mergeCell ref="AHG48:AHH48"/>
    <mergeCell ref="AHI48:AHJ48"/>
    <mergeCell ref="AHK48:AHL48"/>
    <mergeCell ref="AHM48:AHN48"/>
    <mergeCell ref="AHO48:AHP48"/>
    <mergeCell ref="AGS48:AGT48"/>
    <mergeCell ref="AGU48:AGV48"/>
    <mergeCell ref="AGW48:AGX48"/>
    <mergeCell ref="AGY48:AGZ48"/>
    <mergeCell ref="AHA48:AHB48"/>
    <mergeCell ref="AHC48:AHD48"/>
    <mergeCell ref="AGG48:AGH48"/>
    <mergeCell ref="AGI48:AGJ48"/>
    <mergeCell ref="AGK48:AGL48"/>
    <mergeCell ref="AGM48:AGN48"/>
    <mergeCell ref="AGO48:AGP48"/>
    <mergeCell ref="AGQ48:AGR48"/>
    <mergeCell ref="AFU48:AFV48"/>
    <mergeCell ref="AFW48:AFX48"/>
    <mergeCell ref="AFY48:AFZ48"/>
    <mergeCell ref="AGA48:AGB48"/>
    <mergeCell ref="AGC48:AGD48"/>
    <mergeCell ref="AGE48:AGF48"/>
    <mergeCell ref="AFI48:AFJ48"/>
    <mergeCell ref="AFK48:AFL48"/>
    <mergeCell ref="AFM48:AFN48"/>
    <mergeCell ref="AFO48:AFP48"/>
    <mergeCell ref="AFQ48:AFR48"/>
    <mergeCell ref="AFS48:AFT48"/>
    <mergeCell ref="AKK48:AKL48"/>
    <mergeCell ref="AKM48:AKN48"/>
    <mergeCell ref="AKO48:AKP48"/>
    <mergeCell ref="AKQ48:AKR48"/>
    <mergeCell ref="AKS48:AKT48"/>
    <mergeCell ref="AKU48:AKV48"/>
    <mergeCell ref="AJY48:AJZ48"/>
    <mergeCell ref="AKA48:AKB48"/>
    <mergeCell ref="AKC48:AKD48"/>
    <mergeCell ref="AKE48:AKF48"/>
    <mergeCell ref="AKG48:AKH48"/>
    <mergeCell ref="AKI48:AKJ48"/>
    <mergeCell ref="AJM48:AJN48"/>
    <mergeCell ref="AJO48:AJP48"/>
    <mergeCell ref="AJQ48:AJR48"/>
    <mergeCell ref="AJS48:AJT48"/>
    <mergeCell ref="AJU48:AJV48"/>
    <mergeCell ref="AJW48:AJX48"/>
    <mergeCell ref="AJA48:AJB48"/>
    <mergeCell ref="AJC48:AJD48"/>
    <mergeCell ref="AJE48:AJF48"/>
    <mergeCell ref="AJG48:AJH48"/>
    <mergeCell ref="AJI48:AJJ48"/>
    <mergeCell ref="AJK48:AJL48"/>
    <mergeCell ref="AIO48:AIP48"/>
    <mergeCell ref="AIQ48:AIR48"/>
    <mergeCell ref="AIS48:AIT48"/>
    <mergeCell ref="AIU48:AIV48"/>
    <mergeCell ref="AIW48:AIX48"/>
    <mergeCell ref="AIY48:AIZ48"/>
    <mergeCell ref="AIC48:AID48"/>
    <mergeCell ref="AIE48:AIF48"/>
    <mergeCell ref="AIG48:AIH48"/>
    <mergeCell ref="AII48:AIJ48"/>
    <mergeCell ref="AIK48:AIL48"/>
    <mergeCell ref="AIM48:AIN48"/>
    <mergeCell ref="ANE48:ANF48"/>
    <mergeCell ref="ANG48:ANH48"/>
    <mergeCell ref="ANI48:ANJ48"/>
    <mergeCell ref="ANK48:ANL48"/>
    <mergeCell ref="ANM48:ANN48"/>
    <mergeCell ref="ANO48:ANP48"/>
    <mergeCell ref="AMS48:AMT48"/>
    <mergeCell ref="AMU48:AMV48"/>
    <mergeCell ref="AMW48:AMX48"/>
    <mergeCell ref="AMY48:AMZ48"/>
    <mergeCell ref="ANA48:ANB48"/>
    <mergeCell ref="ANC48:AND48"/>
    <mergeCell ref="AMG48:AMH48"/>
    <mergeCell ref="AMI48:AMJ48"/>
    <mergeCell ref="AMK48:AML48"/>
    <mergeCell ref="AMM48:AMN48"/>
    <mergeCell ref="AMO48:AMP48"/>
    <mergeCell ref="AMQ48:AMR48"/>
    <mergeCell ref="ALU48:ALV48"/>
    <mergeCell ref="ALW48:ALX48"/>
    <mergeCell ref="ALY48:ALZ48"/>
    <mergeCell ref="AMA48:AMB48"/>
    <mergeCell ref="AMC48:AMD48"/>
    <mergeCell ref="AME48:AMF48"/>
    <mergeCell ref="ALI48:ALJ48"/>
    <mergeCell ref="ALK48:ALL48"/>
    <mergeCell ref="ALM48:ALN48"/>
    <mergeCell ref="ALO48:ALP48"/>
    <mergeCell ref="ALQ48:ALR48"/>
    <mergeCell ref="ALS48:ALT48"/>
    <mergeCell ref="AKW48:AKX48"/>
    <mergeCell ref="AKY48:AKZ48"/>
    <mergeCell ref="ALA48:ALB48"/>
    <mergeCell ref="ALC48:ALD48"/>
    <mergeCell ref="ALE48:ALF48"/>
    <mergeCell ref="ALG48:ALH48"/>
    <mergeCell ref="APY48:APZ48"/>
    <mergeCell ref="AQA48:AQB48"/>
    <mergeCell ref="AQC48:AQD48"/>
    <mergeCell ref="AQE48:AQF48"/>
    <mergeCell ref="AQG48:AQH48"/>
    <mergeCell ref="AQI48:AQJ48"/>
    <mergeCell ref="APM48:APN48"/>
    <mergeCell ref="APO48:APP48"/>
    <mergeCell ref="APQ48:APR48"/>
    <mergeCell ref="APS48:APT48"/>
    <mergeCell ref="APU48:APV48"/>
    <mergeCell ref="APW48:APX48"/>
    <mergeCell ref="APA48:APB48"/>
    <mergeCell ref="APC48:APD48"/>
    <mergeCell ref="APE48:APF48"/>
    <mergeCell ref="APG48:APH48"/>
    <mergeCell ref="API48:APJ48"/>
    <mergeCell ref="APK48:APL48"/>
    <mergeCell ref="AOO48:AOP48"/>
    <mergeCell ref="AOQ48:AOR48"/>
    <mergeCell ref="AOS48:AOT48"/>
    <mergeCell ref="AOU48:AOV48"/>
    <mergeCell ref="AOW48:AOX48"/>
    <mergeCell ref="AOY48:AOZ48"/>
    <mergeCell ref="AOC48:AOD48"/>
    <mergeCell ref="AOE48:AOF48"/>
    <mergeCell ref="AOG48:AOH48"/>
    <mergeCell ref="AOI48:AOJ48"/>
    <mergeCell ref="AOK48:AOL48"/>
    <mergeCell ref="AOM48:AON48"/>
    <mergeCell ref="ANQ48:ANR48"/>
    <mergeCell ref="ANS48:ANT48"/>
    <mergeCell ref="ANU48:ANV48"/>
    <mergeCell ref="ANW48:ANX48"/>
    <mergeCell ref="ANY48:ANZ48"/>
    <mergeCell ref="AOA48:AOB48"/>
    <mergeCell ref="ASS48:AST48"/>
    <mergeCell ref="ASU48:ASV48"/>
    <mergeCell ref="ASW48:ASX48"/>
    <mergeCell ref="ASY48:ASZ48"/>
    <mergeCell ref="ATA48:ATB48"/>
    <mergeCell ref="ATC48:ATD48"/>
    <mergeCell ref="ASG48:ASH48"/>
    <mergeCell ref="ASI48:ASJ48"/>
    <mergeCell ref="ASK48:ASL48"/>
    <mergeCell ref="ASM48:ASN48"/>
    <mergeCell ref="ASO48:ASP48"/>
    <mergeCell ref="ASQ48:ASR48"/>
    <mergeCell ref="ARU48:ARV48"/>
    <mergeCell ref="ARW48:ARX48"/>
    <mergeCell ref="ARY48:ARZ48"/>
    <mergeCell ref="ASA48:ASB48"/>
    <mergeCell ref="ASC48:ASD48"/>
    <mergeCell ref="ASE48:ASF48"/>
    <mergeCell ref="ARI48:ARJ48"/>
    <mergeCell ref="ARK48:ARL48"/>
    <mergeCell ref="ARM48:ARN48"/>
    <mergeCell ref="ARO48:ARP48"/>
    <mergeCell ref="ARQ48:ARR48"/>
    <mergeCell ref="ARS48:ART48"/>
    <mergeCell ref="AQW48:AQX48"/>
    <mergeCell ref="AQY48:AQZ48"/>
    <mergeCell ref="ARA48:ARB48"/>
    <mergeCell ref="ARC48:ARD48"/>
    <mergeCell ref="ARE48:ARF48"/>
    <mergeCell ref="ARG48:ARH48"/>
    <mergeCell ref="AQK48:AQL48"/>
    <mergeCell ref="AQM48:AQN48"/>
    <mergeCell ref="AQO48:AQP48"/>
    <mergeCell ref="AQQ48:AQR48"/>
    <mergeCell ref="AQS48:AQT48"/>
    <mergeCell ref="AQU48:AQV48"/>
    <mergeCell ref="AVM48:AVN48"/>
    <mergeCell ref="AVO48:AVP48"/>
    <mergeCell ref="AVQ48:AVR48"/>
    <mergeCell ref="AVS48:AVT48"/>
    <mergeCell ref="AVU48:AVV48"/>
    <mergeCell ref="AVW48:AVX48"/>
    <mergeCell ref="AVA48:AVB48"/>
    <mergeCell ref="AVC48:AVD48"/>
    <mergeCell ref="AVE48:AVF48"/>
    <mergeCell ref="AVG48:AVH48"/>
    <mergeCell ref="AVI48:AVJ48"/>
    <mergeCell ref="AVK48:AVL48"/>
    <mergeCell ref="AUO48:AUP48"/>
    <mergeCell ref="AUQ48:AUR48"/>
    <mergeCell ref="AUS48:AUT48"/>
    <mergeCell ref="AUU48:AUV48"/>
    <mergeCell ref="AUW48:AUX48"/>
    <mergeCell ref="AUY48:AUZ48"/>
    <mergeCell ref="AUC48:AUD48"/>
    <mergeCell ref="AUE48:AUF48"/>
    <mergeCell ref="AUG48:AUH48"/>
    <mergeCell ref="AUI48:AUJ48"/>
    <mergeCell ref="AUK48:AUL48"/>
    <mergeCell ref="AUM48:AUN48"/>
    <mergeCell ref="ATQ48:ATR48"/>
    <mergeCell ref="ATS48:ATT48"/>
    <mergeCell ref="ATU48:ATV48"/>
    <mergeCell ref="ATW48:ATX48"/>
    <mergeCell ref="ATY48:ATZ48"/>
    <mergeCell ref="AUA48:AUB48"/>
    <mergeCell ref="ATE48:ATF48"/>
    <mergeCell ref="ATG48:ATH48"/>
    <mergeCell ref="ATI48:ATJ48"/>
    <mergeCell ref="ATK48:ATL48"/>
    <mergeCell ref="ATM48:ATN48"/>
    <mergeCell ref="ATO48:ATP48"/>
    <mergeCell ref="AYG48:AYH48"/>
    <mergeCell ref="AYI48:AYJ48"/>
    <mergeCell ref="AYK48:AYL48"/>
    <mergeCell ref="AYM48:AYN48"/>
    <mergeCell ref="AYO48:AYP48"/>
    <mergeCell ref="AYQ48:AYR48"/>
    <mergeCell ref="AXU48:AXV48"/>
    <mergeCell ref="AXW48:AXX48"/>
    <mergeCell ref="AXY48:AXZ48"/>
    <mergeCell ref="AYA48:AYB48"/>
    <mergeCell ref="AYC48:AYD48"/>
    <mergeCell ref="AYE48:AYF48"/>
    <mergeCell ref="AXI48:AXJ48"/>
    <mergeCell ref="AXK48:AXL48"/>
    <mergeCell ref="AXM48:AXN48"/>
    <mergeCell ref="AXO48:AXP48"/>
    <mergeCell ref="AXQ48:AXR48"/>
    <mergeCell ref="AXS48:AXT48"/>
    <mergeCell ref="AWW48:AWX48"/>
    <mergeCell ref="AWY48:AWZ48"/>
    <mergeCell ref="AXA48:AXB48"/>
    <mergeCell ref="AXC48:AXD48"/>
    <mergeCell ref="AXE48:AXF48"/>
    <mergeCell ref="AXG48:AXH48"/>
    <mergeCell ref="AWK48:AWL48"/>
    <mergeCell ref="AWM48:AWN48"/>
    <mergeCell ref="AWO48:AWP48"/>
    <mergeCell ref="AWQ48:AWR48"/>
    <mergeCell ref="AWS48:AWT48"/>
    <mergeCell ref="AWU48:AWV48"/>
    <mergeCell ref="AVY48:AVZ48"/>
    <mergeCell ref="AWA48:AWB48"/>
    <mergeCell ref="AWC48:AWD48"/>
    <mergeCell ref="AWE48:AWF48"/>
    <mergeCell ref="AWG48:AWH48"/>
    <mergeCell ref="AWI48:AWJ48"/>
    <mergeCell ref="BBA48:BBB48"/>
    <mergeCell ref="BBC48:BBD48"/>
    <mergeCell ref="BBE48:BBF48"/>
    <mergeCell ref="BBG48:BBH48"/>
    <mergeCell ref="BBI48:BBJ48"/>
    <mergeCell ref="BBK48:BBL48"/>
    <mergeCell ref="BAO48:BAP48"/>
    <mergeCell ref="BAQ48:BAR48"/>
    <mergeCell ref="BAS48:BAT48"/>
    <mergeCell ref="BAU48:BAV48"/>
    <mergeCell ref="BAW48:BAX48"/>
    <mergeCell ref="BAY48:BAZ48"/>
    <mergeCell ref="BAC48:BAD48"/>
    <mergeCell ref="BAE48:BAF48"/>
    <mergeCell ref="BAG48:BAH48"/>
    <mergeCell ref="BAI48:BAJ48"/>
    <mergeCell ref="BAK48:BAL48"/>
    <mergeCell ref="BAM48:BAN48"/>
    <mergeCell ref="AZQ48:AZR48"/>
    <mergeCell ref="AZS48:AZT48"/>
    <mergeCell ref="AZU48:AZV48"/>
    <mergeCell ref="AZW48:AZX48"/>
    <mergeCell ref="AZY48:AZZ48"/>
    <mergeCell ref="BAA48:BAB48"/>
    <mergeCell ref="AZE48:AZF48"/>
    <mergeCell ref="AZG48:AZH48"/>
    <mergeCell ref="AZI48:AZJ48"/>
    <mergeCell ref="AZK48:AZL48"/>
    <mergeCell ref="AZM48:AZN48"/>
    <mergeCell ref="AZO48:AZP48"/>
    <mergeCell ref="AYS48:AYT48"/>
    <mergeCell ref="AYU48:AYV48"/>
    <mergeCell ref="AYW48:AYX48"/>
    <mergeCell ref="AYY48:AYZ48"/>
    <mergeCell ref="AZA48:AZB48"/>
    <mergeCell ref="AZC48:AZD48"/>
    <mergeCell ref="BDU48:BDV48"/>
    <mergeCell ref="BDW48:BDX48"/>
    <mergeCell ref="BDY48:BDZ48"/>
    <mergeCell ref="BEA48:BEB48"/>
    <mergeCell ref="BEC48:BED48"/>
    <mergeCell ref="BEE48:BEF48"/>
    <mergeCell ref="BDI48:BDJ48"/>
    <mergeCell ref="BDK48:BDL48"/>
    <mergeCell ref="BDM48:BDN48"/>
    <mergeCell ref="BDO48:BDP48"/>
    <mergeCell ref="BDQ48:BDR48"/>
    <mergeCell ref="BDS48:BDT48"/>
    <mergeCell ref="BCW48:BCX48"/>
    <mergeCell ref="BCY48:BCZ48"/>
    <mergeCell ref="BDA48:BDB48"/>
    <mergeCell ref="BDC48:BDD48"/>
    <mergeCell ref="BDE48:BDF48"/>
    <mergeCell ref="BDG48:BDH48"/>
    <mergeCell ref="BCK48:BCL48"/>
    <mergeCell ref="BCM48:BCN48"/>
    <mergeCell ref="BCO48:BCP48"/>
    <mergeCell ref="BCQ48:BCR48"/>
    <mergeCell ref="BCS48:BCT48"/>
    <mergeCell ref="BCU48:BCV48"/>
    <mergeCell ref="BBY48:BBZ48"/>
    <mergeCell ref="BCA48:BCB48"/>
    <mergeCell ref="BCC48:BCD48"/>
    <mergeCell ref="BCE48:BCF48"/>
    <mergeCell ref="BCG48:BCH48"/>
    <mergeCell ref="BCI48:BCJ48"/>
    <mergeCell ref="BBM48:BBN48"/>
    <mergeCell ref="BBO48:BBP48"/>
    <mergeCell ref="BBQ48:BBR48"/>
    <mergeCell ref="BBS48:BBT48"/>
    <mergeCell ref="BBU48:BBV48"/>
    <mergeCell ref="BBW48:BBX48"/>
    <mergeCell ref="BGO48:BGP48"/>
    <mergeCell ref="BGQ48:BGR48"/>
    <mergeCell ref="BGS48:BGT48"/>
    <mergeCell ref="BGU48:BGV48"/>
    <mergeCell ref="BGW48:BGX48"/>
    <mergeCell ref="BGY48:BGZ48"/>
    <mergeCell ref="BGC48:BGD48"/>
    <mergeCell ref="BGE48:BGF48"/>
    <mergeCell ref="BGG48:BGH48"/>
    <mergeCell ref="BGI48:BGJ48"/>
    <mergeCell ref="BGK48:BGL48"/>
    <mergeCell ref="BGM48:BGN48"/>
    <mergeCell ref="BFQ48:BFR48"/>
    <mergeCell ref="BFS48:BFT48"/>
    <mergeCell ref="BFU48:BFV48"/>
    <mergeCell ref="BFW48:BFX48"/>
    <mergeCell ref="BFY48:BFZ48"/>
    <mergeCell ref="BGA48:BGB48"/>
    <mergeCell ref="BFE48:BFF48"/>
    <mergeCell ref="BFG48:BFH48"/>
    <mergeCell ref="BFI48:BFJ48"/>
    <mergeCell ref="BFK48:BFL48"/>
    <mergeCell ref="BFM48:BFN48"/>
    <mergeCell ref="BFO48:BFP48"/>
    <mergeCell ref="BES48:BET48"/>
    <mergeCell ref="BEU48:BEV48"/>
    <mergeCell ref="BEW48:BEX48"/>
    <mergeCell ref="BEY48:BEZ48"/>
    <mergeCell ref="BFA48:BFB48"/>
    <mergeCell ref="BFC48:BFD48"/>
    <mergeCell ref="BEG48:BEH48"/>
    <mergeCell ref="BEI48:BEJ48"/>
    <mergeCell ref="BEK48:BEL48"/>
    <mergeCell ref="BEM48:BEN48"/>
    <mergeCell ref="BEO48:BEP48"/>
    <mergeCell ref="BEQ48:BER48"/>
    <mergeCell ref="BJI48:BJJ48"/>
    <mergeCell ref="BJK48:BJL48"/>
    <mergeCell ref="BJM48:BJN48"/>
    <mergeCell ref="BJO48:BJP48"/>
    <mergeCell ref="BJQ48:BJR48"/>
    <mergeCell ref="BJS48:BJT48"/>
    <mergeCell ref="BIW48:BIX48"/>
    <mergeCell ref="BIY48:BIZ48"/>
    <mergeCell ref="BJA48:BJB48"/>
    <mergeCell ref="BJC48:BJD48"/>
    <mergeCell ref="BJE48:BJF48"/>
    <mergeCell ref="BJG48:BJH48"/>
    <mergeCell ref="BIK48:BIL48"/>
    <mergeCell ref="BIM48:BIN48"/>
    <mergeCell ref="BIO48:BIP48"/>
    <mergeCell ref="BIQ48:BIR48"/>
    <mergeCell ref="BIS48:BIT48"/>
    <mergeCell ref="BIU48:BIV48"/>
    <mergeCell ref="BHY48:BHZ48"/>
    <mergeCell ref="BIA48:BIB48"/>
    <mergeCell ref="BIC48:BID48"/>
    <mergeCell ref="BIE48:BIF48"/>
    <mergeCell ref="BIG48:BIH48"/>
    <mergeCell ref="BII48:BIJ48"/>
    <mergeCell ref="BHM48:BHN48"/>
    <mergeCell ref="BHO48:BHP48"/>
    <mergeCell ref="BHQ48:BHR48"/>
    <mergeCell ref="BHS48:BHT48"/>
    <mergeCell ref="BHU48:BHV48"/>
    <mergeCell ref="BHW48:BHX48"/>
    <mergeCell ref="BHA48:BHB48"/>
    <mergeCell ref="BHC48:BHD48"/>
    <mergeCell ref="BHE48:BHF48"/>
    <mergeCell ref="BHG48:BHH48"/>
    <mergeCell ref="BHI48:BHJ48"/>
    <mergeCell ref="BHK48:BHL48"/>
    <mergeCell ref="BMC48:BMD48"/>
    <mergeCell ref="BME48:BMF48"/>
    <mergeCell ref="BMG48:BMH48"/>
    <mergeCell ref="BMI48:BMJ48"/>
    <mergeCell ref="BMK48:BML48"/>
    <mergeCell ref="BMM48:BMN48"/>
    <mergeCell ref="BLQ48:BLR48"/>
    <mergeCell ref="BLS48:BLT48"/>
    <mergeCell ref="BLU48:BLV48"/>
    <mergeCell ref="BLW48:BLX48"/>
    <mergeCell ref="BLY48:BLZ48"/>
    <mergeCell ref="BMA48:BMB48"/>
    <mergeCell ref="BLE48:BLF48"/>
    <mergeCell ref="BLG48:BLH48"/>
    <mergeCell ref="BLI48:BLJ48"/>
    <mergeCell ref="BLK48:BLL48"/>
    <mergeCell ref="BLM48:BLN48"/>
    <mergeCell ref="BLO48:BLP48"/>
    <mergeCell ref="BKS48:BKT48"/>
    <mergeCell ref="BKU48:BKV48"/>
    <mergeCell ref="BKW48:BKX48"/>
    <mergeCell ref="BKY48:BKZ48"/>
    <mergeCell ref="BLA48:BLB48"/>
    <mergeCell ref="BLC48:BLD48"/>
    <mergeCell ref="BKG48:BKH48"/>
    <mergeCell ref="BKI48:BKJ48"/>
    <mergeCell ref="BKK48:BKL48"/>
    <mergeCell ref="BKM48:BKN48"/>
    <mergeCell ref="BKO48:BKP48"/>
    <mergeCell ref="BKQ48:BKR48"/>
    <mergeCell ref="BJU48:BJV48"/>
    <mergeCell ref="BJW48:BJX48"/>
    <mergeCell ref="BJY48:BJZ48"/>
    <mergeCell ref="BKA48:BKB48"/>
    <mergeCell ref="BKC48:BKD48"/>
    <mergeCell ref="BKE48:BKF48"/>
    <mergeCell ref="BOW48:BOX48"/>
    <mergeCell ref="BOY48:BOZ48"/>
    <mergeCell ref="BPA48:BPB48"/>
    <mergeCell ref="BPC48:BPD48"/>
    <mergeCell ref="BPE48:BPF48"/>
    <mergeCell ref="BPG48:BPH48"/>
    <mergeCell ref="BOK48:BOL48"/>
    <mergeCell ref="BOM48:BON48"/>
    <mergeCell ref="BOO48:BOP48"/>
    <mergeCell ref="BOQ48:BOR48"/>
    <mergeCell ref="BOS48:BOT48"/>
    <mergeCell ref="BOU48:BOV48"/>
    <mergeCell ref="BNY48:BNZ48"/>
    <mergeCell ref="BOA48:BOB48"/>
    <mergeCell ref="BOC48:BOD48"/>
    <mergeCell ref="BOE48:BOF48"/>
    <mergeCell ref="BOG48:BOH48"/>
    <mergeCell ref="BOI48:BOJ48"/>
    <mergeCell ref="BNM48:BNN48"/>
    <mergeCell ref="BNO48:BNP48"/>
    <mergeCell ref="BNQ48:BNR48"/>
    <mergeCell ref="BNS48:BNT48"/>
    <mergeCell ref="BNU48:BNV48"/>
    <mergeCell ref="BNW48:BNX48"/>
    <mergeCell ref="BNA48:BNB48"/>
    <mergeCell ref="BNC48:BND48"/>
    <mergeCell ref="BNE48:BNF48"/>
    <mergeCell ref="BNG48:BNH48"/>
    <mergeCell ref="BNI48:BNJ48"/>
    <mergeCell ref="BNK48:BNL48"/>
    <mergeCell ref="BMO48:BMP48"/>
    <mergeCell ref="BMQ48:BMR48"/>
    <mergeCell ref="BMS48:BMT48"/>
    <mergeCell ref="BMU48:BMV48"/>
    <mergeCell ref="BMW48:BMX48"/>
    <mergeCell ref="BMY48:BMZ48"/>
    <mergeCell ref="BRQ48:BRR48"/>
    <mergeCell ref="BRS48:BRT48"/>
    <mergeCell ref="BRU48:BRV48"/>
    <mergeCell ref="BRW48:BRX48"/>
    <mergeCell ref="BRY48:BRZ48"/>
    <mergeCell ref="BSA48:BSB48"/>
    <mergeCell ref="BRE48:BRF48"/>
    <mergeCell ref="BRG48:BRH48"/>
    <mergeCell ref="BRI48:BRJ48"/>
    <mergeCell ref="BRK48:BRL48"/>
    <mergeCell ref="BRM48:BRN48"/>
    <mergeCell ref="BRO48:BRP48"/>
    <mergeCell ref="BQS48:BQT48"/>
    <mergeCell ref="BQU48:BQV48"/>
    <mergeCell ref="BQW48:BQX48"/>
    <mergeCell ref="BQY48:BQZ48"/>
    <mergeCell ref="BRA48:BRB48"/>
    <mergeCell ref="BRC48:BRD48"/>
    <mergeCell ref="BQG48:BQH48"/>
    <mergeCell ref="BQI48:BQJ48"/>
    <mergeCell ref="BQK48:BQL48"/>
    <mergeCell ref="BQM48:BQN48"/>
    <mergeCell ref="BQO48:BQP48"/>
    <mergeCell ref="BQQ48:BQR48"/>
    <mergeCell ref="BPU48:BPV48"/>
    <mergeCell ref="BPW48:BPX48"/>
    <mergeCell ref="BPY48:BPZ48"/>
    <mergeCell ref="BQA48:BQB48"/>
    <mergeCell ref="BQC48:BQD48"/>
    <mergeCell ref="BQE48:BQF48"/>
    <mergeCell ref="BPI48:BPJ48"/>
    <mergeCell ref="BPK48:BPL48"/>
    <mergeCell ref="BPM48:BPN48"/>
    <mergeCell ref="BPO48:BPP48"/>
    <mergeCell ref="BPQ48:BPR48"/>
    <mergeCell ref="BPS48:BPT48"/>
    <mergeCell ref="BUK48:BUL48"/>
    <mergeCell ref="BUM48:BUN48"/>
    <mergeCell ref="BUO48:BUP48"/>
    <mergeCell ref="BUQ48:BUR48"/>
    <mergeCell ref="BUS48:BUT48"/>
    <mergeCell ref="BUU48:BUV48"/>
    <mergeCell ref="BTY48:BTZ48"/>
    <mergeCell ref="BUA48:BUB48"/>
    <mergeCell ref="BUC48:BUD48"/>
    <mergeCell ref="BUE48:BUF48"/>
    <mergeCell ref="BUG48:BUH48"/>
    <mergeCell ref="BUI48:BUJ48"/>
    <mergeCell ref="BTM48:BTN48"/>
    <mergeCell ref="BTO48:BTP48"/>
    <mergeCell ref="BTQ48:BTR48"/>
    <mergeCell ref="BTS48:BTT48"/>
    <mergeCell ref="BTU48:BTV48"/>
    <mergeCell ref="BTW48:BTX48"/>
    <mergeCell ref="BTA48:BTB48"/>
    <mergeCell ref="BTC48:BTD48"/>
    <mergeCell ref="BTE48:BTF48"/>
    <mergeCell ref="BTG48:BTH48"/>
    <mergeCell ref="BTI48:BTJ48"/>
    <mergeCell ref="BTK48:BTL48"/>
    <mergeCell ref="BSO48:BSP48"/>
    <mergeCell ref="BSQ48:BSR48"/>
    <mergeCell ref="BSS48:BST48"/>
    <mergeCell ref="BSU48:BSV48"/>
    <mergeCell ref="BSW48:BSX48"/>
    <mergeCell ref="BSY48:BSZ48"/>
    <mergeCell ref="BSC48:BSD48"/>
    <mergeCell ref="BSE48:BSF48"/>
    <mergeCell ref="BSG48:BSH48"/>
    <mergeCell ref="BSI48:BSJ48"/>
    <mergeCell ref="BSK48:BSL48"/>
    <mergeCell ref="BSM48:BSN48"/>
    <mergeCell ref="BXE48:BXF48"/>
    <mergeCell ref="BXG48:BXH48"/>
    <mergeCell ref="BXI48:BXJ48"/>
    <mergeCell ref="BXK48:BXL48"/>
    <mergeCell ref="BXM48:BXN48"/>
    <mergeCell ref="BXO48:BXP48"/>
    <mergeCell ref="BWS48:BWT48"/>
    <mergeCell ref="BWU48:BWV48"/>
    <mergeCell ref="BWW48:BWX48"/>
    <mergeCell ref="BWY48:BWZ48"/>
    <mergeCell ref="BXA48:BXB48"/>
    <mergeCell ref="BXC48:BXD48"/>
    <mergeCell ref="BWG48:BWH48"/>
    <mergeCell ref="BWI48:BWJ48"/>
    <mergeCell ref="BWK48:BWL48"/>
    <mergeCell ref="BWM48:BWN48"/>
    <mergeCell ref="BWO48:BWP48"/>
    <mergeCell ref="BWQ48:BWR48"/>
    <mergeCell ref="BVU48:BVV48"/>
    <mergeCell ref="BVW48:BVX48"/>
    <mergeCell ref="BVY48:BVZ48"/>
    <mergeCell ref="BWA48:BWB48"/>
    <mergeCell ref="BWC48:BWD48"/>
    <mergeCell ref="BWE48:BWF48"/>
    <mergeCell ref="BVI48:BVJ48"/>
    <mergeCell ref="BVK48:BVL48"/>
    <mergeCell ref="BVM48:BVN48"/>
    <mergeCell ref="BVO48:BVP48"/>
    <mergeCell ref="BVQ48:BVR48"/>
    <mergeCell ref="BVS48:BVT48"/>
    <mergeCell ref="BUW48:BUX48"/>
    <mergeCell ref="BUY48:BUZ48"/>
    <mergeCell ref="BVA48:BVB48"/>
    <mergeCell ref="BVC48:BVD48"/>
    <mergeCell ref="BVE48:BVF48"/>
    <mergeCell ref="BVG48:BVH48"/>
    <mergeCell ref="BZY48:BZZ48"/>
    <mergeCell ref="CAA48:CAB48"/>
    <mergeCell ref="CAC48:CAD48"/>
    <mergeCell ref="CAE48:CAF48"/>
    <mergeCell ref="CAG48:CAH48"/>
    <mergeCell ref="CAI48:CAJ48"/>
    <mergeCell ref="BZM48:BZN48"/>
    <mergeCell ref="BZO48:BZP48"/>
    <mergeCell ref="BZQ48:BZR48"/>
    <mergeCell ref="BZS48:BZT48"/>
    <mergeCell ref="BZU48:BZV48"/>
    <mergeCell ref="BZW48:BZX48"/>
    <mergeCell ref="BZA48:BZB48"/>
    <mergeCell ref="BZC48:BZD48"/>
    <mergeCell ref="BZE48:BZF48"/>
    <mergeCell ref="BZG48:BZH48"/>
    <mergeCell ref="BZI48:BZJ48"/>
    <mergeCell ref="BZK48:BZL48"/>
    <mergeCell ref="BYO48:BYP48"/>
    <mergeCell ref="BYQ48:BYR48"/>
    <mergeCell ref="BYS48:BYT48"/>
    <mergeCell ref="BYU48:BYV48"/>
    <mergeCell ref="BYW48:BYX48"/>
    <mergeCell ref="BYY48:BYZ48"/>
    <mergeCell ref="BYC48:BYD48"/>
    <mergeCell ref="BYE48:BYF48"/>
    <mergeCell ref="BYG48:BYH48"/>
    <mergeCell ref="BYI48:BYJ48"/>
    <mergeCell ref="BYK48:BYL48"/>
    <mergeCell ref="BYM48:BYN48"/>
    <mergeCell ref="BXQ48:BXR48"/>
    <mergeCell ref="BXS48:BXT48"/>
    <mergeCell ref="BXU48:BXV48"/>
    <mergeCell ref="BXW48:BXX48"/>
    <mergeCell ref="BXY48:BXZ48"/>
    <mergeCell ref="BYA48:BYB48"/>
    <mergeCell ref="CCS48:CCT48"/>
    <mergeCell ref="CCU48:CCV48"/>
    <mergeCell ref="CCW48:CCX48"/>
    <mergeCell ref="CCY48:CCZ48"/>
    <mergeCell ref="CDA48:CDB48"/>
    <mergeCell ref="CDC48:CDD48"/>
    <mergeCell ref="CCG48:CCH48"/>
    <mergeCell ref="CCI48:CCJ48"/>
    <mergeCell ref="CCK48:CCL48"/>
    <mergeCell ref="CCM48:CCN48"/>
    <mergeCell ref="CCO48:CCP48"/>
    <mergeCell ref="CCQ48:CCR48"/>
    <mergeCell ref="CBU48:CBV48"/>
    <mergeCell ref="CBW48:CBX48"/>
    <mergeCell ref="CBY48:CBZ48"/>
    <mergeCell ref="CCA48:CCB48"/>
    <mergeCell ref="CCC48:CCD48"/>
    <mergeCell ref="CCE48:CCF48"/>
    <mergeCell ref="CBI48:CBJ48"/>
    <mergeCell ref="CBK48:CBL48"/>
    <mergeCell ref="CBM48:CBN48"/>
    <mergeCell ref="CBO48:CBP48"/>
    <mergeCell ref="CBQ48:CBR48"/>
    <mergeCell ref="CBS48:CBT48"/>
    <mergeCell ref="CAW48:CAX48"/>
    <mergeCell ref="CAY48:CAZ48"/>
    <mergeCell ref="CBA48:CBB48"/>
    <mergeCell ref="CBC48:CBD48"/>
    <mergeCell ref="CBE48:CBF48"/>
    <mergeCell ref="CBG48:CBH48"/>
    <mergeCell ref="CAK48:CAL48"/>
    <mergeCell ref="CAM48:CAN48"/>
    <mergeCell ref="CAO48:CAP48"/>
    <mergeCell ref="CAQ48:CAR48"/>
    <mergeCell ref="CAS48:CAT48"/>
    <mergeCell ref="CAU48:CAV48"/>
    <mergeCell ref="CFM48:CFN48"/>
    <mergeCell ref="CFO48:CFP48"/>
    <mergeCell ref="CFQ48:CFR48"/>
    <mergeCell ref="CFS48:CFT48"/>
    <mergeCell ref="CFU48:CFV48"/>
    <mergeCell ref="CFW48:CFX48"/>
    <mergeCell ref="CFA48:CFB48"/>
    <mergeCell ref="CFC48:CFD48"/>
    <mergeCell ref="CFE48:CFF48"/>
    <mergeCell ref="CFG48:CFH48"/>
    <mergeCell ref="CFI48:CFJ48"/>
    <mergeCell ref="CFK48:CFL48"/>
    <mergeCell ref="CEO48:CEP48"/>
    <mergeCell ref="CEQ48:CER48"/>
    <mergeCell ref="CES48:CET48"/>
    <mergeCell ref="CEU48:CEV48"/>
    <mergeCell ref="CEW48:CEX48"/>
    <mergeCell ref="CEY48:CEZ48"/>
    <mergeCell ref="CEC48:CED48"/>
    <mergeCell ref="CEE48:CEF48"/>
    <mergeCell ref="CEG48:CEH48"/>
    <mergeCell ref="CEI48:CEJ48"/>
    <mergeCell ref="CEK48:CEL48"/>
    <mergeCell ref="CEM48:CEN48"/>
    <mergeCell ref="CDQ48:CDR48"/>
    <mergeCell ref="CDS48:CDT48"/>
    <mergeCell ref="CDU48:CDV48"/>
    <mergeCell ref="CDW48:CDX48"/>
    <mergeCell ref="CDY48:CDZ48"/>
    <mergeCell ref="CEA48:CEB48"/>
    <mergeCell ref="CDE48:CDF48"/>
    <mergeCell ref="CDG48:CDH48"/>
    <mergeCell ref="CDI48:CDJ48"/>
    <mergeCell ref="CDK48:CDL48"/>
    <mergeCell ref="CDM48:CDN48"/>
    <mergeCell ref="CDO48:CDP48"/>
    <mergeCell ref="CIG48:CIH48"/>
    <mergeCell ref="CII48:CIJ48"/>
    <mergeCell ref="CIK48:CIL48"/>
    <mergeCell ref="CIM48:CIN48"/>
    <mergeCell ref="CIO48:CIP48"/>
    <mergeCell ref="CIQ48:CIR48"/>
    <mergeCell ref="CHU48:CHV48"/>
    <mergeCell ref="CHW48:CHX48"/>
    <mergeCell ref="CHY48:CHZ48"/>
    <mergeCell ref="CIA48:CIB48"/>
    <mergeCell ref="CIC48:CID48"/>
    <mergeCell ref="CIE48:CIF48"/>
    <mergeCell ref="CHI48:CHJ48"/>
    <mergeCell ref="CHK48:CHL48"/>
    <mergeCell ref="CHM48:CHN48"/>
    <mergeCell ref="CHO48:CHP48"/>
    <mergeCell ref="CHQ48:CHR48"/>
    <mergeCell ref="CHS48:CHT48"/>
    <mergeCell ref="CGW48:CGX48"/>
    <mergeCell ref="CGY48:CGZ48"/>
    <mergeCell ref="CHA48:CHB48"/>
    <mergeCell ref="CHC48:CHD48"/>
    <mergeCell ref="CHE48:CHF48"/>
    <mergeCell ref="CHG48:CHH48"/>
    <mergeCell ref="CGK48:CGL48"/>
    <mergeCell ref="CGM48:CGN48"/>
    <mergeCell ref="CGO48:CGP48"/>
    <mergeCell ref="CGQ48:CGR48"/>
    <mergeCell ref="CGS48:CGT48"/>
    <mergeCell ref="CGU48:CGV48"/>
    <mergeCell ref="CFY48:CFZ48"/>
    <mergeCell ref="CGA48:CGB48"/>
    <mergeCell ref="CGC48:CGD48"/>
    <mergeCell ref="CGE48:CGF48"/>
    <mergeCell ref="CGG48:CGH48"/>
    <mergeCell ref="CGI48:CGJ48"/>
    <mergeCell ref="CLA48:CLB48"/>
    <mergeCell ref="CLC48:CLD48"/>
    <mergeCell ref="CLE48:CLF48"/>
    <mergeCell ref="CLG48:CLH48"/>
    <mergeCell ref="CLI48:CLJ48"/>
    <mergeCell ref="CLK48:CLL48"/>
    <mergeCell ref="CKO48:CKP48"/>
    <mergeCell ref="CKQ48:CKR48"/>
    <mergeCell ref="CKS48:CKT48"/>
    <mergeCell ref="CKU48:CKV48"/>
    <mergeCell ref="CKW48:CKX48"/>
    <mergeCell ref="CKY48:CKZ48"/>
    <mergeCell ref="CKC48:CKD48"/>
    <mergeCell ref="CKE48:CKF48"/>
    <mergeCell ref="CKG48:CKH48"/>
    <mergeCell ref="CKI48:CKJ48"/>
    <mergeCell ref="CKK48:CKL48"/>
    <mergeCell ref="CKM48:CKN48"/>
    <mergeCell ref="CJQ48:CJR48"/>
    <mergeCell ref="CJS48:CJT48"/>
    <mergeCell ref="CJU48:CJV48"/>
    <mergeCell ref="CJW48:CJX48"/>
    <mergeCell ref="CJY48:CJZ48"/>
    <mergeCell ref="CKA48:CKB48"/>
    <mergeCell ref="CJE48:CJF48"/>
    <mergeCell ref="CJG48:CJH48"/>
    <mergeCell ref="CJI48:CJJ48"/>
    <mergeCell ref="CJK48:CJL48"/>
    <mergeCell ref="CJM48:CJN48"/>
    <mergeCell ref="CJO48:CJP48"/>
    <mergeCell ref="CIS48:CIT48"/>
    <mergeCell ref="CIU48:CIV48"/>
    <mergeCell ref="CIW48:CIX48"/>
    <mergeCell ref="CIY48:CIZ48"/>
    <mergeCell ref="CJA48:CJB48"/>
    <mergeCell ref="CJC48:CJD48"/>
    <mergeCell ref="CNU48:CNV48"/>
    <mergeCell ref="CNW48:CNX48"/>
    <mergeCell ref="CNY48:CNZ48"/>
    <mergeCell ref="COA48:COB48"/>
    <mergeCell ref="COC48:COD48"/>
    <mergeCell ref="COE48:COF48"/>
    <mergeCell ref="CNI48:CNJ48"/>
    <mergeCell ref="CNK48:CNL48"/>
    <mergeCell ref="CNM48:CNN48"/>
    <mergeCell ref="CNO48:CNP48"/>
    <mergeCell ref="CNQ48:CNR48"/>
    <mergeCell ref="CNS48:CNT48"/>
    <mergeCell ref="CMW48:CMX48"/>
    <mergeCell ref="CMY48:CMZ48"/>
    <mergeCell ref="CNA48:CNB48"/>
    <mergeCell ref="CNC48:CND48"/>
    <mergeCell ref="CNE48:CNF48"/>
    <mergeCell ref="CNG48:CNH48"/>
    <mergeCell ref="CMK48:CML48"/>
    <mergeCell ref="CMM48:CMN48"/>
    <mergeCell ref="CMO48:CMP48"/>
    <mergeCell ref="CMQ48:CMR48"/>
    <mergeCell ref="CMS48:CMT48"/>
    <mergeCell ref="CMU48:CMV48"/>
    <mergeCell ref="CLY48:CLZ48"/>
    <mergeCell ref="CMA48:CMB48"/>
    <mergeCell ref="CMC48:CMD48"/>
    <mergeCell ref="CME48:CMF48"/>
    <mergeCell ref="CMG48:CMH48"/>
    <mergeCell ref="CMI48:CMJ48"/>
    <mergeCell ref="CLM48:CLN48"/>
    <mergeCell ref="CLO48:CLP48"/>
    <mergeCell ref="CLQ48:CLR48"/>
    <mergeCell ref="CLS48:CLT48"/>
    <mergeCell ref="CLU48:CLV48"/>
    <mergeCell ref="CLW48:CLX48"/>
    <mergeCell ref="CQO48:CQP48"/>
    <mergeCell ref="CQQ48:CQR48"/>
    <mergeCell ref="CQS48:CQT48"/>
    <mergeCell ref="CQU48:CQV48"/>
    <mergeCell ref="CQW48:CQX48"/>
    <mergeCell ref="CQY48:CQZ48"/>
    <mergeCell ref="CQC48:CQD48"/>
    <mergeCell ref="CQE48:CQF48"/>
    <mergeCell ref="CQG48:CQH48"/>
    <mergeCell ref="CQI48:CQJ48"/>
    <mergeCell ref="CQK48:CQL48"/>
    <mergeCell ref="CQM48:CQN48"/>
    <mergeCell ref="CPQ48:CPR48"/>
    <mergeCell ref="CPS48:CPT48"/>
    <mergeCell ref="CPU48:CPV48"/>
    <mergeCell ref="CPW48:CPX48"/>
    <mergeCell ref="CPY48:CPZ48"/>
    <mergeCell ref="CQA48:CQB48"/>
    <mergeCell ref="CPE48:CPF48"/>
    <mergeCell ref="CPG48:CPH48"/>
    <mergeCell ref="CPI48:CPJ48"/>
    <mergeCell ref="CPK48:CPL48"/>
    <mergeCell ref="CPM48:CPN48"/>
    <mergeCell ref="CPO48:CPP48"/>
    <mergeCell ref="COS48:COT48"/>
    <mergeCell ref="COU48:COV48"/>
    <mergeCell ref="COW48:COX48"/>
    <mergeCell ref="COY48:COZ48"/>
    <mergeCell ref="CPA48:CPB48"/>
    <mergeCell ref="CPC48:CPD48"/>
    <mergeCell ref="COG48:COH48"/>
    <mergeCell ref="COI48:COJ48"/>
    <mergeCell ref="COK48:COL48"/>
    <mergeCell ref="COM48:CON48"/>
    <mergeCell ref="COO48:COP48"/>
    <mergeCell ref="COQ48:COR48"/>
    <mergeCell ref="CTI48:CTJ48"/>
    <mergeCell ref="CTK48:CTL48"/>
    <mergeCell ref="CTM48:CTN48"/>
    <mergeCell ref="CTO48:CTP48"/>
    <mergeCell ref="CTQ48:CTR48"/>
    <mergeCell ref="CTS48:CTT48"/>
    <mergeCell ref="CSW48:CSX48"/>
    <mergeCell ref="CSY48:CSZ48"/>
    <mergeCell ref="CTA48:CTB48"/>
    <mergeCell ref="CTC48:CTD48"/>
    <mergeCell ref="CTE48:CTF48"/>
    <mergeCell ref="CTG48:CTH48"/>
    <mergeCell ref="CSK48:CSL48"/>
    <mergeCell ref="CSM48:CSN48"/>
    <mergeCell ref="CSO48:CSP48"/>
    <mergeCell ref="CSQ48:CSR48"/>
    <mergeCell ref="CSS48:CST48"/>
    <mergeCell ref="CSU48:CSV48"/>
    <mergeCell ref="CRY48:CRZ48"/>
    <mergeCell ref="CSA48:CSB48"/>
    <mergeCell ref="CSC48:CSD48"/>
    <mergeCell ref="CSE48:CSF48"/>
    <mergeCell ref="CSG48:CSH48"/>
    <mergeCell ref="CSI48:CSJ48"/>
    <mergeCell ref="CRM48:CRN48"/>
    <mergeCell ref="CRO48:CRP48"/>
    <mergeCell ref="CRQ48:CRR48"/>
    <mergeCell ref="CRS48:CRT48"/>
    <mergeCell ref="CRU48:CRV48"/>
    <mergeCell ref="CRW48:CRX48"/>
    <mergeCell ref="CRA48:CRB48"/>
    <mergeCell ref="CRC48:CRD48"/>
    <mergeCell ref="CRE48:CRF48"/>
    <mergeCell ref="CRG48:CRH48"/>
    <mergeCell ref="CRI48:CRJ48"/>
    <mergeCell ref="CRK48:CRL48"/>
    <mergeCell ref="CWC48:CWD48"/>
    <mergeCell ref="CWE48:CWF48"/>
    <mergeCell ref="CWG48:CWH48"/>
    <mergeCell ref="CWI48:CWJ48"/>
    <mergeCell ref="CWK48:CWL48"/>
    <mergeCell ref="CWM48:CWN48"/>
    <mergeCell ref="CVQ48:CVR48"/>
    <mergeCell ref="CVS48:CVT48"/>
    <mergeCell ref="CVU48:CVV48"/>
    <mergeCell ref="CVW48:CVX48"/>
    <mergeCell ref="CVY48:CVZ48"/>
    <mergeCell ref="CWA48:CWB48"/>
    <mergeCell ref="CVE48:CVF48"/>
    <mergeCell ref="CVG48:CVH48"/>
    <mergeCell ref="CVI48:CVJ48"/>
    <mergeCell ref="CVK48:CVL48"/>
    <mergeCell ref="CVM48:CVN48"/>
    <mergeCell ref="CVO48:CVP48"/>
    <mergeCell ref="CUS48:CUT48"/>
    <mergeCell ref="CUU48:CUV48"/>
    <mergeCell ref="CUW48:CUX48"/>
    <mergeCell ref="CUY48:CUZ48"/>
    <mergeCell ref="CVA48:CVB48"/>
    <mergeCell ref="CVC48:CVD48"/>
    <mergeCell ref="CUG48:CUH48"/>
    <mergeCell ref="CUI48:CUJ48"/>
    <mergeCell ref="CUK48:CUL48"/>
    <mergeCell ref="CUM48:CUN48"/>
    <mergeCell ref="CUO48:CUP48"/>
    <mergeCell ref="CUQ48:CUR48"/>
    <mergeCell ref="CTU48:CTV48"/>
    <mergeCell ref="CTW48:CTX48"/>
    <mergeCell ref="CTY48:CTZ48"/>
    <mergeCell ref="CUA48:CUB48"/>
    <mergeCell ref="CUC48:CUD48"/>
    <mergeCell ref="CUE48:CUF48"/>
    <mergeCell ref="CYW48:CYX48"/>
    <mergeCell ref="CYY48:CYZ48"/>
    <mergeCell ref="CZA48:CZB48"/>
    <mergeCell ref="CZC48:CZD48"/>
    <mergeCell ref="CZE48:CZF48"/>
    <mergeCell ref="CZG48:CZH48"/>
    <mergeCell ref="CYK48:CYL48"/>
    <mergeCell ref="CYM48:CYN48"/>
    <mergeCell ref="CYO48:CYP48"/>
    <mergeCell ref="CYQ48:CYR48"/>
    <mergeCell ref="CYS48:CYT48"/>
    <mergeCell ref="CYU48:CYV48"/>
    <mergeCell ref="CXY48:CXZ48"/>
    <mergeCell ref="CYA48:CYB48"/>
    <mergeCell ref="CYC48:CYD48"/>
    <mergeCell ref="CYE48:CYF48"/>
    <mergeCell ref="CYG48:CYH48"/>
    <mergeCell ref="CYI48:CYJ48"/>
    <mergeCell ref="CXM48:CXN48"/>
    <mergeCell ref="CXO48:CXP48"/>
    <mergeCell ref="CXQ48:CXR48"/>
    <mergeCell ref="CXS48:CXT48"/>
    <mergeCell ref="CXU48:CXV48"/>
    <mergeCell ref="CXW48:CXX48"/>
    <mergeCell ref="CXA48:CXB48"/>
    <mergeCell ref="CXC48:CXD48"/>
    <mergeCell ref="CXE48:CXF48"/>
    <mergeCell ref="CXG48:CXH48"/>
    <mergeCell ref="CXI48:CXJ48"/>
    <mergeCell ref="CXK48:CXL48"/>
    <mergeCell ref="CWO48:CWP48"/>
    <mergeCell ref="CWQ48:CWR48"/>
    <mergeCell ref="CWS48:CWT48"/>
    <mergeCell ref="CWU48:CWV48"/>
    <mergeCell ref="CWW48:CWX48"/>
    <mergeCell ref="CWY48:CWZ48"/>
    <mergeCell ref="DBQ48:DBR48"/>
    <mergeCell ref="DBS48:DBT48"/>
    <mergeCell ref="DBU48:DBV48"/>
    <mergeCell ref="DBW48:DBX48"/>
    <mergeCell ref="DBY48:DBZ48"/>
    <mergeCell ref="DCA48:DCB48"/>
    <mergeCell ref="DBE48:DBF48"/>
    <mergeCell ref="DBG48:DBH48"/>
    <mergeCell ref="DBI48:DBJ48"/>
    <mergeCell ref="DBK48:DBL48"/>
    <mergeCell ref="DBM48:DBN48"/>
    <mergeCell ref="DBO48:DBP48"/>
    <mergeCell ref="DAS48:DAT48"/>
    <mergeCell ref="DAU48:DAV48"/>
    <mergeCell ref="DAW48:DAX48"/>
    <mergeCell ref="DAY48:DAZ48"/>
    <mergeCell ref="DBA48:DBB48"/>
    <mergeCell ref="DBC48:DBD48"/>
    <mergeCell ref="DAG48:DAH48"/>
    <mergeCell ref="DAI48:DAJ48"/>
    <mergeCell ref="DAK48:DAL48"/>
    <mergeCell ref="DAM48:DAN48"/>
    <mergeCell ref="DAO48:DAP48"/>
    <mergeCell ref="DAQ48:DAR48"/>
    <mergeCell ref="CZU48:CZV48"/>
    <mergeCell ref="CZW48:CZX48"/>
    <mergeCell ref="CZY48:CZZ48"/>
    <mergeCell ref="DAA48:DAB48"/>
    <mergeCell ref="DAC48:DAD48"/>
    <mergeCell ref="DAE48:DAF48"/>
    <mergeCell ref="CZI48:CZJ48"/>
    <mergeCell ref="CZK48:CZL48"/>
    <mergeCell ref="CZM48:CZN48"/>
    <mergeCell ref="CZO48:CZP48"/>
    <mergeCell ref="CZQ48:CZR48"/>
    <mergeCell ref="CZS48:CZT48"/>
    <mergeCell ref="DEK48:DEL48"/>
    <mergeCell ref="DEM48:DEN48"/>
    <mergeCell ref="DEO48:DEP48"/>
    <mergeCell ref="DEQ48:DER48"/>
    <mergeCell ref="DES48:DET48"/>
    <mergeCell ref="DEU48:DEV48"/>
    <mergeCell ref="DDY48:DDZ48"/>
    <mergeCell ref="DEA48:DEB48"/>
    <mergeCell ref="DEC48:DED48"/>
    <mergeCell ref="DEE48:DEF48"/>
    <mergeCell ref="DEG48:DEH48"/>
    <mergeCell ref="DEI48:DEJ48"/>
    <mergeCell ref="DDM48:DDN48"/>
    <mergeCell ref="DDO48:DDP48"/>
    <mergeCell ref="DDQ48:DDR48"/>
    <mergeCell ref="DDS48:DDT48"/>
    <mergeCell ref="DDU48:DDV48"/>
    <mergeCell ref="DDW48:DDX48"/>
    <mergeCell ref="DDA48:DDB48"/>
    <mergeCell ref="DDC48:DDD48"/>
    <mergeCell ref="DDE48:DDF48"/>
    <mergeCell ref="DDG48:DDH48"/>
    <mergeCell ref="DDI48:DDJ48"/>
    <mergeCell ref="DDK48:DDL48"/>
    <mergeCell ref="DCO48:DCP48"/>
    <mergeCell ref="DCQ48:DCR48"/>
    <mergeCell ref="DCS48:DCT48"/>
    <mergeCell ref="DCU48:DCV48"/>
    <mergeCell ref="DCW48:DCX48"/>
    <mergeCell ref="DCY48:DCZ48"/>
    <mergeCell ref="DCC48:DCD48"/>
    <mergeCell ref="DCE48:DCF48"/>
    <mergeCell ref="DCG48:DCH48"/>
    <mergeCell ref="DCI48:DCJ48"/>
    <mergeCell ref="DCK48:DCL48"/>
    <mergeCell ref="DCM48:DCN48"/>
    <mergeCell ref="DHE48:DHF48"/>
    <mergeCell ref="DHG48:DHH48"/>
    <mergeCell ref="DHI48:DHJ48"/>
    <mergeCell ref="DHK48:DHL48"/>
    <mergeCell ref="DHM48:DHN48"/>
    <mergeCell ref="DHO48:DHP48"/>
    <mergeCell ref="DGS48:DGT48"/>
    <mergeCell ref="DGU48:DGV48"/>
    <mergeCell ref="DGW48:DGX48"/>
    <mergeCell ref="DGY48:DGZ48"/>
    <mergeCell ref="DHA48:DHB48"/>
    <mergeCell ref="DHC48:DHD48"/>
    <mergeCell ref="DGG48:DGH48"/>
    <mergeCell ref="DGI48:DGJ48"/>
    <mergeCell ref="DGK48:DGL48"/>
    <mergeCell ref="DGM48:DGN48"/>
    <mergeCell ref="DGO48:DGP48"/>
    <mergeCell ref="DGQ48:DGR48"/>
    <mergeCell ref="DFU48:DFV48"/>
    <mergeCell ref="DFW48:DFX48"/>
    <mergeCell ref="DFY48:DFZ48"/>
    <mergeCell ref="DGA48:DGB48"/>
    <mergeCell ref="DGC48:DGD48"/>
    <mergeCell ref="DGE48:DGF48"/>
    <mergeCell ref="DFI48:DFJ48"/>
    <mergeCell ref="DFK48:DFL48"/>
    <mergeCell ref="DFM48:DFN48"/>
    <mergeCell ref="DFO48:DFP48"/>
    <mergeCell ref="DFQ48:DFR48"/>
    <mergeCell ref="DFS48:DFT48"/>
    <mergeCell ref="DEW48:DEX48"/>
    <mergeCell ref="DEY48:DEZ48"/>
    <mergeCell ref="DFA48:DFB48"/>
    <mergeCell ref="DFC48:DFD48"/>
    <mergeCell ref="DFE48:DFF48"/>
    <mergeCell ref="DFG48:DFH48"/>
    <mergeCell ref="DJY48:DJZ48"/>
    <mergeCell ref="DKA48:DKB48"/>
    <mergeCell ref="DKC48:DKD48"/>
    <mergeCell ref="DKE48:DKF48"/>
    <mergeCell ref="DKG48:DKH48"/>
    <mergeCell ref="DKI48:DKJ48"/>
    <mergeCell ref="DJM48:DJN48"/>
    <mergeCell ref="DJO48:DJP48"/>
    <mergeCell ref="DJQ48:DJR48"/>
    <mergeCell ref="DJS48:DJT48"/>
    <mergeCell ref="DJU48:DJV48"/>
    <mergeCell ref="DJW48:DJX48"/>
    <mergeCell ref="DJA48:DJB48"/>
    <mergeCell ref="DJC48:DJD48"/>
    <mergeCell ref="DJE48:DJF48"/>
    <mergeCell ref="DJG48:DJH48"/>
    <mergeCell ref="DJI48:DJJ48"/>
    <mergeCell ref="DJK48:DJL48"/>
    <mergeCell ref="DIO48:DIP48"/>
    <mergeCell ref="DIQ48:DIR48"/>
    <mergeCell ref="DIS48:DIT48"/>
    <mergeCell ref="DIU48:DIV48"/>
    <mergeCell ref="DIW48:DIX48"/>
    <mergeCell ref="DIY48:DIZ48"/>
    <mergeCell ref="DIC48:DID48"/>
    <mergeCell ref="DIE48:DIF48"/>
    <mergeCell ref="DIG48:DIH48"/>
    <mergeCell ref="DII48:DIJ48"/>
    <mergeCell ref="DIK48:DIL48"/>
    <mergeCell ref="DIM48:DIN48"/>
    <mergeCell ref="DHQ48:DHR48"/>
    <mergeCell ref="DHS48:DHT48"/>
    <mergeCell ref="DHU48:DHV48"/>
    <mergeCell ref="DHW48:DHX48"/>
    <mergeCell ref="DHY48:DHZ48"/>
    <mergeCell ref="DIA48:DIB48"/>
    <mergeCell ref="DMS48:DMT48"/>
    <mergeCell ref="DMU48:DMV48"/>
    <mergeCell ref="DMW48:DMX48"/>
    <mergeCell ref="DMY48:DMZ48"/>
    <mergeCell ref="DNA48:DNB48"/>
    <mergeCell ref="DNC48:DND48"/>
    <mergeCell ref="DMG48:DMH48"/>
    <mergeCell ref="DMI48:DMJ48"/>
    <mergeCell ref="DMK48:DML48"/>
    <mergeCell ref="DMM48:DMN48"/>
    <mergeCell ref="DMO48:DMP48"/>
    <mergeCell ref="DMQ48:DMR48"/>
    <mergeCell ref="DLU48:DLV48"/>
    <mergeCell ref="DLW48:DLX48"/>
    <mergeCell ref="DLY48:DLZ48"/>
    <mergeCell ref="DMA48:DMB48"/>
    <mergeCell ref="DMC48:DMD48"/>
    <mergeCell ref="DME48:DMF48"/>
    <mergeCell ref="DLI48:DLJ48"/>
    <mergeCell ref="DLK48:DLL48"/>
    <mergeCell ref="DLM48:DLN48"/>
    <mergeCell ref="DLO48:DLP48"/>
    <mergeCell ref="DLQ48:DLR48"/>
    <mergeCell ref="DLS48:DLT48"/>
    <mergeCell ref="DKW48:DKX48"/>
    <mergeCell ref="DKY48:DKZ48"/>
    <mergeCell ref="DLA48:DLB48"/>
    <mergeCell ref="DLC48:DLD48"/>
    <mergeCell ref="DLE48:DLF48"/>
    <mergeCell ref="DLG48:DLH48"/>
    <mergeCell ref="DKK48:DKL48"/>
    <mergeCell ref="DKM48:DKN48"/>
    <mergeCell ref="DKO48:DKP48"/>
    <mergeCell ref="DKQ48:DKR48"/>
    <mergeCell ref="DKS48:DKT48"/>
    <mergeCell ref="DKU48:DKV48"/>
    <mergeCell ref="DPM48:DPN48"/>
    <mergeCell ref="DPO48:DPP48"/>
    <mergeCell ref="DPQ48:DPR48"/>
    <mergeCell ref="DPS48:DPT48"/>
    <mergeCell ref="DPU48:DPV48"/>
    <mergeCell ref="DPW48:DPX48"/>
    <mergeCell ref="DPA48:DPB48"/>
    <mergeCell ref="DPC48:DPD48"/>
    <mergeCell ref="DPE48:DPF48"/>
    <mergeCell ref="DPG48:DPH48"/>
    <mergeCell ref="DPI48:DPJ48"/>
    <mergeCell ref="DPK48:DPL48"/>
    <mergeCell ref="DOO48:DOP48"/>
    <mergeCell ref="DOQ48:DOR48"/>
    <mergeCell ref="DOS48:DOT48"/>
    <mergeCell ref="DOU48:DOV48"/>
    <mergeCell ref="DOW48:DOX48"/>
    <mergeCell ref="DOY48:DOZ48"/>
    <mergeCell ref="DOC48:DOD48"/>
    <mergeCell ref="DOE48:DOF48"/>
    <mergeCell ref="DOG48:DOH48"/>
    <mergeCell ref="DOI48:DOJ48"/>
    <mergeCell ref="DOK48:DOL48"/>
    <mergeCell ref="DOM48:DON48"/>
    <mergeCell ref="DNQ48:DNR48"/>
    <mergeCell ref="DNS48:DNT48"/>
    <mergeCell ref="DNU48:DNV48"/>
    <mergeCell ref="DNW48:DNX48"/>
    <mergeCell ref="DNY48:DNZ48"/>
    <mergeCell ref="DOA48:DOB48"/>
    <mergeCell ref="DNE48:DNF48"/>
    <mergeCell ref="DNG48:DNH48"/>
    <mergeCell ref="DNI48:DNJ48"/>
    <mergeCell ref="DNK48:DNL48"/>
    <mergeCell ref="DNM48:DNN48"/>
    <mergeCell ref="DNO48:DNP48"/>
    <mergeCell ref="DSG48:DSH48"/>
    <mergeCell ref="DSI48:DSJ48"/>
    <mergeCell ref="DSK48:DSL48"/>
    <mergeCell ref="DSM48:DSN48"/>
    <mergeCell ref="DSO48:DSP48"/>
    <mergeCell ref="DSQ48:DSR48"/>
    <mergeCell ref="DRU48:DRV48"/>
    <mergeCell ref="DRW48:DRX48"/>
    <mergeCell ref="DRY48:DRZ48"/>
    <mergeCell ref="DSA48:DSB48"/>
    <mergeCell ref="DSC48:DSD48"/>
    <mergeCell ref="DSE48:DSF48"/>
    <mergeCell ref="DRI48:DRJ48"/>
    <mergeCell ref="DRK48:DRL48"/>
    <mergeCell ref="DRM48:DRN48"/>
    <mergeCell ref="DRO48:DRP48"/>
    <mergeCell ref="DRQ48:DRR48"/>
    <mergeCell ref="DRS48:DRT48"/>
    <mergeCell ref="DQW48:DQX48"/>
    <mergeCell ref="DQY48:DQZ48"/>
    <mergeCell ref="DRA48:DRB48"/>
    <mergeCell ref="DRC48:DRD48"/>
    <mergeCell ref="DRE48:DRF48"/>
    <mergeCell ref="DRG48:DRH48"/>
    <mergeCell ref="DQK48:DQL48"/>
    <mergeCell ref="DQM48:DQN48"/>
    <mergeCell ref="DQO48:DQP48"/>
    <mergeCell ref="DQQ48:DQR48"/>
    <mergeCell ref="DQS48:DQT48"/>
    <mergeCell ref="DQU48:DQV48"/>
    <mergeCell ref="DPY48:DPZ48"/>
    <mergeCell ref="DQA48:DQB48"/>
    <mergeCell ref="DQC48:DQD48"/>
    <mergeCell ref="DQE48:DQF48"/>
    <mergeCell ref="DQG48:DQH48"/>
    <mergeCell ref="DQI48:DQJ48"/>
    <mergeCell ref="DVA48:DVB48"/>
    <mergeCell ref="DVC48:DVD48"/>
    <mergeCell ref="DVE48:DVF48"/>
    <mergeCell ref="DVG48:DVH48"/>
    <mergeCell ref="DVI48:DVJ48"/>
    <mergeCell ref="DVK48:DVL48"/>
    <mergeCell ref="DUO48:DUP48"/>
    <mergeCell ref="DUQ48:DUR48"/>
    <mergeCell ref="DUS48:DUT48"/>
    <mergeCell ref="DUU48:DUV48"/>
    <mergeCell ref="DUW48:DUX48"/>
    <mergeCell ref="DUY48:DUZ48"/>
    <mergeCell ref="DUC48:DUD48"/>
    <mergeCell ref="DUE48:DUF48"/>
    <mergeCell ref="DUG48:DUH48"/>
    <mergeCell ref="DUI48:DUJ48"/>
    <mergeCell ref="DUK48:DUL48"/>
    <mergeCell ref="DUM48:DUN48"/>
    <mergeCell ref="DTQ48:DTR48"/>
    <mergeCell ref="DTS48:DTT48"/>
    <mergeCell ref="DTU48:DTV48"/>
    <mergeCell ref="DTW48:DTX48"/>
    <mergeCell ref="DTY48:DTZ48"/>
    <mergeCell ref="DUA48:DUB48"/>
    <mergeCell ref="DTE48:DTF48"/>
    <mergeCell ref="DTG48:DTH48"/>
    <mergeCell ref="DTI48:DTJ48"/>
    <mergeCell ref="DTK48:DTL48"/>
    <mergeCell ref="DTM48:DTN48"/>
    <mergeCell ref="DTO48:DTP48"/>
    <mergeCell ref="DSS48:DST48"/>
    <mergeCell ref="DSU48:DSV48"/>
    <mergeCell ref="DSW48:DSX48"/>
    <mergeCell ref="DSY48:DSZ48"/>
    <mergeCell ref="DTA48:DTB48"/>
    <mergeCell ref="DTC48:DTD48"/>
    <mergeCell ref="DXU48:DXV48"/>
    <mergeCell ref="DXW48:DXX48"/>
    <mergeCell ref="DXY48:DXZ48"/>
    <mergeCell ref="DYA48:DYB48"/>
    <mergeCell ref="DYC48:DYD48"/>
    <mergeCell ref="DYE48:DYF48"/>
    <mergeCell ref="DXI48:DXJ48"/>
    <mergeCell ref="DXK48:DXL48"/>
    <mergeCell ref="DXM48:DXN48"/>
    <mergeCell ref="DXO48:DXP48"/>
    <mergeCell ref="DXQ48:DXR48"/>
    <mergeCell ref="DXS48:DXT48"/>
    <mergeCell ref="DWW48:DWX48"/>
    <mergeCell ref="DWY48:DWZ48"/>
    <mergeCell ref="DXA48:DXB48"/>
    <mergeCell ref="DXC48:DXD48"/>
    <mergeCell ref="DXE48:DXF48"/>
    <mergeCell ref="DXG48:DXH48"/>
    <mergeCell ref="DWK48:DWL48"/>
    <mergeCell ref="DWM48:DWN48"/>
    <mergeCell ref="DWO48:DWP48"/>
    <mergeCell ref="DWQ48:DWR48"/>
    <mergeCell ref="DWS48:DWT48"/>
    <mergeCell ref="DWU48:DWV48"/>
    <mergeCell ref="DVY48:DVZ48"/>
    <mergeCell ref="DWA48:DWB48"/>
    <mergeCell ref="DWC48:DWD48"/>
    <mergeCell ref="DWE48:DWF48"/>
    <mergeCell ref="DWG48:DWH48"/>
    <mergeCell ref="DWI48:DWJ48"/>
    <mergeCell ref="DVM48:DVN48"/>
    <mergeCell ref="DVO48:DVP48"/>
    <mergeCell ref="DVQ48:DVR48"/>
    <mergeCell ref="DVS48:DVT48"/>
    <mergeCell ref="DVU48:DVV48"/>
    <mergeCell ref="DVW48:DVX48"/>
    <mergeCell ref="EAO48:EAP48"/>
    <mergeCell ref="EAQ48:EAR48"/>
    <mergeCell ref="EAS48:EAT48"/>
    <mergeCell ref="EAU48:EAV48"/>
    <mergeCell ref="EAW48:EAX48"/>
    <mergeCell ref="EAY48:EAZ48"/>
    <mergeCell ref="EAC48:EAD48"/>
    <mergeCell ref="EAE48:EAF48"/>
    <mergeCell ref="EAG48:EAH48"/>
    <mergeCell ref="EAI48:EAJ48"/>
    <mergeCell ref="EAK48:EAL48"/>
    <mergeCell ref="EAM48:EAN48"/>
    <mergeCell ref="DZQ48:DZR48"/>
    <mergeCell ref="DZS48:DZT48"/>
    <mergeCell ref="DZU48:DZV48"/>
    <mergeCell ref="DZW48:DZX48"/>
    <mergeCell ref="DZY48:DZZ48"/>
    <mergeCell ref="EAA48:EAB48"/>
    <mergeCell ref="DZE48:DZF48"/>
    <mergeCell ref="DZG48:DZH48"/>
    <mergeCell ref="DZI48:DZJ48"/>
    <mergeCell ref="DZK48:DZL48"/>
    <mergeCell ref="DZM48:DZN48"/>
    <mergeCell ref="DZO48:DZP48"/>
    <mergeCell ref="DYS48:DYT48"/>
    <mergeCell ref="DYU48:DYV48"/>
    <mergeCell ref="DYW48:DYX48"/>
    <mergeCell ref="DYY48:DYZ48"/>
    <mergeCell ref="DZA48:DZB48"/>
    <mergeCell ref="DZC48:DZD48"/>
    <mergeCell ref="DYG48:DYH48"/>
    <mergeCell ref="DYI48:DYJ48"/>
    <mergeCell ref="DYK48:DYL48"/>
    <mergeCell ref="DYM48:DYN48"/>
    <mergeCell ref="DYO48:DYP48"/>
    <mergeCell ref="DYQ48:DYR48"/>
    <mergeCell ref="EDI48:EDJ48"/>
    <mergeCell ref="EDK48:EDL48"/>
    <mergeCell ref="EDM48:EDN48"/>
    <mergeCell ref="EDO48:EDP48"/>
    <mergeCell ref="EDQ48:EDR48"/>
    <mergeCell ref="EDS48:EDT48"/>
    <mergeCell ref="ECW48:ECX48"/>
    <mergeCell ref="ECY48:ECZ48"/>
    <mergeCell ref="EDA48:EDB48"/>
    <mergeCell ref="EDC48:EDD48"/>
    <mergeCell ref="EDE48:EDF48"/>
    <mergeCell ref="EDG48:EDH48"/>
    <mergeCell ref="ECK48:ECL48"/>
    <mergeCell ref="ECM48:ECN48"/>
    <mergeCell ref="ECO48:ECP48"/>
    <mergeCell ref="ECQ48:ECR48"/>
    <mergeCell ref="ECS48:ECT48"/>
    <mergeCell ref="ECU48:ECV48"/>
    <mergeCell ref="EBY48:EBZ48"/>
    <mergeCell ref="ECA48:ECB48"/>
    <mergeCell ref="ECC48:ECD48"/>
    <mergeCell ref="ECE48:ECF48"/>
    <mergeCell ref="ECG48:ECH48"/>
    <mergeCell ref="ECI48:ECJ48"/>
    <mergeCell ref="EBM48:EBN48"/>
    <mergeCell ref="EBO48:EBP48"/>
    <mergeCell ref="EBQ48:EBR48"/>
    <mergeCell ref="EBS48:EBT48"/>
    <mergeCell ref="EBU48:EBV48"/>
    <mergeCell ref="EBW48:EBX48"/>
    <mergeCell ref="EBA48:EBB48"/>
    <mergeCell ref="EBC48:EBD48"/>
    <mergeCell ref="EBE48:EBF48"/>
    <mergeCell ref="EBG48:EBH48"/>
    <mergeCell ref="EBI48:EBJ48"/>
    <mergeCell ref="EBK48:EBL48"/>
    <mergeCell ref="EGC48:EGD48"/>
    <mergeCell ref="EGE48:EGF48"/>
    <mergeCell ref="EGG48:EGH48"/>
    <mergeCell ref="EGI48:EGJ48"/>
    <mergeCell ref="EGK48:EGL48"/>
    <mergeCell ref="EGM48:EGN48"/>
    <mergeCell ref="EFQ48:EFR48"/>
    <mergeCell ref="EFS48:EFT48"/>
    <mergeCell ref="EFU48:EFV48"/>
    <mergeCell ref="EFW48:EFX48"/>
    <mergeCell ref="EFY48:EFZ48"/>
    <mergeCell ref="EGA48:EGB48"/>
    <mergeCell ref="EFE48:EFF48"/>
    <mergeCell ref="EFG48:EFH48"/>
    <mergeCell ref="EFI48:EFJ48"/>
    <mergeCell ref="EFK48:EFL48"/>
    <mergeCell ref="EFM48:EFN48"/>
    <mergeCell ref="EFO48:EFP48"/>
    <mergeCell ref="EES48:EET48"/>
    <mergeCell ref="EEU48:EEV48"/>
    <mergeCell ref="EEW48:EEX48"/>
    <mergeCell ref="EEY48:EEZ48"/>
    <mergeCell ref="EFA48:EFB48"/>
    <mergeCell ref="EFC48:EFD48"/>
    <mergeCell ref="EEG48:EEH48"/>
    <mergeCell ref="EEI48:EEJ48"/>
    <mergeCell ref="EEK48:EEL48"/>
    <mergeCell ref="EEM48:EEN48"/>
    <mergeCell ref="EEO48:EEP48"/>
    <mergeCell ref="EEQ48:EER48"/>
    <mergeCell ref="EDU48:EDV48"/>
    <mergeCell ref="EDW48:EDX48"/>
    <mergeCell ref="EDY48:EDZ48"/>
    <mergeCell ref="EEA48:EEB48"/>
    <mergeCell ref="EEC48:EED48"/>
    <mergeCell ref="EEE48:EEF48"/>
    <mergeCell ref="EIW48:EIX48"/>
    <mergeCell ref="EIY48:EIZ48"/>
    <mergeCell ref="EJA48:EJB48"/>
    <mergeCell ref="EJC48:EJD48"/>
    <mergeCell ref="EJE48:EJF48"/>
    <mergeCell ref="EJG48:EJH48"/>
    <mergeCell ref="EIK48:EIL48"/>
    <mergeCell ref="EIM48:EIN48"/>
    <mergeCell ref="EIO48:EIP48"/>
    <mergeCell ref="EIQ48:EIR48"/>
    <mergeCell ref="EIS48:EIT48"/>
    <mergeCell ref="EIU48:EIV48"/>
    <mergeCell ref="EHY48:EHZ48"/>
    <mergeCell ref="EIA48:EIB48"/>
    <mergeCell ref="EIC48:EID48"/>
    <mergeCell ref="EIE48:EIF48"/>
    <mergeCell ref="EIG48:EIH48"/>
    <mergeCell ref="EII48:EIJ48"/>
    <mergeCell ref="EHM48:EHN48"/>
    <mergeCell ref="EHO48:EHP48"/>
    <mergeCell ref="EHQ48:EHR48"/>
    <mergeCell ref="EHS48:EHT48"/>
    <mergeCell ref="EHU48:EHV48"/>
    <mergeCell ref="EHW48:EHX48"/>
    <mergeCell ref="EHA48:EHB48"/>
    <mergeCell ref="EHC48:EHD48"/>
    <mergeCell ref="EHE48:EHF48"/>
    <mergeCell ref="EHG48:EHH48"/>
    <mergeCell ref="EHI48:EHJ48"/>
    <mergeCell ref="EHK48:EHL48"/>
    <mergeCell ref="EGO48:EGP48"/>
    <mergeCell ref="EGQ48:EGR48"/>
    <mergeCell ref="EGS48:EGT48"/>
    <mergeCell ref="EGU48:EGV48"/>
    <mergeCell ref="EGW48:EGX48"/>
    <mergeCell ref="EGY48:EGZ48"/>
    <mergeCell ref="ELQ48:ELR48"/>
    <mergeCell ref="ELS48:ELT48"/>
    <mergeCell ref="ELU48:ELV48"/>
    <mergeCell ref="ELW48:ELX48"/>
    <mergeCell ref="ELY48:ELZ48"/>
    <mergeCell ref="EMA48:EMB48"/>
    <mergeCell ref="ELE48:ELF48"/>
    <mergeCell ref="ELG48:ELH48"/>
    <mergeCell ref="ELI48:ELJ48"/>
    <mergeCell ref="ELK48:ELL48"/>
    <mergeCell ref="ELM48:ELN48"/>
    <mergeCell ref="ELO48:ELP48"/>
    <mergeCell ref="EKS48:EKT48"/>
    <mergeCell ref="EKU48:EKV48"/>
    <mergeCell ref="EKW48:EKX48"/>
    <mergeCell ref="EKY48:EKZ48"/>
    <mergeCell ref="ELA48:ELB48"/>
    <mergeCell ref="ELC48:ELD48"/>
    <mergeCell ref="EKG48:EKH48"/>
    <mergeCell ref="EKI48:EKJ48"/>
    <mergeCell ref="EKK48:EKL48"/>
    <mergeCell ref="EKM48:EKN48"/>
    <mergeCell ref="EKO48:EKP48"/>
    <mergeCell ref="EKQ48:EKR48"/>
    <mergeCell ref="EJU48:EJV48"/>
    <mergeCell ref="EJW48:EJX48"/>
    <mergeCell ref="EJY48:EJZ48"/>
    <mergeCell ref="EKA48:EKB48"/>
    <mergeCell ref="EKC48:EKD48"/>
    <mergeCell ref="EKE48:EKF48"/>
    <mergeCell ref="EJI48:EJJ48"/>
    <mergeCell ref="EJK48:EJL48"/>
    <mergeCell ref="EJM48:EJN48"/>
    <mergeCell ref="EJO48:EJP48"/>
    <mergeCell ref="EJQ48:EJR48"/>
    <mergeCell ref="EJS48:EJT48"/>
    <mergeCell ref="EOK48:EOL48"/>
    <mergeCell ref="EOM48:EON48"/>
    <mergeCell ref="EOO48:EOP48"/>
    <mergeCell ref="EOQ48:EOR48"/>
    <mergeCell ref="EOS48:EOT48"/>
    <mergeCell ref="EOU48:EOV48"/>
    <mergeCell ref="ENY48:ENZ48"/>
    <mergeCell ref="EOA48:EOB48"/>
    <mergeCell ref="EOC48:EOD48"/>
    <mergeCell ref="EOE48:EOF48"/>
    <mergeCell ref="EOG48:EOH48"/>
    <mergeCell ref="EOI48:EOJ48"/>
    <mergeCell ref="ENM48:ENN48"/>
    <mergeCell ref="ENO48:ENP48"/>
    <mergeCell ref="ENQ48:ENR48"/>
    <mergeCell ref="ENS48:ENT48"/>
    <mergeCell ref="ENU48:ENV48"/>
    <mergeCell ref="ENW48:ENX48"/>
    <mergeCell ref="ENA48:ENB48"/>
    <mergeCell ref="ENC48:END48"/>
    <mergeCell ref="ENE48:ENF48"/>
    <mergeCell ref="ENG48:ENH48"/>
    <mergeCell ref="ENI48:ENJ48"/>
    <mergeCell ref="ENK48:ENL48"/>
    <mergeCell ref="EMO48:EMP48"/>
    <mergeCell ref="EMQ48:EMR48"/>
    <mergeCell ref="EMS48:EMT48"/>
    <mergeCell ref="EMU48:EMV48"/>
    <mergeCell ref="EMW48:EMX48"/>
    <mergeCell ref="EMY48:EMZ48"/>
    <mergeCell ref="EMC48:EMD48"/>
    <mergeCell ref="EME48:EMF48"/>
    <mergeCell ref="EMG48:EMH48"/>
    <mergeCell ref="EMI48:EMJ48"/>
    <mergeCell ref="EMK48:EML48"/>
    <mergeCell ref="EMM48:EMN48"/>
    <mergeCell ref="ERE48:ERF48"/>
    <mergeCell ref="ERG48:ERH48"/>
    <mergeCell ref="ERI48:ERJ48"/>
    <mergeCell ref="ERK48:ERL48"/>
    <mergeCell ref="ERM48:ERN48"/>
    <mergeCell ref="ERO48:ERP48"/>
    <mergeCell ref="EQS48:EQT48"/>
    <mergeCell ref="EQU48:EQV48"/>
    <mergeCell ref="EQW48:EQX48"/>
    <mergeCell ref="EQY48:EQZ48"/>
    <mergeCell ref="ERA48:ERB48"/>
    <mergeCell ref="ERC48:ERD48"/>
    <mergeCell ref="EQG48:EQH48"/>
    <mergeCell ref="EQI48:EQJ48"/>
    <mergeCell ref="EQK48:EQL48"/>
    <mergeCell ref="EQM48:EQN48"/>
    <mergeCell ref="EQO48:EQP48"/>
    <mergeCell ref="EQQ48:EQR48"/>
    <mergeCell ref="EPU48:EPV48"/>
    <mergeCell ref="EPW48:EPX48"/>
    <mergeCell ref="EPY48:EPZ48"/>
    <mergeCell ref="EQA48:EQB48"/>
    <mergeCell ref="EQC48:EQD48"/>
    <mergeCell ref="EQE48:EQF48"/>
    <mergeCell ref="EPI48:EPJ48"/>
    <mergeCell ref="EPK48:EPL48"/>
    <mergeCell ref="EPM48:EPN48"/>
    <mergeCell ref="EPO48:EPP48"/>
    <mergeCell ref="EPQ48:EPR48"/>
    <mergeCell ref="EPS48:EPT48"/>
    <mergeCell ref="EOW48:EOX48"/>
    <mergeCell ref="EOY48:EOZ48"/>
    <mergeCell ref="EPA48:EPB48"/>
    <mergeCell ref="EPC48:EPD48"/>
    <mergeCell ref="EPE48:EPF48"/>
    <mergeCell ref="EPG48:EPH48"/>
    <mergeCell ref="ETY48:ETZ48"/>
    <mergeCell ref="EUA48:EUB48"/>
    <mergeCell ref="EUC48:EUD48"/>
    <mergeCell ref="EUE48:EUF48"/>
    <mergeCell ref="EUG48:EUH48"/>
    <mergeCell ref="EUI48:EUJ48"/>
    <mergeCell ref="ETM48:ETN48"/>
    <mergeCell ref="ETO48:ETP48"/>
    <mergeCell ref="ETQ48:ETR48"/>
    <mergeCell ref="ETS48:ETT48"/>
    <mergeCell ref="ETU48:ETV48"/>
    <mergeCell ref="ETW48:ETX48"/>
    <mergeCell ref="ETA48:ETB48"/>
    <mergeCell ref="ETC48:ETD48"/>
    <mergeCell ref="ETE48:ETF48"/>
    <mergeCell ref="ETG48:ETH48"/>
    <mergeCell ref="ETI48:ETJ48"/>
    <mergeCell ref="ETK48:ETL48"/>
    <mergeCell ref="ESO48:ESP48"/>
    <mergeCell ref="ESQ48:ESR48"/>
    <mergeCell ref="ESS48:EST48"/>
    <mergeCell ref="ESU48:ESV48"/>
    <mergeCell ref="ESW48:ESX48"/>
    <mergeCell ref="ESY48:ESZ48"/>
    <mergeCell ref="ESC48:ESD48"/>
    <mergeCell ref="ESE48:ESF48"/>
    <mergeCell ref="ESG48:ESH48"/>
    <mergeCell ref="ESI48:ESJ48"/>
    <mergeCell ref="ESK48:ESL48"/>
    <mergeCell ref="ESM48:ESN48"/>
    <mergeCell ref="ERQ48:ERR48"/>
    <mergeCell ref="ERS48:ERT48"/>
    <mergeCell ref="ERU48:ERV48"/>
    <mergeCell ref="ERW48:ERX48"/>
    <mergeCell ref="ERY48:ERZ48"/>
    <mergeCell ref="ESA48:ESB48"/>
    <mergeCell ref="EWS48:EWT48"/>
    <mergeCell ref="EWU48:EWV48"/>
    <mergeCell ref="EWW48:EWX48"/>
    <mergeCell ref="EWY48:EWZ48"/>
    <mergeCell ref="EXA48:EXB48"/>
    <mergeCell ref="EXC48:EXD48"/>
    <mergeCell ref="EWG48:EWH48"/>
    <mergeCell ref="EWI48:EWJ48"/>
    <mergeCell ref="EWK48:EWL48"/>
    <mergeCell ref="EWM48:EWN48"/>
    <mergeCell ref="EWO48:EWP48"/>
    <mergeCell ref="EWQ48:EWR48"/>
    <mergeCell ref="EVU48:EVV48"/>
    <mergeCell ref="EVW48:EVX48"/>
    <mergeCell ref="EVY48:EVZ48"/>
    <mergeCell ref="EWA48:EWB48"/>
    <mergeCell ref="EWC48:EWD48"/>
    <mergeCell ref="EWE48:EWF48"/>
    <mergeCell ref="EVI48:EVJ48"/>
    <mergeCell ref="EVK48:EVL48"/>
    <mergeCell ref="EVM48:EVN48"/>
    <mergeCell ref="EVO48:EVP48"/>
    <mergeCell ref="EVQ48:EVR48"/>
    <mergeCell ref="EVS48:EVT48"/>
    <mergeCell ref="EUW48:EUX48"/>
    <mergeCell ref="EUY48:EUZ48"/>
    <mergeCell ref="EVA48:EVB48"/>
    <mergeCell ref="EVC48:EVD48"/>
    <mergeCell ref="EVE48:EVF48"/>
    <mergeCell ref="EVG48:EVH48"/>
    <mergeCell ref="EUK48:EUL48"/>
    <mergeCell ref="EUM48:EUN48"/>
    <mergeCell ref="EUO48:EUP48"/>
    <mergeCell ref="EUQ48:EUR48"/>
    <mergeCell ref="EUS48:EUT48"/>
    <mergeCell ref="EUU48:EUV48"/>
    <mergeCell ref="EZM48:EZN48"/>
    <mergeCell ref="EZO48:EZP48"/>
    <mergeCell ref="EZQ48:EZR48"/>
    <mergeCell ref="EZS48:EZT48"/>
    <mergeCell ref="EZU48:EZV48"/>
    <mergeCell ref="EZW48:EZX48"/>
    <mergeCell ref="EZA48:EZB48"/>
    <mergeCell ref="EZC48:EZD48"/>
    <mergeCell ref="EZE48:EZF48"/>
    <mergeCell ref="EZG48:EZH48"/>
    <mergeCell ref="EZI48:EZJ48"/>
    <mergeCell ref="EZK48:EZL48"/>
    <mergeCell ref="EYO48:EYP48"/>
    <mergeCell ref="EYQ48:EYR48"/>
    <mergeCell ref="EYS48:EYT48"/>
    <mergeCell ref="EYU48:EYV48"/>
    <mergeCell ref="EYW48:EYX48"/>
    <mergeCell ref="EYY48:EYZ48"/>
    <mergeCell ref="EYC48:EYD48"/>
    <mergeCell ref="EYE48:EYF48"/>
    <mergeCell ref="EYG48:EYH48"/>
    <mergeCell ref="EYI48:EYJ48"/>
    <mergeCell ref="EYK48:EYL48"/>
    <mergeCell ref="EYM48:EYN48"/>
    <mergeCell ref="EXQ48:EXR48"/>
    <mergeCell ref="EXS48:EXT48"/>
    <mergeCell ref="EXU48:EXV48"/>
    <mergeCell ref="EXW48:EXX48"/>
    <mergeCell ref="EXY48:EXZ48"/>
    <mergeCell ref="EYA48:EYB48"/>
    <mergeCell ref="EXE48:EXF48"/>
    <mergeCell ref="EXG48:EXH48"/>
    <mergeCell ref="EXI48:EXJ48"/>
    <mergeCell ref="EXK48:EXL48"/>
    <mergeCell ref="EXM48:EXN48"/>
    <mergeCell ref="EXO48:EXP48"/>
    <mergeCell ref="FCG48:FCH48"/>
    <mergeCell ref="FCI48:FCJ48"/>
    <mergeCell ref="FCK48:FCL48"/>
    <mergeCell ref="FCM48:FCN48"/>
    <mergeCell ref="FCO48:FCP48"/>
    <mergeCell ref="FCQ48:FCR48"/>
    <mergeCell ref="FBU48:FBV48"/>
    <mergeCell ref="FBW48:FBX48"/>
    <mergeCell ref="FBY48:FBZ48"/>
    <mergeCell ref="FCA48:FCB48"/>
    <mergeCell ref="FCC48:FCD48"/>
    <mergeCell ref="FCE48:FCF48"/>
    <mergeCell ref="FBI48:FBJ48"/>
    <mergeCell ref="FBK48:FBL48"/>
    <mergeCell ref="FBM48:FBN48"/>
    <mergeCell ref="FBO48:FBP48"/>
    <mergeCell ref="FBQ48:FBR48"/>
    <mergeCell ref="FBS48:FBT48"/>
    <mergeCell ref="FAW48:FAX48"/>
    <mergeCell ref="FAY48:FAZ48"/>
    <mergeCell ref="FBA48:FBB48"/>
    <mergeCell ref="FBC48:FBD48"/>
    <mergeCell ref="FBE48:FBF48"/>
    <mergeCell ref="FBG48:FBH48"/>
    <mergeCell ref="FAK48:FAL48"/>
    <mergeCell ref="FAM48:FAN48"/>
    <mergeCell ref="FAO48:FAP48"/>
    <mergeCell ref="FAQ48:FAR48"/>
    <mergeCell ref="FAS48:FAT48"/>
    <mergeCell ref="FAU48:FAV48"/>
    <mergeCell ref="EZY48:EZZ48"/>
    <mergeCell ref="FAA48:FAB48"/>
    <mergeCell ref="FAC48:FAD48"/>
    <mergeCell ref="FAE48:FAF48"/>
    <mergeCell ref="FAG48:FAH48"/>
    <mergeCell ref="FAI48:FAJ48"/>
    <mergeCell ref="FFA48:FFB48"/>
    <mergeCell ref="FFC48:FFD48"/>
    <mergeCell ref="FFE48:FFF48"/>
    <mergeCell ref="FFG48:FFH48"/>
    <mergeCell ref="FFI48:FFJ48"/>
    <mergeCell ref="FFK48:FFL48"/>
    <mergeCell ref="FEO48:FEP48"/>
    <mergeCell ref="FEQ48:FER48"/>
    <mergeCell ref="FES48:FET48"/>
    <mergeCell ref="FEU48:FEV48"/>
    <mergeCell ref="FEW48:FEX48"/>
    <mergeCell ref="FEY48:FEZ48"/>
    <mergeCell ref="FEC48:FED48"/>
    <mergeCell ref="FEE48:FEF48"/>
    <mergeCell ref="FEG48:FEH48"/>
    <mergeCell ref="FEI48:FEJ48"/>
    <mergeCell ref="FEK48:FEL48"/>
    <mergeCell ref="FEM48:FEN48"/>
    <mergeCell ref="FDQ48:FDR48"/>
    <mergeCell ref="FDS48:FDT48"/>
    <mergeCell ref="FDU48:FDV48"/>
    <mergeCell ref="FDW48:FDX48"/>
    <mergeCell ref="FDY48:FDZ48"/>
    <mergeCell ref="FEA48:FEB48"/>
    <mergeCell ref="FDE48:FDF48"/>
    <mergeCell ref="FDG48:FDH48"/>
    <mergeCell ref="FDI48:FDJ48"/>
    <mergeCell ref="FDK48:FDL48"/>
    <mergeCell ref="FDM48:FDN48"/>
    <mergeCell ref="FDO48:FDP48"/>
    <mergeCell ref="FCS48:FCT48"/>
    <mergeCell ref="FCU48:FCV48"/>
    <mergeCell ref="FCW48:FCX48"/>
    <mergeCell ref="FCY48:FCZ48"/>
    <mergeCell ref="FDA48:FDB48"/>
    <mergeCell ref="FDC48:FDD48"/>
    <mergeCell ref="FHU48:FHV48"/>
    <mergeCell ref="FHW48:FHX48"/>
    <mergeCell ref="FHY48:FHZ48"/>
    <mergeCell ref="FIA48:FIB48"/>
    <mergeCell ref="FIC48:FID48"/>
    <mergeCell ref="FIE48:FIF48"/>
    <mergeCell ref="FHI48:FHJ48"/>
    <mergeCell ref="FHK48:FHL48"/>
    <mergeCell ref="FHM48:FHN48"/>
    <mergeCell ref="FHO48:FHP48"/>
    <mergeCell ref="FHQ48:FHR48"/>
    <mergeCell ref="FHS48:FHT48"/>
    <mergeCell ref="FGW48:FGX48"/>
    <mergeCell ref="FGY48:FGZ48"/>
    <mergeCell ref="FHA48:FHB48"/>
    <mergeCell ref="FHC48:FHD48"/>
    <mergeCell ref="FHE48:FHF48"/>
    <mergeCell ref="FHG48:FHH48"/>
    <mergeCell ref="FGK48:FGL48"/>
    <mergeCell ref="FGM48:FGN48"/>
    <mergeCell ref="FGO48:FGP48"/>
    <mergeCell ref="FGQ48:FGR48"/>
    <mergeCell ref="FGS48:FGT48"/>
    <mergeCell ref="FGU48:FGV48"/>
    <mergeCell ref="FFY48:FFZ48"/>
    <mergeCell ref="FGA48:FGB48"/>
    <mergeCell ref="FGC48:FGD48"/>
    <mergeCell ref="FGE48:FGF48"/>
    <mergeCell ref="FGG48:FGH48"/>
    <mergeCell ref="FGI48:FGJ48"/>
    <mergeCell ref="FFM48:FFN48"/>
    <mergeCell ref="FFO48:FFP48"/>
    <mergeCell ref="FFQ48:FFR48"/>
    <mergeCell ref="FFS48:FFT48"/>
    <mergeCell ref="FFU48:FFV48"/>
    <mergeCell ref="FFW48:FFX48"/>
    <mergeCell ref="FKO48:FKP48"/>
    <mergeCell ref="FKQ48:FKR48"/>
    <mergeCell ref="FKS48:FKT48"/>
    <mergeCell ref="FKU48:FKV48"/>
    <mergeCell ref="FKW48:FKX48"/>
    <mergeCell ref="FKY48:FKZ48"/>
    <mergeCell ref="FKC48:FKD48"/>
    <mergeCell ref="FKE48:FKF48"/>
    <mergeCell ref="FKG48:FKH48"/>
    <mergeCell ref="FKI48:FKJ48"/>
    <mergeCell ref="FKK48:FKL48"/>
    <mergeCell ref="FKM48:FKN48"/>
    <mergeCell ref="FJQ48:FJR48"/>
    <mergeCell ref="FJS48:FJT48"/>
    <mergeCell ref="FJU48:FJV48"/>
    <mergeCell ref="FJW48:FJX48"/>
    <mergeCell ref="FJY48:FJZ48"/>
    <mergeCell ref="FKA48:FKB48"/>
    <mergeCell ref="FJE48:FJF48"/>
    <mergeCell ref="FJG48:FJH48"/>
    <mergeCell ref="FJI48:FJJ48"/>
    <mergeCell ref="FJK48:FJL48"/>
    <mergeCell ref="FJM48:FJN48"/>
    <mergeCell ref="FJO48:FJP48"/>
    <mergeCell ref="FIS48:FIT48"/>
    <mergeCell ref="FIU48:FIV48"/>
    <mergeCell ref="FIW48:FIX48"/>
    <mergeCell ref="FIY48:FIZ48"/>
    <mergeCell ref="FJA48:FJB48"/>
    <mergeCell ref="FJC48:FJD48"/>
    <mergeCell ref="FIG48:FIH48"/>
    <mergeCell ref="FII48:FIJ48"/>
    <mergeCell ref="FIK48:FIL48"/>
    <mergeCell ref="FIM48:FIN48"/>
    <mergeCell ref="FIO48:FIP48"/>
    <mergeCell ref="FIQ48:FIR48"/>
    <mergeCell ref="FNI48:FNJ48"/>
    <mergeCell ref="FNK48:FNL48"/>
    <mergeCell ref="FNM48:FNN48"/>
    <mergeCell ref="FNO48:FNP48"/>
    <mergeCell ref="FNQ48:FNR48"/>
    <mergeCell ref="FNS48:FNT48"/>
    <mergeCell ref="FMW48:FMX48"/>
    <mergeCell ref="FMY48:FMZ48"/>
    <mergeCell ref="FNA48:FNB48"/>
    <mergeCell ref="FNC48:FND48"/>
    <mergeCell ref="FNE48:FNF48"/>
    <mergeCell ref="FNG48:FNH48"/>
    <mergeCell ref="FMK48:FML48"/>
    <mergeCell ref="FMM48:FMN48"/>
    <mergeCell ref="FMO48:FMP48"/>
    <mergeCell ref="FMQ48:FMR48"/>
    <mergeCell ref="FMS48:FMT48"/>
    <mergeCell ref="FMU48:FMV48"/>
    <mergeCell ref="FLY48:FLZ48"/>
    <mergeCell ref="FMA48:FMB48"/>
    <mergeCell ref="FMC48:FMD48"/>
    <mergeCell ref="FME48:FMF48"/>
    <mergeCell ref="FMG48:FMH48"/>
    <mergeCell ref="FMI48:FMJ48"/>
    <mergeCell ref="FLM48:FLN48"/>
    <mergeCell ref="FLO48:FLP48"/>
    <mergeCell ref="FLQ48:FLR48"/>
    <mergeCell ref="FLS48:FLT48"/>
    <mergeCell ref="FLU48:FLV48"/>
    <mergeCell ref="FLW48:FLX48"/>
    <mergeCell ref="FLA48:FLB48"/>
    <mergeCell ref="FLC48:FLD48"/>
    <mergeCell ref="FLE48:FLF48"/>
    <mergeCell ref="FLG48:FLH48"/>
    <mergeCell ref="FLI48:FLJ48"/>
    <mergeCell ref="FLK48:FLL48"/>
    <mergeCell ref="FQC48:FQD48"/>
    <mergeCell ref="FQE48:FQF48"/>
    <mergeCell ref="FQG48:FQH48"/>
    <mergeCell ref="FQI48:FQJ48"/>
    <mergeCell ref="FQK48:FQL48"/>
    <mergeCell ref="FQM48:FQN48"/>
    <mergeCell ref="FPQ48:FPR48"/>
    <mergeCell ref="FPS48:FPT48"/>
    <mergeCell ref="FPU48:FPV48"/>
    <mergeCell ref="FPW48:FPX48"/>
    <mergeCell ref="FPY48:FPZ48"/>
    <mergeCell ref="FQA48:FQB48"/>
    <mergeCell ref="FPE48:FPF48"/>
    <mergeCell ref="FPG48:FPH48"/>
    <mergeCell ref="FPI48:FPJ48"/>
    <mergeCell ref="FPK48:FPL48"/>
    <mergeCell ref="FPM48:FPN48"/>
    <mergeCell ref="FPO48:FPP48"/>
    <mergeCell ref="FOS48:FOT48"/>
    <mergeCell ref="FOU48:FOV48"/>
    <mergeCell ref="FOW48:FOX48"/>
    <mergeCell ref="FOY48:FOZ48"/>
    <mergeCell ref="FPA48:FPB48"/>
    <mergeCell ref="FPC48:FPD48"/>
    <mergeCell ref="FOG48:FOH48"/>
    <mergeCell ref="FOI48:FOJ48"/>
    <mergeCell ref="FOK48:FOL48"/>
    <mergeCell ref="FOM48:FON48"/>
    <mergeCell ref="FOO48:FOP48"/>
    <mergeCell ref="FOQ48:FOR48"/>
    <mergeCell ref="FNU48:FNV48"/>
    <mergeCell ref="FNW48:FNX48"/>
    <mergeCell ref="FNY48:FNZ48"/>
    <mergeCell ref="FOA48:FOB48"/>
    <mergeCell ref="FOC48:FOD48"/>
    <mergeCell ref="FOE48:FOF48"/>
    <mergeCell ref="FSW48:FSX48"/>
    <mergeCell ref="FSY48:FSZ48"/>
    <mergeCell ref="FTA48:FTB48"/>
    <mergeCell ref="FTC48:FTD48"/>
    <mergeCell ref="FTE48:FTF48"/>
    <mergeCell ref="FTG48:FTH48"/>
    <mergeCell ref="FSK48:FSL48"/>
    <mergeCell ref="FSM48:FSN48"/>
    <mergeCell ref="FSO48:FSP48"/>
    <mergeCell ref="FSQ48:FSR48"/>
    <mergeCell ref="FSS48:FST48"/>
    <mergeCell ref="FSU48:FSV48"/>
    <mergeCell ref="FRY48:FRZ48"/>
    <mergeCell ref="FSA48:FSB48"/>
    <mergeCell ref="FSC48:FSD48"/>
    <mergeCell ref="FSE48:FSF48"/>
    <mergeCell ref="FSG48:FSH48"/>
    <mergeCell ref="FSI48:FSJ48"/>
    <mergeCell ref="FRM48:FRN48"/>
    <mergeCell ref="FRO48:FRP48"/>
    <mergeCell ref="FRQ48:FRR48"/>
    <mergeCell ref="FRS48:FRT48"/>
    <mergeCell ref="FRU48:FRV48"/>
    <mergeCell ref="FRW48:FRX48"/>
    <mergeCell ref="FRA48:FRB48"/>
    <mergeCell ref="FRC48:FRD48"/>
    <mergeCell ref="FRE48:FRF48"/>
    <mergeCell ref="FRG48:FRH48"/>
    <mergeCell ref="FRI48:FRJ48"/>
    <mergeCell ref="FRK48:FRL48"/>
    <mergeCell ref="FQO48:FQP48"/>
    <mergeCell ref="FQQ48:FQR48"/>
    <mergeCell ref="FQS48:FQT48"/>
    <mergeCell ref="FQU48:FQV48"/>
    <mergeCell ref="FQW48:FQX48"/>
    <mergeCell ref="FQY48:FQZ48"/>
    <mergeCell ref="FVQ48:FVR48"/>
    <mergeCell ref="FVS48:FVT48"/>
    <mergeCell ref="FVU48:FVV48"/>
    <mergeCell ref="FVW48:FVX48"/>
    <mergeCell ref="FVY48:FVZ48"/>
    <mergeCell ref="FWA48:FWB48"/>
    <mergeCell ref="FVE48:FVF48"/>
    <mergeCell ref="FVG48:FVH48"/>
    <mergeCell ref="FVI48:FVJ48"/>
    <mergeCell ref="FVK48:FVL48"/>
    <mergeCell ref="FVM48:FVN48"/>
    <mergeCell ref="FVO48:FVP48"/>
    <mergeCell ref="FUS48:FUT48"/>
    <mergeCell ref="FUU48:FUV48"/>
    <mergeCell ref="FUW48:FUX48"/>
    <mergeCell ref="FUY48:FUZ48"/>
    <mergeCell ref="FVA48:FVB48"/>
    <mergeCell ref="FVC48:FVD48"/>
    <mergeCell ref="FUG48:FUH48"/>
    <mergeCell ref="FUI48:FUJ48"/>
    <mergeCell ref="FUK48:FUL48"/>
    <mergeCell ref="FUM48:FUN48"/>
    <mergeCell ref="FUO48:FUP48"/>
    <mergeCell ref="FUQ48:FUR48"/>
    <mergeCell ref="FTU48:FTV48"/>
    <mergeCell ref="FTW48:FTX48"/>
    <mergeCell ref="FTY48:FTZ48"/>
    <mergeCell ref="FUA48:FUB48"/>
    <mergeCell ref="FUC48:FUD48"/>
    <mergeCell ref="FUE48:FUF48"/>
    <mergeCell ref="FTI48:FTJ48"/>
    <mergeCell ref="FTK48:FTL48"/>
    <mergeCell ref="FTM48:FTN48"/>
    <mergeCell ref="FTO48:FTP48"/>
    <mergeCell ref="FTQ48:FTR48"/>
    <mergeCell ref="FTS48:FTT48"/>
    <mergeCell ref="FYK48:FYL48"/>
    <mergeCell ref="FYM48:FYN48"/>
    <mergeCell ref="FYO48:FYP48"/>
    <mergeCell ref="FYQ48:FYR48"/>
    <mergeCell ref="FYS48:FYT48"/>
    <mergeCell ref="FYU48:FYV48"/>
    <mergeCell ref="FXY48:FXZ48"/>
    <mergeCell ref="FYA48:FYB48"/>
    <mergeCell ref="FYC48:FYD48"/>
    <mergeCell ref="FYE48:FYF48"/>
    <mergeCell ref="FYG48:FYH48"/>
    <mergeCell ref="FYI48:FYJ48"/>
    <mergeCell ref="FXM48:FXN48"/>
    <mergeCell ref="FXO48:FXP48"/>
    <mergeCell ref="FXQ48:FXR48"/>
    <mergeCell ref="FXS48:FXT48"/>
    <mergeCell ref="FXU48:FXV48"/>
    <mergeCell ref="FXW48:FXX48"/>
    <mergeCell ref="FXA48:FXB48"/>
    <mergeCell ref="FXC48:FXD48"/>
    <mergeCell ref="FXE48:FXF48"/>
    <mergeCell ref="FXG48:FXH48"/>
    <mergeCell ref="FXI48:FXJ48"/>
    <mergeCell ref="FXK48:FXL48"/>
    <mergeCell ref="FWO48:FWP48"/>
    <mergeCell ref="FWQ48:FWR48"/>
    <mergeCell ref="FWS48:FWT48"/>
    <mergeCell ref="FWU48:FWV48"/>
    <mergeCell ref="FWW48:FWX48"/>
    <mergeCell ref="FWY48:FWZ48"/>
    <mergeCell ref="FWC48:FWD48"/>
    <mergeCell ref="FWE48:FWF48"/>
    <mergeCell ref="FWG48:FWH48"/>
    <mergeCell ref="FWI48:FWJ48"/>
    <mergeCell ref="FWK48:FWL48"/>
    <mergeCell ref="FWM48:FWN48"/>
    <mergeCell ref="GBE48:GBF48"/>
    <mergeCell ref="GBG48:GBH48"/>
    <mergeCell ref="GBI48:GBJ48"/>
    <mergeCell ref="GBK48:GBL48"/>
    <mergeCell ref="GBM48:GBN48"/>
    <mergeCell ref="GBO48:GBP48"/>
    <mergeCell ref="GAS48:GAT48"/>
    <mergeCell ref="GAU48:GAV48"/>
    <mergeCell ref="GAW48:GAX48"/>
    <mergeCell ref="GAY48:GAZ48"/>
    <mergeCell ref="GBA48:GBB48"/>
    <mergeCell ref="GBC48:GBD48"/>
    <mergeCell ref="GAG48:GAH48"/>
    <mergeCell ref="GAI48:GAJ48"/>
    <mergeCell ref="GAK48:GAL48"/>
    <mergeCell ref="GAM48:GAN48"/>
    <mergeCell ref="GAO48:GAP48"/>
    <mergeCell ref="GAQ48:GAR48"/>
    <mergeCell ref="FZU48:FZV48"/>
    <mergeCell ref="FZW48:FZX48"/>
    <mergeCell ref="FZY48:FZZ48"/>
    <mergeCell ref="GAA48:GAB48"/>
    <mergeCell ref="GAC48:GAD48"/>
    <mergeCell ref="GAE48:GAF48"/>
    <mergeCell ref="FZI48:FZJ48"/>
    <mergeCell ref="FZK48:FZL48"/>
    <mergeCell ref="FZM48:FZN48"/>
    <mergeCell ref="FZO48:FZP48"/>
    <mergeCell ref="FZQ48:FZR48"/>
    <mergeCell ref="FZS48:FZT48"/>
    <mergeCell ref="FYW48:FYX48"/>
    <mergeCell ref="FYY48:FYZ48"/>
    <mergeCell ref="FZA48:FZB48"/>
    <mergeCell ref="FZC48:FZD48"/>
    <mergeCell ref="FZE48:FZF48"/>
    <mergeCell ref="FZG48:FZH48"/>
    <mergeCell ref="GDY48:GDZ48"/>
    <mergeCell ref="GEA48:GEB48"/>
    <mergeCell ref="GEC48:GED48"/>
    <mergeCell ref="GEE48:GEF48"/>
    <mergeCell ref="GEG48:GEH48"/>
    <mergeCell ref="GEI48:GEJ48"/>
    <mergeCell ref="GDM48:GDN48"/>
    <mergeCell ref="GDO48:GDP48"/>
    <mergeCell ref="GDQ48:GDR48"/>
    <mergeCell ref="GDS48:GDT48"/>
    <mergeCell ref="GDU48:GDV48"/>
    <mergeCell ref="GDW48:GDX48"/>
    <mergeCell ref="GDA48:GDB48"/>
    <mergeCell ref="GDC48:GDD48"/>
    <mergeCell ref="GDE48:GDF48"/>
    <mergeCell ref="GDG48:GDH48"/>
    <mergeCell ref="GDI48:GDJ48"/>
    <mergeCell ref="GDK48:GDL48"/>
    <mergeCell ref="GCO48:GCP48"/>
    <mergeCell ref="GCQ48:GCR48"/>
    <mergeCell ref="GCS48:GCT48"/>
    <mergeCell ref="GCU48:GCV48"/>
    <mergeCell ref="GCW48:GCX48"/>
    <mergeCell ref="GCY48:GCZ48"/>
    <mergeCell ref="GCC48:GCD48"/>
    <mergeCell ref="GCE48:GCF48"/>
    <mergeCell ref="GCG48:GCH48"/>
    <mergeCell ref="GCI48:GCJ48"/>
    <mergeCell ref="GCK48:GCL48"/>
    <mergeCell ref="GCM48:GCN48"/>
    <mergeCell ref="GBQ48:GBR48"/>
    <mergeCell ref="GBS48:GBT48"/>
    <mergeCell ref="GBU48:GBV48"/>
    <mergeCell ref="GBW48:GBX48"/>
    <mergeCell ref="GBY48:GBZ48"/>
    <mergeCell ref="GCA48:GCB48"/>
    <mergeCell ref="GGS48:GGT48"/>
    <mergeCell ref="GGU48:GGV48"/>
    <mergeCell ref="GGW48:GGX48"/>
    <mergeCell ref="GGY48:GGZ48"/>
    <mergeCell ref="GHA48:GHB48"/>
    <mergeCell ref="GHC48:GHD48"/>
    <mergeCell ref="GGG48:GGH48"/>
    <mergeCell ref="GGI48:GGJ48"/>
    <mergeCell ref="GGK48:GGL48"/>
    <mergeCell ref="GGM48:GGN48"/>
    <mergeCell ref="GGO48:GGP48"/>
    <mergeCell ref="GGQ48:GGR48"/>
    <mergeCell ref="GFU48:GFV48"/>
    <mergeCell ref="GFW48:GFX48"/>
    <mergeCell ref="GFY48:GFZ48"/>
    <mergeCell ref="GGA48:GGB48"/>
    <mergeCell ref="GGC48:GGD48"/>
    <mergeCell ref="GGE48:GGF48"/>
    <mergeCell ref="GFI48:GFJ48"/>
    <mergeCell ref="GFK48:GFL48"/>
    <mergeCell ref="GFM48:GFN48"/>
    <mergeCell ref="GFO48:GFP48"/>
    <mergeCell ref="GFQ48:GFR48"/>
    <mergeCell ref="GFS48:GFT48"/>
    <mergeCell ref="GEW48:GEX48"/>
    <mergeCell ref="GEY48:GEZ48"/>
    <mergeCell ref="GFA48:GFB48"/>
    <mergeCell ref="GFC48:GFD48"/>
    <mergeCell ref="GFE48:GFF48"/>
    <mergeCell ref="GFG48:GFH48"/>
    <mergeCell ref="GEK48:GEL48"/>
    <mergeCell ref="GEM48:GEN48"/>
    <mergeCell ref="GEO48:GEP48"/>
    <mergeCell ref="GEQ48:GER48"/>
    <mergeCell ref="GES48:GET48"/>
    <mergeCell ref="GEU48:GEV48"/>
    <mergeCell ref="GJM48:GJN48"/>
    <mergeCell ref="GJO48:GJP48"/>
    <mergeCell ref="GJQ48:GJR48"/>
    <mergeCell ref="GJS48:GJT48"/>
    <mergeCell ref="GJU48:GJV48"/>
    <mergeCell ref="GJW48:GJX48"/>
    <mergeCell ref="GJA48:GJB48"/>
    <mergeCell ref="GJC48:GJD48"/>
    <mergeCell ref="GJE48:GJF48"/>
    <mergeCell ref="GJG48:GJH48"/>
    <mergeCell ref="GJI48:GJJ48"/>
    <mergeCell ref="GJK48:GJL48"/>
    <mergeCell ref="GIO48:GIP48"/>
    <mergeCell ref="GIQ48:GIR48"/>
    <mergeCell ref="GIS48:GIT48"/>
    <mergeCell ref="GIU48:GIV48"/>
    <mergeCell ref="GIW48:GIX48"/>
    <mergeCell ref="GIY48:GIZ48"/>
    <mergeCell ref="GIC48:GID48"/>
    <mergeCell ref="GIE48:GIF48"/>
    <mergeCell ref="GIG48:GIH48"/>
    <mergeCell ref="GII48:GIJ48"/>
    <mergeCell ref="GIK48:GIL48"/>
    <mergeCell ref="GIM48:GIN48"/>
    <mergeCell ref="GHQ48:GHR48"/>
    <mergeCell ref="GHS48:GHT48"/>
    <mergeCell ref="GHU48:GHV48"/>
    <mergeCell ref="GHW48:GHX48"/>
    <mergeCell ref="GHY48:GHZ48"/>
    <mergeCell ref="GIA48:GIB48"/>
    <mergeCell ref="GHE48:GHF48"/>
    <mergeCell ref="GHG48:GHH48"/>
    <mergeCell ref="GHI48:GHJ48"/>
    <mergeCell ref="GHK48:GHL48"/>
    <mergeCell ref="GHM48:GHN48"/>
    <mergeCell ref="GHO48:GHP48"/>
    <mergeCell ref="GMG48:GMH48"/>
    <mergeCell ref="GMI48:GMJ48"/>
    <mergeCell ref="GMK48:GML48"/>
    <mergeCell ref="GMM48:GMN48"/>
    <mergeCell ref="GMO48:GMP48"/>
    <mergeCell ref="GMQ48:GMR48"/>
    <mergeCell ref="GLU48:GLV48"/>
    <mergeCell ref="GLW48:GLX48"/>
    <mergeCell ref="GLY48:GLZ48"/>
    <mergeCell ref="GMA48:GMB48"/>
    <mergeCell ref="GMC48:GMD48"/>
    <mergeCell ref="GME48:GMF48"/>
    <mergeCell ref="GLI48:GLJ48"/>
    <mergeCell ref="GLK48:GLL48"/>
    <mergeCell ref="GLM48:GLN48"/>
    <mergeCell ref="GLO48:GLP48"/>
    <mergeCell ref="GLQ48:GLR48"/>
    <mergeCell ref="GLS48:GLT48"/>
    <mergeCell ref="GKW48:GKX48"/>
    <mergeCell ref="GKY48:GKZ48"/>
    <mergeCell ref="GLA48:GLB48"/>
    <mergeCell ref="GLC48:GLD48"/>
    <mergeCell ref="GLE48:GLF48"/>
    <mergeCell ref="GLG48:GLH48"/>
    <mergeCell ref="GKK48:GKL48"/>
    <mergeCell ref="GKM48:GKN48"/>
    <mergeCell ref="GKO48:GKP48"/>
    <mergeCell ref="GKQ48:GKR48"/>
    <mergeCell ref="GKS48:GKT48"/>
    <mergeCell ref="GKU48:GKV48"/>
    <mergeCell ref="GJY48:GJZ48"/>
    <mergeCell ref="GKA48:GKB48"/>
    <mergeCell ref="GKC48:GKD48"/>
    <mergeCell ref="GKE48:GKF48"/>
    <mergeCell ref="GKG48:GKH48"/>
    <mergeCell ref="GKI48:GKJ48"/>
    <mergeCell ref="GPA48:GPB48"/>
    <mergeCell ref="GPC48:GPD48"/>
    <mergeCell ref="GPE48:GPF48"/>
    <mergeCell ref="GPG48:GPH48"/>
    <mergeCell ref="GPI48:GPJ48"/>
    <mergeCell ref="GPK48:GPL48"/>
    <mergeCell ref="GOO48:GOP48"/>
    <mergeCell ref="GOQ48:GOR48"/>
    <mergeCell ref="GOS48:GOT48"/>
    <mergeCell ref="GOU48:GOV48"/>
    <mergeCell ref="GOW48:GOX48"/>
    <mergeCell ref="GOY48:GOZ48"/>
    <mergeCell ref="GOC48:GOD48"/>
    <mergeCell ref="GOE48:GOF48"/>
    <mergeCell ref="GOG48:GOH48"/>
    <mergeCell ref="GOI48:GOJ48"/>
    <mergeCell ref="GOK48:GOL48"/>
    <mergeCell ref="GOM48:GON48"/>
    <mergeCell ref="GNQ48:GNR48"/>
    <mergeCell ref="GNS48:GNT48"/>
    <mergeCell ref="GNU48:GNV48"/>
    <mergeCell ref="GNW48:GNX48"/>
    <mergeCell ref="GNY48:GNZ48"/>
    <mergeCell ref="GOA48:GOB48"/>
    <mergeCell ref="GNE48:GNF48"/>
    <mergeCell ref="GNG48:GNH48"/>
    <mergeCell ref="GNI48:GNJ48"/>
    <mergeCell ref="GNK48:GNL48"/>
    <mergeCell ref="GNM48:GNN48"/>
    <mergeCell ref="GNO48:GNP48"/>
    <mergeCell ref="GMS48:GMT48"/>
    <mergeCell ref="GMU48:GMV48"/>
    <mergeCell ref="GMW48:GMX48"/>
    <mergeCell ref="GMY48:GMZ48"/>
    <mergeCell ref="GNA48:GNB48"/>
    <mergeCell ref="GNC48:GND48"/>
    <mergeCell ref="GRU48:GRV48"/>
    <mergeCell ref="GRW48:GRX48"/>
    <mergeCell ref="GRY48:GRZ48"/>
    <mergeCell ref="GSA48:GSB48"/>
    <mergeCell ref="GSC48:GSD48"/>
    <mergeCell ref="GSE48:GSF48"/>
    <mergeCell ref="GRI48:GRJ48"/>
    <mergeCell ref="GRK48:GRL48"/>
    <mergeCell ref="GRM48:GRN48"/>
    <mergeCell ref="GRO48:GRP48"/>
    <mergeCell ref="GRQ48:GRR48"/>
    <mergeCell ref="GRS48:GRT48"/>
    <mergeCell ref="GQW48:GQX48"/>
    <mergeCell ref="GQY48:GQZ48"/>
    <mergeCell ref="GRA48:GRB48"/>
    <mergeCell ref="GRC48:GRD48"/>
    <mergeCell ref="GRE48:GRF48"/>
    <mergeCell ref="GRG48:GRH48"/>
    <mergeCell ref="GQK48:GQL48"/>
    <mergeCell ref="GQM48:GQN48"/>
    <mergeCell ref="GQO48:GQP48"/>
    <mergeCell ref="GQQ48:GQR48"/>
    <mergeCell ref="GQS48:GQT48"/>
    <mergeCell ref="GQU48:GQV48"/>
    <mergeCell ref="GPY48:GPZ48"/>
    <mergeCell ref="GQA48:GQB48"/>
    <mergeCell ref="GQC48:GQD48"/>
    <mergeCell ref="GQE48:GQF48"/>
    <mergeCell ref="GQG48:GQH48"/>
    <mergeCell ref="GQI48:GQJ48"/>
    <mergeCell ref="GPM48:GPN48"/>
    <mergeCell ref="GPO48:GPP48"/>
    <mergeCell ref="GPQ48:GPR48"/>
    <mergeCell ref="GPS48:GPT48"/>
    <mergeCell ref="GPU48:GPV48"/>
    <mergeCell ref="GPW48:GPX48"/>
    <mergeCell ref="GUO48:GUP48"/>
    <mergeCell ref="GUQ48:GUR48"/>
    <mergeCell ref="GUS48:GUT48"/>
    <mergeCell ref="GUU48:GUV48"/>
    <mergeCell ref="GUW48:GUX48"/>
    <mergeCell ref="GUY48:GUZ48"/>
    <mergeCell ref="GUC48:GUD48"/>
    <mergeCell ref="GUE48:GUF48"/>
    <mergeCell ref="GUG48:GUH48"/>
    <mergeCell ref="GUI48:GUJ48"/>
    <mergeCell ref="GUK48:GUL48"/>
    <mergeCell ref="GUM48:GUN48"/>
    <mergeCell ref="GTQ48:GTR48"/>
    <mergeCell ref="GTS48:GTT48"/>
    <mergeCell ref="GTU48:GTV48"/>
    <mergeCell ref="GTW48:GTX48"/>
    <mergeCell ref="GTY48:GTZ48"/>
    <mergeCell ref="GUA48:GUB48"/>
    <mergeCell ref="GTE48:GTF48"/>
    <mergeCell ref="GTG48:GTH48"/>
    <mergeCell ref="GTI48:GTJ48"/>
    <mergeCell ref="GTK48:GTL48"/>
    <mergeCell ref="GTM48:GTN48"/>
    <mergeCell ref="GTO48:GTP48"/>
    <mergeCell ref="GSS48:GST48"/>
    <mergeCell ref="GSU48:GSV48"/>
    <mergeCell ref="GSW48:GSX48"/>
    <mergeCell ref="GSY48:GSZ48"/>
    <mergeCell ref="GTA48:GTB48"/>
    <mergeCell ref="GTC48:GTD48"/>
    <mergeCell ref="GSG48:GSH48"/>
    <mergeCell ref="GSI48:GSJ48"/>
    <mergeCell ref="GSK48:GSL48"/>
    <mergeCell ref="GSM48:GSN48"/>
    <mergeCell ref="GSO48:GSP48"/>
    <mergeCell ref="GSQ48:GSR48"/>
    <mergeCell ref="GXI48:GXJ48"/>
    <mergeCell ref="GXK48:GXL48"/>
    <mergeCell ref="GXM48:GXN48"/>
    <mergeCell ref="GXO48:GXP48"/>
    <mergeCell ref="GXQ48:GXR48"/>
    <mergeCell ref="GXS48:GXT48"/>
    <mergeCell ref="GWW48:GWX48"/>
    <mergeCell ref="GWY48:GWZ48"/>
    <mergeCell ref="GXA48:GXB48"/>
    <mergeCell ref="GXC48:GXD48"/>
    <mergeCell ref="GXE48:GXF48"/>
    <mergeCell ref="GXG48:GXH48"/>
    <mergeCell ref="GWK48:GWL48"/>
    <mergeCell ref="GWM48:GWN48"/>
    <mergeCell ref="GWO48:GWP48"/>
    <mergeCell ref="GWQ48:GWR48"/>
    <mergeCell ref="GWS48:GWT48"/>
    <mergeCell ref="GWU48:GWV48"/>
    <mergeCell ref="GVY48:GVZ48"/>
    <mergeCell ref="GWA48:GWB48"/>
    <mergeCell ref="GWC48:GWD48"/>
    <mergeCell ref="GWE48:GWF48"/>
    <mergeCell ref="GWG48:GWH48"/>
    <mergeCell ref="GWI48:GWJ48"/>
    <mergeCell ref="GVM48:GVN48"/>
    <mergeCell ref="GVO48:GVP48"/>
    <mergeCell ref="GVQ48:GVR48"/>
    <mergeCell ref="GVS48:GVT48"/>
    <mergeCell ref="GVU48:GVV48"/>
    <mergeCell ref="GVW48:GVX48"/>
    <mergeCell ref="GVA48:GVB48"/>
    <mergeCell ref="GVC48:GVD48"/>
    <mergeCell ref="GVE48:GVF48"/>
    <mergeCell ref="GVG48:GVH48"/>
    <mergeCell ref="GVI48:GVJ48"/>
    <mergeCell ref="GVK48:GVL48"/>
    <mergeCell ref="HAC48:HAD48"/>
    <mergeCell ref="HAE48:HAF48"/>
    <mergeCell ref="HAG48:HAH48"/>
    <mergeCell ref="HAI48:HAJ48"/>
    <mergeCell ref="HAK48:HAL48"/>
    <mergeCell ref="HAM48:HAN48"/>
    <mergeCell ref="GZQ48:GZR48"/>
    <mergeCell ref="GZS48:GZT48"/>
    <mergeCell ref="GZU48:GZV48"/>
    <mergeCell ref="GZW48:GZX48"/>
    <mergeCell ref="GZY48:GZZ48"/>
    <mergeCell ref="HAA48:HAB48"/>
    <mergeCell ref="GZE48:GZF48"/>
    <mergeCell ref="GZG48:GZH48"/>
    <mergeCell ref="GZI48:GZJ48"/>
    <mergeCell ref="GZK48:GZL48"/>
    <mergeCell ref="GZM48:GZN48"/>
    <mergeCell ref="GZO48:GZP48"/>
    <mergeCell ref="GYS48:GYT48"/>
    <mergeCell ref="GYU48:GYV48"/>
    <mergeCell ref="GYW48:GYX48"/>
    <mergeCell ref="GYY48:GYZ48"/>
    <mergeCell ref="GZA48:GZB48"/>
    <mergeCell ref="GZC48:GZD48"/>
    <mergeCell ref="GYG48:GYH48"/>
    <mergeCell ref="GYI48:GYJ48"/>
    <mergeCell ref="GYK48:GYL48"/>
    <mergeCell ref="GYM48:GYN48"/>
    <mergeCell ref="GYO48:GYP48"/>
    <mergeCell ref="GYQ48:GYR48"/>
    <mergeCell ref="GXU48:GXV48"/>
    <mergeCell ref="GXW48:GXX48"/>
    <mergeCell ref="GXY48:GXZ48"/>
    <mergeCell ref="GYA48:GYB48"/>
    <mergeCell ref="GYC48:GYD48"/>
    <mergeCell ref="GYE48:GYF48"/>
    <mergeCell ref="HCW48:HCX48"/>
    <mergeCell ref="HCY48:HCZ48"/>
    <mergeCell ref="HDA48:HDB48"/>
    <mergeCell ref="HDC48:HDD48"/>
    <mergeCell ref="HDE48:HDF48"/>
    <mergeCell ref="HDG48:HDH48"/>
    <mergeCell ref="HCK48:HCL48"/>
    <mergeCell ref="HCM48:HCN48"/>
    <mergeCell ref="HCO48:HCP48"/>
    <mergeCell ref="HCQ48:HCR48"/>
    <mergeCell ref="HCS48:HCT48"/>
    <mergeCell ref="HCU48:HCV48"/>
    <mergeCell ref="HBY48:HBZ48"/>
    <mergeCell ref="HCA48:HCB48"/>
    <mergeCell ref="HCC48:HCD48"/>
    <mergeCell ref="HCE48:HCF48"/>
    <mergeCell ref="HCG48:HCH48"/>
    <mergeCell ref="HCI48:HCJ48"/>
    <mergeCell ref="HBM48:HBN48"/>
    <mergeCell ref="HBO48:HBP48"/>
    <mergeCell ref="HBQ48:HBR48"/>
    <mergeCell ref="HBS48:HBT48"/>
    <mergeCell ref="HBU48:HBV48"/>
    <mergeCell ref="HBW48:HBX48"/>
    <mergeCell ref="HBA48:HBB48"/>
    <mergeCell ref="HBC48:HBD48"/>
    <mergeCell ref="HBE48:HBF48"/>
    <mergeCell ref="HBG48:HBH48"/>
    <mergeCell ref="HBI48:HBJ48"/>
    <mergeCell ref="HBK48:HBL48"/>
    <mergeCell ref="HAO48:HAP48"/>
    <mergeCell ref="HAQ48:HAR48"/>
    <mergeCell ref="HAS48:HAT48"/>
    <mergeCell ref="HAU48:HAV48"/>
    <mergeCell ref="HAW48:HAX48"/>
    <mergeCell ref="HAY48:HAZ48"/>
    <mergeCell ref="HFQ48:HFR48"/>
    <mergeCell ref="HFS48:HFT48"/>
    <mergeCell ref="HFU48:HFV48"/>
    <mergeCell ref="HFW48:HFX48"/>
    <mergeCell ref="HFY48:HFZ48"/>
    <mergeCell ref="HGA48:HGB48"/>
    <mergeCell ref="HFE48:HFF48"/>
    <mergeCell ref="HFG48:HFH48"/>
    <mergeCell ref="HFI48:HFJ48"/>
    <mergeCell ref="HFK48:HFL48"/>
    <mergeCell ref="HFM48:HFN48"/>
    <mergeCell ref="HFO48:HFP48"/>
    <mergeCell ref="HES48:HET48"/>
    <mergeCell ref="HEU48:HEV48"/>
    <mergeCell ref="HEW48:HEX48"/>
    <mergeCell ref="HEY48:HEZ48"/>
    <mergeCell ref="HFA48:HFB48"/>
    <mergeCell ref="HFC48:HFD48"/>
    <mergeCell ref="HEG48:HEH48"/>
    <mergeCell ref="HEI48:HEJ48"/>
    <mergeCell ref="HEK48:HEL48"/>
    <mergeCell ref="HEM48:HEN48"/>
    <mergeCell ref="HEO48:HEP48"/>
    <mergeCell ref="HEQ48:HER48"/>
    <mergeCell ref="HDU48:HDV48"/>
    <mergeCell ref="HDW48:HDX48"/>
    <mergeCell ref="HDY48:HDZ48"/>
    <mergeCell ref="HEA48:HEB48"/>
    <mergeCell ref="HEC48:HED48"/>
    <mergeCell ref="HEE48:HEF48"/>
    <mergeCell ref="HDI48:HDJ48"/>
    <mergeCell ref="HDK48:HDL48"/>
    <mergeCell ref="HDM48:HDN48"/>
    <mergeCell ref="HDO48:HDP48"/>
    <mergeCell ref="HDQ48:HDR48"/>
    <mergeCell ref="HDS48:HDT48"/>
    <mergeCell ref="HIK48:HIL48"/>
    <mergeCell ref="HIM48:HIN48"/>
    <mergeCell ref="HIO48:HIP48"/>
    <mergeCell ref="HIQ48:HIR48"/>
    <mergeCell ref="HIS48:HIT48"/>
    <mergeCell ref="HIU48:HIV48"/>
    <mergeCell ref="HHY48:HHZ48"/>
    <mergeCell ref="HIA48:HIB48"/>
    <mergeCell ref="HIC48:HID48"/>
    <mergeCell ref="HIE48:HIF48"/>
    <mergeCell ref="HIG48:HIH48"/>
    <mergeCell ref="HII48:HIJ48"/>
    <mergeCell ref="HHM48:HHN48"/>
    <mergeCell ref="HHO48:HHP48"/>
    <mergeCell ref="HHQ48:HHR48"/>
    <mergeCell ref="HHS48:HHT48"/>
    <mergeCell ref="HHU48:HHV48"/>
    <mergeCell ref="HHW48:HHX48"/>
    <mergeCell ref="HHA48:HHB48"/>
    <mergeCell ref="HHC48:HHD48"/>
    <mergeCell ref="HHE48:HHF48"/>
    <mergeCell ref="HHG48:HHH48"/>
    <mergeCell ref="HHI48:HHJ48"/>
    <mergeCell ref="HHK48:HHL48"/>
    <mergeCell ref="HGO48:HGP48"/>
    <mergeCell ref="HGQ48:HGR48"/>
    <mergeCell ref="HGS48:HGT48"/>
    <mergeCell ref="HGU48:HGV48"/>
    <mergeCell ref="HGW48:HGX48"/>
    <mergeCell ref="HGY48:HGZ48"/>
    <mergeCell ref="HGC48:HGD48"/>
    <mergeCell ref="HGE48:HGF48"/>
    <mergeCell ref="HGG48:HGH48"/>
    <mergeCell ref="HGI48:HGJ48"/>
    <mergeCell ref="HGK48:HGL48"/>
    <mergeCell ref="HGM48:HGN48"/>
    <mergeCell ref="HLE48:HLF48"/>
    <mergeCell ref="HLG48:HLH48"/>
    <mergeCell ref="HLI48:HLJ48"/>
    <mergeCell ref="HLK48:HLL48"/>
    <mergeCell ref="HLM48:HLN48"/>
    <mergeCell ref="HLO48:HLP48"/>
    <mergeCell ref="HKS48:HKT48"/>
    <mergeCell ref="HKU48:HKV48"/>
    <mergeCell ref="HKW48:HKX48"/>
    <mergeCell ref="HKY48:HKZ48"/>
    <mergeCell ref="HLA48:HLB48"/>
    <mergeCell ref="HLC48:HLD48"/>
    <mergeCell ref="HKG48:HKH48"/>
    <mergeCell ref="HKI48:HKJ48"/>
    <mergeCell ref="HKK48:HKL48"/>
    <mergeCell ref="HKM48:HKN48"/>
    <mergeCell ref="HKO48:HKP48"/>
    <mergeCell ref="HKQ48:HKR48"/>
    <mergeCell ref="HJU48:HJV48"/>
    <mergeCell ref="HJW48:HJX48"/>
    <mergeCell ref="HJY48:HJZ48"/>
    <mergeCell ref="HKA48:HKB48"/>
    <mergeCell ref="HKC48:HKD48"/>
    <mergeCell ref="HKE48:HKF48"/>
    <mergeCell ref="HJI48:HJJ48"/>
    <mergeCell ref="HJK48:HJL48"/>
    <mergeCell ref="HJM48:HJN48"/>
    <mergeCell ref="HJO48:HJP48"/>
    <mergeCell ref="HJQ48:HJR48"/>
    <mergeCell ref="HJS48:HJT48"/>
    <mergeCell ref="HIW48:HIX48"/>
    <mergeCell ref="HIY48:HIZ48"/>
    <mergeCell ref="HJA48:HJB48"/>
    <mergeCell ref="HJC48:HJD48"/>
    <mergeCell ref="HJE48:HJF48"/>
    <mergeCell ref="HJG48:HJH48"/>
    <mergeCell ref="HNY48:HNZ48"/>
    <mergeCell ref="HOA48:HOB48"/>
    <mergeCell ref="HOC48:HOD48"/>
    <mergeCell ref="HOE48:HOF48"/>
    <mergeCell ref="HOG48:HOH48"/>
    <mergeCell ref="HOI48:HOJ48"/>
    <mergeCell ref="HNM48:HNN48"/>
    <mergeCell ref="HNO48:HNP48"/>
    <mergeCell ref="HNQ48:HNR48"/>
    <mergeCell ref="HNS48:HNT48"/>
    <mergeCell ref="HNU48:HNV48"/>
    <mergeCell ref="HNW48:HNX48"/>
    <mergeCell ref="HNA48:HNB48"/>
    <mergeCell ref="HNC48:HND48"/>
    <mergeCell ref="HNE48:HNF48"/>
    <mergeCell ref="HNG48:HNH48"/>
    <mergeCell ref="HNI48:HNJ48"/>
    <mergeCell ref="HNK48:HNL48"/>
    <mergeCell ref="HMO48:HMP48"/>
    <mergeCell ref="HMQ48:HMR48"/>
    <mergeCell ref="HMS48:HMT48"/>
    <mergeCell ref="HMU48:HMV48"/>
    <mergeCell ref="HMW48:HMX48"/>
    <mergeCell ref="HMY48:HMZ48"/>
    <mergeCell ref="HMC48:HMD48"/>
    <mergeCell ref="HME48:HMF48"/>
    <mergeCell ref="HMG48:HMH48"/>
    <mergeCell ref="HMI48:HMJ48"/>
    <mergeCell ref="HMK48:HML48"/>
    <mergeCell ref="HMM48:HMN48"/>
    <mergeCell ref="HLQ48:HLR48"/>
    <mergeCell ref="HLS48:HLT48"/>
    <mergeCell ref="HLU48:HLV48"/>
    <mergeCell ref="HLW48:HLX48"/>
    <mergeCell ref="HLY48:HLZ48"/>
    <mergeCell ref="HMA48:HMB48"/>
    <mergeCell ref="HQS48:HQT48"/>
    <mergeCell ref="HQU48:HQV48"/>
    <mergeCell ref="HQW48:HQX48"/>
    <mergeCell ref="HQY48:HQZ48"/>
    <mergeCell ref="HRA48:HRB48"/>
    <mergeCell ref="HRC48:HRD48"/>
    <mergeCell ref="HQG48:HQH48"/>
    <mergeCell ref="HQI48:HQJ48"/>
    <mergeCell ref="HQK48:HQL48"/>
    <mergeCell ref="HQM48:HQN48"/>
    <mergeCell ref="HQO48:HQP48"/>
    <mergeCell ref="HQQ48:HQR48"/>
    <mergeCell ref="HPU48:HPV48"/>
    <mergeCell ref="HPW48:HPX48"/>
    <mergeCell ref="HPY48:HPZ48"/>
    <mergeCell ref="HQA48:HQB48"/>
    <mergeCell ref="HQC48:HQD48"/>
    <mergeCell ref="HQE48:HQF48"/>
    <mergeCell ref="HPI48:HPJ48"/>
    <mergeCell ref="HPK48:HPL48"/>
    <mergeCell ref="HPM48:HPN48"/>
    <mergeCell ref="HPO48:HPP48"/>
    <mergeCell ref="HPQ48:HPR48"/>
    <mergeCell ref="HPS48:HPT48"/>
    <mergeCell ref="HOW48:HOX48"/>
    <mergeCell ref="HOY48:HOZ48"/>
    <mergeCell ref="HPA48:HPB48"/>
    <mergeCell ref="HPC48:HPD48"/>
    <mergeCell ref="HPE48:HPF48"/>
    <mergeCell ref="HPG48:HPH48"/>
    <mergeCell ref="HOK48:HOL48"/>
    <mergeCell ref="HOM48:HON48"/>
    <mergeCell ref="HOO48:HOP48"/>
    <mergeCell ref="HOQ48:HOR48"/>
    <mergeCell ref="HOS48:HOT48"/>
    <mergeCell ref="HOU48:HOV48"/>
    <mergeCell ref="HTM48:HTN48"/>
    <mergeCell ref="HTO48:HTP48"/>
    <mergeCell ref="HTQ48:HTR48"/>
    <mergeCell ref="HTS48:HTT48"/>
    <mergeCell ref="HTU48:HTV48"/>
    <mergeCell ref="HTW48:HTX48"/>
    <mergeCell ref="HTA48:HTB48"/>
    <mergeCell ref="HTC48:HTD48"/>
    <mergeCell ref="HTE48:HTF48"/>
    <mergeCell ref="HTG48:HTH48"/>
    <mergeCell ref="HTI48:HTJ48"/>
    <mergeCell ref="HTK48:HTL48"/>
    <mergeCell ref="HSO48:HSP48"/>
    <mergeCell ref="HSQ48:HSR48"/>
    <mergeCell ref="HSS48:HST48"/>
    <mergeCell ref="HSU48:HSV48"/>
    <mergeCell ref="HSW48:HSX48"/>
    <mergeCell ref="HSY48:HSZ48"/>
    <mergeCell ref="HSC48:HSD48"/>
    <mergeCell ref="HSE48:HSF48"/>
    <mergeCell ref="HSG48:HSH48"/>
    <mergeCell ref="HSI48:HSJ48"/>
    <mergeCell ref="HSK48:HSL48"/>
    <mergeCell ref="HSM48:HSN48"/>
    <mergeCell ref="HRQ48:HRR48"/>
    <mergeCell ref="HRS48:HRT48"/>
    <mergeCell ref="HRU48:HRV48"/>
    <mergeCell ref="HRW48:HRX48"/>
    <mergeCell ref="HRY48:HRZ48"/>
    <mergeCell ref="HSA48:HSB48"/>
    <mergeCell ref="HRE48:HRF48"/>
    <mergeCell ref="HRG48:HRH48"/>
    <mergeCell ref="HRI48:HRJ48"/>
    <mergeCell ref="HRK48:HRL48"/>
    <mergeCell ref="HRM48:HRN48"/>
    <mergeCell ref="HRO48:HRP48"/>
    <mergeCell ref="HWG48:HWH48"/>
    <mergeCell ref="HWI48:HWJ48"/>
    <mergeCell ref="HWK48:HWL48"/>
    <mergeCell ref="HWM48:HWN48"/>
    <mergeCell ref="HWO48:HWP48"/>
    <mergeCell ref="HWQ48:HWR48"/>
    <mergeCell ref="HVU48:HVV48"/>
    <mergeCell ref="HVW48:HVX48"/>
    <mergeCell ref="HVY48:HVZ48"/>
    <mergeCell ref="HWA48:HWB48"/>
    <mergeCell ref="HWC48:HWD48"/>
    <mergeCell ref="HWE48:HWF48"/>
    <mergeCell ref="HVI48:HVJ48"/>
    <mergeCell ref="HVK48:HVL48"/>
    <mergeCell ref="HVM48:HVN48"/>
    <mergeCell ref="HVO48:HVP48"/>
    <mergeCell ref="HVQ48:HVR48"/>
    <mergeCell ref="HVS48:HVT48"/>
    <mergeCell ref="HUW48:HUX48"/>
    <mergeCell ref="HUY48:HUZ48"/>
    <mergeCell ref="HVA48:HVB48"/>
    <mergeCell ref="HVC48:HVD48"/>
    <mergeCell ref="HVE48:HVF48"/>
    <mergeCell ref="HVG48:HVH48"/>
    <mergeCell ref="HUK48:HUL48"/>
    <mergeCell ref="HUM48:HUN48"/>
    <mergeCell ref="HUO48:HUP48"/>
    <mergeCell ref="HUQ48:HUR48"/>
    <mergeCell ref="HUS48:HUT48"/>
    <mergeCell ref="HUU48:HUV48"/>
    <mergeCell ref="HTY48:HTZ48"/>
    <mergeCell ref="HUA48:HUB48"/>
    <mergeCell ref="HUC48:HUD48"/>
    <mergeCell ref="HUE48:HUF48"/>
    <mergeCell ref="HUG48:HUH48"/>
    <mergeCell ref="HUI48:HUJ48"/>
    <mergeCell ref="HZA48:HZB48"/>
    <mergeCell ref="HZC48:HZD48"/>
    <mergeCell ref="HZE48:HZF48"/>
    <mergeCell ref="HZG48:HZH48"/>
    <mergeCell ref="HZI48:HZJ48"/>
    <mergeCell ref="HZK48:HZL48"/>
    <mergeCell ref="HYO48:HYP48"/>
    <mergeCell ref="HYQ48:HYR48"/>
    <mergeCell ref="HYS48:HYT48"/>
    <mergeCell ref="HYU48:HYV48"/>
    <mergeCell ref="HYW48:HYX48"/>
    <mergeCell ref="HYY48:HYZ48"/>
    <mergeCell ref="HYC48:HYD48"/>
    <mergeCell ref="HYE48:HYF48"/>
    <mergeCell ref="HYG48:HYH48"/>
    <mergeCell ref="HYI48:HYJ48"/>
    <mergeCell ref="HYK48:HYL48"/>
    <mergeCell ref="HYM48:HYN48"/>
    <mergeCell ref="HXQ48:HXR48"/>
    <mergeCell ref="HXS48:HXT48"/>
    <mergeCell ref="HXU48:HXV48"/>
    <mergeCell ref="HXW48:HXX48"/>
    <mergeCell ref="HXY48:HXZ48"/>
    <mergeCell ref="HYA48:HYB48"/>
    <mergeCell ref="HXE48:HXF48"/>
    <mergeCell ref="HXG48:HXH48"/>
    <mergeCell ref="HXI48:HXJ48"/>
    <mergeCell ref="HXK48:HXL48"/>
    <mergeCell ref="HXM48:HXN48"/>
    <mergeCell ref="HXO48:HXP48"/>
    <mergeCell ref="HWS48:HWT48"/>
    <mergeCell ref="HWU48:HWV48"/>
    <mergeCell ref="HWW48:HWX48"/>
    <mergeCell ref="HWY48:HWZ48"/>
    <mergeCell ref="HXA48:HXB48"/>
    <mergeCell ref="HXC48:HXD48"/>
    <mergeCell ref="IBU48:IBV48"/>
    <mergeCell ref="IBW48:IBX48"/>
    <mergeCell ref="IBY48:IBZ48"/>
    <mergeCell ref="ICA48:ICB48"/>
    <mergeCell ref="ICC48:ICD48"/>
    <mergeCell ref="ICE48:ICF48"/>
    <mergeCell ref="IBI48:IBJ48"/>
    <mergeCell ref="IBK48:IBL48"/>
    <mergeCell ref="IBM48:IBN48"/>
    <mergeCell ref="IBO48:IBP48"/>
    <mergeCell ref="IBQ48:IBR48"/>
    <mergeCell ref="IBS48:IBT48"/>
    <mergeCell ref="IAW48:IAX48"/>
    <mergeCell ref="IAY48:IAZ48"/>
    <mergeCell ref="IBA48:IBB48"/>
    <mergeCell ref="IBC48:IBD48"/>
    <mergeCell ref="IBE48:IBF48"/>
    <mergeCell ref="IBG48:IBH48"/>
    <mergeCell ref="IAK48:IAL48"/>
    <mergeCell ref="IAM48:IAN48"/>
    <mergeCell ref="IAO48:IAP48"/>
    <mergeCell ref="IAQ48:IAR48"/>
    <mergeCell ref="IAS48:IAT48"/>
    <mergeCell ref="IAU48:IAV48"/>
    <mergeCell ref="HZY48:HZZ48"/>
    <mergeCell ref="IAA48:IAB48"/>
    <mergeCell ref="IAC48:IAD48"/>
    <mergeCell ref="IAE48:IAF48"/>
    <mergeCell ref="IAG48:IAH48"/>
    <mergeCell ref="IAI48:IAJ48"/>
    <mergeCell ref="HZM48:HZN48"/>
    <mergeCell ref="HZO48:HZP48"/>
    <mergeCell ref="HZQ48:HZR48"/>
    <mergeCell ref="HZS48:HZT48"/>
    <mergeCell ref="HZU48:HZV48"/>
    <mergeCell ref="HZW48:HZX48"/>
    <mergeCell ref="IEO48:IEP48"/>
    <mergeCell ref="IEQ48:IER48"/>
    <mergeCell ref="IES48:IET48"/>
    <mergeCell ref="IEU48:IEV48"/>
    <mergeCell ref="IEW48:IEX48"/>
    <mergeCell ref="IEY48:IEZ48"/>
    <mergeCell ref="IEC48:IED48"/>
    <mergeCell ref="IEE48:IEF48"/>
    <mergeCell ref="IEG48:IEH48"/>
    <mergeCell ref="IEI48:IEJ48"/>
    <mergeCell ref="IEK48:IEL48"/>
    <mergeCell ref="IEM48:IEN48"/>
    <mergeCell ref="IDQ48:IDR48"/>
    <mergeCell ref="IDS48:IDT48"/>
    <mergeCell ref="IDU48:IDV48"/>
    <mergeCell ref="IDW48:IDX48"/>
    <mergeCell ref="IDY48:IDZ48"/>
    <mergeCell ref="IEA48:IEB48"/>
    <mergeCell ref="IDE48:IDF48"/>
    <mergeCell ref="IDG48:IDH48"/>
    <mergeCell ref="IDI48:IDJ48"/>
    <mergeCell ref="IDK48:IDL48"/>
    <mergeCell ref="IDM48:IDN48"/>
    <mergeCell ref="IDO48:IDP48"/>
    <mergeCell ref="ICS48:ICT48"/>
    <mergeCell ref="ICU48:ICV48"/>
    <mergeCell ref="ICW48:ICX48"/>
    <mergeCell ref="ICY48:ICZ48"/>
    <mergeCell ref="IDA48:IDB48"/>
    <mergeCell ref="IDC48:IDD48"/>
    <mergeCell ref="ICG48:ICH48"/>
    <mergeCell ref="ICI48:ICJ48"/>
    <mergeCell ref="ICK48:ICL48"/>
    <mergeCell ref="ICM48:ICN48"/>
    <mergeCell ref="ICO48:ICP48"/>
    <mergeCell ref="ICQ48:ICR48"/>
    <mergeCell ref="IHI48:IHJ48"/>
    <mergeCell ref="IHK48:IHL48"/>
    <mergeCell ref="IHM48:IHN48"/>
    <mergeCell ref="IHO48:IHP48"/>
    <mergeCell ref="IHQ48:IHR48"/>
    <mergeCell ref="IHS48:IHT48"/>
    <mergeCell ref="IGW48:IGX48"/>
    <mergeCell ref="IGY48:IGZ48"/>
    <mergeCell ref="IHA48:IHB48"/>
    <mergeCell ref="IHC48:IHD48"/>
    <mergeCell ref="IHE48:IHF48"/>
    <mergeCell ref="IHG48:IHH48"/>
    <mergeCell ref="IGK48:IGL48"/>
    <mergeCell ref="IGM48:IGN48"/>
    <mergeCell ref="IGO48:IGP48"/>
    <mergeCell ref="IGQ48:IGR48"/>
    <mergeCell ref="IGS48:IGT48"/>
    <mergeCell ref="IGU48:IGV48"/>
    <mergeCell ref="IFY48:IFZ48"/>
    <mergeCell ref="IGA48:IGB48"/>
    <mergeCell ref="IGC48:IGD48"/>
    <mergeCell ref="IGE48:IGF48"/>
    <mergeCell ref="IGG48:IGH48"/>
    <mergeCell ref="IGI48:IGJ48"/>
    <mergeCell ref="IFM48:IFN48"/>
    <mergeCell ref="IFO48:IFP48"/>
    <mergeCell ref="IFQ48:IFR48"/>
    <mergeCell ref="IFS48:IFT48"/>
    <mergeCell ref="IFU48:IFV48"/>
    <mergeCell ref="IFW48:IFX48"/>
    <mergeCell ref="IFA48:IFB48"/>
    <mergeCell ref="IFC48:IFD48"/>
    <mergeCell ref="IFE48:IFF48"/>
    <mergeCell ref="IFG48:IFH48"/>
    <mergeCell ref="IFI48:IFJ48"/>
    <mergeCell ref="IFK48:IFL48"/>
    <mergeCell ref="IKC48:IKD48"/>
    <mergeCell ref="IKE48:IKF48"/>
    <mergeCell ref="IKG48:IKH48"/>
    <mergeCell ref="IKI48:IKJ48"/>
    <mergeCell ref="IKK48:IKL48"/>
    <mergeCell ref="IKM48:IKN48"/>
    <mergeCell ref="IJQ48:IJR48"/>
    <mergeCell ref="IJS48:IJT48"/>
    <mergeCell ref="IJU48:IJV48"/>
    <mergeCell ref="IJW48:IJX48"/>
    <mergeCell ref="IJY48:IJZ48"/>
    <mergeCell ref="IKA48:IKB48"/>
    <mergeCell ref="IJE48:IJF48"/>
    <mergeCell ref="IJG48:IJH48"/>
    <mergeCell ref="IJI48:IJJ48"/>
    <mergeCell ref="IJK48:IJL48"/>
    <mergeCell ref="IJM48:IJN48"/>
    <mergeCell ref="IJO48:IJP48"/>
    <mergeCell ref="IIS48:IIT48"/>
    <mergeCell ref="IIU48:IIV48"/>
    <mergeCell ref="IIW48:IIX48"/>
    <mergeCell ref="IIY48:IIZ48"/>
    <mergeCell ref="IJA48:IJB48"/>
    <mergeCell ref="IJC48:IJD48"/>
    <mergeCell ref="IIG48:IIH48"/>
    <mergeCell ref="III48:IIJ48"/>
    <mergeCell ref="IIK48:IIL48"/>
    <mergeCell ref="IIM48:IIN48"/>
    <mergeCell ref="IIO48:IIP48"/>
    <mergeCell ref="IIQ48:IIR48"/>
    <mergeCell ref="IHU48:IHV48"/>
    <mergeCell ref="IHW48:IHX48"/>
    <mergeCell ref="IHY48:IHZ48"/>
    <mergeCell ref="IIA48:IIB48"/>
    <mergeCell ref="IIC48:IID48"/>
    <mergeCell ref="IIE48:IIF48"/>
    <mergeCell ref="IMW48:IMX48"/>
    <mergeCell ref="IMY48:IMZ48"/>
    <mergeCell ref="INA48:INB48"/>
    <mergeCell ref="INC48:IND48"/>
    <mergeCell ref="INE48:INF48"/>
    <mergeCell ref="ING48:INH48"/>
    <mergeCell ref="IMK48:IML48"/>
    <mergeCell ref="IMM48:IMN48"/>
    <mergeCell ref="IMO48:IMP48"/>
    <mergeCell ref="IMQ48:IMR48"/>
    <mergeCell ref="IMS48:IMT48"/>
    <mergeCell ref="IMU48:IMV48"/>
    <mergeCell ref="ILY48:ILZ48"/>
    <mergeCell ref="IMA48:IMB48"/>
    <mergeCell ref="IMC48:IMD48"/>
    <mergeCell ref="IME48:IMF48"/>
    <mergeCell ref="IMG48:IMH48"/>
    <mergeCell ref="IMI48:IMJ48"/>
    <mergeCell ref="ILM48:ILN48"/>
    <mergeCell ref="ILO48:ILP48"/>
    <mergeCell ref="ILQ48:ILR48"/>
    <mergeCell ref="ILS48:ILT48"/>
    <mergeCell ref="ILU48:ILV48"/>
    <mergeCell ref="ILW48:ILX48"/>
    <mergeCell ref="ILA48:ILB48"/>
    <mergeCell ref="ILC48:ILD48"/>
    <mergeCell ref="ILE48:ILF48"/>
    <mergeCell ref="ILG48:ILH48"/>
    <mergeCell ref="ILI48:ILJ48"/>
    <mergeCell ref="ILK48:ILL48"/>
    <mergeCell ref="IKO48:IKP48"/>
    <mergeCell ref="IKQ48:IKR48"/>
    <mergeCell ref="IKS48:IKT48"/>
    <mergeCell ref="IKU48:IKV48"/>
    <mergeCell ref="IKW48:IKX48"/>
    <mergeCell ref="IKY48:IKZ48"/>
    <mergeCell ref="IPQ48:IPR48"/>
    <mergeCell ref="IPS48:IPT48"/>
    <mergeCell ref="IPU48:IPV48"/>
    <mergeCell ref="IPW48:IPX48"/>
    <mergeCell ref="IPY48:IPZ48"/>
    <mergeCell ref="IQA48:IQB48"/>
    <mergeCell ref="IPE48:IPF48"/>
    <mergeCell ref="IPG48:IPH48"/>
    <mergeCell ref="IPI48:IPJ48"/>
    <mergeCell ref="IPK48:IPL48"/>
    <mergeCell ref="IPM48:IPN48"/>
    <mergeCell ref="IPO48:IPP48"/>
    <mergeCell ref="IOS48:IOT48"/>
    <mergeCell ref="IOU48:IOV48"/>
    <mergeCell ref="IOW48:IOX48"/>
    <mergeCell ref="IOY48:IOZ48"/>
    <mergeCell ref="IPA48:IPB48"/>
    <mergeCell ref="IPC48:IPD48"/>
    <mergeCell ref="IOG48:IOH48"/>
    <mergeCell ref="IOI48:IOJ48"/>
    <mergeCell ref="IOK48:IOL48"/>
    <mergeCell ref="IOM48:ION48"/>
    <mergeCell ref="IOO48:IOP48"/>
    <mergeCell ref="IOQ48:IOR48"/>
    <mergeCell ref="INU48:INV48"/>
    <mergeCell ref="INW48:INX48"/>
    <mergeCell ref="INY48:INZ48"/>
    <mergeCell ref="IOA48:IOB48"/>
    <mergeCell ref="IOC48:IOD48"/>
    <mergeCell ref="IOE48:IOF48"/>
    <mergeCell ref="INI48:INJ48"/>
    <mergeCell ref="INK48:INL48"/>
    <mergeCell ref="INM48:INN48"/>
    <mergeCell ref="INO48:INP48"/>
    <mergeCell ref="INQ48:INR48"/>
    <mergeCell ref="INS48:INT48"/>
    <mergeCell ref="ISK48:ISL48"/>
    <mergeCell ref="ISM48:ISN48"/>
    <mergeCell ref="ISO48:ISP48"/>
    <mergeCell ref="ISQ48:ISR48"/>
    <mergeCell ref="ISS48:IST48"/>
    <mergeCell ref="ISU48:ISV48"/>
    <mergeCell ref="IRY48:IRZ48"/>
    <mergeCell ref="ISA48:ISB48"/>
    <mergeCell ref="ISC48:ISD48"/>
    <mergeCell ref="ISE48:ISF48"/>
    <mergeCell ref="ISG48:ISH48"/>
    <mergeCell ref="ISI48:ISJ48"/>
    <mergeCell ref="IRM48:IRN48"/>
    <mergeCell ref="IRO48:IRP48"/>
    <mergeCell ref="IRQ48:IRR48"/>
    <mergeCell ref="IRS48:IRT48"/>
    <mergeCell ref="IRU48:IRV48"/>
    <mergeCell ref="IRW48:IRX48"/>
    <mergeCell ref="IRA48:IRB48"/>
    <mergeCell ref="IRC48:IRD48"/>
    <mergeCell ref="IRE48:IRF48"/>
    <mergeCell ref="IRG48:IRH48"/>
    <mergeCell ref="IRI48:IRJ48"/>
    <mergeCell ref="IRK48:IRL48"/>
    <mergeCell ref="IQO48:IQP48"/>
    <mergeCell ref="IQQ48:IQR48"/>
    <mergeCell ref="IQS48:IQT48"/>
    <mergeCell ref="IQU48:IQV48"/>
    <mergeCell ref="IQW48:IQX48"/>
    <mergeCell ref="IQY48:IQZ48"/>
    <mergeCell ref="IQC48:IQD48"/>
    <mergeCell ref="IQE48:IQF48"/>
    <mergeCell ref="IQG48:IQH48"/>
    <mergeCell ref="IQI48:IQJ48"/>
    <mergeCell ref="IQK48:IQL48"/>
    <mergeCell ref="IQM48:IQN48"/>
    <mergeCell ref="IVE48:IVF48"/>
    <mergeCell ref="IVG48:IVH48"/>
    <mergeCell ref="IVI48:IVJ48"/>
    <mergeCell ref="IVK48:IVL48"/>
    <mergeCell ref="IVM48:IVN48"/>
    <mergeCell ref="IVO48:IVP48"/>
    <mergeCell ref="IUS48:IUT48"/>
    <mergeCell ref="IUU48:IUV48"/>
    <mergeCell ref="IUW48:IUX48"/>
    <mergeCell ref="IUY48:IUZ48"/>
    <mergeCell ref="IVA48:IVB48"/>
    <mergeCell ref="IVC48:IVD48"/>
    <mergeCell ref="IUG48:IUH48"/>
    <mergeCell ref="IUI48:IUJ48"/>
    <mergeCell ref="IUK48:IUL48"/>
    <mergeCell ref="IUM48:IUN48"/>
    <mergeCell ref="IUO48:IUP48"/>
    <mergeCell ref="IUQ48:IUR48"/>
    <mergeCell ref="ITU48:ITV48"/>
    <mergeCell ref="ITW48:ITX48"/>
    <mergeCell ref="ITY48:ITZ48"/>
    <mergeCell ref="IUA48:IUB48"/>
    <mergeCell ref="IUC48:IUD48"/>
    <mergeCell ref="IUE48:IUF48"/>
    <mergeCell ref="ITI48:ITJ48"/>
    <mergeCell ref="ITK48:ITL48"/>
    <mergeCell ref="ITM48:ITN48"/>
    <mergeCell ref="ITO48:ITP48"/>
    <mergeCell ref="ITQ48:ITR48"/>
    <mergeCell ref="ITS48:ITT48"/>
    <mergeCell ref="ISW48:ISX48"/>
    <mergeCell ref="ISY48:ISZ48"/>
    <mergeCell ref="ITA48:ITB48"/>
    <mergeCell ref="ITC48:ITD48"/>
    <mergeCell ref="ITE48:ITF48"/>
    <mergeCell ref="ITG48:ITH48"/>
    <mergeCell ref="IXY48:IXZ48"/>
    <mergeCell ref="IYA48:IYB48"/>
    <mergeCell ref="IYC48:IYD48"/>
    <mergeCell ref="IYE48:IYF48"/>
    <mergeCell ref="IYG48:IYH48"/>
    <mergeCell ref="IYI48:IYJ48"/>
    <mergeCell ref="IXM48:IXN48"/>
    <mergeCell ref="IXO48:IXP48"/>
    <mergeCell ref="IXQ48:IXR48"/>
    <mergeCell ref="IXS48:IXT48"/>
    <mergeCell ref="IXU48:IXV48"/>
    <mergeCell ref="IXW48:IXX48"/>
    <mergeCell ref="IXA48:IXB48"/>
    <mergeCell ref="IXC48:IXD48"/>
    <mergeCell ref="IXE48:IXF48"/>
    <mergeCell ref="IXG48:IXH48"/>
    <mergeCell ref="IXI48:IXJ48"/>
    <mergeCell ref="IXK48:IXL48"/>
    <mergeCell ref="IWO48:IWP48"/>
    <mergeCell ref="IWQ48:IWR48"/>
    <mergeCell ref="IWS48:IWT48"/>
    <mergeCell ref="IWU48:IWV48"/>
    <mergeCell ref="IWW48:IWX48"/>
    <mergeCell ref="IWY48:IWZ48"/>
    <mergeCell ref="IWC48:IWD48"/>
    <mergeCell ref="IWE48:IWF48"/>
    <mergeCell ref="IWG48:IWH48"/>
    <mergeCell ref="IWI48:IWJ48"/>
    <mergeCell ref="IWK48:IWL48"/>
    <mergeCell ref="IWM48:IWN48"/>
    <mergeCell ref="IVQ48:IVR48"/>
    <mergeCell ref="IVS48:IVT48"/>
    <mergeCell ref="IVU48:IVV48"/>
    <mergeCell ref="IVW48:IVX48"/>
    <mergeCell ref="IVY48:IVZ48"/>
    <mergeCell ref="IWA48:IWB48"/>
    <mergeCell ref="JAS48:JAT48"/>
    <mergeCell ref="JAU48:JAV48"/>
    <mergeCell ref="JAW48:JAX48"/>
    <mergeCell ref="JAY48:JAZ48"/>
    <mergeCell ref="JBA48:JBB48"/>
    <mergeCell ref="JBC48:JBD48"/>
    <mergeCell ref="JAG48:JAH48"/>
    <mergeCell ref="JAI48:JAJ48"/>
    <mergeCell ref="JAK48:JAL48"/>
    <mergeCell ref="JAM48:JAN48"/>
    <mergeCell ref="JAO48:JAP48"/>
    <mergeCell ref="JAQ48:JAR48"/>
    <mergeCell ref="IZU48:IZV48"/>
    <mergeCell ref="IZW48:IZX48"/>
    <mergeCell ref="IZY48:IZZ48"/>
    <mergeCell ref="JAA48:JAB48"/>
    <mergeCell ref="JAC48:JAD48"/>
    <mergeCell ref="JAE48:JAF48"/>
    <mergeCell ref="IZI48:IZJ48"/>
    <mergeCell ref="IZK48:IZL48"/>
    <mergeCell ref="IZM48:IZN48"/>
    <mergeCell ref="IZO48:IZP48"/>
    <mergeCell ref="IZQ48:IZR48"/>
    <mergeCell ref="IZS48:IZT48"/>
    <mergeCell ref="IYW48:IYX48"/>
    <mergeCell ref="IYY48:IYZ48"/>
    <mergeCell ref="IZA48:IZB48"/>
    <mergeCell ref="IZC48:IZD48"/>
    <mergeCell ref="IZE48:IZF48"/>
    <mergeCell ref="IZG48:IZH48"/>
    <mergeCell ref="IYK48:IYL48"/>
    <mergeCell ref="IYM48:IYN48"/>
    <mergeCell ref="IYO48:IYP48"/>
    <mergeCell ref="IYQ48:IYR48"/>
    <mergeCell ref="IYS48:IYT48"/>
    <mergeCell ref="IYU48:IYV48"/>
    <mergeCell ref="JDM48:JDN48"/>
    <mergeCell ref="JDO48:JDP48"/>
    <mergeCell ref="JDQ48:JDR48"/>
    <mergeCell ref="JDS48:JDT48"/>
    <mergeCell ref="JDU48:JDV48"/>
    <mergeCell ref="JDW48:JDX48"/>
    <mergeCell ref="JDA48:JDB48"/>
    <mergeCell ref="JDC48:JDD48"/>
    <mergeCell ref="JDE48:JDF48"/>
    <mergeCell ref="JDG48:JDH48"/>
    <mergeCell ref="JDI48:JDJ48"/>
    <mergeCell ref="JDK48:JDL48"/>
    <mergeCell ref="JCO48:JCP48"/>
    <mergeCell ref="JCQ48:JCR48"/>
    <mergeCell ref="JCS48:JCT48"/>
    <mergeCell ref="JCU48:JCV48"/>
    <mergeCell ref="JCW48:JCX48"/>
    <mergeCell ref="JCY48:JCZ48"/>
    <mergeCell ref="JCC48:JCD48"/>
    <mergeCell ref="JCE48:JCF48"/>
    <mergeCell ref="JCG48:JCH48"/>
    <mergeCell ref="JCI48:JCJ48"/>
    <mergeCell ref="JCK48:JCL48"/>
    <mergeCell ref="JCM48:JCN48"/>
    <mergeCell ref="JBQ48:JBR48"/>
    <mergeCell ref="JBS48:JBT48"/>
    <mergeCell ref="JBU48:JBV48"/>
    <mergeCell ref="JBW48:JBX48"/>
    <mergeCell ref="JBY48:JBZ48"/>
    <mergeCell ref="JCA48:JCB48"/>
    <mergeCell ref="JBE48:JBF48"/>
    <mergeCell ref="JBG48:JBH48"/>
    <mergeCell ref="JBI48:JBJ48"/>
    <mergeCell ref="JBK48:JBL48"/>
    <mergeCell ref="JBM48:JBN48"/>
    <mergeCell ref="JBO48:JBP48"/>
    <mergeCell ref="JGG48:JGH48"/>
    <mergeCell ref="JGI48:JGJ48"/>
    <mergeCell ref="JGK48:JGL48"/>
    <mergeCell ref="JGM48:JGN48"/>
    <mergeCell ref="JGO48:JGP48"/>
    <mergeCell ref="JGQ48:JGR48"/>
    <mergeCell ref="JFU48:JFV48"/>
    <mergeCell ref="JFW48:JFX48"/>
    <mergeCell ref="JFY48:JFZ48"/>
    <mergeCell ref="JGA48:JGB48"/>
    <mergeCell ref="JGC48:JGD48"/>
    <mergeCell ref="JGE48:JGF48"/>
    <mergeCell ref="JFI48:JFJ48"/>
    <mergeCell ref="JFK48:JFL48"/>
    <mergeCell ref="JFM48:JFN48"/>
    <mergeCell ref="JFO48:JFP48"/>
    <mergeCell ref="JFQ48:JFR48"/>
    <mergeCell ref="JFS48:JFT48"/>
    <mergeCell ref="JEW48:JEX48"/>
    <mergeCell ref="JEY48:JEZ48"/>
    <mergeCell ref="JFA48:JFB48"/>
    <mergeCell ref="JFC48:JFD48"/>
    <mergeCell ref="JFE48:JFF48"/>
    <mergeCell ref="JFG48:JFH48"/>
    <mergeCell ref="JEK48:JEL48"/>
    <mergeCell ref="JEM48:JEN48"/>
    <mergeCell ref="JEO48:JEP48"/>
    <mergeCell ref="JEQ48:JER48"/>
    <mergeCell ref="JES48:JET48"/>
    <mergeCell ref="JEU48:JEV48"/>
    <mergeCell ref="JDY48:JDZ48"/>
    <mergeCell ref="JEA48:JEB48"/>
    <mergeCell ref="JEC48:JED48"/>
    <mergeCell ref="JEE48:JEF48"/>
    <mergeCell ref="JEG48:JEH48"/>
    <mergeCell ref="JEI48:JEJ48"/>
    <mergeCell ref="JJA48:JJB48"/>
    <mergeCell ref="JJC48:JJD48"/>
    <mergeCell ref="JJE48:JJF48"/>
    <mergeCell ref="JJG48:JJH48"/>
    <mergeCell ref="JJI48:JJJ48"/>
    <mergeCell ref="JJK48:JJL48"/>
    <mergeCell ref="JIO48:JIP48"/>
    <mergeCell ref="JIQ48:JIR48"/>
    <mergeCell ref="JIS48:JIT48"/>
    <mergeCell ref="JIU48:JIV48"/>
    <mergeCell ref="JIW48:JIX48"/>
    <mergeCell ref="JIY48:JIZ48"/>
    <mergeCell ref="JIC48:JID48"/>
    <mergeCell ref="JIE48:JIF48"/>
    <mergeCell ref="JIG48:JIH48"/>
    <mergeCell ref="JII48:JIJ48"/>
    <mergeCell ref="JIK48:JIL48"/>
    <mergeCell ref="JIM48:JIN48"/>
    <mergeCell ref="JHQ48:JHR48"/>
    <mergeCell ref="JHS48:JHT48"/>
    <mergeCell ref="JHU48:JHV48"/>
    <mergeCell ref="JHW48:JHX48"/>
    <mergeCell ref="JHY48:JHZ48"/>
    <mergeCell ref="JIA48:JIB48"/>
    <mergeCell ref="JHE48:JHF48"/>
    <mergeCell ref="JHG48:JHH48"/>
    <mergeCell ref="JHI48:JHJ48"/>
    <mergeCell ref="JHK48:JHL48"/>
    <mergeCell ref="JHM48:JHN48"/>
    <mergeCell ref="JHO48:JHP48"/>
    <mergeCell ref="JGS48:JGT48"/>
    <mergeCell ref="JGU48:JGV48"/>
    <mergeCell ref="JGW48:JGX48"/>
    <mergeCell ref="JGY48:JGZ48"/>
    <mergeCell ref="JHA48:JHB48"/>
    <mergeCell ref="JHC48:JHD48"/>
    <mergeCell ref="JLU48:JLV48"/>
    <mergeCell ref="JLW48:JLX48"/>
    <mergeCell ref="JLY48:JLZ48"/>
    <mergeCell ref="JMA48:JMB48"/>
    <mergeCell ref="JMC48:JMD48"/>
    <mergeCell ref="JME48:JMF48"/>
    <mergeCell ref="JLI48:JLJ48"/>
    <mergeCell ref="JLK48:JLL48"/>
    <mergeCell ref="JLM48:JLN48"/>
    <mergeCell ref="JLO48:JLP48"/>
    <mergeCell ref="JLQ48:JLR48"/>
    <mergeCell ref="JLS48:JLT48"/>
    <mergeCell ref="JKW48:JKX48"/>
    <mergeCell ref="JKY48:JKZ48"/>
    <mergeCell ref="JLA48:JLB48"/>
    <mergeCell ref="JLC48:JLD48"/>
    <mergeCell ref="JLE48:JLF48"/>
    <mergeCell ref="JLG48:JLH48"/>
    <mergeCell ref="JKK48:JKL48"/>
    <mergeCell ref="JKM48:JKN48"/>
    <mergeCell ref="JKO48:JKP48"/>
    <mergeCell ref="JKQ48:JKR48"/>
    <mergeCell ref="JKS48:JKT48"/>
    <mergeCell ref="JKU48:JKV48"/>
    <mergeCell ref="JJY48:JJZ48"/>
    <mergeCell ref="JKA48:JKB48"/>
    <mergeCell ref="JKC48:JKD48"/>
    <mergeCell ref="JKE48:JKF48"/>
    <mergeCell ref="JKG48:JKH48"/>
    <mergeCell ref="JKI48:JKJ48"/>
    <mergeCell ref="JJM48:JJN48"/>
    <mergeCell ref="JJO48:JJP48"/>
    <mergeCell ref="JJQ48:JJR48"/>
    <mergeCell ref="JJS48:JJT48"/>
    <mergeCell ref="JJU48:JJV48"/>
    <mergeCell ref="JJW48:JJX48"/>
    <mergeCell ref="JOO48:JOP48"/>
    <mergeCell ref="JOQ48:JOR48"/>
    <mergeCell ref="JOS48:JOT48"/>
    <mergeCell ref="JOU48:JOV48"/>
    <mergeCell ref="JOW48:JOX48"/>
    <mergeCell ref="JOY48:JOZ48"/>
    <mergeCell ref="JOC48:JOD48"/>
    <mergeCell ref="JOE48:JOF48"/>
    <mergeCell ref="JOG48:JOH48"/>
    <mergeCell ref="JOI48:JOJ48"/>
    <mergeCell ref="JOK48:JOL48"/>
    <mergeCell ref="JOM48:JON48"/>
    <mergeCell ref="JNQ48:JNR48"/>
    <mergeCell ref="JNS48:JNT48"/>
    <mergeCell ref="JNU48:JNV48"/>
    <mergeCell ref="JNW48:JNX48"/>
    <mergeCell ref="JNY48:JNZ48"/>
    <mergeCell ref="JOA48:JOB48"/>
    <mergeCell ref="JNE48:JNF48"/>
    <mergeCell ref="JNG48:JNH48"/>
    <mergeCell ref="JNI48:JNJ48"/>
    <mergeCell ref="JNK48:JNL48"/>
    <mergeCell ref="JNM48:JNN48"/>
    <mergeCell ref="JNO48:JNP48"/>
    <mergeCell ref="JMS48:JMT48"/>
    <mergeCell ref="JMU48:JMV48"/>
    <mergeCell ref="JMW48:JMX48"/>
    <mergeCell ref="JMY48:JMZ48"/>
    <mergeCell ref="JNA48:JNB48"/>
    <mergeCell ref="JNC48:JND48"/>
    <mergeCell ref="JMG48:JMH48"/>
    <mergeCell ref="JMI48:JMJ48"/>
    <mergeCell ref="JMK48:JML48"/>
    <mergeCell ref="JMM48:JMN48"/>
    <mergeCell ref="JMO48:JMP48"/>
    <mergeCell ref="JMQ48:JMR48"/>
    <mergeCell ref="JRI48:JRJ48"/>
    <mergeCell ref="JRK48:JRL48"/>
    <mergeCell ref="JRM48:JRN48"/>
    <mergeCell ref="JRO48:JRP48"/>
    <mergeCell ref="JRQ48:JRR48"/>
    <mergeCell ref="JRS48:JRT48"/>
    <mergeCell ref="JQW48:JQX48"/>
    <mergeCell ref="JQY48:JQZ48"/>
    <mergeCell ref="JRA48:JRB48"/>
    <mergeCell ref="JRC48:JRD48"/>
    <mergeCell ref="JRE48:JRF48"/>
    <mergeCell ref="JRG48:JRH48"/>
    <mergeCell ref="JQK48:JQL48"/>
    <mergeCell ref="JQM48:JQN48"/>
    <mergeCell ref="JQO48:JQP48"/>
    <mergeCell ref="JQQ48:JQR48"/>
    <mergeCell ref="JQS48:JQT48"/>
    <mergeCell ref="JQU48:JQV48"/>
    <mergeCell ref="JPY48:JPZ48"/>
    <mergeCell ref="JQA48:JQB48"/>
    <mergeCell ref="JQC48:JQD48"/>
    <mergeCell ref="JQE48:JQF48"/>
    <mergeCell ref="JQG48:JQH48"/>
    <mergeCell ref="JQI48:JQJ48"/>
    <mergeCell ref="JPM48:JPN48"/>
    <mergeCell ref="JPO48:JPP48"/>
    <mergeCell ref="JPQ48:JPR48"/>
    <mergeCell ref="JPS48:JPT48"/>
    <mergeCell ref="JPU48:JPV48"/>
    <mergeCell ref="JPW48:JPX48"/>
    <mergeCell ref="JPA48:JPB48"/>
    <mergeCell ref="JPC48:JPD48"/>
    <mergeCell ref="JPE48:JPF48"/>
    <mergeCell ref="JPG48:JPH48"/>
    <mergeCell ref="JPI48:JPJ48"/>
    <mergeCell ref="JPK48:JPL48"/>
    <mergeCell ref="JUC48:JUD48"/>
    <mergeCell ref="JUE48:JUF48"/>
    <mergeCell ref="JUG48:JUH48"/>
    <mergeCell ref="JUI48:JUJ48"/>
    <mergeCell ref="JUK48:JUL48"/>
    <mergeCell ref="JUM48:JUN48"/>
    <mergeCell ref="JTQ48:JTR48"/>
    <mergeCell ref="JTS48:JTT48"/>
    <mergeCell ref="JTU48:JTV48"/>
    <mergeCell ref="JTW48:JTX48"/>
    <mergeCell ref="JTY48:JTZ48"/>
    <mergeCell ref="JUA48:JUB48"/>
    <mergeCell ref="JTE48:JTF48"/>
    <mergeCell ref="JTG48:JTH48"/>
    <mergeCell ref="JTI48:JTJ48"/>
    <mergeCell ref="JTK48:JTL48"/>
    <mergeCell ref="JTM48:JTN48"/>
    <mergeCell ref="JTO48:JTP48"/>
    <mergeCell ref="JSS48:JST48"/>
    <mergeCell ref="JSU48:JSV48"/>
    <mergeCell ref="JSW48:JSX48"/>
    <mergeCell ref="JSY48:JSZ48"/>
    <mergeCell ref="JTA48:JTB48"/>
    <mergeCell ref="JTC48:JTD48"/>
    <mergeCell ref="JSG48:JSH48"/>
    <mergeCell ref="JSI48:JSJ48"/>
    <mergeCell ref="JSK48:JSL48"/>
    <mergeCell ref="JSM48:JSN48"/>
    <mergeCell ref="JSO48:JSP48"/>
    <mergeCell ref="JSQ48:JSR48"/>
    <mergeCell ref="JRU48:JRV48"/>
    <mergeCell ref="JRW48:JRX48"/>
    <mergeCell ref="JRY48:JRZ48"/>
    <mergeCell ref="JSA48:JSB48"/>
    <mergeCell ref="JSC48:JSD48"/>
    <mergeCell ref="JSE48:JSF48"/>
    <mergeCell ref="JWW48:JWX48"/>
    <mergeCell ref="JWY48:JWZ48"/>
    <mergeCell ref="JXA48:JXB48"/>
    <mergeCell ref="JXC48:JXD48"/>
    <mergeCell ref="JXE48:JXF48"/>
    <mergeCell ref="JXG48:JXH48"/>
    <mergeCell ref="JWK48:JWL48"/>
    <mergeCell ref="JWM48:JWN48"/>
    <mergeCell ref="JWO48:JWP48"/>
    <mergeCell ref="JWQ48:JWR48"/>
    <mergeCell ref="JWS48:JWT48"/>
    <mergeCell ref="JWU48:JWV48"/>
    <mergeCell ref="JVY48:JVZ48"/>
    <mergeCell ref="JWA48:JWB48"/>
    <mergeCell ref="JWC48:JWD48"/>
    <mergeCell ref="JWE48:JWF48"/>
    <mergeCell ref="JWG48:JWH48"/>
    <mergeCell ref="JWI48:JWJ48"/>
    <mergeCell ref="JVM48:JVN48"/>
    <mergeCell ref="JVO48:JVP48"/>
    <mergeCell ref="JVQ48:JVR48"/>
    <mergeCell ref="JVS48:JVT48"/>
    <mergeCell ref="JVU48:JVV48"/>
    <mergeCell ref="JVW48:JVX48"/>
    <mergeCell ref="JVA48:JVB48"/>
    <mergeCell ref="JVC48:JVD48"/>
    <mergeCell ref="JVE48:JVF48"/>
    <mergeCell ref="JVG48:JVH48"/>
    <mergeCell ref="JVI48:JVJ48"/>
    <mergeCell ref="JVK48:JVL48"/>
    <mergeCell ref="JUO48:JUP48"/>
    <mergeCell ref="JUQ48:JUR48"/>
    <mergeCell ref="JUS48:JUT48"/>
    <mergeCell ref="JUU48:JUV48"/>
    <mergeCell ref="JUW48:JUX48"/>
    <mergeCell ref="JUY48:JUZ48"/>
    <mergeCell ref="JZQ48:JZR48"/>
    <mergeCell ref="JZS48:JZT48"/>
    <mergeCell ref="JZU48:JZV48"/>
    <mergeCell ref="JZW48:JZX48"/>
    <mergeCell ref="JZY48:JZZ48"/>
    <mergeCell ref="KAA48:KAB48"/>
    <mergeCell ref="JZE48:JZF48"/>
    <mergeCell ref="JZG48:JZH48"/>
    <mergeCell ref="JZI48:JZJ48"/>
    <mergeCell ref="JZK48:JZL48"/>
    <mergeCell ref="JZM48:JZN48"/>
    <mergeCell ref="JZO48:JZP48"/>
    <mergeCell ref="JYS48:JYT48"/>
    <mergeCell ref="JYU48:JYV48"/>
    <mergeCell ref="JYW48:JYX48"/>
    <mergeCell ref="JYY48:JYZ48"/>
    <mergeCell ref="JZA48:JZB48"/>
    <mergeCell ref="JZC48:JZD48"/>
    <mergeCell ref="JYG48:JYH48"/>
    <mergeCell ref="JYI48:JYJ48"/>
    <mergeCell ref="JYK48:JYL48"/>
    <mergeCell ref="JYM48:JYN48"/>
    <mergeCell ref="JYO48:JYP48"/>
    <mergeCell ref="JYQ48:JYR48"/>
    <mergeCell ref="JXU48:JXV48"/>
    <mergeCell ref="JXW48:JXX48"/>
    <mergeCell ref="JXY48:JXZ48"/>
    <mergeCell ref="JYA48:JYB48"/>
    <mergeCell ref="JYC48:JYD48"/>
    <mergeCell ref="JYE48:JYF48"/>
    <mergeCell ref="JXI48:JXJ48"/>
    <mergeCell ref="JXK48:JXL48"/>
    <mergeCell ref="JXM48:JXN48"/>
    <mergeCell ref="JXO48:JXP48"/>
    <mergeCell ref="JXQ48:JXR48"/>
    <mergeCell ref="JXS48:JXT48"/>
    <mergeCell ref="KCK48:KCL48"/>
    <mergeCell ref="KCM48:KCN48"/>
    <mergeCell ref="KCO48:KCP48"/>
    <mergeCell ref="KCQ48:KCR48"/>
    <mergeCell ref="KCS48:KCT48"/>
    <mergeCell ref="KCU48:KCV48"/>
    <mergeCell ref="KBY48:KBZ48"/>
    <mergeCell ref="KCA48:KCB48"/>
    <mergeCell ref="KCC48:KCD48"/>
    <mergeCell ref="KCE48:KCF48"/>
    <mergeCell ref="KCG48:KCH48"/>
    <mergeCell ref="KCI48:KCJ48"/>
    <mergeCell ref="KBM48:KBN48"/>
    <mergeCell ref="KBO48:KBP48"/>
    <mergeCell ref="KBQ48:KBR48"/>
    <mergeCell ref="KBS48:KBT48"/>
    <mergeCell ref="KBU48:KBV48"/>
    <mergeCell ref="KBW48:KBX48"/>
    <mergeCell ref="KBA48:KBB48"/>
    <mergeCell ref="KBC48:KBD48"/>
    <mergeCell ref="KBE48:KBF48"/>
    <mergeCell ref="KBG48:KBH48"/>
    <mergeCell ref="KBI48:KBJ48"/>
    <mergeCell ref="KBK48:KBL48"/>
    <mergeCell ref="KAO48:KAP48"/>
    <mergeCell ref="KAQ48:KAR48"/>
    <mergeCell ref="KAS48:KAT48"/>
    <mergeCell ref="KAU48:KAV48"/>
    <mergeCell ref="KAW48:KAX48"/>
    <mergeCell ref="KAY48:KAZ48"/>
    <mergeCell ref="KAC48:KAD48"/>
    <mergeCell ref="KAE48:KAF48"/>
    <mergeCell ref="KAG48:KAH48"/>
    <mergeCell ref="KAI48:KAJ48"/>
    <mergeCell ref="KAK48:KAL48"/>
    <mergeCell ref="KAM48:KAN48"/>
    <mergeCell ref="KFE48:KFF48"/>
    <mergeCell ref="KFG48:KFH48"/>
    <mergeCell ref="KFI48:KFJ48"/>
    <mergeCell ref="KFK48:KFL48"/>
    <mergeCell ref="KFM48:KFN48"/>
    <mergeCell ref="KFO48:KFP48"/>
    <mergeCell ref="KES48:KET48"/>
    <mergeCell ref="KEU48:KEV48"/>
    <mergeCell ref="KEW48:KEX48"/>
    <mergeCell ref="KEY48:KEZ48"/>
    <mergeCell ref="KFA48:KFB48"/>
    <mergeCell ref="KFC48:KFD48"/>
    <mergeCell ref="KEG48:KEH48"/>
    <mergeCell ref="KEI48:KEJ48"/>
    <mergeCell ref="KEK48:KEL48"/>
    <mergeCell ref="KEM48:KEN48"/>
    <mergeCell ref="KEO48:KEP48"/>
    <mergeCell ref="KEQ48:KER48"/>
    <mergeCell ref="KDU48:KDV48"/>
    <mergeCell ref="KDW48:KDX48"/>
    <mergeCell ref="KDY48:KDZ48"/>
    <mergeCell ref="KEA48:KEB48"/>
    <mergeCell ref="KEC48:KED48"/>
    <mergeCell ref="KEE48:KEF48"/>
    <mergeCell ref="KDI48:KDJ48"/>
    <mergeCell ref="KDK48:KDL48"/>
    <mergeCell ref="KDM48:KDN48"/>
    <mergeCell ref="KDO48:KDP48"/>
    <mergeCell ref="KDQ48:KDR48"/>
    <mergeCell ref="KDS48:KDT48"/>
    <mergeCell ref="KCW48:KCX48"/>
    <mergeCell ref="KCY48:KCZ48"/>
    <mergeCell ref="KDA48:KDB48"/>
    <mergeCell ref="KDC48:KDD48"/>
    <mergeCell ref="KDE48:KDF48"/>
    <mergeCell ref="KDG48:KDH48"/>
    <mergeCell ref="KHY48:KHZ48"/>
    <mergeCell ref="KIA48:KIB48"/>
    <mergeCell ref="KIC48:KID48"/>
    <mergeCell ref="KIE48:KIF48"/>
    <mergeCell ref="KIG48:KIH48"/>
    <mergeCell ref="KII48:KIJ48"/>
    <mergeCell ref="KHM48:KHN48"/>
    <mergeCell ref="KHO48:KHP48"/>
    <mergeCell ref="KHQ48:KHR48"/>
    <mergeCell ref="KHS48:KHT48"/>
    <mergeCell ref="KHU48:KHV48"/>
    <mergeCell ref="KHW48:KHX48"/>
    <mergeCell ref="KHA48:KHB48"/>
    <mergeCell ref="KHC48:KHD48"/>
    <mergeCell ref="KHE48:KHF48"/>
    <mergeCell ref="KHG48:KHH48"/>
    <mergeCell ref="KHI48:KHJ48"/>
    <mergeCell ref="KHK48:KHL48"/>
    <mergeCell ref="KGO48:KGP48"/>
    <mergeCell ref="KGQ48:KGR48"/>
    <mergeCell ref="KGS48:KGT48"/>
    <mergeCell ref="KGU48:KGV48"/>
    <mergeCell ref="KGW48:KGX48"/>
    <mergeCell ref="KGY48:KGZ48"/>
    <mergeCell ref="KGC48:KGD48"/>
    <mergeCell ref="KGE48:KGF48"/>
    <mergeCell ref="KGG48:KGH48"/>
    <mergeCell ref="KGI48:KGJ48"/>
    <mergeCell ref="KGK48:KGL48"/>
    <mergeCell ref="KGM48:KGN48"/>
    <mergeCell ref="KFQ48:KFR48"/>
    <mergeCell ref="KFS48:KFT48"/>
    <mergeCell ref="KFU48:KFV48"/>
    <mergeCell ref="KFW48:KFX48"/>
    <mergeCell ref="KFY48:KFZ48"/>
    <mergeCell ref="KGA48:KGB48"/>
    <mergeCell ref="KKS48:KKT48"/>
    <mergeCell ref="KKU48:KKV48"/>
    <mergeCell ref="KKW48:KKX48"/>
    <mergeCell ref="KKY48:KKZ48"/>
    <mergeCell ref="KLA48:KLB48"/>
    <mergeCell ref="KLC48:KLD48"/>
    <mergeCell ref="KKG48:KKH48"/>
    <mergeCell ref="KKI48:KKJ48"/>
    <mergeCell ref="KKK48:KKL48"/>
    <mergeCell ref="KKM48:KKN48"/>
    <mergeCell ref="KKO48:KKP48"/>
    <mergeCell ref="KKQ48:KKR48"/>
    <mergeCell ref="KJU48:KJV48"/>
    <mergeCell ref="KJW48:KJX48"/>
    <mergeCell ref="KJY48:KJZ48"/>
    <mergeCell ref="KKA48:KKB48"/>
    <mergeCell ref="KKC48:KKD48"/>
    <mergeCell ref="KKE48:KKF48"/>
    <mergeCell ref="KJI48:KJJ48"/>
    <mergeCell ref="KJK48:KJL48"/>
    <mergeCell ref="KJM48:KJN48"/>
    <mergeCell ref="KJO48:KJP48"/>
    <mergeCell ref="KJQ48:KJR48"/>
    <mergeCell ref="KJS48:KJT48"/>
    <mergeCell ref="KIW48:KIX48"/>
    <mergeCell ref="KIY48:KIZ48"/>
    <mergeCell ref="KJA48:KJB48"/>
    <mergeCell ref="KJC48:KJD48"/>
    <mergeCell ref="KJE48:KJF48"/>
    <mergeCell ref="KJG48:KJH48"/>
    <mergeCell ref="KIK48:KIL48"/>
    <mergeCell ref="KIM48:KIN48"/>
    <mergeCell ref="KIO48:KIP48"/>
    <mergeCell ref="KIQ48:KIR48"/>
    <mergeCell ref="KIS48:KIT48"/>
    <mergeCell ref="KIU48:KIV48"/>
    <mergeCell ref="KNM48:KNN48"/>
    <mergeCell ref="KNO48:KNP48"/>
    <mergeCell ref="KNQ48:KNR48"/>
    <mergeCell ref="KNS48:KNT48"/>
    <mergeCell ref="KNU48:KNV48"/>
    <mergeCell ref="KNW48:KNX48"/>
    <mergeCell ref="KNA48:KNB48"/>
    <mergeCell ref="KNC48:KND48"/>
    <mergeCell ref="KNE48:KNF48"/>
    <mergeCell ref="KNG48:KNH48"/>
    <mergeCell ref="KNI48:KNJ48"/>
    <mergeCell ref="KNK48:KNL48"/>
    <mergeCell ref="KMO48:KMP48"/>
    <mergeCell ref="KMQ48:KMR48"/>
    <mergeCell ref="KMS48:KMT48"/>
    <mergeCell ref="KMU48:KMV48"/>
    <mergeCell ref="KMW48:KMX48"/>
    <mergeCell ref="KMY48:KMZ48"/>
    <mergeCell ref="KMC48:KMD48"/>
    <mergeCell ref="KME48:KMF48"/>
    <mergeCell ref="KMG48:KMH48"/>
    <mergeCell ref="KMI48:KMJ48"/>
    <mergeCell ref="KMK48:KML48"/>
    <mergeCell ref="KMM48:KMN48"/>
    <mergeCell ref="KLQ48:KLR48"/>
    <mergeCell ref="KLS48:KLT48"/>
    <mergeCell ref="KLU48:KLV48"/>
    <mergeCell ref="KLW48:KLX48"/>
    <mergeCell ref="KLY48:KLZ48"/>
    <mergeCell ref="KMA48:KMB48"/>
    <mergeCell ref="KLE48:KLF48"/>
    <mergeCell ref="KLG48:KLH48"/>
    <mergeCell ref="KLI48:KLJ48"/>
    <mergeCell ref="KLK48:KLL48"/>
    <mergeCell ref="KLM48:KLN48"/>
    <mergeCell ref="KLO48:KLP48"/>
    <mergeCell ref="KQG48:KQH48"/>
    <mergeCell ref="KQI48:KQJ48"/>
    <mergeCell ref="KQK48:KQL48"/>
    <mergeCell ref="KQM48:KQN48"/>
    <mergeCell ref="KQO48:KQP48"/>
    <mergeCell ref="KQQ48:KQR48"/>
    <mergeCell ref="KPU48:KPV48"/>
    <mergeCell ref="KPW48:KPX48"/>
    <mergeCell ref="KPY48:KPZ48"/>
    <mergeCell ref="KQA48:KQB48"/>
    <mergeCell ref="KQC48:KQD48"/>
    <mergeCell ref="KQE48:KQF48"/>
    <mergeCell ref="KPI48:KPJ48"/>
    <mergeCell ref="KPK48:KPL48"/>
    <mergeCell ref="KPM48:KPN48"/>
    <mergeCell ref="KPO48:KPP48"/>
    <mergeCell ref="KPQ48:KPR48"/>
    <mergeCell ref="KPS48:KPT48"/>
    <mergeCell ref="KOW48:KOX48"/>
    <mergeCell ref="KOY48:KOZ48"/>
    <mergeCell ref="KPA48:KPB48"/>
    <mergeCell ref="KPC48:KPD48"/>
    <mergeCell ref="KPE48:KPF48"/>
    <mergeCell ref="KPG48:KPH48"/>
    <mergeCell ref="KOK48:KOL48"/>
    <mergeCell ref="KOM48:KON48"/>
    <mergeCell ref="KOO48:KOP48"/>
    <mergeCell ref="KOQ48:KOR48"/>
    <mergeCell ref="KOS48:KOT48"/>
    <mergeCell ref="KOU48:KOV48"/>
    <mergeCell ref="KNY48:KNZ48"/>
    <mergeCell ref="KOA48:KOB48"/>
    <mergeCell ref="KOC48:KOD48"/>
    <mergeCell ref="KOE48:KOF48"/>
    <mergeCell ref="KOG48:KOH48"/>
    <mergeCell ref="KOI48:KOJ48"/>
    <mergeCell ref="KTA48:KTB48"/>
    <mergeCell ref="KTC48:KTD48"/>
    <mergeCell ref="KTE48:KTF48"/>
    <mergeCell ref="KTG48:KTH48"/>
    <mergeCell ref="KTI48:KTJ48"/>
    <mergeCell ref="KTK48:KTL48"/>
    <mergeCell ref="KSO48:KSP48"/>
    <mergeCell ref="KSQ48:KSR48"/>
    <mergeCell ref="KSS48:KST48"/>
    <mergeCell ref="KSU48:KSV48"/>
    <mergeCell ref="KSW48:KSX48"/>
    <mergeCell ref="KSY48:KSZ48"/>
    <mergeCell ref="KSC48:KSD48"/>
    <mergeCell ref="KSE48:KSF48"/>
    <mergeCell ref="KSG48:KSH48"/>
    <mergeCell ref="KSI48:KSJ48"/>
    <mergeCell ref="KSK48:KSL48"/>
    <mergeCell ref="KSM48:KSN48"/>
    <mergeCell ref="KRQ48:KRR48"/>
    <mergeCell ref="KRS48:KRT48"/>
    <mergeCell ref="KRU48:KRV48"/>
    <mergeCell ref="KRW48:KRX48"/>
    <mergeCell ref="KRY48:KRZ48"/>
    <mergeCell ref="KSA48:KSB48"/>
    <mergeCell ref="KRE48:KRF48"/>
    <mergeCell ref="KRG48:KRH48"/>
    <mergeCell ref="KRI48:KRJ48"/>
    <mergeCell ref="KRK48:KRL48"/>
    <mergeCell ref="KRM48:KRN48"/>
    <mergeCell ref="KRO48:KRP48"/>
    <mergeCell ref="KQS48:KQT48"/>
    <mergeCell ref="KQU48:KQV48"/>
    <mergeCell ref="KQW48:KQX48"/>
    <mergeCell ref="KQY48:KQZ48"/>
    <mergeCell ref="KRA48:KRB48"/>
    <mergeCell ref="KRC48:KRD48"/>
    <mergeCell ref="KVU48:KVV48"/>
    <mergeCell ref="KVW48:KVX48"/>
    <mergeCell ref="KVY48:KVZ48"/>
    <mergeCell ref="KWA48:KWB48"/>
    <mergeCell ref="KWC48:KWD48"/>
    <mergeCell ref="KWE48:KWF48"/>
    <mergeCell ref="KVI48:KVJ48"/>
    <mergeCell ref="KVK48:KVL48"/>
    <mergeCell ref="KVM48:KVN48"/>
    <mergeCell ref="KVO48:KVP48"/>
    <mergeCell ref="KVQ48:KVR48"/>
    <mergeCell ref="KVS48:KVT48"/>
    <mergeCell ref="KUW48:KUX48"/>
    <mergeCell ref="KUY48:KUZ48"/>
    <mergeCell ref="KVA48:KVB48"/>
    <mergeCell ref="KVC48:KVD48"/>
    <mergeCell ref="KVE48:KVF48"/>
    <mergeCell ref="KVG48:KVH48"/>
    <mergeCell ref="KUK48:KUL48"/>
    <mergeCell ref="KUM48:KUN48"/>
    <mergeCell ref="KUO48:KUP48"/>
    <mergeCell ref="KUQ48:KUR48"/>
    <mergeCell ref="KUS48:KUT48"/>
    <mergeCell ref="KUU48:KUV48"/>
    <mergeCell ref="KTY48:KTZ48"/>
    <mergeCell ref="KUA48:KUB48"/>
    <mergeCell ref="KUC48:KUD48"/>
    <mergeCell ref="KUE48:KUF48"/>
    <mergeCell ref="KUG48:KUH48"/>
    <mergeCell ref="KUI48:KUJ48"/>
    <mergeCell ref="KTM48:KTN48"/>
    <mergeCell ref="KTO48:KTP48"/>
    <mergeCell ref="KTQ48:KTR48"/>
    <mergeCell ref="KTS48:KTT48"/>
    <mergeCell ref="KTU48:KTV48"/>
    <mergeCell ref="KTW48:KTX48"/>
    <mergeCell ref="KYO48:KYP48"/>
    <mergeCell ref="KYQ48:KYR48"/>
    <mergeCell ref="KYS48:KYT48"/>
    <mergeCell ref="KYU48:KYV48"/>
    <mergeCell ref="KYW48:KYX48"/>
    <mergeCell ref="KYY48:KYZ48"/>
    <mergeCell ref="KYC48:KYD48"/>
    <mergeCell ref="KYE48:KYF48"/>
    <mergeCell ref="KYG48:KYH48"/>
    <mergeCell ref="KYI48:KYJ48"/>
    <mergeCell ref="KYK48:KYL48"/>
    <mergeCell ref="KYM48:KYN48"/>
    <mergeCell ref="KXQ48:KXR48"/>
    <mergeCell ref="KXS48:KXT48"/>
    <mergeCell ref="KXU48:KXV48"/>
    <mergeCell ref="KXW48:KXX48"/>
    <mergeCell ref="KXY48:KXZ48"/>
    <mergeCell ref="KYA48:KYB48"/>
    <mergeCell ref="KXE48:KXF48"/>
    <mergeCell ref="KXG48:KXH48"/>
    <mergeCell ref="KXI48:KXJ48"/>
    <mergeCell ref="KXK48:KXL48"/>
    <mergeCell ref="KXM48:KXN48"/>
    <mergeCell ref="KXO48:KXP48"/>
    <mergeCell ref="KWS48:KWT48"/>
    <mergeCell ref="KWU48:KWV48"/>
    <mergeCell ref="KWW48:KWX48"/>
    <mergeCell ref="KWY48:KWZ48"/>
    <mergeCell ref="KXA48:KXB48"/>
    <mergeCell ref="KXC48:KXD48"/>
    <mergeCell ref="KWG48:KWH48"/>
    <mergeCell ref="KWI48:KWJ48"/>
    <mergeCell ref="KWK48:KWL48"/>
    <mergeCell ref="KWM48:KWN48"/>
    <mergeCell ref="KWO48:KWP48"/>
    <mergeCell ref="KWQ48:KWR48"/>
    <mergeCell ref="LBI48:LBJ48"/>
    <mergeCell ref="LBK48:LBL48"/>
    <mergeCell ref="LBM48:LBN48"/>
    <mergeCell ref="LBO48:LBP48"/>
    <mergeCell ref="LBQ48:LBR48"/>
    <mergeCell ref="LBS48:LBT48"/>
    <mergeCell ref="LAW48:LAX48"/>
    <mergeCell ref="LAY48:LAZ48"/>
    <mergeCell ref="LBA48:LBB48"/>
    <mergeCell ref="LBC48:LBD48"/>
    <mergeCell ref="LBE48:LBF48"/>
    <mergeCell ref="LBG48:LBH48"/>
    <mergeCell ref="LAK48:LAL48"/>
    <mergeCell ref="LAM48:LAN48"/>
    <mergeCell ref="LAO48:LAP48"/>
    <mergeCell ref="LAQ48:LAR48"/>
    <mergeCell ref="LAS48:LAT48"/>
    <mergeCell ref="LAU48:LAV48"/>
    <mergeCell ref="KZY48:KZZ48"/>
    <mergeCell ref="LAA48:LAB48"/>
    <mergeCell ref="LAC48:LAD48"/>
    <mergeCell ref="LAE48:LAF48"/>
    <mergeCell ref="LAG48:LAH48"/>
    <mergeCell ref="LAI48:LAJ48"/>
    <mergeCell ref="KZM48:KZN48"/>
    <mergeCell ref="KZO48:KZP48"/>
    <mergeCell ref="KZQ48:KZR48"/>
    <mergeCell ref="KZS48:KZT48"/>
    <mergeCell ref="KZU48:KZV48"/>
    <mergeCell ref="KZW48:KZX48"/>
    <mergeCell ref="KZA48:KZB48"/>
    <mergeCell ref="KZC48:KZD48"/>
    <mergeCell ref="KZE48:KZF48"/>
    <mergeCell ref="KZG48:KZH48"/>
    <mergeCell ref="KZI48:KZJ48"/>
    <mergeCell ref="KZK48:KZL48"/>
    <mergeCell ref="LEC48:LED48"/>
    <mergeCell ref="LEE48:LEF48"/>
    <mergeCell ref="LEG48:LEH48"/>
    <mergeCell ref="LEI48:LEJ48"/>
    <mergeCell ref="LEK48:LEL48"/>
    <mergeCell ref="LEM48:LEN48"/>
    <mergeCell ref="LDQ48:LDR48"/>
    <mergeCell ref="LDS48:LDT48"/>
    <mergeCell ref="LDU48:LDV48"/>
    <mergeCell ref="LDW48:LDX48"/>
    <mergeCell ref="LDY48:LDZ48"/>
    <mergeCell ref="LEA48:LEB48"/>
    <mergeCell ref="LDE48:LDF48"/>
    <mergeCell ref="LDG48:LDH48"/>
    <mergeCell ref="LDI48:LDJ48"/>
    <mergeCell ref="LDK48:LDL48"/>
    <mergeCell ref="LDM48:LDN48"/>
    <mergeCell ref="LDO48:LDP48"/>
    <mergeCell ref="LCS48:LCT48"/>
    <mergeCell ref="LCU48:LCV48"/>
    <mergeCell ref="LCW48:LCX48"/>
    <mergeCell ref="LCY48:LCZ48"/>
    <mergeCell ref="LDA48:LDB48"/>
    <mergeCell ref="LDC48:LDD48"/>
    <mergeCell ref="LCG48:LCH48"/>
    <mergeCell ref="LCI48:LCJ48"/>
    <mergeCell ref="LCK48:LCL48"/>
    <mergeCell ref="LCM48:LCN48"/>
    <mergeCell ref="LCO48:LCP48"/>
    <mergeCell ref="LCQ48:LCR48"/>
    <mergeCell ref="LBU48:LBV48"/>
    <mergeCell ref="LBW48:LBX48"/>
    <mergeCell ref="LBY48:LBZ48"/>
    <mergeCell ref="LCA48:LCB48"/>
    <mergeCell ref="LCC48:LCD48"/>
    <mergeCell ref="LCE48:LCF48"/>
    <mergeCell ref="LGW48:LGX48"/>
    <mergeCell ref="LGY48:LGZ48"/>
    <mergeCell ref="LHA48:LHB48"/>
    <mergeCell ref="LHC48:LHD48"/>
    <mergeCell ref="LHE48:LHF48"/>
    <mergeCell ref="LHG48:LHH48"/>
    <mergeCell ref="LGK48:LGL48"/>
    <mergeCell ref="LGM48:LGN48"/>
    <mergeCell ref="LGO48:LGP48"/>
    <mergeCell ref="LGQ48:LGR48"/>
    <mergeCell ref="LGS48:LGT48"/>
    <mergeCell ref="LGU48:LGV48"/>
    <mergeCell ref="LFY48:LFZ48"/>
    <mergeCell ref="LGA48:LGB48"/>
    <mergeCell ref="LGC48:LGD48"/>
    <mergeCell ref="LGE48:LGF48"/>
    <mergeCell ref="LGG48:LGH48"/>
    <mergeCell ref="LGI48:LGJ48"/>
    <mergeCell ref="LFM48:LFN48"/>
    <mergeCell ref="LFO48:LFP48"/>
    <mergeCell ref="LFQ48:LFR48"/>
    <mergeCell ref="LFS48:LFT48"/>
    <mergeCell ref="LFU48:LFV48"/>
    <mergeCell ref="LFW48:LFX48"/>
    <mergeCell ref="LFA48:LFB48"/>
    <mergeCell ref="LFC48:LFD48"/>
    <mergeCell ref="LFE48:LFF48"/>
    <mergeCell ref="LFG48:LFH48"/>
    <mergeCell ref="LFI48:LFJ48"/>
    <mergeCell ref="LFK48:LFL48"/>
    <mergeCell ref="LEO48:LEP48"/>
    <mergeCell ref="LEQ48:LER48"/>
    <mergeCell ref="LES48:LET48"/>
    <mergeCell ref="LEU48:LEV48"/>
    <mergeCell ref="LEW48:LEX48"/>
    <mergeCell ref="LEY48:LEZ48"/>
    <mergeCell ref="LJQ48:LJR48"/>
    <mergeCell ref="LJS48:LJT48"/>
    <mergeCell ref="LJU48:LJV48"/>
    <mergeCell ref="LJW48:LJX48"/>
    <mergeCell ref="LJY48:LJZ48"/>
    <mergeCell ref="LKA48:LKB48"/>
    <mergeCell ref="LJE48:LJF48"/>
    <mergeCell ref="LJG48:LJH48"/>
    <mergeCell ref="LJI48:LJJ48"/>
    <mergeCell ref="LJK48:LJL48"/>
    <mergeCell ref="LJM48:LJN48"/>
    <mergeCell ref="LJO48:LJP48"/>
    <mergeCell ref="LIS48:LIT48"/>
    <mergeCell ref="LIU48:LIV48"/>
    <mergeCell ref="LIW48:LIX48"/>
    <mergeCell ref="LIY48:LIZ48"/>
    <mergeCell ref="LJA48:LJB48"/>
    <mergeCell ref="LJC48:LJD48"/>
    <mergeCell ref="LIG48:LIH48"/>
    <mergeCell ref="LII48:LIJ48"/>
    <mergeCell ref="LIK48:LIL48"/>
    <mergeCell ref="LIM48:LIN48"/>
    <mergeCell ref="LIO48:LIP48"/>
    <mergeCell ref="LIQ48:LIR48"/>
    <mergeCell ref="LHU48:LHV48"/>
    <mergeCell ref="LHW48:LHX48"/>
    <mergeCell ref="LHY48:LHZ48"/>
    <mergeCell ref="LIA48:LIB48"/>
    <mergeCell ref="LIC48:LID48"/>
    <mergeCell ref="LIE48:LIF48"/>
    <mergeCell ref="LHI48:LHJ48"/>
    <mergeCell ref="LHK48:LHL48"/>
    <mergeCell ref="LHM48:LHN48"/>
    <mergeCell ref="LHO48:LHP48"/>
    <mergeCell ref="LHQ48:LHR48"/>
    <mergeCell ref="LHS48:LHT48"/>
    <mergeCell ref="LMK48:LML48"/>
    <mergeCell ref="LMM48:LMN48"/>
    <mergeCell ref="LMO48:LMP48"/>
    <mergeCell ref="LMQ48:LMR48"/>
    <mergeCell ref="LMS48:LMT48"/>
    <mergeCell ref="LMU48:LMV48"/>
    <mergeCell ref="LLY48:LLZ48"/>
    <mergeCell ref="LMA48:LMB48"/>
    <mergeCell ref="LMC48:LMD48"/>
    <mergeCell ref="LME48:LMF48"/>
    <mergeCell ref="LMG48:LMH48"/>
    <mergeCell ref="LMI48:LMJ48"/>
    <mergeCell ref="LLM48:LLN48"/>
    <mergeCell ref="LLO48:LLP48"/>
    <mergeCell ref="LLQ48:LLR48"/>
    <mergeCell ref="LLS48:LLT48"/>
    <mergeCell ref="LLU48:LLV48"/>
    <mergeCell ref="LLW48:LLX48"/>
    <mergeCell ref="LLA48:LLB48"/>
    <mergeCell ref="LLC48:LLD48"/>
    <mergeCell ref="LLE48:LLF48"/>
    <mergeCell ref="LLG48:LLH48"/>
    <mergeCell ref="LLI48:LLJ48"/>
    <mergeCell ref="LLK48:LLL48"/>
    <mergeCell ref="LKO48:LKP48"/>
    <mergeCell ref="LKQ48:LKR48"/>
    <mergeCell ref="LKS48:LKT48"/>
    <mergeCell ref="LKU48:LKV48"/>
    <mergeCell ref="LKW48:LKX48"/>
    <mergeCell ref="LKY48:LKZ48"/>
    <mergeCell ref="LKC48:LKD48"/>
    <mergeCell ref="LKE48:LKF48"/>
    <mergeCell ref="LKG48:LKH48"/>
    <mergeCell ref="LKI48:LKJ48"/>
    <mergeCell ref="LKK48:LKL48"/>
    <mergeCell ref="LKM48:LKN48"/>
    <mergeCell ref="LPE48:LPF48"/>
    <mergeCell ref="LPG48:LPH48"/>
    <mergeCell ref="LPI48:LPJ48"/>
    <mergeCell ref="LPK48:LPL48"/>
    <mergeCell ref="LPM48:LPN48"/>
    <mergeCell ref="LPO48:LPP48"/>
    <mergeCell ref="LOS48:LOT48"/>
    <mergeCell ref="LOU48:LOV48"/>
    <mergeCell ref="LOW48:LOX48"/>
    <mergeCell ref="LOY48:LOZ48"/>
    <mergeCell ref="LPA48:LPB48"/>
    <mergeCell ref="LPC48:LPD48"/>
    <mergeCell ref="LOG48:LOH48"/>
    <mergeCell ref="LOI48:LOJ48"/>
    <mergeCell ref="LOK48:LOL48"/>
    <mergeCell ref="LOM48:LON48"/>
    <mergeCell ref="LOO48:LOP48"/>
    <mergeCell ref="LOQ48:LOR48"/>
    <mergeCell ref="LNU48:LNV48"/>
    <mergeCell ref="LNW48:LNX48"/>
    <mergeCell ref="LNY48:LNZ48"/>
    <mergeCell ref="LOA48:LOB48"/>
    <mergeCell ref="LOC48:LOD48"/>
    <mergeCell ref="LOE48:LOF48"/>
    <mergeCell ref="LNI48:LNJ48"/>
    <mergeCell ref="LNK48:LNL48"/>
    <mergeCell ref="LNM48:LNN48"/>
    <mergeCell ref="LNO48:LNP48"/>
    <mergeCell ref="LNQ48:LNR48"/>
    <mergeCell ref="LNS48:LNT48"/>
    <mergeCell ref="LMW48:LMX48"/>
    <mergeCell ref="LMY48:LMZ48"/>
    <mergeCell ref="LNA48:LNB48"/>
    <mergeCell ref="LNC48:LND48"/>
    <mergeCell ref="LNE48:LNF48"/>
    <mergeCell ref="LNG48:LNH48"/>
    <mergeCell ref="LRY48:LRZ48"/>
    <mergeCell ref="LSA48:LSB48"/>
    <mergeCell ref="LSC48:LSD48"/>
    <mergeCell ref="LSE48:LSF48"/>
    <mergeCell ref="LSG48:LSH48"/>
    <mergeCell ref="LSI48:LSJ48"/>
    <mergeCell ref="LRM48:LRN48"/>
    <mergeCell ref="LRO48:LRP48"/>
    <mergeCell ref="LRQ48:LRR48"/>
    <mergeCell ref="LRS48:LRT48"/>
    <mergeCell ref="LRU48:LRV48"/>
    <mergeCell ref="LRW48:LRX48"/>
    <mergeCell ref="LRA48:LRB48"/>
    <mergeCell ref="LRC48:LRD48"/>
    <mergeCell ref="LRE48:LRF48"/>
    <mergeCell ref="LRG48:LRH48"/>
    <mergeCell ref="LRI48:LRJ48"/>
    <mergeCell ref="LRK48:LRL48"/>
    <mergeCell ref="LQO48:LQP48"/>
    <mergeCell ref="LQQ48:LQR48"/>
    <mergeCell ref="LQS48:LQT48"/>
    <mergeCell ref="LQU48:LQV48"/>
    <mergeCell ref="LQW48:LQX48"/>
    <mergeCell ref="LQY48:LQZ48"/>
    <mergeCell ref="LQC48:LQD48"/>
    <mergeCell ref="LQE48:LQF48"/>
    <mergeCell ref="LQG48:LQH48"/>
    <mergeCell ref="LQI48:LQJ48"/>
    <mergeCell ref="LQK48:LQL48"/>
    <mergeCell ref="LQM48:LQN48"/>
    <mergeCell ref="LPQ48:LPR48"/>
    <mergeCell ref="LPS48:LPT48"/>
    <mergeCell ref="LPU48:LPV48"/>
    <mergeCell ref="LPW48:LPX48"/>
    <mergeCell ref="LPY48:LPZ48"/>
    <mergeCell ref="LQA48:LQB48"/>
    <mergeCell ref="LUS48:LUT48"/>
    <mergeCell ref="LUU48:LUV48"/>
    <mergeCell ref="LUW48:LUX48"/>
    <mergeCell ref="LUY48:LUZ48"/>
    <mergeCell ref="LVA48:LVB48"/>
    <mergeCell ref="LVC48:LVD48"/>
    <mergeCell ref="LUG48:LUH48"/>
    <mergeCell ref="LUI48:LUJ48"/>
    <mergeCell ref="LUK48:LUL48"/>
    <mergeCell ref="LUM48:LUN48"/>
    <mergeCell ref="LUO48:LUP48"/>
    <mergeCell ref="LUQ48:LUR48"/>
    <mergeCell ref="LTU48:LTV48"/>
    <mergeCell ref="LTW48:LTX48"/>
    <mergeCell ref="LTY48:LTZ48"/>
    <mergeCell ref="LUA48:LUB48"/>
    <mergeCell ref="LUC48:LUD48"/>
    <mergeCell ref="LUE48:LUF48"/>
    <mergeCell ref="LTI48:LTJ48"/>
    <mergeCell ref="LTK48:LTL48"/>
    <mergeCell ref="LTM48:LTN48"/>
    <mergeCell ref="LTO48:LTP48"/>
    <mergeCell ref="LTQ48:LTR48"/>
    <mergeCell ref="LTS48:LTT48"/>
    <mergeCell ref="LSW48:LSX48"/>
    <mergeCell ref="LSY48:LSZ48"/>
    <mergeCell ref="LTA48:LTB48"/>
    <mergeCell ref="LTC48:LTD48"/>
    <mergeCell ref="LTE48:LTF48"/>
    <mergeCell ref="LTG48:LTH48"/>
    <mergeCell ref="LSK48:LSL48"/>
    <mergeCell ref="LSM48:LSN48"/>
    <mergeCell ref="LSO48:LSP48"/>
    <mergeCell ref="LSQ48:LSR48"/>
    <mergeCell ref="LSS48:LST48"/>
    <mergeCell ref="LSU48:LSV48"/>
    <mergeCell ref="LXM48:LXN48"/>
    <mergeCell ref="LXO48:LXP48"/>
    <mergeCell ref="LXQ48:LXR48"/>
    <mergeCell ref="LXS48:LXT48"/>
    <mergeCell ref="LXU48:LXV48"/>
    <mergeCell ref="LXW48:LXX48"/>
    <mergeCell ref="LXA48:LXB48"/>
    <mergeCell ref="LXC48:LXD48"/>
    <mergeCell ref="LXE48:LXF48"/>
    <mergeCell ref="LXG48:LXH48"/>
    <mergeCell ref="LXI48:LXJ48"/>
    <mergeCell ref="LXK48:LXL48"/>
    <mergeCell ref="LWO48:LWP48"/>
    <mergeCell ref="LWQ48:LWR48"/>
    <mergeCell ref="LWS48:LWT48"/>
    <mergeCell ref="LWU48:LWV48"/>
    <mergeCell ref="LWW48:LWX48"/>
    <mergeCell ref="LWY48:LWZ48"/>
    <mergeCell ref="LWC48:LWD48"/>
    <mergeCell ref="LWE48:LWF48"/>
    <mergeCell ref="LWG48:LWH48"/>
    <mergeCell ref="LWI48:LWJ48"/>
    <mergeCell ref="LWK48:LWL48"/>
    <mergeCell ref="LWM48:LWN48"/>
    <mergeCell ref="LVQ48:LVR48"/>
    <mergeCell ref="LVS48:LVT48"/>
    <mergeCell ref="LVU48:LVV48"/>
    <mergeCell ref="LVW48:LVX48"/>
    <mergeCell ref="LVY48:LVZ48"/>
    <mergeCell ref="LWA48:LWB48"/>
    <mergeCell ref="LVE48:LVF48"/>
    <mergeCell ref="LVG48:LVH48"/>
    <mergeCell ref="LVI48:LVJ48"/>
    <mergeCell ref="LVK48:LVL48"/>
    <mergeCell ref="LVM48:LVN48"/>
    <mergeCell ref="LVO48:LVP48"/>
    <mergeCell ref="MAG48:MAH48"/>
    <mergeCell ref="MAI48:MAJ48"/>
    <mergeCell ref="MAK48:MAL48"/>
    <mergeCell ref="MAM48:MAN48"/>
    <mergeCell ref="MAO48:MAP48"/>
    <mergeCell ref="MAQ48:MAR48"/>
    <mergeCell ref="LZU48:LZV48"/>
    <mergeCell ref="LZW48:LZX48"/>
    <mergeCell ref="LZY48:LZZ48"/>
    <mergeCell ref="MAA48:MAB48"/>
    <mergeCell ref="MAC48:MAD48"/>
    <mergeCell ref="MAE48:MAF48"/>
    <mergeCell ref="LZI48:LZJ48"/>
    <mergeCell ref="LZK48:LZL48"/>
    <mergeCell ref="LZM48:LZN48"/>
    <mergeCell ref="LZO48:LZP48"/>
    <mergeCell ref="LZQ48:LZR48"/>
    <mergeCell ref="LZS48:LZT48"/>
    <mergeCell ref="LYW48:LYX48"/>
    <mergeCell ref="LYY48:LYZ48"/>
    <mergeCell ref="LZA48:LZB48"/>
    <mergeCell ref="LZC48:LZD48"/>
    <mergeCell ref="LZE48:LZF48"/>
    <mergeCell ref="LZG48:LZH48"/>
    <mergeCell ref="LYK48:LYL48"/>
    <mergeCell ref="LYM48:LYN48"/>
    <mergeCell ref="LYO48:LYP48"/>
    <mergeCell ref="LYQ48:LYR48"/>
    <mergeCell ref="LYS48:LYT48"/>
    <mergeCell ref="LYU48:LYV48"/>
    <mergeCell ref="LXY48:LXZ48"/>
    <mergeCell ref="LYA48:LYB48"/>
    <mergeCell ref="LYC48:LYD48"/>
    <mergeCell ref="LYE48:LYF48"/>
    <mergeCell ref="LYG48:LYH48"/>
    <mergeCell ref="LYI48:LYJ48"/>
    <mergeCell ref="MDA48:MDB48"/>
    <mergeCell ref="MDC48:MDD48"/>
    <mergeCell ref="MDE48:MDF48"/>
    <mergeCell ref="MDG48:MDH48"/>
    <mergeCell ref="MDI48:MDJ48"/>
    <mergeCell ref="MDK48:MDL48"/>
    <mergeCell ref="MCO48:MCP48"/>
    <mergeCell ref="MCQ48:MCR48"/>
    <mergeCell ref="MCS48:MCT48"/>
    <mergeCell ref="MCU48:MCV48"/>
    <mergeCell ref="MCW48:MCX48"/>
    <mergeCell ref="MCY48:MCZ48"/>
    <mergeCell ref="MCC48:MCD48"/>
    <mergeCell ref="MCE48:MCF48"/>
    <mergeCell ref="MCG48:MCH48"/>
    <mergeCell ref="MCI48:MCJ48"/>
    <mergeCell ref="MCK48:MCL48"/>
    <mergeCell ref="MCM48:MCN48"/>
    <mergeCell ref="MBQ48:MBR48"/>
    <mergeCell ref="MBS48:MBT48"/>
    <mergeCell ref="MBU48:MBV48"/>
    <mergeCell ref="MBW48:MBX48"/>
    <mergeCell ref="MBY48:MBZ48"/>
    <mergeCell ref="MCA48:MCB48"/>
    <mergeCell ref="MBE48:MBF48"/>
    <mergeCell ref="MBG48:MBH48"/>
    <mergeCell ref="MBI48:MBJ48"/>
    <mergeCell ref="MBK48:MBL48"/>
    <mergeCell ref="MBM48:MBN48"/>
    <mergeCell ref="MBO48:MBP48"/>
    <mergeCell ref="MAS48:MAT48"/>
    <mergeCell ref="MAU48:MAV48"/>
    <mergeCell ref="MAW48:MAX48"/>
    <mergeCell ref="MAY48:MAZ48"/>
    <mergeCell ref="MBA48:MBB48"/>
    <mergeCell ref="MBC48:MBD48"/>
    <mergeCell ref="MFU48:MFV48"/>
    <mergeCell ref="MFW48:MFX48"/>
    <mergeCell ref="MFY48:MFZ48"/>
    <mergeCell ref="MGA48:MGB48"/>
    <mergeCell ref="MGC48:MGD48"/>
    <mergeCell ref="MGE48:MGF48"/>
    <mergeCell ref="MFI48:MFJ48"/>
    <mergeCell ref="MFK48:MFL48"/>
    <mergeCell ref="MFM48:MFN48"/>
    <mergeCell ref="MFO48:MFP48"/>
    <mergeCell ref="MFQ48:MFR48"/>
    <mergeCell ref="MFS48:MFT48"/>
    <mergeCell ref="MEW48:MEX48"/>
    <mergeCell ref="MEY48:MEZ48"/>
    <mergeCell ref="MFA48:MFB48"/>
    <mergeCell ref="MFC48:MFD48"/>
    <mergeCell ref="MFE48:MFF48"/>
    <mergeCell ref="MFG48:MFH48"/>
    <mergeCell ref="MEK48:MEL48"/>
    <mergeCell ref="MEM48:MEN48"/>
    <mergeCell ref="MEO48:MEP48"/>
    <mergeCell ref="MEQ48:MER48"/>
    <mergeCell ref="MES48:MET48"/>
    <mergeCell ref="MEU48:MEV48"/>
    <mergeCell ref="MDY48:MDZ48"/>
    <mergeCell ref="MEA48:MEB48"/>
    <mergeCell ref="MEC48:MED48"/>
    <mergeCell ref="MEE48:MEF48"/>
    <mergeCell ref="MEG48:MEH48"/>
    <mergeCell ref="MEI48:MEJ48"/>
    <mergeCell ref="MDM48:MDN48"/>
    <mergeCell ref="MDO48:MDP48"/>
    <mergeCell ref="MDQ48:MDR48"/>
    <mergeCell ref="MDS48:MDT48"/>
    <mergeCell ref="MDU48:MDV48"/>
    <mergeCell ref="MDW48:MDX48"/>
    <mergeCell ref="MIO48:MIP48"/>
    <mergeCell ref="MIQ48:MIR48"/>
    <mergeCell ref="MIS48:MIT48"/>
    <mergeCell ref="MIU48:MIV48"/>
    <mergeCell ref="MIW48:MIX48"/>
    <mergeCell ref="MIY48:MIZ48"/>
    <mergeCell ref="MIC48:MID48"/>
    <mergeCell ref="MIE48:MIF48"/>
    <mergeCell ref="MIG48:MIH48"/>
    <mergeCell ref="MII48:MIJ48"/>
    <mergeCell ref="MIK48:MIL48"/>
    <mergeCell ref="MIM48:MIN48"/>
    <mergeCell ref="MHQ48:MHR48"/>
    <mergeCell ref="MHS48:MHT48"/>
    <mergeCell ref="MHU48:MHV48"/>
    <mergeCell ref="MHW48:MHX48"/>
    <mergeCell ref="MHY48:MHZ48"/>
    <mergeCell ref="MIA48:MIB48"/>
    <mergeCell ref="MHE48:MHF48"/>
    <mergeCell ref="MHG48:MHH48"/>
    <mergeCell ref="MHI48:MHJ48"/>
    <mergeCell ref="MHK48:MHL48"/>
    <mergeCell ref="MHM48:MHN48"/>
    <mergeCell ref="MHO48:MHP48"/>
    <mergeCell ref="MGS48:MGT48"/>
    <mergeCell ref="MGU48:MGV48"/>
    <mergeCell ref="MGW48:MGX48"/>
    <mergeCell ref="MGY48:MGZ48"/>
    <mergeCell ref="MHA48:MHB48"/>
    <mergeCell ref="MHC48:MHD48"/>
    <mergeCell ref="MGG48:MGH48"/>
    <mergeCell ref="MGI48:MGJ48"/>
    <mergeCell ref="MGK48:MGL48"/>
    <mergeCell ref="MGM48:MGN48"/>
    <mergeCell ref="MGO48:MGP48"/>
    <mergeCell ref="MGQ48:MGR48"/>
    <mergeCell ref="MLI48:MLJ48"/>
    <mergeCell ref="MLK48:MLL48"/>
    <mergeCell ref="MLM48:MLN48"/>
    <mergeCell ref="MLO48:MLP48"/>
    <mergeCell ref="MLQ48:MLR48"/>
    <mergeCell ref="MLS48:MLT48"/>
    <mergeCell ref="MKW48:MKX48"/>
    <mergeCell ref="MKY48:MKZ48"/>
    <mergeCell ref="MLA48:MLB48"/>
    <mergeCell ref="MLC48:MLD48"/>
    <mergeCell ref="MLE48:MLF48"/>
    <mergeCell ref="MLG48:MLH48"/>
    <mergeCell ref="MKK48:MKL48"/>
    <mergeCell ref="MKM48:MKN48"/>
    <mergeCell ref="MKO48:MKP48"/>
    <mergeCell ref="MKQ48:MKR48"/>
    <mergeCell ref="MKS48:MKT48"/>
    <mergeCell ref="MKU48:MKV48"/>
    <mergeCell ref="MJY48:MJZ48"/>
    <mergeCell ref="MKA48:MKB48"/>
    <mergeCell ref="MKC48:MKD48"/>
    <mergeCell ref="MKE48:MKF48"/>
    <mergeCell ref="MKG48:MKH48"/>
    <mergeCell ref="MKI48:MKJ48"/>
    <mergeCell ref="MJM48:MJN48"/>
    <mergeCell ref="MJO48:MJP48"/>
    <mergeCell ref="MJQ48:MJR48"/>
    <mergeCell ref="MJS48:MJT48"/>
    <mergeCell ref="MJU48:MJV48"/>
    <mergeCell ref="MJW48:MJX48"/>
    <mergeCell ref="MJA48:MJB48"/>
    <mergeCell ref="MJC48:MJD48"/>
    <mergeCell ref="MJE48:MJF48"/>
    <mergeCell ref="MJG48:MJH48"/>
    <mergeCell ref="MJI48:MJJ48"/>
    <mergeCell ref="MJK48:MJL48"/>
    <mergeCell ref="MOC48:MOD48"/>
    <mergeCell ref="MOE48:MOF48"/>
    <mergeCell ref="MOG48:MOH48"/>
    <mergeCell ref="MOI48:MOJ48"/>
    <mergeCell ref="MOK48:MOL48"/>
    <mergeCell ref="MOM48:MON48"/>
    <mergeCell ref="MNQ48:MNR48"/>
    <mergeCell ref="MNS48:MNT48"/>
    <mergeCell ref="MNU48:MNV48"/>
    <mergeCell ref="MNW48:MNX48"/>
    <mergeCell ref="MNY48:MNZ48"/>
    <mergeCell ref="MOA48:MOB48"/>
    <mergeCell ref="MNE48:MNF48"/>
    <mergeCell ref="MNG48:MNH48"/>
    <mergeCell ref="MNI48:MNJ48"/>
    <mergeCell ref="MNK48:MNL48"/>
    <mergeCell ref="MNM48:MNN48"/>
    <mergeCell ref="MNO48:MNP48"/>
    <mergeCell ref="MMS48:MMT48"/>
    <mergeCell ref="MMU48:MMV48"/>
    <mergeCell ref="MMW48:MMX48"/>
    <mergeCell ref="MMY48:MMZ48"/>
    <mergeCell ref="MNA48:MNB48"/>
    <mergeCell ref="MNC48:MND48"/>
    <mergeCell ref="MMG48:MMH48"/>
    <mergeCell ref="MMI48:MMJ48"/>
    <mergeCell ref="MMK48:MML48"/>
    <mergeCell ref="MMM48:MMN48"/>
    <mergeCell ref="MMO48:MMP48"/>
    <mergeCell ref="MMQ48:MMR48"/>
    <mergeCell ref="MLU48:MLV48"/>
    <mergeCell ref="MLW48:MLX48"/>
    <mergeCell ref="MLY48:MLZ48"/>
    <mergeCell ref="MMA48:MMB48"/>
    <mergeCell ref="MMC48:MMD48"/>
    <mergeCell ref="MME48:MMF48"/>
    <mergeCell ref="MQW48:MQX48"/>
    <mergeCell ref="MQY48:MQZ48"/>
    <mergeCell ref="MRA48:MRB48"/>
    <mergeCell ref="MRC48:MRD48"/>
    <mergeCell ref="MRE48:MRF48"/>
    <mergeCell ref="MRG48:MRH48"/>
    <mergeCell ref="MQK48:MQL48"/>
    <mergeCell ref="MQM48:MQN48"/>
    <mergeCell ref="MQO48:MQP48"/>
    <mergeCell ref="MQQ48:MQR48"/>
    <mergeCell ref="MQS48:MQT48"/>
    <mergeCell ref="MQU48:MQV48"/>
    <mergeCell ref="MPY48:MPZ48"/>
    <mergeCell ref="MQA48:MQB48"/>
    <mergeCell ref="MQC48:MQD48"/>
    <mergeCell ref="MQE48:MQF48"/>
    <mergeCell ref="MQG48:MQH48"/>
    <mergeCell ref="MQI48:MQJ48"/>
    <mergeCell ref="MPM48:MPN48"/>
    <mergeCell ref="MPO48:MPP48"/>
    <mergeCell ref="MPQ48:MPR48"/>
    <mergeCell ref="MPS48:MPT48"/>
    <mergeCell ref="MPU48:MPV48"/>
    <mergeCell ref="MPW48:MPX48"/>
    <mergeCell ref="MPA48:MPB48"/>
    <mergeCell ref="MPC48:MPD48"/>
    <mergeCell ref="MPE48:MPF48"/>
    <mergeCell ref="MPG48:MPH48"/>
    <mergeCell ref="MPI48:MPJ48"/>
    <mergeCell ref="MPK48:MPL48"/>
    <mergeCell ref="MOO48:MOP48"/>
    <mergeCell ref="MOQ48:MOR48"/>
    <mergeCell ref="MOS48:MOT48"/>
    <mergeCell ref="MOU48:MOV48"/>
    <mergeCell ref="MOW48:MOX48"/>
    <mergeCell ref="MOY48:MOZ48"/>
    <mergeCell ref="MTQ48:MTR48"/>
    <mergeCell ref="MTS48:MTT48"/>
    <mergeCell ref="MTU48:MTV48"/>
    <mergeCell ref="MTW48:MTX48"/>
    <mergeCell ref="MTY48:MTZ48"/>
    <mergeCell ref="MUA48:MUB48"/>
    <mergeCell ref="MTE48:MTF48"/>
    <mergeCell ref="MTG48:MTH48"/>
    <mergeCell ref="MTI48:MTJ48"/>
    <mergeCell ref="MTK48:MTL48"/>
    <mergeCell ref="MTM48:MTN48"/>
    <mergeCell ref="MTO48:MTP48"/>
    <mergeCell ref="MSS48:MST48"/>
    <mergeCell ref="MSU48:MSV48"/>
    <mergeCell ref="MSW48:MSX48"/>
    <mergeCell ref="MSY48:MSZ48"/>
    <mergeCell ref="MTA48:MTB48"/>
    <mergeCell ref="MTC48:MTD48"/>
    <mergeCell ref="MSG48:MSH48"/>
    <mergeCell ref="MSI48:MSJ48"/>
    <mergeCell ref="MSK48:MSL48"/>
    <mergeCell ref="MSM48:MSN48"/>
    <mergeCell ref="MSO48:MSP48"/>
    <mergeCell ref="MSQ48:MSR48"/>
    <mergeCell ref="MRU48:MRV48"/>
    <mergeCell ref="MRW48:MRX48"/>
    <mergeCell ref="MRY48:MRZ48"/>
    <mergeCell ref="MSA48:MSB48"/>
    <mergeCell ref="MSC48:MSD48"/>
    <mergeCell ref="MSE48:MSF48"/>
    <mergeCell ref="MRI48:MRJ48"/>
    <mergeCell ref="MRK48:MRL48"/>
    <mergeCell ref="MRM48:MRN48"/>
    <mergeCell ref="MRO48:MRP48"/>
    <mergeCell ref="MRQ48:MRR48"/>
    <mergeCell ref="MRS48:MRT48"/>
    <mergeCell ref="MWK48:MWL48"/>
    <mergeCell ref="MWM48:MWN48"/>
    <mergeCell ref="MWO48:MWP48"/>
    <mergeCell ref="MWQ48:MWR48"/>
    <mergeCell ref="MWS48:MWT48"/>
    <mergeCell ref="MWU48:MWV48"/>
    <mergeCell ref="MVY48:MVZ48"/>
    <mergeCell ref="MWA48:MWB48"/>
    <mergeCell ref="MWC48:MWD48"/>
    <mergeCell ref="MWE48:MWF48"/>
    <mergeCell ref="MWG48:MWH48"/>
    <mergeCell ref="MWI48:MWJ48"/>
    <mergeCell ref="MVM48:MVN48"/>
    <mergeCell ref="MVO48:MVP48"/>
    <mergeCell ref="MVQ48:MVR48"/>
    <mergeCell ref="MVS48:MVT48"/>
    <mergeCell ref="MVU48:MVV48"/>
    <mergeCell ref="MVW48:MVX48"/>
    <mergeCell ref="MVA48:MVB48"/>
    <mergeCell ref="MVC48:MVD48"/>
    <mergeCell ref="MVE48:MVF48"/>
    <mergeCell ref="MVG48:MVH48"/>
    <mergeCell ref="MVI48:MVJ48"/>
    <mergeCell ref="MVK48:MVL48"/>
    <mergeCell ref="MUO48:MUP48"/>
    <mergeCell ref="MUQ48:MUR48"/>
    <mergeCell ref="MUS48:MUT48"/>
    <mergeCell ref="MUU48:MUV48"/>
    <mergeCell ref="MUW48:MUX48"/>
    <mergeCell ref="MUY48:MUZ48"/>
    <mergeCell ref="MUC48:MUD48"/>
    <mergeCell ref="MUE48:MUF48"/>
    <mergeCell ref="MUG48:MUH48"/>
    <mergeCell ref="MUI48:MUJ48"/>
    <mergeCell ref="MUK48:MUL48"/>
    <mergeCell ref="MUM48:MUN48"/>
    <mergeCell ref="MZE48:MZF48"/>
    <mergeCell ref="MZG48:MZH48"/>
    <mergeCell ref="MZI48:MZJ48"/>
    <mergeCell ref="MZK48:MZL48"/>
    <mergeCell ref="MZM48:MZN48"/>
    <mergeCell ref="MZO48:MZP48"/>
    <mergeCell ref="MYS48:MYT48"/>
    <mergeCell ref="MYU48:MYV48"/>
    <mergeCell ref="MYW48:MYX48"/>
    <mergeCell ref="MYY48:MYZ48"/>
    <mergeCell ref="MZA48:MZB48"/>
    <mergeCell ref="MZC48:MZD48"/>
    <mergeCell ref="MYG48:MYH48"/>
    <mergeCell ref="MYI48:MYJ48"/>
    <mergeCell ref="MYK48:MYL48"/>
    <mergeCell ref="MYM48:MYN48"/>
    <mergeCell ref="MYO48:MYP48"/>
    <mergeCell ref="MYQ48:MYR48"/>
    <mergeCell ref="MXU48:MXV48"/>
    <mergeCell ref="MXW48:MXX48"/>
    <mergeCell ref="MXY48:MXZ48"/>
    <mergeCell ref="MYA48:MYB48"/>
    <mergeCell ref="MYC48:MYD48"/>
    <mergeCell ref="MYE48:MYF48"/>
    <mergeCell ref="MXI48:MXJ48"/>
    <mergeCell ref="MXK48:MXL48"/>
    <mergeCell ref="MXM48:MXN48"/>
    <mergeCell ref="MXO48:MXP48"/>
    <mergeCell ref="MXQ48:MXR48"/>
    <mergeCell ref="MXS48:MXT48"/>
    <mergeCell ref="MWW48:MWX48"/>
    <mergeCell ref="MWY48:MWZ48"/>
    <mergeCell ref="MXA48:MXB48"/>
    <mergeCell ref="MXC48:MXD48"/>
    <mergeCell ref="MXE48:MXF48"/>
    <mergeCell ref="MXG48:MXH48"/>
    <mergeCell ref="NBY48:NBZ48"/>
    <mergeCell ref="NCA48:NCB48"/>
    <mergeCell ref="NCC48:NCD48"/>
    <mergeCell ref="NCE48:NCF48"/>
    <mergeCell ref="NCG48:NCH48"/>
    <mergeCell ref="NCI48:NCJ48"/>
    <mergeCell ref="NBM48:NBN48"/>
    <mergeCell ref="NBO48:NBP48"/>
    <mergeCell ref="NBQ48:NBR48"/>
    <mergeCell ref="NBS48:NBT48"/>
    <mergeCell ref="NBU48:NBV48"/>
    <mergeCell ref="NBW48:NBX48"/>
    <mergeCell ref="NBA48:NBB48"/>
    <mergeCell ref="NBC48:NBD48"/>
    <mergeCell ref="NBE48:NBF48"/>
    <mergeCell ref="NBG48:NBH48"/>
    <mergeCell ref="NBI48:NBJ48"/>
    <mergeCell ref="NBK48:NBL48"/>
    <mergeCell ref="NAO48:NAP48"/>
    <mergeCell ref="NAQ48:NAR48"/>
    <mergeCell ref="NAS48:NAT48"/>
    <mergeCell ref="NAU48:NAV48"/>
    <mergeCell ref="NAW48:NAX48"/>
    <mergeCell ref="NAY48:NAZ48"/>
    <mergeCell ref="NAC48:NAD48"/>
    <mergeCell ref="NAE48:NAF48"/>
    <mergeCell ref="NAG48:NAH48"/>
    <mergeCell ref="NAI48:NAJ48"/>
    <mergeCell ref="NAK48:NAL48"/>
    <mergeCell ref="NAM48:NAN48"/>
    <mergeCell ref="MZQ48:MZR48"/>
    <mergeCell ref="MZS48:MZT48"/>
    <mergeCell ref="MZU48:MZV48"/>
    <mergeCell ref="MZW48:MZX48"/>
    <mergeCell ref="MZY48:MZZ48"/>
    <mergeCell ref="NAA48:NAB48"/>
    <mergeCell ref="NES48:NET48"/>
    <mergeCell ref="NEU48:NEV48"/>
    <mergeCell ref="NEW48:NEX48"/>
    <mergeCell ref="NEY48:NEZ48"/>
    <mergeCell ref="NFA48:NFB48"/>
    <mergeCell ref="NFC48:NFD48"/>
    <mergeCell ref="NEG48:NEH48"/>
    <mergeCell ref="NEI48:NEJ48"/>
    <mergeCell ref="NEK48:NEL48"/>
    <mergeCell ref="NEM48:NEN48"/>
    <mergeCell ref="NEO48:NEP48"/>
    <mergeCell ref="NEQ48:NER48"/>
    <mergeCell ref="NDU48:NDV48"/>
    <mergeCell ref="NDW48:NDX48"/>
    <mergeCell ref="NDY48:NDZ48"/>
    <mergeCell ref="NEA48:NEB48"/>
    <mergeCell ref="NEC48:NED48"/>
    <mergeCell ref="NEE48:NEF48"/>
    <mergeCell ref="NDI48:NDJ48"/>
    <mergeCell ref="NDK48:NDL48"/>
    <mergeCell ref="NDM48:NDN48"/>
    <mergeCell ref="NDO48:NDP48"/>
    <mergeCell ref="NDQ48:NDR48"/>
    <mergeCell ref="NDS48:NDT48"/>
    <mergeCell ref="NCW48:NCX48"/>
    <mergeCell ref="NCY48:NCZ48"/>
    <mergeCell ref="NDA48:NDB48"/>
    <mergeCell ref="NDC48:NDD48"/>
    <mergeCell ref="NDE48:NDF48"/>
    <mergeCell ref="NDG48:NDH48"/>
    <mergeCell ref="NCK48:NCL48"/>
    <mergeCell ref="NCM48:NCN48"/>
    <mergeCell ref="NCO48:NCP48"/>
    <mergeCell ref="NCQ48:NCR48"/>
    <mergeCell ref="NCS48:NCT48"/>
    <mergeCell ref="NCU48:NCV48"/>
    <mergeCell ref="NHM48:NHN48"/>
    <mergeCell ref="NHO48:NHP48"/>
    <mergeCell ref="NHQ48:NHR48"/>
    <mergeCell ref="NHS48:NHT48"/>
    <mergeCell ref="NHU48:NHV48"/>
    <mergeCell ref="NHW48:NHX48"/>
    <mergeCell ref="NHA48:NHB48"/>
    <mergeCell ref="NHC48:NHD48"/>
    <mergeCell ref="NHE48:NHF48"/>
    <mergeCell ref="NHG48:NHH48"/>
    <mergeCell ref="NHI48:NHJ48"/>
    <mergeCell ref="NHK48:NHL48"/>
    <mergeCell ref="NGO48:NGP48"/>
    <mergeCell ref="NGQ48:NGR48"/>
    <mergeCell ref="NGS48:NGT48"/>
    <mergeCell ref="NGU48:NGV48"/>
    <mergeCell ref="NGW48:NGX48"/>
    <mergeCell ref="NGY48:NGZ48"/>
    <mergeCell ref="NGC48:NGD48"/>
    <mergeCell ref="NGE48:NGF48"/>
    <mergeCell ref="NGG48:NGH48"/>
    <mergeCell ref="NGI48:NGJ48"/>
    <mergeCell ref="NGK48:NGL48"/>
    <mergeCell ref="NGM48:NGN48"/>
    <mergeCell ref="NFQ48:NFR48"/>
    <mergeCell ref="NFS48:NFT48"/>
    <mergeCell ref="NFU48:NFV48"/>
    <mergeCell ref="NFW48:NFX48"/>
    <mergeCell ref="NFY48:NFZ48"/>
    <mergeCell ref="NGA48:NGB48"/>
    <mergeCell ref="NFE48:NFF48"/>
    <mergeCell ref="NFG48:NFH48"/>
    <mergeCell ref="NFI48:NFJ48"/>
    <mergeCell ref="NFK48:NFL48"/>
    <mergeCell ref="NFM48:NFN48"/>
    <mergeCell ref="NFO48:NFP48"/>
    <mergeCell ref="NKG48:NKH48"/>
    <mergeCell ref="NKI48:NKJ48"/>
    <mergeCell ref="NKK48:NKL48"/>
    <mergeCell ref="NKM48:NKN48"/>
    <mergeCell ref="NKO48:NKP48"/>
    <mergeCell ref="NKQ48:NKR48"/>
    <mergeCell ref="NJU48:NJV48"/>
    <mergeCell ref="NJW48:NJX48"/>
    <mergeCell ref="NJY48:NJZ48"/>
    <mergeCell ref="NKA48:NKB48"/>
    <mergeCell ref="NKC48:NKD48"/>
    <mergeCell ref="NKE48:NKF48"/>
    <mergeCell ref="NJI48:NJJ48"/>
    <mergeCell ref="NJK48:NJL48"/>
    <mergeCell ref="NJM48:NJN48"/>
    <mergeCell ref="NJO48:NJP48"/>
    <mergeCell ref="NJQ48:NJR48"/>
    <mergeCell ref="NJS48:NJT48"/>
    <mergeCell ref="NIW48:NIX48"/>
    <mergeCell ref="NIY48:NIZ48"/>
    <mergeCell ref="NJA48:NJB48"/>
    <mergeCell ref="NJC48:NJD48"/>
    <mergeCell ref="NJE48:NJF48"/>
    <mergeCell ref="NJG48:NJH48"/>
    <mergeCell ref="NIK48:NIL48"/>
    <mergeCell ref="NIM48:NIN48"/>
    <mergeCell ref="NIO48:NIP48"/>
    <mergeCell ref="NIQ48:NIR48"/>
    <mergeCell ref="NIS48:NIT48"/>
    <mergeCell ref="NIU48:NIV48"/>
    <mergeCell ref="NHY48:NHZ48"/>
    <mergeCell ref="NIA48:NIB48"/>
    <mergeCell ref="NIC48:NID48"/>
    <mergeCell ref="NIE48:NIF48"/>
    <mergeCell ref="NIG48:NIH48"/>
    <mergeCell ref="NII48:NIJ48"/>
    <mergeCell ref="NNA48:NNB48"/>
    <mergeCell ref="NNC48:NND48"/>
    <mergeCell ref="NNE48:NNF48"/>
    <mergeCell ref="NNG48:NNH48"/>
    <mergeCell ref="NNI48:NNJ48"/>
    <mergeCell ref="NNK48:NNL48"/>
    <mergeCell ref="NMO48:NMP48"/>
    <mergeCell ref="NMQ48:NMR48"/>
    <mergeCell ref="NMS48:NMT48"/>
    <mergeCell ref="NMU48:NMV48"/>
    <mergeCell ref="NMW48:NMX48"/>
    <mergeCell ref="NMY48:NMZ48"/>
    <mergeCell ref="NMC48:NMD48"/>
    <mergeCell ref="NME48:NMF48"/>
    <mergeCell ref="NMG48:NMH48"/>
    <mergeCell ref="NMI48:NMJ48"/>
    <mergeCell ref="NMK48:NML48"/>
    <mergeCell ref="NMM48:NMN48"/>
    <mergeCell ref="NLQ48:NLR48"/>
    <mergeCell ref="NLS48:NLT48"/>
    <mergeCell ref="NLU48:NLV48"/>
    <mergeCell ref="NLW48:NLX48"/>
    <mergeCell ref="NLY48:NLZ48"/>
    <mergeCell ref="NMA48:NMB48"/>
    <mergeCell ref="NLE48:NLF48"/>
    <mergeCell ref="NLG48:NLH48"/>
    <mergeCell ref="NLI48:NLJ48"/>
    <mergeCell ref="NLK48:NLL48"/>
    <mergeCell ref="NLM48:NLN48"/>
    <mergeCell ref="NLO48:NLP48"/>
    <mergeCell ref="NKS48:NKT48"/>
    <mergeCell ref="NKU48:NKV48"/>
    <mergeCell ref="NKW48:NKX48"/>
    <mergeCell ref="NKY48:NKZ48"/>
    <mergeCell ref="NLA48:NLB48"/>
    <mergeCell ref="NLC48:NLD48"/>
    <mergeCell ref="NPU48:NPV48"/>
    <mergeCell ref="NPW48:NPX48"/>
    <mergeCell ref="NPY48:NPZ48"/>
    <mergeCell ref="NQA48:NQB48"/>
    <mergeCell ref="NQC48:NQD48"/>
    <mergeCell ref="NQE48:NQF48"/>
    <mergeCell ref="NPI48:NPJ48"/>
    <mergeCell ref="NPK48:NPL48"/>
    <mergeCell ref="NPM48:NPN48"/>
    <mergeCell ref="NPO48:NPP48"/>
    <mergeCell ref="NPQ48:NPR48"/>
    <mergeCell ref="NPS48:NPT48"/>
    <mergeCell ref="NOW48:NOX48"/>
    <mergeCell ref="NOY48:NOZ48"/>
    <mergeCell ref="NPA48:NPB48"/>
    <mergeCell ref="NPC48:NPD48"/>
    <mergeCell ref="NPE48:NPF48"/>
    <mergeCell ref="NPG48:NPH48"/>
    <mergeCell ref="NOK48:NOL48"/>
    <mergeCell ref="NOM48:NON48"/>
    <mergeCell ref="NOO48:NOP48"/>
    <mergeCell ref="NOQ48:NOR48"/>
    <mergeCell ref="NOS48:NOT48"/>
    <mergeCell ref="NOU48:NOV48"/>
    <mergeCell ref="NNY48:NNZ48"/>
    <mergeCell ref="NOA48:NOB48"/>
    <mergeCell ref="NOC48:NOD48"/>
    <mergeCell ref="NOE48:NOF48"/>
    <mergeCell ref="NOG48:NOH48"/>
    <mergeCell ref="NOI48:NOJ48"/>
    <mergeCell ref="NNM48:NNN48"/>
    <mergeCell ref="NNO48:NNP48"/>
    <mergeCell ref="NNQ48:NNR48"/>
    <mergeCell ref="NNS48:NNT48"/>
    <mergeCell ref="NNU48:NNV48"/>
    <mergeCell ref="NNW48:NNX48"/>
    <mergeCell ref="NSO48:NSP48"/>
    <mergeCell ref="NSQ48:NSR48"/>
    <mergeCell ref="NSS48:NST48"/>
    <mergeCell ref="NSU48:NSV48"/>
    <mergeCell ref="NSW48:NSX48"/>
    <mergeCell ref="NSY48:NSZ48"/>
    <mergeCell ref="NSC48:NSD48"/>
    <mergeCell ref="NSE48:NSF48"/>
    <mergeCell ref="NSG48:NSH48"/>
    <mergeCell ref="NSI48:NSJ48"/>
    <mergeCell ref="NSK48:NSL48"/>
    <mergeCell ref="NSM48:NSN48"/>
    <mergeCell ref="NRQ48:NRR48"/>
    <mergeCell ref="NRS48:NRT48"/>
    <mergeCell ref="NRU48:NRV48"/>
    <mergeCell ref="NRW48:NRX48"/>
    <mergeCell ref="NRY48:NRZ48"/>
    <mergeCell ref="NSA48:NSB48"/>
    <mergeCell ref="NRE48:NRF48"/>
    <mergeCell ref="NRG48:NRH48"/>
    <mergeCell ref="NRI48:NRJ48"/>
    <mergeCell ref="NRK48:NRL48"/>
    <mergeCell ref="NRM48:NRN48"/>
    <mergeCell ref="NRO48:NRP48"/>
    <mergeCell ref="NQS48:NQT48"/>
    <mergeCell ref="NQU48:NQV48"/>
    <mergeCell ref="NQW48:NQX48"/>
    <mergeCell ref="NQY48:NQZ48"/>
    <mergeCell ref="NRA48:NRB48"/>
    <mergeCell ref="NRC48:NRD48"/>
    <mergeCell ref="NQG48:NQH48"/>
    <mergeCell ref="NQI48:NQJ48"/>
    <mergeCell ref="NQK48:NQL48"/>
    <mergeCell ref="NQM48:NQN48"/>
    <mergeCell ref="NQO48:NQP48"/>
    <mergeCell ref="NQQ48:NQR48"/>
    <mergeCell ref="NVI48:NVJ48"/>
    <mergeCell ref="NVK48:NVL48"/>
    <mergeCell ref="NVM48:NVN48"/>
    <mergeCell ref="NVO48:NVP48"/>
    <mergeCell ref="NVQ48:NVR48"/>
    <mergeCell ref="NVS48:NVT48"/>
    <mergeCell ref="NUW48:NUX48"/>
    <mergeCell ref="NUY48:NUZ48"/>
    <mergeCell ref="NVA48:NVB48"/>
    <mergeCell ref="NVC48:NVD48"/>
    <mergeCell ref="NVE48:NVF48"/>
    <mergeCell ref="NVG48:NVH48"/>
    <mergeCell ref="NUK48:NUL48"/>
    <mergeCell ref="NUM48:NUN48"/>
    <mergeCell ref="NUO48:NUP48"/>
    <mergeCell ref="NUQ48:NUR48"/>
    <mergeCell ref="NUS48:NUT48"/>
    <mergeCell ref="NUU48:NUV48"/>
    <mergeCell ref="NTY48:NTZ48"/>
    <mergeCell ref="NUA48:NUB48"/>
    <mergeCell ref="NUC48:NUD48"/>
    <mergeCell ref="NUE48:NUF48"/>
    <mergeCell ref="NUG48:NUH48"/>
    <mergeCell ref="NUI48:NUJ48"/>
    <mergeCell ref="NTM48:NTN48"/>
    <mergeCell ref="NTO48:NTP48"/>
    <mergeCell ref="NTQ48:NTR48"/>
    <mergeCell ref="NTS48:NTT48"/>
    <mergeCell ref="NTU48:NTV48"/>
    <mergeCell ref="NTW48:NTX48"/>
    <mergeCell ref="NTA48:NTB48"/>
    <mergeCell ref="NTC48:NTD48"/>
    <mergeCell ref="NTE48:NTF48"/>
    <mergeCell ref="NTG48:NTH48"/>
    <mergeCell ref="NTI48:NTJ48"/>
    <mergeCell ref="NTK48:NTL48"/>
    <mergeCell ref="NYC48:NYD48"/>
    <mergeCell ref="NYE48:NYF48"/>
    <mergeCell ref="NYG48:NYH48"/>
    <mergeCell ref="NYI48:NYJ48"/>
    <mergeCell ref="NYK48:NYL48"/>
    <mergeCell ref="NYM48:NYN48"/>
    <mergeCell ref="NXQ48:NXR48"/>
    <mergeCell ref="NXS48:NXT48"/>
    <mergeCell ref="NXU48:NXV48"/>
    <mergeCell ref="NXW48:NXX48"/>
    <mergeCell ref="NXY48:NXZ48"/>
    <mergeCell ref="NYA48:NYB48"/>
    <mergeCell ref="NXE48:NXF48"/>
    <mergeCell ref="NXG48:NXH48"/>
    <mergeCell ref="NXI48:NXJ48"/>
    <mergeCell ref="NXK48:NXL48"/>
    <mergeCell ref="NXM48:NXN48"/>
    <mergeCell ref="NXO48:NXP48"/>
    <mergeCell ref="NWS48:NWT48"/>
    <mergeCell ref="NWU48:NWV48"/>
    <mergeCell ref="NWW48:NWX48"/>
    <mergeCell ref="NWY48:NWZ48"/>
    <mergeCell ref="NXA48:NXB48"/>
    <mergeCell ref="NXC48:NXD48"/>
    <mergeCell ref="NWG48:NWH48"/>
    <mergeCell ref="NWI48:NWJ48"/>
    <mergeCell ref="NWK48:NWL48"/>
    <mergeCell ref="NWM48:NWN48"/>
    <mergeCell ref="NWO48:NWP48"/>
    <mergeCell ref="NWQ48:NWR48"/>
    <mergeCell ref="NVU48:NVV48"/>
    <mergeCell ref="NVW48:NVX48"/>
    <mergeCell ref="NVY48:NVZ48"/>
    <mergeCell ref="NWA48:NWB48"/>
    <mergeCell ref="NWC48:NWD48"/>
    <mergeCell ref="NWE48:NWF48"/>
    <mergeCell ref="OAW48:OAX48"/>
    <mergeCell ref="OAY48:OAZ48"/>
    <mergeCell ref="OBA48:OBB48"/>
    <mergeCell ref="OBC48:OBD48"/>
    <mergeCell ref="OBE48:OBF48"/>
    <mergeCell ref="OBG48:OBH48"/>
    <mergeCell ref="OAK48:OAL48"/>
    <mergeCell ref="OAM48:OAN48"/>
    <mergeCell ref="OAO48:OAP48"/>
    <mergeCell ref="OAQ48:OAR48"/>
    <mergeCell ref="OAS48:OAT48"/>
    <mergeCell ref="OAU48:OAV48"/>
    <mergeCell ref="NZY48:NZZ48"/>
    <mergeCell ref="OAA48:OAB48"/>
    <mergeCell ref="OAC48:OAD48"/>
    <mergeCell ref="OAE48:OAF48"/>
    <mergeCell ref="OAG48:OAH48"/>
    <mergeCell ref="OAI48:OAJ48"/>
    <mergeCell ref="NZM48:NZN48"/>
    <mergeCell ref="NZO48:NZP48"/>
    <mergeCell ref="NZQ48:NZR48"/>
    <mergeCell ref="NZS48:NZT48"/>
    <mergeCell ref="NZU48:NZV48"/>
    <mergeCell ref="NZW48:NZX48"/>
    <mergeCell ref="NZA48:NZB48"/>
    <mergeCell ref="NZC48:NZD48"/>
    <mergeCell ref="NZE48:NZF48"/>
    <mergeCell ref="NZG48:NZH48"/>
    <mergeCell ref="NZI48:NZJ48"/>
    <mergeCell ref="NZK48:NZL48"/>
    <mergeCell ref="NYO48:NYP48"/>
    <mergeCell ref="NYQ48:NYR48"/>
    <mergeCell ref="NYS48:NYT48"/>
    <mergeCell ref="NYU48:NYV48"/>
    <mergeCell ref="NYW48:NYX48"/>
    <mergeCell ref="NYY48:NYZ48"/>
    <mergeCell ref="ODQ48:ODR48"/>
    <mergeCell ref="ODS48:ODT48"/>
    <mergeCell ref="ODU48:ODV48"/>
    <mergeCell ref="ODW48:ODX48"/>
    <mergeCell ref="ODY48:ODZ48"/>
    <mergeCell ref="OEA48:OEB48"/>
    <mergeCell ref="ODE48:ODF48"/>
    <mergeCell ref="ODG48:ODH48"/>
    <mergeCell ref="ODI48:ODJ48"/>
    <mergeCell ref="ODK48:ODL48"/>
    <mergeCell ref="ODM48:ODN48"/>
    <mergeCell ref="ODO48:ODP48"/>
    <mergeCell ref="OCS48:OCT48"/>
    <mergeCell ref="OCU48:OCV48"/>
    <mergeCell ref="OCW48:OCX48"/>
    <mergeCell ref="OCY48:OCZ48"/>
    <mergeCell ref="ODA48:ODB48"/>
    <mergeCell ref="ODC48:ODD48"/>
    <mergeCell ref="OCG48:OCH48"/>
    <mergeCell ref="OCI48:OCJ48"/>
    <mergeCell ref="OCK48:OCL48"/>
    <mergeCell ref="OCM48:OCN48"/>
    <mergeCell ref="OCO48:OCP48"/>
    <mergeCell ref="OCQ48:OCR48"/>
    <mergeCell ref="OBU48:OBV48"/>
    <mergeCell ref="OBW48:OBX48"/>
    <mergeCell ref="OBY48:OBZ48"/>
    <mergeCell ref="OCA48:OCB48"/>
    <mergeCell ref="OCC48:OCD48"/>
    <mergeCell ref="OCE48:OCF48"/>
    <mergeCell ref="OBI48:OBJ48"/>
    <mergeCell ref="OBK48:OBL48"/>
    <mergeCell ref="OBM48:OBN48"/>
    <mergeCell ref="OBO48:OBP48"/>
    <mergeCell ref="OBQ48:OBR48"/>
    <mergeCell ref="OBS48:OBT48"/>
    <mergeCell ref="OGK48:OGL48"/>
    <mergeCell ref="OGM48:OGN48"/>
    <mergeCell ref="OGO48:OGP48"/>
    <mergeCell ref="OGQ48:OGR48"/>
    <mergeCell ref="OGS48:OGT48"/>
    <mergeCell ref="OGU48:OGV48"/>
    <mergeCell ref="OFY48:OFZ48"/>
    <mergeCell ref="OGA48:OGB48"/>
    <mergeCell ref="OGC48:OGD48"/>
    <mergeCell ref="OGE48:OGF48"/>
    <mergeCell ref="OGG48:OGH48"/>
    <mergeCell ref="OGI48:OGJ48"/>
    <mergeCell ref="OFM48:OFN48"/>
    <mergeCell ref="OFO48:OFP48"/>
    <mergeCell ref="OFQ48:OFR48"/>
    <mergeCell ref="OFS48:OFT48"/>
    <mergeCell ref="OFU48:OFV48"/>
    <mergeCell ref="OFW48:OFX48"/>
    <mergeCell ref="OFA48:OFB48"/>
    <mergeCell ref="OFC48:OFD48"/>
    <mergeCell ref="OFE48:OFF48"/>
    <mergeCell ref="OFG48:OFH48"/>
    <mergeCell ref="OFI48:OFJ48"/>
    <mergeCell ref="OFK48:OFL48"/>
    <mergeCell ref="OEO48:OEP48"/>
    <mergeCell ref="OEQ48:OER48"/>
    <mergeCell ref="OES48:OET48"/>
    <mergeCell ref="OEU48:OEV48"/>
    <mergeCell ref="OEW48:OEX48"/>
    <mergeCell ref="OEY48:OEZ48"/>
    <mergeCell ref="OEC48:OED48"/>
    <mergeCell ref="OEE48:OEF48"/>
    <mergeCell ref="OEG48:OEH48"/>
    <mergeCell ref="OEI48:OEJ48"/>
    <mergeCell ref="OEK48:OEL48"/>
    <mergeCell ref="OEM48:OEN48"/>
    <mergeCell ref="OJE48:OJF48"/>
    <mergeCell ref="OJG48:OJH48"/>
    <mergeCell ref="OJI48:OJJ48"/>
    <mergeCell ref="OJK48:OJL48"/>
    <mergeCell ref="OJM48:OJN48"/>
    <mergeCell ref="OJO48:OJP48"/>
    <mergeCell ref="OIS48:OIT48"/>
    <mergeCell ref="OIU48:OIV48"/>
    <mergeCell ref="OIW48:OIX48"/>
    <mergeCell ref="OIY48:OIZ48"/>
    <mergeCell ref="OJA48:OJB48"/>
    <mergeCell ref="OJC48:OJD48"/>
    <mergeCell ref="OIG48:OIH48"/>
    <mergeCell ref="OII48:OIJ48"/>
    <mergeCell ref="OIK48:OIL48"/>
    <mergeCell ref="OIM48:OIN48"/>
    <mergeCell ref="OIO48:OIP48"/>
    <mergeCell ref="OIQ48:OIR48"/>
    <mergeCell ref="OHU48:OHV48"/>
    <mergeCell ref="OHW48:OHX48"/>
    <mergeCell ref="OHY48:OHZ48"/>
    <mergeCell ref="OIA48:OIB48"/>
    <mergeCell ref="OIC48:OID48"/>
    <mergeCell ref="OIE48:OIF48"/>
    <mergeCell ref="OHI48:OHJ48"/>
    <mergeCell ref="OHK48:OHL48"/>
    <mergeCell ref="OHM48:OHN48"/>
    <mergeCell ref="OHO48:OHP48"/>
    <mergeCell ref="OHQ48:OHR48"/>
    <mergeCell ref="OHS48:OHT48"/>
    <mergeCell ref="OGW48:OGX48"/>
    <mergeCell ref="OGY48:OGZ48"/>
    <mergeCell ref="OHA48:OHB48"/>
    <mergeCell ref="OHC48:OHD48"/>
    <mergeCell ref="OHE48:OHF48"/>
    <mergeCell ref="OHG48:OHH48"/>
    <mergeCell ref="OLY48:OLZ48"/>
    <mergeCell ref="OMA48:OMB48"/>
    <mergeCell ref="OMC48:OMD48"/>
    <mergeCell ref="OME48:OMF48"/>
    <mergeCell ref="OMG48:OMH48"/>
    <mergeCell ref="OMI48:OMJ48"/>
    <mergeCell ref="OLM48:OLN48"/>
    <mergeCell ref="OLO48:OLP48"/>
    <mergeCell ref="OLQ48:OLR48"/>
    <mergeCell ref="OLS48:OLT48"/>
    <mergeCell ref="OLU48:OLV48"/>
    <mergeCell ref="OLW48:OLX48"/>
    <mergeCell ref="OLA48:OLB48"/>
    <mergeCell ref="OLC48:OLD48"/>
    <mergeCell ref="OLE48:OLF48"/>
    <mergeCell ref="OLG48:OLH48"/>
    <mergeCell ref="OLI48:OLJ48"/>
    <mergeCell ref="OLK48:OLL48"/>
    <mergeCell ref="OKO48:OKP48"/>
    <mergeCell ref="OKQ48:OKR48"/>
    <mergeCell ref="OKS48:OKT48"/>
    <mergeCell ref="OKU48:OKV48"/>
    <mergeCell ref="OKW48:OKX48"/>
    <mergeCell ref="OKY48:OKZ48"/>
    <mergeCell ref="OKC48:OKD48"/>
    <mergeCell ref="OKE48:OKF48"/>
    <mergeCell ref="OKG48:OKH48"/>
    <mergeCell ref="OKI48:OKJ48"/>
    <mergeCell ref="OKK48:OKL48"/>
    <mergeCell ref="OKM48:OKN48"/>
    <mergeCell ref="OJQ48:OJR48"/>
    <mergeCell ref="OJS48:OJT48"/>
    <mergeCell ref="OJU48:OJV48"/>
    <mergeCell ref="OJW48:OJX48"/>
    <mergeCell ref="OJY48:OJZ48"/>
    <mergeCell ref="OKA48:OKB48"/>
    <mergeCell ref="OOS48:OOT48"/>
    <mergeCell ref="OOU48:OOV48"/>
    <mergeCell ref="OOW48:OOX48"/>
    <mergeCell ref="OOY48:OOZ48"/>
    <mergeCell ref="OPA48:OPB48"/>
    <mergeCell ref="OPC48:OPD48"/>
    <mergeCell ref="OOG48:OOH48"/>
    <mergeCell ref="OOI48:OOJ48"/>
    <mergeCell ref="OOK48:OOL48"/>
    <mergeCell ref="OOM48:OON48"/>
    <mergeCell ref="OOO48:OOP48"/>
    <mergeCell ref="OOQ48:OOR48"/>
    <mergeCell ref="ONU48:ONV48"/>
    <mergeCell ref="ONW48:ONX48"/>
    <mergeCell ref="ONY48:ONZ48"/>
    <mergeCell ref="OOA48:OOB48"/>
    <mergeCell ref="OOC48:OOD48"/>
    <mergeCell ref="OOE48:OOF48"/>
    <mergeCell ref="ONI48:ONJ48"/>
    <mergeCell ref="ONK48:ONL48"/>
    <mergeCell ref="ONM48:ONN48"/>
    <mergeCell ref="ONO48:ONP48"/>
    <mergeCell ref="ONQ48:ONR48"/>
    <mergeCell ref="ONS48:ONT48"/>
    <mergeCell ref="OMW48:OMX48"/>
    <mergeCell ref="OMY48:OMZ48"/>
    <mergeCell ref="ONA48:ONB48"/>
    <mergeCell ref="ONC48:OND48"/>
    <mergeCell ref="ONE48:ONF48"/>
    <mergeCell ref="ONG48:ONH48"/>
    <mergeCell ref="OMK48:OML48"/>
    <mergeCell ref="OMM48:OMN48"/>
    <mergeCell ref="OMO48:OMP48"/>
    <mergeCell ref="OMQ48:OMR48"/>
    <mergeCell ref="OMS48:OMT48"/>
    <mergeCell ref="OMU48:OMV48"/>
    <mergeCell ref="ORM48:ORN48"/>
    <mergeCell ref="ORO48:ORP48"/>
    <mergeCell ref="ORQ48:ORR48"/>
    <mergeCell ref="ORS48:ORT48"/>
    <mergeCell ref="ORU48:ORV48"/>
    <mergeCell ref="ORW48:ORX48"/>
    <mergeCell ref="ORA48:ORB48"/>
    <mergeCell ref="ORC48:ORD48"/>
    <mergeCell ref="ORE48:ORF48"/>
    <mergeCell ref="ORG48:ORH48"/>
    <mergeCell ref="ORI48:ORJ48"/>
    <mergeCell ref="ORK48:ORL48"/>
    <mergeCell ref="OQO48:OQP48"/>
    <mergeCell ref="OQQ48:OQR48"/>
    <mergeCell ref="OQS48:OQT48"/>
    <mergeCell ref="OQU48:OQV48"/>
    <mergeCell ref="OQW48:OQX48"/>
    <mergeCell ref="OQY48:OQZ48"/>
    <mergeCell ref="OQC48:OQD48"/>
    <mergeCell ref="OQE48:OQF48"/>
    <mergeCell ref="OQG48:OQH48"/>
    <mergeCell ref="OQI48:OQJ48"/>
    <mergeCell ref="OQK48:OQL48"/>
    <mergeCell ref="OQM48:OQN48"/>
    <mergeCell ref="OPQ48:OPR48"/>
    <mergeCell ref="OPS48:OPT48"/>
    <mergeCell ref="OPU48:OPV48"/>
    <mergeCell ref="OPW48:OPX48"/>
    <mergeCell ref="OPY48:OPZ48"/>
    <mergeCell ref="OQA48:OQB48"/>
    <mergeCell ref="OPE48:OPF48"/>
    <mergeCell ref="OPG48:OPH48"/>
    <mergeCell ref="OPI48:OPJ48"/>
    <mergeCell ref="OPK48:OPL48"/>
    <mergeCell ref="OPM48:OPN48"/>
    <mergeCell ref="OPO48:OPP48"/>
    <mergeCell ref="OUG48:OUH48"/>
    <mergeCell ref="OUI48:OUJ48"/>
    <mergeCell ref="OUK48:OUL48"/>
    <mergeCell ref="OUM48:OUN48"/>
    <mergeCell ref="OUO48:OUP48"/>
    <mergeCell ref="OUQ48:OUR48"/>
    <mergeCell ref="OTU48:OTV48"/>
    <mergeCell ref="OTW48:OTX48"/>
    <mergeCell ref="OTY48:OTZ48"/>
    <mergeCell ref="OUA48:OUB48"/>
    <mergeCell ref="OUC48:OUD48"/>
    <mergeCell ref="OUE48:OUF48"/>
    <mergeCell ref="OTI48:OTJ48"/>
    <mergeCell ref="OTK48:OTL48"/>
    <mergeCell ref="OTM48:OTN48"/>
    <mergeCell ref="OTO48:OTP48"/>
    <mergeCell ref="OTQ48:OTR48"/>
    <mergeCell ref="OTS48:OTT48"/>
    <mergeCell ref="OSW48:OSX48"/>
    <mergeCell ref="OSY48:OSZ48"/>
    <mergeCell ref="OTA48:OTB48"/>
    <mergeCell ref="OTC48:OTD48"/>
    <mergeCell ref="OTE48:OTF48"/>
    <mergeCell ref="OTG48:OTH48"/>
    <mergeCell ref="OSK48:OSL48"/>
    <mergeCell ref="OSM48:OSN48"/>
    <mergeCell ref="OSO48:OSP48"/>
    <mergeCell ref="OSQ48:OSR48"/>
    <mergeCell ref="OSS48:OST48"/>
    <mergeCell ref="OSU48:OSV48"/>
    <mergeCell ref="ORY48:ORZ48"/>
    <mergeCell ref="OSA48:OSB48"/>
    <mergeCell ref="OSC48:OSD48"/>
    <mergeCell ref="OSE48:OSF48"/>
    <mergeCell ref="OSG48:OSH48"/>
    <mergeCell ref="OSI48:OSJ48"/>
    <mergeCell ref="OXA48:OXB48"/>
    <mergeCell ref="OXC48:OXD48"/>
    <mergeCell ref="OXE48:OXF48"/>
    <mergeCell ref="OXG48:OXH48"/>
    <mergeCell ref="OXI48:OXJ48"/>
    <mergeCell ref="OXK48:OXL48"/>
    <mergeCell ref="OWO48:OWP48"/>
    <mergeCell ref="OWQ48:OWR48"/>
    <mergeCell ref="OWS48:OWT48"/>
    <mergeCell ref="OWU48:OWV48"/>
    <mergeCell ref="OWW48:OWX48"/>
    <mergeCell ref="OWY48:OWZ48"/>
    <mergeCell ref="OWC48:OWD48"/>
    <mergeCell ref="OWE48:OWF48"/>
    <mergeCell ref="OWG48:OWH48"/>
    <mergeCell ref="OWI48:OWJ48"/>
    <mergeCell ref="OWK48:OWL48"/>
    <mergeCell ref="OWM48:OWN48"/>
    <mergeCell ref="OVQ48:OVR48"/>
    <mergeCell ref="OVS48:OVT48"/>
    <mergeCell ref="OVU48:OVV48"/>
    <mergeCell ref="OVW48:OVX48"/>
    <mergeCell ref="OVY48:OVZ48"/>
    <mergeCell ref="OWA48:OWB48"/>
    <mergeCell ref="OVE48:OVF48"/>
    <mergeCell ref="OVG48:OVH48"/>
    <mergeCell ref="OVI48:OVJ48"/>
    <mergeCell ref="OVK48:OVL48"/>
    <mergeCell ref="OVM48:OVN48"/>
    <mergeCell ref="OVO48:OVP48"/>
    <mergeCell ref="OUS48:OUT48"/>
    <mergeCell ref="OUU48:OUV48"/>
    <mergeCell ref="OUW48:OUX48"/>
    <mergeCell ref="OUY48:OUZ48"/>
    <mergeCell ref="OVA48:OVB48"/>
    <mergeCell ref="OVC48:OVD48"/>
    <mergeCell ref="OZU48:OZV48"/>
    <mergeCell ref="OZW48:OZX48"/>
    <mergeCell ref="OZY48:OZZ48"/>
    <mergeCell ref="PAA48:PAB48"/>
    <mergeCell ref="PAC48:PAD48"/>
    <mergeCell ref="PAE48:PAF48"/>
    <mergeCell ref="OZI48:OZJ48"/>
    <mergeCell ref="OZK48:OZL48"/>
    <mergeCell ref="OZM48:OZN48"/>
    <mergeCell ref="OZO48:OZP48"/>
    <mergeCell ref="OZQ48:OZR48"/>
    <mergeCell ref="OZS48:OZT48"/>
    <mergeCell ref="OYW48:OYX48"/>
    <mergeCell ref="OYY48:OYZ48"/>
    <mergeCell ref="OZA48:OZB48"/>
    <mergeCell ref="OZC48:OZD48"/>
    <mergeCell ref="OZE48:OZF48"/>
    <mergeCell ref="OZG48:OZH48"/>
    <mergeCell ref="OYK48:OYL48"/>
    <mergeCell ref="OYM48:OYN48"/>
    <mergeCell ref="OYO48:OYP48"/>
    <mergeCell ref="OYQ48:OYR48"/>
    <mergeCell ref="OYS48:OYT48"/>
    <mergeCell ref="OYU48:OYV48"/>
    <mergeCell ref="OXY48:OXZ48"/>
    <mergeCell ref="OYA48:OYB48"/>
    <mergeCell ref="OYC48:OYD48"/>
    <mergeCell ref="OYE48:OYF48"/>
    <mergeCell ref="OYG48:OYH48"/>
    <mergeCell ref="OYI48:OYJ48"/>
    <mergeCell ref="OXM48:OXN48"/>
    <mergeCell ref="OXO48:OXP48"/>
    <mergeCell ref="OXQ48:OXR48"/>
    <mergeCell ref="OXS48:OXT48"/>
    <mergeCell ref="OXU48:OXV48"/>
    <mergeCell ref="OXW48:OXX48"/>
    <mergeCell ref="PCO48:PCP48"/>
    <mergeCell ref="PCQ48:PCR48"/>
    <mergeCell ref="PCS48:PCT48"/>
    <mergeCell ref="PCU48:PCV48"/>
    <mergeCell ref="PCW48:PCX48"/>
    <mergeCell ref="PCY48:PCZ48"/>
    <mergeCell ref="PCC48:PCD48"/>
    <mergeCell ref="PCE48:PCF48"/>
    <mergeCell ref="PCG48:PCH48"/>
    <mergeCell ref="PCI48:PCJ48"/>
    <mergeCell ref="PCK48:PCL48"/>
    <mergeCell ref="PCM48:PCN48"/>
    <mergeCell ref="PBQ48:PBR48"/>
    <mergeCell ref="PBS48:PBT48"/>
    <mergeCell ref="PBU48:PBV48"/>
    <mergeCell ref="PBW48:PBX48"/>
    <mergeCell ref="PBY48:PBZ48"/>
    <mergeCell ref="PCA48:PCB48"/>
    <mergeCell ref="PBE48:PBF48"/>
    <mergeCell ref="PBG48:PBH48"/>
    <mergeCell ref="PBI48:PBJ48"/>
    <mergeCell ref="PBK48:PBL48"/>
    <mergeCell ref="PBM48:PBN48"/>
    <mergeCell ref="PBO48:PBP48"/>
    <mergeCell ref="PAS48:PAT48"/>
    <mergeCell ref="PAU48:PAV48"/>
    <mergeCell ref="PAW48:PAX48"/>
    <mergeCell ref="PAY48:PAZ48"/>
    <mergeCell ref="PBA48:PBB48"/>
    <mergeCell ref="PBC48:PBD48"/>
    <mergeCell ref="PAG48:PAH48"/>
    <mergeCell ref="PAI48:PAJ48"/>
    <mergeCell ref="PAK48:PAL48"/>
    <mergeCell ref="PAM48:PAN48"/>
    <mergeCell ref="PAO48:PAP48"/>
    <mergeCell ref="PAQ48:PAR48"/>
    <mergeCell ref="PFI48:PFJ48"/>
    <mergeCell ref="PFK48:PFL48"/>
    <mergeCell ref="PFM48:PFN48"/>
    <mergeCell ref="PFO48:PFP48"/>
    <mergeCell ref="PFQ48:PFR48"/>
    <mergeCell ref="PFS48:PFT48"/>
    <mergeCell ref="PEW48:PEX48"/>
    <mergeCell ref="PEY48:PEZ48"/>
    <mergeCell ref="PFA48:PFB48"/>
    <mergeCell ref="PFC48:PFD48"/>
    <mergeCell ref="PFE48:PFF48"/>
    <mergeCell ref="PFG48:PFH48"/>
    <mergeCell ref="PEK48:PEL48"/>
    <mergeCell ref="PEM48:PEN48"/>
    <mergeCell ref="PEO48:PEP48"/>
    <mergeCell ref="PEQ48:PER48"/>
    <mergeCell ref="PES48:PET48"/>
    <mergeCell ref="PEU48:PEV48"/>
    <mergeCell ref="PDY48:PDZ48"/>
    <mergeCell ref="PEA48:PEB48"/>
    <mergeCell ref="PEC48:PED48"/>
    <mergeCell ref="PEE48:PEF48"/>
    <mergeCell ref="PEG48:PEH48"/>
    <mergeCell ref="PEI48:PEJ48"/>
    <mergeCell ref="PDM48:PDN48"/>
    <mergeCell ref="PDO48:PDP48"/>
    <mergeCell ref="PDQ48:PDR48"/>
    <mergeCell ref="PDS48:PDT48"/>
    <mergeCell ref="PDU48:PDV48"/>
    <mergeCell ref="PDW48:PDX48"/>
    <mergeCell ref="PDA48:PDB48"/>
    <mergeCell ref="PDC48:PDD48"/>
    <mergeCell ref="PDE48:PDF48"/>
    <mergeCell ref="PDG48:PDH48"/>
    <mergeCell ref="PDI48:PDJ48"/>
    <mergeCell ref="PDK48:PDL48"/>
    <mergeCell ref="PIC48:PID48"/>
    <mergeCell ref="PIE48:PIF48"/>
    <mergeCell ref="PIG48:PIH48"/>
    <mergeCell ref="PII48:PIJ48"/>
    <mergeCell ref="PIK48:PIL48"/>
    <mergeCell ref="PIM48:PIN48"/>
    <mergeCell ref="PHQ48:PHR48"/>
    <mergeCell ref="PHS48:PHT48"/>
    <mergeCell ref="PHU48:PHV48"/>
    <mergeCell ref="PHW48:PHX48"/>
    <mergeCell ref="PHY48:PHZ48"/>
    <mergeCell ref="PIA48:PIB48"/>
    <mergeCell ref="PHE48:PHF48"/>
    <mergeCell ref="PHG48:PHH48"/>
    <mergeCell ref="PHI48:PHJ48"/>
    <mergeCell ref="PHK48:PHL48"/>
    <mergeCell ref="PHM48:PHN48"/>
    <mergeCell ref="PHO48:PHP48"/>
    <mergeCell ref="PGS48:PGT48"/>
    <mergeCell ref="PGU48:PGV48"/>
    <mergeCell ref="PGW48:PGX48"/>
    <mergeCell ref="PGY48:PGZ48"/>
    <mergeCell ref="PHA48:PHB48"/>
    <mergeCell ref="PHC48:PHD48"/>
    <mergeCell ref="PGG48:PGH48"/>
    <mergeCell ref="PGI48:PGJ48"/>
    <mergeCell ref="PGK48:PGL48"/>
    <mergeCell ref="PGM48:PGN48"/>
    <mergeCell ref="PGO48:PGP48"/>
    <mergeCell ref="PGQ48:PGR48"/>
    <mergeCell ref="PFU48:PFV48"/>
    <mergeCell ref="PFW48:PFX48"/>
    <mergeCell ref="PFY48:PFZ48"/>
    <mergeCell ref="PGA48:PGB48"/>
    <mergeCell ref="PGC48:PGD48"/>
    <mergeCell ref="PGE48:PGF48"/>
    <mergeCell ref="PKW48:PKX48"/>
    <mergeCell ref="PKY48:PKZ48"/>
    <mergeCell ref="PLA48:PLB48"/>
    <mergeCell ref="PLC48:PLD48"/>
    <mergeCell ref="PLE48:PLF48"/>
    <mergeCell ref="PLG48:PLH48"/>
    <mergeCell ref="PKK48:PKL48"/>
    <mergeCell ref="PKM48:PKN48"/>
    <mergeCell ref="PKO48:PKP48"/>
    <mergeCell ref="PKQ48:PKR48"/>
    <mergeCell ref="PKS48:PKT48"/>
    <mergeCell ref="PKU48:PKV48"/>
    <mergeCell ref="PJY48:PJZ48"/>
    <mergeCell ref="PKA48:PKB48"/>
    <mergeCell ref="PKC48:PKD48"/>
    <mergeCell ref="PKE48:PKF48"/>
    <mergeCell ref="PKG48:PKH48"/>
    <mergeCell ref="PKI48:PKJ48"/>
    <mergeCell ref="PJM48:PJN48"/>
    <mergeCell ref="PJO48:PJP48"/>
    <mergeCell ref="PJQ48:PJR48"/>
    <mergeCell ref="PJS48:PJT48"/>
    <mergeCell ref="PJU48:PJV48"/>
    <mergeCell ref="PJW48:PJX48"/>
    <mergeCell ref="PJA48:PJB48"/>
    <mergeCell ref="PJC48:PJD48"/>
    <mergeCell ref="PJE48:PJF48"/>
    <mergeCell ref="PJG48:PJH48"/>
    <mergeCell ref="PJI48:PJJ48"/>
    <mergeCell ref="PJK48:PJL48"/>
    <mergeCell ref="PIO48:PIP48"/>
    <mergeCell ref="PIQ48:PIR48"/>
    <mergeCell ref="PIS48:PIT48"/>
    <mergeCell ref="PIU48:PIV48"/>
    <mergeCell ref="PIW48:PIX48"/>
    <mergeCell ref="PIY48:PIZ48"/>
    <mergeCell ref="PNQ48:PNR48"/>
    <mergeCell ref="PNS48:PNT48"/>
    <mergeCell ref="PNU48:PNV48"/>
    <mergeCell ref="PNW48:PNX48"/>
    <mergeCell ref="PNY48:PNZ48"/>
    <mergeCell ref="POA48:POB48"/>
    <mergeCell ref="PNE48:PNF48"/>
    <mergeCell ref="PNG48:PNH48"/>
    <mergeCell ref="PNI48:PNJ48"/>
    <mergeCell ref="PNK48:PNL48"/>
    <mergeCell ref="PNM48:PNN48"/>
    <mergeCell ref="PNO48:PNP48"/>
    <mergeCell ref="PMS48:PMT48"/>
    <mergeCell ref="PMU48:PMV48"/>
    <mergeCell ref="PMW48:PMX48"/>
    <mergeCell ref="PMY48:PMZ48"/>
    <mergeCell ref="PNA48:PNB48"/>
    <mergeCell ref="PNC48:PND48"/>
    <mergeCell ref="PMG48:PMH48"/>
    <mergeCell ref="PMI48:PMJ48"/>
    <mergeCell ref="PMK48:PML48"/>
    <mergeCell ref="PMM48:PMN48"/>
    <mergeCell ref="PMO48:PMP48"/>
    <mergeCell ref="PMQ48:PMR48"/>
    <mergeCell ref="PLU48:PLV48"/>
    <mergeCell ref="PLW48:PLX48"/>
    <mergeCell ref="PLY48:PLZ48"/>
    <mergeCell ref="PMA48:PMB48"/>
    <mergeCell ref="PMC48:PMD48"/>
    <mergeCell ref="PME48:PMF48"/>
    <mergeCell ref="PLI48:PLJ48"/>
    <mergeCell ref="PLK48:PLL48"/>
    <mergeCell ref="PLM48:PLN48"/>
    <mergeCell ref="PLO48:PLP48"/>
    <mergeCell ref="PLQ48:PLR48"/>
    <mergeCell ref="PLS48:PLT48"/>
    <mergeCell ref="PQK48:PQL48"/>
    <mergeCell ref="PQM48:PQN48"/>
    <mergeCell ref="PQO48:PQP48"/>
    <mergeCell ref="PQQ48:PQR48"/>
    <mergeCell ref="PQS48:PQT48"/>
    <mergeCell ref="PQU48:PQV48"/>
    <mergeCell ref="PPY48:PPZ48"/>
    <mergeCell ref="PQA48:PQB48"/>
    <mergeCell ref="PQC48:PQD48"/>
    <mergeCell ref="PQE48:PQF48"/>
    <mergeCell ref="PQG48:PQH48"/>
    <mergeCell ref="PQI48:PQJ48"/>
    <mergeCell ref="PPM48:PPN48"/>
    <mergeCell ref="PPO48:PPP48"/>
    <mergeCell ref="PPQ48:PPR48"/>
    <mergeCell ref="PPS48:PPT48"/>
    <mergeCell ref="PPU48:PPV48"/>
    <mergeCell ref="PPW48:PPX48"/>
    <mergeCell ref="PPA48:PPB48"/>
    <mergeCell ref="PPC48:PPD48"/>
    <mergeCell ref="PPE48:PPF48"/>
    <mergeCell ref="PPG48:PPH48"/>
    <mergeCell ref="PPI48:PPJ48"/>
    <mergeCell ref="PPK48:PPL48"/>
    <mergeCell ref="POO48:POP48"/>
    <mergeCell ref="POQ48:POR48"/>
    <mergeCell ref="POS48:POT48"/>
    <mergeCell ref="POU48:POV48"/>
    <mergeCell ref="POW48:POX48"/>
    <mergeCell ref="POY48:POZ48"/>
    <mergeCell ref="POC48:POD48"/>
    <mergeCell ref="POE48:POF48"/>
    <mergeCell ref="POG48:POH48"/>
    <mergeCell ref="POI48:POJ48"/>
    <mergeCell ref="POK48:POL48"/>
    <mergeCell ref="POM48:PON48"/>
    <mergeCell ref="PTE48:PTF48"/>
    <mergeCell ref="PTG48:PTH48"/>
    <mergeCell ref="PTI48:PTJ48"/>
    <mergeCell ref="PTK48:PTL48"/>
    <mergeCell ref="PTM48:PTN48"/>
    <mergeCell ref="PTO48:PTP48"/>
    <mergeCell ref="PSS48:PST48"/>
    <mergeCell ref="PSU48:PSV48"/>
    <mergeCell ref="PSW48:PSX48"/>
    <mergeCell ref="PSY48:PSZ48"/>
    <mergeCell ref="PTA48:PTB48"/>
    <mergeCell ref="PTC48:PTD48"/>
    <mergeCell ref="PSG48:PSH48"/>
    <mergeCell ref="PSI48:PSJ48"/>
    <mergeCell ref="PSK48:PSL48"/>
    <mergeCell ref="PSM48:PSN48"/>
    <mergeCell ref="PSO48:PSP48"/>
    <mergeCell ref="PSQ48:PSR48"/>
    <mergeCell ref="PRU48:PRV48"/>
    <mergeCell ref="PRW48:PRX48"/>
    <mergeCell ref="PRY48:PRZ48"/>
    <mergeCell ref="PSA48:PSB48"/>
    <mergeCell ref="PSC48:PSD48"/>
    <mergeCell ref="PSE48:PSF48"/>
    <mergeCell ref="PRI48:PRJ48"/>
    <mergeCell ref="PRK48:PRL48"/>
    <mergeCell ref="PRM48:PRN48"/>
    <mergeCell ref="PRO48:PRP48"/>
    <mergeCell ref="PRQ48:PRR48"/>
    <mergeCell ref="PRS48:PRT48"/>
    <mergeCell ref="PQW48:PQX48"/>
    <mergeCell ref="PQY48:PQZ48"/>
    <mergeCell ref="PRA48:PRB48"/>
    <mergeCell ref="PRC48:PRD48"/>
    <mergeCell ref="PRE48:PRF48"/>
    <mergeCell ref="PRG48:PRH48"/>
    <mergeCell ref="PVY48:PVZ48"/>
    <mergeCell ref="PWA48:PWB48"/>
    <mergeCell ref="PWC48:PWD48"/>
    <mergeCell ref="PWE48:PWF48"/>
    <mergeCell ref="PWG48:PWH48"/>
    <mergeCell ref="PWI48:PWJ48"/>
    <mergeCell ref="PVM48:PVN48"/>
    <mergeCell ref="PVO48:PVP48"/>
    <mergeCell ref="PVQ48:PVR48"/>
    <mergeCell ref="PVS48:PVT48"/>
    <mergeCell ref="PVU48:PVV48"/>
    <mergeCell ref="PVW48:PVX48"/>
    <mergeCell ref="PVA48:PVB48"/>
    <mergeCell ref="PVC48:PVD48"/>
    <mergeCell ref="PVE48:PVF48"/>
    <mergeCell ref="PVG48:PVH48"/>
    <mergeCell ref="PVI48:PVJ48"/>
    <mergeCell ref="PVK48:PVL48"/>
    <mergeCell ref="PUO48:PUP48"/>
    <mergeCell ref="PUQ48:PUR48"/>
    <mergeCell ref="PUS48:PUT48"/>
    <mergeCell ref="PUU48:PUV48"/>
    <mergeCell ref="PUW48:PUX48"/>
    <mergeCell ref="PUY48:PUZ48"/>
    <mergeCell ref="PUC48:PUD48"/>
    <mergeCell ref="PUE48:PUF48"/>
    <mergeCell ref="PUG48:PUH48"/>
    <mergeCell ref="PUI48:PUJ48"/>
    <mergeCell ref="PUK48:PUL48"/>
    <mergeCell ref="PUM48:PUN48"/>
    <mergeCell ref="PTQ48:PTR48"/>
    <mergeCell ref="PTS48:PTT48"/>
    <mergeCell ref="PTU48:PTV48"/>
    <mergeCell ref="PTW48:PTX48"/>
    <mergeCell ref="PTY48:PTZ48"/>
    <mergeCell ref="PUA48:PUB48"/>
    <mergeCell ref="PYS48:PYT48"/>
    <mergeCell ref="PYU48:PYV48"/>
    <mergeCell ref="PYW48:PYX48"/>
    <mergeCell ref="PYY48:PYZ48"/>
    <mergeCell ref="PZA48:PZB48"/>
    <mergeCell ref="PZC48:PZD48"/>
    <mergeCell ref="PYG48:PYH48"/>
    <mergeCell ref="PYI48:PYJ48"/>
    <mergeCell ref="PYK48:PYL48"/>
    <mergeCell ref="PYM48:PYN48"/>
    <mergeCell ref="PYO48:PYP48"/>
    <mergeCell ref="PYQ48:PYR48"/>
    <mergeCell ref="PXU48:PXV48"/>
    <mergeCell ref="PXW48:PXX48"/>
    <mergeCell ref="PXY48:PXZ48"/>
    <mergeCell ref="PYA48:PYB48"/>
    <mergeCell ref="PYC48:PYD48"/>
    <mergeCell ref="PYE48:PYF48"/>
    <mergeCell ref="PXI48:PXJ48"/>
    <mergeCell ref="PXK48:PXL48"/>
    <mergeCell ref="PXM48:PXN48"/>
    <mergeCell ref="PXO48:PXP48"/>
    <mergeCell ref="PXQ48:PXR48"/>
    <mergeCell ref="PXS48:PXT48"/>
    <mergeCell ref="PWW48:PWX48"/>
    <mergeCell ref="PWY48:PWZ48"/>
    <mergeCell ref="PXA48:PXB48"/>
    <mergeCell ref="PXC48:PXD48"/>
    <mergeCell ref="PXE48:PXF48"/>
    <mergeCell ref="PXG48:PXH48"/>
    <mergeCell ref="PWK48:PWL48"/>
    <mergeCell ref="PWM48:PWN48"/>
    <mergeCell ref="PWO48:PWP48"/>
    <mergeCell ref="PWQ48:PWR48"/>
    <mergeCell ref="PWS48:PWT48"/>
    <mergeCell ref="PWU48:PWV48"/>
    <mergeCell ref="QBM48:QBN48"/>
    <mergeCell ref="QBO48:QBP48"/>
    <mergeCell ref="QBQ48:QBR48"/>
    <mergeCell ref="QBS48:QBT48"/>
    <mergeCell ref="QBU48:QBV48"/>
    <mergeCell ref="QBW48:QBX48"/>
    <mergeCell ref="QBA48:QBB48"/>
    <mergeCell ref="QBC48:QBD48"/>
    <mergeCell ref="QBE48:QBF48"/>
    <mergeCell ref="QBG48:QBH48"/>
    <mergeCell ref="QBI48:QBJ48"/>
    <mergeCell ref="QBK48:QBL48"/>
    <mergeCell ref="QAO48:QAP48"/>
    <mergeCell ref="QAQ48:QAR48"/>
    <mergeCell ref="QAS48:QAT48"/>
    <mergeCell ref="QAU48:QAV48"/>
    <mergeCell ref="QAW48:QAX48"/>
    <mergeCell ref="QAY48:QAZ48"/>
    <mergeCell ref="QAC48:QAD48"/>
    <mergeCell ref="QAE48:QAF48"/>
    <mergeCell ref="QAG48:QAH48"/>
    <mergeCell ref="QAI48:QAJ48"/>
    <mergeCell ref="QAK48:QAL48"/>
    <mergeCell ref="QAM48:QAN48"/>
    <mergeCell ref="PZQ48:PZR48"/>
    <mergeCell ref="PZS48:PZT48"/>
    <mergeCell ref="PZU48:PZV48"/>
    <mergeCell ref="PZW48:PZX48"/>
    <mergeCell ref="PZY48:PZZ48"/>
    <mergeCell ref="QAA48:QAB48"/>
    <mergeCell ref="PZE48:PZF48"/>
    <mergeCell ref="PZG48:PZH48"/>
    <mergeCell ref="PZI48:PZJ48"/>
    <mergeCell ref="PZK48:PZL48"/>
    <mergeCell ref="PZM48:PZN48"/>
    <mergeCell ref="PZO48:PZP48"/>
    <mergeCell ref="QEG48:QEH48"/>
    <mergeCell ref="QEI48:QEJ48"/>
    <mergeCell ref="QEK48:QEL48"/>
    <mergeCell ref="QEM48:QEN48"/>
    <mergeCell ref="QEO48:QEP48"/>
    <mergeCell ref="QEQ48:QER48"/>
    <mergeCell ref="QDU48:QDV48"/>
    <mergeCell ref="QDW48:QDX48"/>
    <mergeCell ref="QDY48:QDZ48"/>
    <mergeCell ref="QEA48:QEB48"/>
    <mergeCell ref="QEC48:QED48"/>
    <mergeCell ref="QEE48:QEF48"/>
    <mergeCell ref="QDI48:QDJ48"/>
    <mergeCell ref="QDK48:QDL48"/>
    <mergeCell ref="QDM48:QDN48"/>
    <mergeCell ref="QDO48:QDP48"/>
    <mergeCell ref="QDQ48:QDR48"/>
    <mergeCell ref="QDS48:QDT48"/>
    <mergeCell ref="QCW48:QCX48"/>
    <mergeCell ref="QCY48:QCZ48"/>
    <mergeCell ref="QDA48:QDB48"/>
    <mergeCell ref="QDC48:QDD48"/>
    <mergeCell ref="QDE48:QDF48"/>
    <mergeCell ref="QDG48:QDH48"/>
    <mergeCell ref="QCK48:QCL48"/>
    <mergeCell ref="QCM48:QCN48"/>
    <mergeCell ref="QCO48:QCP48"/>
    <mergeCell ref="QCQ48:QCR48"/>
    <mergeCell ref="QCS48:QCT48"/>
    <mergeCell ref="QCU48:QCV48"/>
    <mergeCell ref="QBY48:QBZ48"/>
    <mergeCell ref="QCA48:QCB48"/>
    <mergeCell ref="QCC48:QCD48"/>
    <mergeCell ref="QCE48:QCF48"/>
    <mergeCell ref="QCG48:QCH48"/>
    <mergeCell ref="QCI48:QCJ48"/>
    <mergeCell ref="QHA48:QHB48"/>
    <mergeCell ref="QHC48:QHD48"/>
    <mergeCell ref="QHE48:QHF48"/>
    <mergeCell ref="QHG48:QHH48"/>
    <mergeCell ref="QHI48:QHJ48"/>
    <mergeCell ref="QHK48:QHL48"/>
    <mergeCell ref="QGO48:QGP48"/>
    <mergeCell ref="QGQ48:QGR48"/>
    <mergeCell ref="QGS48:QGT48"/>
    <mergeCell ref="QGU48:QGV48"/>
    <mergeCell ref="QGW48:QGX48"/>
    <mergeCell ref="QGY48:QGZ48"/>
    <mergeCell ref="QGC48:QGD48"/>
    <mergeCell ref="QGE48:QGF48"/>
    <mergeCell ref="QGG48:QGH48"/>
    <mergeCell ref="QGI48:QGJ48"/>
    <mergeCell ref="QGK48:QGL48"/>
    <mergeCell ref="QGM48:QGN48"/>
    <mergeCell ref="QFQ48:QFR48"/>
    <mergeCell ref="QFS48:QFT48"/>
    <mergeCell ref="QFU48:QFV48"/>
    <mergeCell ref="QFW48:QFX48"/>
    <mergeCell ref="QFY48:QFZ48"/>
    <mergeCell ref="QGA48:QGB48"/>
    <mergeCell ref="QFE48:QFF48"/>
    <mergeCell ref="QFG48:QFH48"/>
    <mergeCell ref="QFI48:QFJ48"/>
    <mergeCell ref="QFK48:QFL48"/>
    <mergeCell ref="QFM48:QFN48"/>
    <mergeCell ref="QFO48:QFP48"/>
    <mergeCell ref="QES48:QET48"/>
    <mergeCell ref="QEU48:QEV48"/>
    <mergeCell ref="QEW48:QEX48"/>
    <mergeCell ref="QEY48:QEZ48"/>
    <mergeCell ref="QFA48:QFB48"/>
    <mergeCell ref="QFC48:QFD48"/>
    <mergeCell ref="QJU48:QJV48"/>
    <mergeCell ref="QJW48:QJX48"/>
    <mergeCell ref="QJY48:QJZ48"/>
    <mergeCell ref="QKA48:QKB48"/>
    <mergeCell ref="QKC48:QKD48"/>
    <mergeCell ref="QKE48:QKF48"/>
    <mergeCell ref="QJI48:QJJ48"/>
    <mergeCell ref="QJK48:QJL48"/>
    <mergeCell ref="QJM48:QJN48"/>
    <mergeCell ref="QJO48:QJP48"/>
    <mergeCell ref="QJQ48:QJR48"/>
    <mergeCell ref="QJS48:QJT48"/>
    <mergeCell ref="QIW48:QIX48"/>
    <mergeCell ref="QIY48:QIZ48"/>
    <mergeCell ref="QJA48:QJB48"/>
    <mergeCell ref="QJC48:QJD48"/>
    <mergeCell ref="QJE48:QJF48"/>
    <mergeCell ref="QJG48:QJH48"/>
    <mergeCell ref="QIK48:QIL48"/>
    <mergeCell ref="QIM48:QIN48"/>
    <mergeCell ref="QIO48:QIP48"/>
    <mergeCell ref="QIQ48:QIR48"/>
    <mergeCell ref="QIS48:QIT48"/>
    <mergeCell ref="QIU48:QIV48"/>
    <mergeCell ref="QHY48:QHZ48"/>
    <mergeCell ref="QIA48:QIB48"/>
    <mergeCell ref="QIC48:QID48"/>
    <mergeCell ref="QIE48:QIF48"/>
    <mergeCell ref="QIG48:QIH48"/>
    <mergeCell ref="QII48:QIJ48"/>
    <mergeCell ref="QHM48:QHN48"/>
    <mergeCell ref="QHO48:QHP48"/>
    <mergeCell ref="QHQ48:QHR48"/>
    <mergeCell ref="QHS48:QHT48"/>
    <mergeCell ref="QHU48:QHV48"/>
    <mergeCell ref="QHW48:QHX48"/>
    <mergeCell ref="QMO48:QMP48"/>
    <mergeCell ref="QMQ48:QMR48"/>
    <mergeCell ref="QMS48:QMT48"/>
    <mergeCell ref="QMU48:QMV48"/>
    <mergeCell ref="QMW48:QMX48"/>
    <mergeCell ref="QMY48:QMZ48"/>
    <mergeCell ref="QMC48:QMD48"/>
    <mergeCell ref="QME48:QMF48"/>
    <mergeCell ref="QMG48:QMH48"/>
    <mergeCell ref="QMI48:QMJ48"/>
    <mergeCell ref="QMK48:QML48"/>
    <mergeCell ref="QMM48:QMN48"/>
    <mergeCell ref="QLQ48:QLR48"/>
    <mergeCell ref="QLS48:QLT48"/>
    <mergeCell ref="QLU48:QLV48"/>
    <mergeCell ref="QLW48:QLX48"/>
    <mergeCell ref="QLY48:QLZ48"/>
    <mergeCell ref="QMA48:QMB48"/>
    <mergeCell ref="QLE48:QLF48"/>
    <mergeCell ref="QLG48:QLH48"/>
    <mergeCell ref="QLI48:QLJ48"/>
    <mergeCell ref="QLK48:QLL48"/>
    <mergeCell ref="QLM48:QLN48"/>
    <mergeCell ref="QLO48:QLP48"/>
    <mergeCell ref="QKS48:QKT48"/>
    <mergeCell ref="QKU48:QKV48"/>
    <mergeCell ref="QKW48:QKX48"/>
    <mergeCell ref="QKY48:QKZ48"/>
    <mergeCell ref="QLA48:QLB48"/>
    <mergeCell ref="QLC48:QLD48"/>
    <mergeCell ref="QKG48:QKH48"/>
    <mergeCell ref="QKI48:QKJ48"/>
    <mergeCell ref="QKK48:QKL48"/>
    <mergeCell ref="QKM48:QKN48"/>
    <mergeCell ref="QKO48:QKP48"/>
    <mergeCell ref="QKQ48:QKR48"/>
    <mergeCell ref="QPI48:QPJ48"/>
    <mergeCell ref="QPK48:QPL48"/>
    <mergeCell ref="QPM48:QPN48"/>
    <mergeCell ref="QPO48:QPP48"/>
    <mergeCell ref="QPQ48:QPR48"/>
    <mergeCell ref="QPS48:QPT48"/>
    <mergeCell ref="QOW48:QOX48"/>
    <mergeCell ref="QOY48:QOZ48"/>
    <mergeCell ref="QPA48:QPB48"/>
    <mergeCell ref="QPC48:QPD48"/>
    <mergeCell ref="QPE48:QPF48"/>
    <mergeCell ref="QPG48:QPH48"/>
    <mergeCell ref="QOK48:QOL48"/>
    <mergeCell ref="QOM48:QON48"/>
    <mergeCell ref="QOO48:QOP48"/>
    <mergeCell ref="QOQ48:QOR48"/>
    <mergeCell ref="QOS48:QOT48"/>
    <mergeCell ref="QOU48:QOV48"/>
    <mergeCell ref="QNY48:QNZ48"/>
    <mergeCell ref="QOA48:QOB48"/>
    <mergeCell ref="QOC48:QOD48"/>
    <mergeCell ref="QOE48:QOF48"/>
    <mergeCell ref="QOG48:QOH48"/>
    <mergeCell ref="QOI48:QOJ48"/>
    <mergeCell ref="QNM48:QNN48"/>
    <mergeCell ref="QNO48:QNP48"/>
    <mergeCell ref="QNQ48:QNR48"/>
    <mergeCell ref="QNS48:QNT48"/>
    <mergeCell ref="QNU48:QNV48"/>
    <mergeCell ref="QNW48:QNX48"/>
    <mergeCell ref="QNA48:QNB48"/>
    <mergeCell ref="QNC48:QND48"/>
    <mergeCell ref="QNE48:QNF48"/>
    <mergeCell ref="QNG48:QNH48"/>
    <mergeCell ref="QNI48:QNJ48"/>
    <mergeCell ref="QNK48:QNL48"/>
    <mergeCell ref="QSC48:QSD48"/>
    <mergeCell ref="QSE48:QSF48"/>
    <mergeCell ref="QSG48:QSH48"/>
    <mergeCell ref="QSI48:QSJ48"/>
    <mergeCell ref="QSK48:QSL48"/>
    <mergeCell ref="QSM48:QSN48"/>
    <mergeCell ref="QRQ48:QRR48"/>
    <mergeCell ref="QRS48:QRT48"/>
    <mergeCell ref="QRU48:QRV48"/>
    <mergeCell ref="QRW48:QRX48"/>
    <mergeCell ref="QRY48:QRZ48"/>
    <mergeCell ref="QSA48:QSB48"/>
    <mergeCell ref="QRE48:QRF48"/>
    <mergeCell ref="QRG48:QRH48"/>
    <mergeCell ref="QRI48:QRJ48"/>
    <mergeCell ref="QRK48:QRL48"/>
    <mergeCell ref="QRM48:QRN48"/>
    <mergeCell ref="QRO48:QRP48"/>
    <mergeCell ref="QQS48:QQT48"/>
    <mergeCell ref="QQU48:QQV48"/>
    <mergeCell ref="QQW48:QQX48"/>
    <mergeCell ref="QQY48:QQZ48"/>
    <mergeCell ref="QRA48:QRB48"/>
    <mergeCell ref="QRC48:QRD48"/>
    <mergeCell ref="QQG48:QQH48"/>
    <mergeCell ref="QQI48:QQJ48"/>
    <mergeCell ref="QQK48:QQL48"/>
    <mergeCell ref="QQM48:QQN48"/>
    <mergeCell ref="QQO48:QQP48"/>
    <mergeCell ref="QQQ48:QQR48"/>
    <mergeCell ref="QPU48:QPV48"/>
    <mergeCell ref="QPW48:QPX48"/>
    <mergeCell ref="QPY48:QPZ48"/>
    <mergeCell ref="QQA48:QQB48"/>
    <mergeCell ref="QQC48:QQD48"/>
    <mergeCell ref="QQE48:QQF48"/>
    <mergeCell ref="QUW48:QUX48"/>
    <mergeCell ref="QUY48:QUZ48"/>
    <mergeCell ref="QVA48:QVB48"/>
    <mergeCell ref="QVC48:QVD48"/>
    <mergeCell ref="QVE48:QVF48"/>
    <mergeCell ref="QVG48:QVH48"/>
    <mergeCell ref="QUK48:QUL48"/>
    <mergeCell ref="QUM48:QUN48"/>
    <mergeCell ref="QUO48:QUP48"/>
    <mergeCell ref="QUQ48:QUR48"/>
    <mergeCell ref="QUS48:QUT48"/>
    <mergeCell ref="QUU48:QUV48"/>
    <mergeCell ref="QTY48:QTZ48"/>
    <mergeCell ref="QUA48:QUB48"/>
    <mergeCell ref="QUC48:QUD48"/>
    <mergeCell ref="QUE48:QUF48"/>
    <mergeCell ref="QUG48:QUH48"/>
    <mergeCell ref="QUI48:QUJ48"/>
    <mergeCell ref="QTM48:QTN48"/>
    <mergeCell ref="QTO48:QTP48"/>
    <mergeCell ref="QTQ48:QTR48"/>
    <mergeCell ref="QTS48:QTT48"/>
    <mergeCell ref="QTU48:QTV48"/>
    <mergeCell ref="QTW48:QTX48"/>
    <mergeCell ref="QTA48:QTB48"/>
    <mergeCell ref="QTC48:QTD48"/>
    <mergeCell ref="QTE48:QTF48"/>
    <mergeCell ref="QTG48:QTH48"/>
    <mergeCell ref="QTI48:QTJ48"/>
    <mergeCell ref="QTK48:QTL48"/>
    <mergeCell ref="QSO48:QSP48"/>
    <mergeCell ref="QSQ48:QSR48"/>
    <mergeCell ref="QSS48:QST48"/>
    <mergeCell ref="QSU48:QSV48"/>
    <mergeCell ref="QSW48:QSX48"/>
    <mergeCell ref="QSY48:QSZ48"/>
    <mergeCell ref="QXQ48:QXR48"/>
    <mergeCell ref="QXS48:QXT48"/>
    <mergeCell ref="QXU48:QXV48"/>
    <mergeCell ref="QXW48:QXX48"/>
    <mergeCell ref="QXY48:QXZ48"/>
    <mergeCell ref="QYA48:QYB48"/>
    <mergeCell ref="QXE48:QXF48"/>
    <mergeCell ref="QXG48:QXH48"/>
    <mergeCell ref="QXI48:QXJ48"/>
    <mergeCell ref="QXK48:QXL48"/>
    <mergeCell ref="QXM48:QXN48"/>
    <mergeCell ref="QXO48:QXP48"/>
    <mergeCell ref="QWS48:QWT48"/>
    <mergeCell ref="QWU48:QWV48"/>
    <mergeCell ref="QWW48:QWX48"/>
    <mergeCell ref="QWY48:QWZ48"/>
    <mergeCell ref="QXA48:QXB48"/>
    <mergeCell ref="QXC48:QXD48"/>
    <mergeCell ref="QWG48:QWH48"/>
    <mergeCell ref="QWI48:QWJ48"/>
    <mergeCell ref="QWK48:QWL48"/>
    <mergeCell ref="QWM48:QWN48"/>
    <mergeCell ref="QWO48:QWP48"/>
    <mergeCell ref="QWQ48:QWR48"/>
    <mergeCell ref="QVU48:QVV48"/>
    <mergeCell ref="QVW48:QVX48"/>
    <mergeCell ref="QVY48:QVZ48"/>
    <mergeCell ref="QWA48:QWB48"/>
    <mergeCell ref="QWC48:QWD48"/>
    <mergeCell ref="QWE48:QWF48"/>
    <mergeCell ref="QVI48:QVJ48"/>
    <mergeCell ref="QVK48:QVL48"/>
    <mergeCell ref="QVM48:QVN48"/>
    <mergeCell ref="QVO48:QVP48"/>
    <mergeCell ref="QVQ48:QVR48"/>
    <mergeCell ref="QVS48:QVT48"/>
    <mergeCell ref="RAK48:RAL48"/>
    <mergeCell ref="RAM48:RAN48"/>
    <mergeCell ref="RAO48:RAP48"/>
    <mergeCell ref="RAQ48:RAR48"/>
    <mergeCell ref="RAS48:RAT48"/>
    <mergeCell ref="RAU48:RAV48"/>
    <mergeCell ref="QZY48:QZZ48"/>
    <mergeCell ref="RAA48:RAB48"/>
    <mergeCell ref="RAC48:RAD48"/>
    <mergeCell ref="RAE48:RAF48"/>
    <mergeCell ref="RAG48:RAH48"/>
    <mergeCell ref="RAI48:RAJ48"/>
    <mergeCell ref="QZM48:QZN48"/>
    <mergeCell ref="QZO48:QZP48"/>
    <mergeCell ref="QZQ48:QZR48"/>
    <mergeCell ref="QZS48:QZT48"/>
    <mergeCell ref="QZU48:QZV48"/>
    <mergeCell ref="QZW48:QZX48"/>
    <mergeCell ref="QZA48:QZB48"/>
    <mergeCell ref="QZC48:QZD48"/>
    <mergeCell ref="QZE48:QZF48"/>
    <mergeCell ref="QZG48:QZH48"/>
    <mergeCell ref="QZI48:QZJ48"/>
    <mergeCell ref="QZK48:QZL48"/>
    <mergeCell ref="QYO48:QYP48"/>
    <mergeCell ref="QYQ48:QYR48"/>
    <mergeCell ref="QYS48:QYT48"/>
    <mergeCell ref="QYU48:QYV48"/>
    <mergeCell ref="QYW48:QYX48"/>
    <mergeCell ref="QYY48:QYZ48"/>
    <mergeCell ref="QYC48:QYD48"/>
    <mergeCell ref="QYE48:QYF48"/>
    <mergeCell ref="QYG48:QYH48"/>
    <mergeCell ref="QYI48:QYJ48"/>
    <mergeCell ref="QYK48:QYL48"/>
    <mergeCell ref="QYM48:QYN48"/>
    <mergeCell ref="RDE48:RDF48"/>
    <mergeCell ref="RDG48:RDH48"/>
    <mergeCell ref="RDI48:RDJ48"/>
    <mergeCell ref="RDK48:RDL48"/>
    <mergeCell ref="RDM48:RDN48"/>
    <mergeCell ref="RDO48:RDP48"/>
    <mergeCell ref="RCS48:RCT48"/>
    <mergeCell ref="RCU48:RCV48"/>
    <mergeCell ref="RCW48:RCX48"/>
    <mergeCell ref="RCY48:RCZ48"/>
    <mergeCell ref="RDA48:RDB48"/>
    <mergeCell ref="RDC48:RDD48"/>
    <mergeCell ref="RCG48:RCH48"/>
    <mergeCell ref="RCI48:RCJ48"/>
    <mergeCell ref="RCK48:RCL48"/>
    <mergeCell ref="RCM48:RCN48"/>
    <mergeCell ref="RCO48:RCP48"/>
    <mergeCell ref="RCQ48:RCR48"/>
    <mergeCell ref="RBU48:RBV48"/>
    <mergeCell ref="RBW48:RBX48"/>
    <mergeCell ref="RBY48:RBZ48"/>
    <mergeCell ref="RCA48:RCB48"/>
    <mergeCell ref="RCC48:RCD48"/>
    <mergeCell ref="RCE48:RCF48"/>
    <mergeCell ref="RBI48:RBJ48"/>
    <mergeCell ref="RBK48:RBL48"/>
    <mergeCell ref="RBM48:RBN48"/>
    <mergeCell ref="RBO48:RBP48"/>
    <mergeCell ref="RBQ48:RBR48"/>
    <mergeCell ref="RBS48:RBT48"/>
    <mergeCell ref="RAW48:RAX48"/>
    <mergeCell ref="RAY48:RAZ48"/>
    <mergeCell ref="RBA48:RBB48"/>
    <mergeCell ref="RBC48:RBD48"/>
    <mergeCell ref="RBE48:RBF48"/>
    <mergeCell ref="RBG48:RBH48"/>
    <mergeCell ref="RFY48:RFZ48"/>
    <mergeCell ref="RGA48:RGB48"/>
    <mergeCell ref="RGC48:RGD48"/>
    <mergeCell ref="RGE48:RGF48"/>
    <mergeCell ref="RGG48:RGH48"/>
    <mergeCell ref="RGI48:RGJ48"/>
    <mergeCell ref="RFM48:RFN48"/>
    <mergeCell ref="RFO48:RFP48"/>
    <mergeCell ref="RFQ48:RFR48"/>
    <mergeCell ref="RFS48:RFT48"/>
    <mergeCell ref="RFU48:RFV48"/>
    <mergeCell ref="RFW48:RFX48"/>
    <mergeCell ref="RFA48:RFB48"/>
    <mergeCell ref="RFC48:RFD48"/>
    <mergeCell ref="RFE48:RFF48"/>
    <mergeCell ref="RFG48:RFH48"/>
    <mergeCell ref="RFI48:RFJ48"/>
    <mergeCell ref="RFK48:RFL48"/>
    <mergeCell ref="REO48:REP48"/>
    <mergeCell ref="REQ48:RER48"/>
    <mergeCell ref="RES48:RET48"/>
    <mergeCell ref="REU48:REV48"/>
    <mergeCell ref="REW48:REX48"/>
    <mergeCell ref="REY48:REZ48"/>
    <mergeCell ref="REC48:RED48"/>
    <mergeCell ref="REE48:REF48"/>
    <mergeCell ref="REG48:REH48"/>
    <mergeCell ref="REI48:REJ48"/>
    <mergeCell ref="REK48:REL48"/>
    <mergeCell ref="REM48:REN48"/>
    <mergeCell ref="RDQ48:RDR48"/>
    <mergeCell ref="RDS48:RDT48"/>
    <mergeCell ref="RDU48:RDV48"/>
    <mergeCell ref="RDW48:RDX48"/>
    <mergeCell ref="RDY48:RDZ48"/>
    <mergeCell ref="REA48:REB48"/>
    <mergeCell ref="RIS48:RIT48"/>
    <mergeCell ref="RIU48:RIV48"/>
    <mergeCell ref="RIW48:RIX48"/>
    <mergeCell ref="RIY48:RIZ48"/>
    <mergeCell ref="RJA48:RJB48"/>
    <mergeCell ref="RJC48:RJD48"/>
    <mergeCell ref="RIG48:RIH48"/>
    <mergeCell ref="RII48:RIJ48"/>
    <mergeCell ref="RIK48:RIL48"/>
    <mergeCell ref="RIM48:RIN48"/>
    <mergeCell ref="RIO48:RIP48"/>
    <mergeCell ref="RIQ48:RIR48"/>
    <mergeCell ref="RHU48:RHV48"/>
    <mergeCell ref="RHW48:RHX48"/>
    <mergeCell ref="RHY48:RHZ48"/>
    <mergeCell ref="RIA48:RIB48"/>
    <mergeCell ref="RIC48:RID48"/>
    <mergeCell ref="RIE48:RIF48"/>
    <mergeCell ref="RHI48:RHJ48"/>
    <mergeCell ref="RHK48:RHL48"/>
    <mergeCell ref="RHM48:RHN48"/>
    <mergeCell ref="RHO48:RHP48"/>
    <mergeCell ref="RHQ48:RHR48"/>
    <mergeCell ref="RHS48:RHT48"/>
    <mergeCell ref="RGW48:RGX48"/>
    <mergeCell ref="RGY48:RGZ48"/>
    <mergeCell ref="RHA48:RHB48"/>
    <mergeCell ref="RHC48:RHD48"/>
    <mergeCell ref="RHE48:RHF48"/>
    <mergeCell ref="RHG48:RHH48"/>
    <mergeCell ref="RGK48:RGL48"/>
    <mergeCell ref="RGM48:RGN48"/>
    <mergeCell ref="RGO48:RGP48"/>
    <mergeCell ref="RGQ48:RGR48"/>
    <mergeCell ref="RGS48:RGT48"/>
    <mergeCell ref="RGU48:RGV48"/>
    <mergeCell ref="RLM48:RLN48"/>
    <mergeCell ref="RLO48:RLP48"/>
    <mergeCell ref="RLQ48:RLR48"/>
    <mergeCell ref="RLS48:RLT48"/>
    <mergeCell ref="RLU48:RLV48"/>
    <mergeCell ref="RLW48:RLX48"/>
    <mergeCell ref="RLA48:RLB48"/>
    <mergeCell ref="RLC48:RLD48"/>
    <mergeCell ref="RLE48:RLF48"/>
    <mergeCell ref="RLG48:RLH48"/>
    <mergeCell ref="RLI48:RLJ48"/>
    <mergeCell ref="RLK48:RLL48"/>
    <mergeCell ref="RKO48:RKP48"/>
    <mergeCell ref="RKQ48:RKR48"/>
    <mergeCell ref="RKS48:RKT48"/>
    <mergeCell ref="RKU48:RKV48"/>
    <mergeCell ref="RKW48:RKX48"/>
    <mergeCell ref="RKY48:RKZ48"/>
    <mergeCell ref="RKC48:RKD48"/>
    <mergeCell ref="RKE48:RKF48"/>
    <mergeCell ref="RKG48:RKH48"/>
    <mergeCell ref="RKI48:RKJ48"/>
    <mergeCell ref="RKK48:RKL48"/>
    <mergeCell ref="RKM48:RKN48"/>
    <mergeCell ref="RJQ48:RJR48"/>
    <mergeCell ref="RJS48:RJT48"/>
    <mergeCell ref="RJU48:RJV48"/>
    <mergeCell ref="RJW48:RJX48"/>
    <mergeCell ref="RJY48:RJZ48"/>
    <mergeCell ref="RKA48:RKB48"/>
    <mergeCell ref="RJE48:RJF48"/>
    <mergeCell ref="RJG48:RJH48"/>
    <mergeCell ref="RJI48:RJJ48"/>
    <mergeCell ref="RJK48:RJL48"/>
    <mergeCell ref="RJM48:RJN48"/>
    <mergeCell ref="RJO48:RJP48"/>
    <mergeCell ref="ROG48:ROH48"/>
    <mergeCell ref="ROI48:ROJ48"/>
    <mergeCell ref="ROK48:ROL48"/>
    <mergeCell ref="ROM48:RON48"/>
    <mergeCell ref="ROO48:ROP48"/>
    <mergeCell ref="ROQ48:ROR48"/>
    <mergeCell ref="RNU48:RNV48"/>
    <mergeCell ref="RNW48:RNX48"/>
    <mergeCell ref="RNY48:RNZ48"/>
    <mergeCell ref="ROA48:ROB48"/>
    <mergeCell ref="ROC48:ROD48"/>
    <mergeCell ref="ROE48:ROF48"/>
    <mergeCell ref="RNI48:RNJ48"/>
    <mergeCell ref="RNK48:RNL48"/>
    <mergeCell ref="RNM48:RNN48"/>
    <mergeCell ref="RNO48:RNP48"/>
    <mergeCell ref="RNQ48:RNR48"/>
    <mergeCell ref="RNS48:RNT48"/>
    <mergeCell ref="RMW48:RMX48"/>
    <mergeCell ref="RMY48:RMZ48"/>
    <mergeCell ref="RNA48:RNB48"/>
    <mergeCell ref="RNC48:RND48"/>
    <mergeCell ref="RNE48:RNF48"/>
    <mergeCell ref="RNG48:RNH48"/>
    <mergeCell ref="RMK48:RML48"/>
    <mergeCell ref="RMM48:RMN48"/>
    <mergeCell ref="RMO48:RMP48"/>
    <mergeCell ref="RMQ48:RMR48"/>
    <mergeCell ref="RMS48:RMT48"/>
    <mergeCell ref="RMU48:RMV48"/>
    <mergeCell ref="RLY48:RLZ48"/>
    <mergeCell ref="RMA48:RMB48"/>
    <mergeCell ref="RMC48:RMD48"/>
    <mergeCell ref="RME48:RMF48"/>
    <mergeCell ref="RMG48:RMH48"/>
    <mergeCell ref="RMI48:RMJ48"/>
    <mergeCell ref="RRA48:RRB48"/>
    <mergeCell ref="RRC48:RRD48"/>
    <mergeCell ref="RRE48:RRF48"/>
    <mergeCell ref="RRG48:RRH48"/>
    <mergeCell ref="RRI48:RRJ48"/>
    <mergeCell ref="RRK48:RRL48"/>
    <mergeCell ref="RQO48:RQP48"/>
    <mergeCell ref="RQQ48:RQR48"/>
    <mergeCell ref="RQS48:RQT48"/>
    <mergeCell ref="RQU48:RQV48"/>
    <mergeCell ref="RQW48:RQX48"/>
    <mergeCell ref="RQY48:RQZ48"/>
    <mergeCell ref="RQC48:RQD48"/>
    <mergeCell ref="RQE48:RQF48"/>
    <mergeCell ref="RQG48:RQH48"/>
    <mergeCell ref="RQI48:RQJ48"/>
    <mergeCell ref="RQK48:RQL48"/>
    <mergeCell ref="RQM48:RQN48"/>
    <mergeCell ref="RPQ48:RPR48"/>
    <mergeCell ref="RPS48:RPT48"/>
    <mergeCell ref="RPU48:RPV48"/>
    <mergeCell ref="RPW48:RPX48"/>
    <mergeCell ref="RPY48:RPZ48"/>
    <mergeCell ref="RQA48:RQB48"/>
    <mergeCell ref="RPE48:RPF48"/>
    <mergeCell ref="RPG48:RPH48"/>
    <mergeCell ref="RPI48:RPJ48"/>
    <mergeCell ref="RPK48:RPL48"/>
    <mergeCell ref="RPM48:RPN48"/>
    <mergeCell ref="RPO48:RPP48"/>
    <mergeCell ref="ROS48:ROT48"/>
    <mergeCell ref="ROU48:ROV48"/>
    <mergeCell ref="ROW48:ROX48"/>
    <mergeCell ref="ROY48:ROZ48"/>
    <mergeCell ref="RPA48:RPB48"/>
    <mergeCell ref="RPC48:RPD48"/>
    <mergeCell ref="RTU48:RTV48"/>
    <mergeCell ref="RTW48:RTX48"/>
    <mergeCell ref="RTY48:RTZ48"/>
    <mergeCell ref="RUA48:RUB48"/>
    <mergeCell ref="RUC48:RUD48"/>
    <mergeCell ref="RUE48:RUF48"/>
    <mergeCell ref="RTI48:RTJ48"/>
    <mergeCell ref="RTK48:RTL48"/>
    <mergeCell ref="RTM48:RTN48"/>
    <mergeCell ref="RTO48:RTP48"/>
    <mergeCell ref="RTQ48:RTR48"/>
    <mergeCell ref="RTS48:RTT48"/>
    <mergeCell ref="RSW48:RSX48"/>
    <mergeCell ref="RSY48:RSZ48"/>
    <mergeCell ref="RTA48:RTB48"/>
    <mergeCell ref="RTC48:RTD48"/>
    <mergeCell ref="RTE48:RTF48"/>
    <mergeCell ref="RTG48:RTH48"/>
    <mergeCell ref="RSK48:RSL48"/>
    <mergeCell ref="RSM48:RSN48"/>
    <mergeCell ref="RSO48:RSP48"/>
    <mergeCell ref="RSQ48:RSR48"/>
    <mergeCell ref="RSS48:RST48"/>
    <mergeCell ref="RSU48:RSV48"/>
    <mergeCell ref="RRY48:RRZ48"/>
    <mergeCell ref="RSA48:RSB48"/>
    <mergeCell ref="RSC48:RSD48"/>
    <mergeCell ref="RSE48:RSF48"/>
    <mergeCell ref="RSG48:RSH48"/>
    <mergeCell ref="RSI48:RSJ48"/>
    <mergeCell ref="RRM48:RRN48"/>
    <mergeCell ref="RRO48:RRP48"/>
    <mergeCell ref="RRQ48:RRR48"/>
    <mergeCell ref="RRS48:RRT48"/>
    <mergeCell ref="RRU48:RRV48"/>
    <mergeCell ref="RRW48:RRX48"/>
    <mergeCell ref="RWO48:RWP48"/>
    <mergeCell ref="RWQ48:RWR48"/>
    <mergeCell ref="RWS48:RWT48"/>
    <mergeCell ref="RWU48:RWV48"/>
    <mergeCell ref="RWW48:RWX48"/>
    <mergeCell ref="RWY48:RWZ48"/>
    <mergeCell ref="RWC48:RWD48"/>
    <mergeCell ref="RWE48:RWF48"/>
    <mergeCell ref="RWG48:RWH48"/>
    <mergeCell ref="RWI48:RWJ48"/>
    <mergeCell ref="RWK48:RWL48"/>
    <mergeCell ref="RWM48:RWN48"/>
    <mergeCell ref="RVQ48:RVR48"/>
    <mergeCell ref="RVS48:RVT48"/>
    <mergeCell ref="RVU48:RVV48"/>
    <mergeCell ref="RVW48:RVX48"/>
    <mergeCell ref="RVY48:RVZ48"/>
    <mergeCell ref="RWA48:RWB48"/>
    <mergeCell ref="RVE48:RVF48"/>
    <mergeCell ref="RVG48:RVH48"/>
    <mergeCell ref="RVI48:RVJ48"/>
    <mergeCell ref="RVK48:RVL48"/>
    <mergeCell ref="RVM48:RVN48"/>
    <mergeCell ref="RVO48:RVP48"/>
    <mergeCell ref="RUS48:RUT48"/>
    <mergeCell ref="RUU48:RUV48"/>
    <mergeCell ref="RUW48:RUX48"/>
    <mergeCell ref="RUY48:RUZ48"/>
    <mergeCell ref="RVA48:RVB48"/>
    <mergeCell ref="RVC48:RVD48"/>
    <mergeCell ref="RUG48:RUH48"/>
    <mergeCell ref="RUI48:RUJ48"/>
    <mergeCell ref="RUK48:RUL48"/>
    <mergeCell ref="RUM48:RUN48"/>
    <mergeCell ref="RUO48:RUP48"/>
    <mergeCell ref="RUQ48:RUR48"/>
    <mergeCell ref="RZI48:RZJ48"/>
    <mergeCell ref="RZK48:RZL48"/>
    <mergeCell ref="RZM48:RZN48"/>
    <mergeCell ref="RZO48:RZP48"/>
    <mergeCell ref="RZQ48:RZR48"/>
    <mergeCell ref="RZS48:RZT48"/>
    <mergeCell ref="RYW48:RYX48"/>
    <mergeCell ref="RYY48:RYZ48"/>
    <mergeCell ref="RZA48:RZB48"/>
    <mergeCell ref="RZC48:RZD48"/>
    <mergeCell ref="RZE48:RZF48"/>
    <mergeCell ref="RZG48:RZH48"/>
    <mergeCell ref="RYK48:RYL48"/>
    <mergeCell ref="RYM48:RYN48"/>
    <mergeCell ref="RYO48:RYP48"/>
    <mergeCell ref="RYQ48:RYR48"/>
    <mergeCell ref="RYS48:RYT48"/>
    <mergeCell ref="RYU48:RYV48"/>
    <mergeCell ref="RXY48:RXZ48"/>
    <mergeCell ref="RYA48:RYB48"/>
    <mergeCell ref="RYC48:RYD48"/>
    <mergeCell ref="RYE48:RYF48"/>
    <mergeCell ref="RYG48:RYH48"/>
    <mergeCell ref="RYI48:RYJ48"/>
    <mergeCell ref="RXM48:RXN48"/>
    <mergeCell ref="RXO48:RXP48"/>
    <mergeCell ref="RXQ48:RXR48"/>
    <mergeCell ref="RXS48:RXT48"/>
    <mergeCell ref="RXU48:RXV48"/>
    <mergeCell ref="RXW48:RXX48"/>
    <mergeCell ref="RXA48:RXB48"/>
    <mergeCell ref="RXC48:RXD48"/>
    <mergeCell ref="RXE48:RXF48"/>
    <mergeCell ref="RXG48:RXH48"/>
    <mergeCell ref="RXI48:RXJ48"/>
    <mergeCell ref="RXK48:RXL48"/>
    <mergeCell ref="SCC48:SCD48"/>
    <mergeCell ref="SCE48:SCF48"/>
    <mergeCell ref="SCG48:SCH48"/>
    <mergeCell ref="SCI48:SCJ48"/>
    <mergeCell ref="SCK48:SCL48"/>
    <mergeCell ref="SCM48:SCN48"/>
    <mergeCell ref="SBQ48:SBR48"/>
    <mergeCell ref="SBS48:SBT48"/>
    <mergeCell ref="SBU48:SBV48"/>
    <mergeCell ref="SBW48:SBX48"/>
    <mergeCell ref="SBY48:SBZ48"/>
    <mergeCell ref="SCA48:SCB48"/>
    <mergeCell ref="SBE48:SBF48"/>
    <mergeCell ref="SBG48:SBH48"/>
    <mergeCell ref="SBI48:SBJ48"/>
    <mergeCell ref="SBK48:SBL48"/>
    <mergeCell ref="SBM48:SBN48"/>
    <mergeCell ref="SBO48:SBP48"/>
    <mergeCell ref="SAS48:SAT48"/>
    <mergeCell ref="SAU48:SAV48"/>
    <mergeCell ref="SAW48:SAX48"/>
    <mergeCell ref="SAY48:SAZ48"/>
    <mergeCell ref="SBA48:SBB48"/>
    <mergeCell ref="SBC48:SBD48"/>
    <mergeCell ref="SAG48:SAH48"/>
    <mergeCell ref="SAI48:SAJ48"/>
    <mergeCell ref="SAK48:SAL48"/>
    <mergeCell ref="SAM48:SAN48"/>
    <mergeCell ref="SAO48:SAP48"/>
    <mergeCell ref="SAQ48:SAR48"/>
    <mergeCell ref="RZU48:RZV48"/>
    <mergeCell ref="RZW48:RZX48"/>
    <mergeCell ref="RZY48:RZZ48"/>
    <mergeCell ref="SAA48:SAB48"/>
    <mergeCell ref="SAC48:SAD48"/>
    <mergeCell ref="SAE48:SAF48"/>
    <mergeCell ref="SEW48:SEX48"/>
    <mergeCell ref="SEY48:SEZ48"/>
    <mergeCell ref="SFA48:SFB48"/>
    <mergeCell ref="SFC48:SFD48"/>
    <mergeCell ref="SFE48:SFF48"/>
    <mergeCell ref="SFG48:SFH48"/>
    <mergeCell ref="SEK48:SEL48"/>
    <mergeCell ref="SEM48:SEN48"/>
    <mergeCell ref="SEO48:SEP48"/>
    <mergeCell ref="SEQ48:SER48"/>
    <mergeCell ref="SES48:SET48"/>
    <mergeCell ref="SEU48:SEV48"/>
    <mergeCell ref="SDY48:SDZ48"/>
    <mergeCell ref="SEA48:SEB48"/>
    <mergeCell ref="SEC48:SED48"/>
    <mergeCell ref="SEE48:SEF48"/>
    <mergeCell ref="SEG48:SEH48"/>
    <mergeCell ref="SEI48:SEJ48"/>
    <mergeCell ref="SDM48:SDN48"/>
    <mergeCell ref="SDO48:SDP48"/>
    <mergeCell ref="SDQ48:SDR48"/>
    <mergeCell ref="SDS48:SDT48"/>
    <mergeCell ref="SDU48:SDV48"/>
    <mergeCell ref="SDW48:SDX48"/>
    <mergeCell ref="SDA48:SDB48"/>
    <mergeCell ref="SDC48:SDD48"/>
    <mergeCell ref="SDE48:SDF48"/>
    <mergeCell ref="SDG48:SDH48"/>
    <mergeCell ref="SDI48:SDJ48"/>
    <mergeCell ref="SDK48:SDL48"/>
    <mergeCell ref="SCO48:SCP48"/>
    <mergeCell ref="SCQ48:SCR48"/>
    <mergeCell ref="SCS48:SCT48"/>
    <mergeCell ref="SCU48:SCV48"/>
    <mergeCell ref="SCW48:SCX48"/>
    <mergeCell ref="SCY48:SCZ48"/>
    <mergeCell ref="SHQ48:SHR48"/>
    <mergeCell ref="SHS48:SHT48"/>
    <mergeCell ref="SHU48:SHV48"/>
    <mergeCell ref="SHW48:SHX48"/>
    <mergeCell ref="SHY48:SHZ48"/>
    <mergeCell ref="SIA48:SIB48"/>
    <mergeCell ref="SHE48:SHF48"/>
    <mergeCell ref="SHG48:SHH48"/>
    <mergeCell ref="SHI48:SHJ48"/>
    <mergeCell ref="SHK48:SHL48"/>
    <mergeCell ref="SHM48:SHN48"/>
    <mergeCell ref="SHO48:SHP48"/>
    <mergeCell ref="SGS48:SGT48"/>
    <mergeCell ref="SGU48:SGV48"/>
    <mergeCell ref="SGW48:SGX48"/>
    <mergeCell ref="SGY48:SGZ48"/>
    <mergeCell ref="SHA48:SHB48"/>
    <mergeCell ref="SHC48:SHD48"/>
    <mergeCell ref="SGG48:SGH48"/>
    <mergeCell ref="SGI48:SGJ48"/>
    <mergeCell ref="SGK48:SGL48"/>
    <mergeCell ref="SGM48:SGN48"/>
    <mergeCell ref="SGO48:SGP48"/>
    <mergeCell ref="SGQ48:SGR48"/>
    <mergeCell ref="SFU48:SFV48"/>
    <mergeCell ref="SFW48:SFX48"/>
    <mergeCell ref="SFY48:SFZ48"/>
    <mergeCell ref="SGA48:SGB48"/>
    <mergeCell ref="SGC48:SGD48"/>
    <mergeCell ref="SGE48:SGF48"/>
    <mergeCell ref="SFI48:SFJ48"/>
    <mergeCell ref="SFK48:SFL48"/>
    <mergeCell ref="SFM48:SFN48"/>
    <mergeCell ref="SFO48:SFP48"/>
    <mergeCell ref="SFQ48:SFR48"/>
    <mergeCell ref="SFS48:SFT48"/>
    <mergeCell ref="SKK48:SKL48"/>
    <mergeCell ref="SKM48:SKN48"/>
    <mergeCell ref="SKO48:SKP48"/>
    <mergeCell ref="SKQ48:SKR48"/>
    <mergeCell ref="SKS48:SKT48"/>
    <mergeCell ref="SKU48:SKV48"/>
    <mergeCell ref="SJY48:SJZ48"/>
    <mergeCell ref="SKA48:SKB48"/>
    <mergeCell ref="SKC48:SKD48"/>
    <mergeCell ref="SKE48:SKF48"/>
    <mergeCell ref="SKG48:SKH48"/>
    <mergeCell ref="SKI48:SKJ48"/>
    <mergeCell ref="SJM48:SJN48"/>
    <mergeCell ref="SJO48:SJP48"/>
    <mergeCell ref="SJQ48:SJR48"/>
    <mergeCell ref="SJS48:SJT48"/>
    <mergeCell ref="SJU48:SJV48"/>
    <mergeCell ref="SJW48:SJX48"/>
    <mergeCell ref="SJA48:SJB48"/>
    <mergeCell ref="SJC48:SJD48"/>
    <mergeCell ref="SJE48:SJF48"/>
    <mergeCell ref="SJG48:SJH48"/>
    <mergeCell ref="SJI48:SJJ48"/>
    <mergeCell ref="SJK48:SJL48"/>
    <mergeCell ref="SIO48:SIP48"/>
    <mergeCell ref="SIQ48:SIR48"/>
    <mergeCell ref="SIS48:SIT48"/>
    <mergeCell ref="SIU48:SIV48"/>
    <mergeCell ref="SIW48:SIX48"/>
    <mergeCell ref="SIY48:SIZ48"/>
    <mergeCell ref="SIC48:SID48"/>
    <mergeCell ref="SIE48:SIF48"/>
    <mergeCell ref="SIG48:SIH48"/>
    <mergeCell ref="SII48:SIJ48"/>
    <mergeCell ref="SIK48:SIL48"/>
    <mergeCell ref="SIM48:SIN48"/>
    <mergeCell ref="SNE48:SNF48"/>
    <mergeCell ref="SNG48:SNH48"/>
    <mergeCell ref="SNI48:SNJ48"/>
    <mergeCell ref="SNK48:SNL48"/>
    <mergeCell ref="SNM48:SNN48"/>
    <mergeCell ref="SNO48:SNP48"/>
    <mergeCell ref="SMS48:SMT48"/>
    <mergeCell ref="SMU48:SMV48"/>
    <mergeCell ref="SMW48:SMX48"/>
    <mergeCell ref="SMY48:SMZ48"/>
    <mergeCell ref="SNA48:SNB48"/>
    <mergeCell ref="SNC48:SND48"/>
    <mergeCell ref="SMG48:SMH48"/>
    <mergeCell ref="SMI48:SMJ48"/>
    <mergeCell ref="SMK48:SML48"/>
    <mergeCell ref="SMM48:SMN48"/>
    <mergeCell ref="SMO48:SMP48"/>
    <mergeCell ref="SMQ48:SMR48"/>
    <mergeCell ref="SLU48:SLV48"/>
    <mergeCell ref="SLW48:SLX48"/>
    <mergeCell ref="SLY48:SLZ48"/>
    <mergeCell ref="SMA48:SMB48"/>
    <mergeCell ref="SMC48:SMD48"/>
    <mergeCell ref="SME48:SMF48"/>
    <mergeCell ref="SLI48:SLJ48"/>
    <mergeCell ref="SLK48:SLL48"/>
    <mergeCell ref="SLM48:SLN48"/>
    <mergeCell ref="SLO48:SLP48"/>
    <mergeCell ref="SLQ48:SLR48"/>
    <mergeCell ref="SLS48:SLT48"/>
    <mergeCell ref="SKW48:SKX48"/>
    <mergeCell ref="SKY48:SKZ48"/>
    <mergeCell ref="SLA48:SLB48"/>
    <mergeCell ref="SLC48:SLD48"/>
    <mergeCell ref="SLE48:SLF48"/>
    <mergeCell ref="SLG48:SLH48"/>
    <mergeCell ref="SPY48:SPZ48"/>
    <mergeCell ref="SQA48:SQB48"/>
    <mergeCell ref="SQC48:SQD48"/>
    <mergeCell ref="SQE48:SQF48"/>
    <mergeCell ref="SQG48:SQH48"/>
    <mergeCell ref="SQI48:SQJ48"/>
    <mergeCell ref="SPM48:SPN48"/>
    <mergeCell ref="SPO48:SPP48"/>
    <mergeCell ref="SPQ48:SPR48"/>
    <mergeCell ref="SPS48:SPT48"/>
    <mergeCell ref="SPU48:SPV48"/>
    <mergeCell ref="SPW48:SPX48"/>
    <mergeCell ref="SPA48:SPB48"/>
    <mergeCell ref="SPC48:SPD48"/>
    <mergeCell ref="SPE48:SPF48"/>
    <mergeCell ref="SPG48:SPH48"/>
    <mergeCell ref="SPI48:SPJ48"/>
    <mergeCell ref="SPK48:SPL48"/>
    <mergeCell ref="SOO48:SOP48"/>
    <mergeCell ref="SOQ48:SOR48"/>
    <mergeCell ref="SOS48:SOT48"/>
    <mergeCell ref="SOU48:SOV48"/>
    <mergeCell ref="SOW48:SOX48"/>
    <mergeCell ref="SOY48:SOZ48"/>
    <mergeCell ref="SOC48:SOD48"/>
    <mergeCell ref="SOE48:SOF48"/>
    <mergeCell ref="SOG48:SOH48"/>
    <mergeCell ref="SOI48:SOJ48"/>
    <mergeCell ref="SOK48:SOL48"/>
    <mergeCell ref="SOM48:SON48"/>
    <mergeCell ref="SNQ48:SNR48"/>
    <mergeCell ref="SNS48:SNT48"/>
    <mergeCell ref="SNU48:SNV48"/>
    <mergeCell ref="SNW48:SNX48"/>
    <mergeCell ref="SNY48:SNZ48"/>
    <mergeCell ref="SOA48:SOB48"/>
    <mergeCell ref="SSS48:SST48"/>
    <mergeCell ref="SSU48:SSV48"/>
    <mergeCell ref="SSW48:SSX48"/>
    <mergeCell ref="SSY48:SSZ48"/>
    <mergeCell ref="STA48:STB48"/>
    <mergeCell ref="STC48:STD48"/>
    <mergeCell ref="SSG48:SSH48"/>
    <mergeCell ref="SSI48:SSJ48"/>
    <mergeCell ref="SSK48:SSL48"/>
    <mergeCell ref="SSM48:SSN48"/>
    <mergeCell ref="SSO48:SSP48"/>
    <mergeCell ref="SSQ48:SSR48"/>
    <mergeCell ref="SRU48:SRV48"/>
    <mergeCell ref="SRW48:SRX48"/>
    <mergeCell ref="SRY48:SRZ48"/>
    <mergeCell ref="SSA48:SSB48"/>
    <mergeCell ref="SSC48:SSD48"/>
    <mergeCell ref="SSE48:SSF48"/>
    <mergeCell ref="SRI48:SRJ48"/>
    <mergeCell ref="SRK48:SRL48"/>
    <mergeCell ref="SRM48:SRN48"/>
    <mergeCell ref="SRO48:SRP48"/>
    <mergeCell ref="SRQ48:SRR48"/>
    <mergeCell ref="SRS48:SRT48"/>
    <mergeCell ref="SQW48:SQX48"/>
    <mergeCell ref="SQY48:SQZ48"/>
    <mergeCell ref="SRA48:SRB48"/>
    <mergeCell ref="SRC48:SRD48"/>
    <mergeCell ref="SRE48:SRF48"/>
    <mergeCell ref="SRG48:SRH48"/>
    <mergeCell ref="SQK48:SQL48"/>
    <mergeCell ref="SQM48:SQN48"/>
    <mergeCell ref="SQO48:SQP48"/>
    <mergeCell ref="SQQ48:SQR48"/>
    <mergeCell ref="SQS48:SQT48"/>
    <mergeCell ref="SQU48:SQV48"/>
    <mergeCell ref="SVM48:SVN48"/>
    <mergeCell ref="SVO48:SVP48"/>
    <mergeCell ref="SVQ48:SVR48"/>
    <mergeCell ref="SVS48:SVT48"/>
    <mergeCell ref="SVU48:SVV48"/>
    <mergeCell ref="SVW48:SVX48"/>
    <mergeCell ref="SVA48:SVB48"/>
    <mergeCell ref="SVC48:SVD48"/>
    <mergeCell ref="SVE48:SVF48"/>
    <mergeCell ref="SVG48:SVH48"/>
    <mergeCell ref="SVI48:SVJ48"/>
    <mergeCell ref="SVK48:SVL48"/>
    <mergeCell ref="SUO48:SUP48"/>
    <mergeCell ref="SUQ48:SUR48"/>
    <mergeCell ref="SUS48:SUT48"/>
    <mergeCell ref="SUU48:SUV48"/>
    <mergeCell ref="SUW48:SUX48"/>
    <mergeCell ref="SUY48:SUZ48"/>
    <mergeCell ref="SUC48:SUD48"/>
    <mergeCell ref="SUE48:SUF48"/>
    <mergeCell ref="SUG48:SUH48"/>
    <mergeCell ref="SUI48:SUJ48"/>
    <mergeCell ref="SUK48:SUL48"/>
    <mergeCell ref="SUM48:SUN48"/>
    <mergeCell ref="STQ48:STR48"/>
    <mergeCell ref="STS48:STT48"/>
    <mergeCell ref="STU48:STV48"/>
    <mergeCell ref="STW48:STX48"/>
    <mergeCell ref="STY48:STZ48"/>
    <mergeCell ref="SUA48:SUB48"/>
    <mergeCell ref="STE48:STF48"/>
    <mergeCell ref="STG48:STH48"/>
    <mergeCell ref="STI48:STJ48"/>
    <mergeCell ref="STK48:STL48"/>
    <mergeCell ref="STM48:STN48"/>
    <mergeCell ref="STO48:STP48"/>
    <mergeCell ref="SYG48:SYH48"/>
    <mergeCell ref="SYI48:SYJ48"/>
    <mergeCell ref="SYK48:SYL48"/>
    <mergeCell ref="SYM48:SYN48"/>
    <mergeCell ref="SYO48:SYP48"/>
    <mergeCell ref="SYQ48:SYR48"/>
    <mergeCell ref="SXU48:SXV48"/>
    <mergeCell ref="SXW48:SXX48"/>
    <mergeCell ref="SXY48:SXZ48"/>
    <mergeCell ref="SYA48:SYB48"/>
    <mergeCell ref="SYC48:SYD48"/>
    <mergeCell ref="SYE48:SYF48"/>
    <mergeCell ref="SXI48:SXJ48"/>
    <mergeCell ref="SXK48:SXL48"/>
    <mergeCell ref="SXM48:SXN48"/>
    <mergeCell ref="SXO48:SXP48"/>
    <mergeCell ref="SXQ48:SXR48"/>
    <mergeCell ref="SXS48:SXT48"/>
    <mergeCell ref="SWW48:SWX48"/>
    <mergeCell ref="SWY48:SWZ48"/>
    <mergeCell ref="SXA48:SXB48"/>
    <mergeCell ref="SXC48:SXD48"/>
    <mergeCell ref="SXE48:SXF48"/>
    <mergeCell ref="SXG48:SXH48"/>
    <mergeCell ref="SWK48:SWL48"/>
    <mergeCell ref="SWM48:SWN48"/>
    <mergeCell ref="SWO48:SWP48"/>
    <mergeCell ref="SWQ48:SWR48"/>
    <mergeCell ref="SWS48:SWT48"/>
    <mergeCell ref="SWU48:SWV48"/>
    <mergeCell ref="SVY48:SVZ48"/>
    <mergeCell ref="SWA48:SWB48"/>
    <mergeCell ref="SWC48:SWD48"/>
    <mergeCell ref="SWE48:SWF48"/>
    <mergeCell ref="SWG48:SWH48"/>
    <mergeCell ref="SWI48:SWJ48"/>
    <mergeCell ref="TBA48:TBB48"/>
    <mergeCell ref="TBC48:TBD48"/>
    <mergeCell ref="TBE48:TBF48"/>
    <mergeCell ref="TBG48:TBH48"/>
    <mergeCell ref="TBI48:TBJ48"/>
    <mergeCell ref="TBK48:TBL48"/>
    <mergeCell ref="TAO48:TAP48"/>
    <mergeCell ref="TAQ48:TAR48"/>
    <mergeCell ref="TAS48:TAT48"/>
    <mergeCell ref="TAU48:TAV48"/>
    <mergeCell ref="TAW48:TAX48"/>
    <mergeCell ref="TAY48:TAZ48"/>
    <mergeCell ref="TAC48:TAD48"/>
    <mergeCell ref="TAE48:TAF48"/>
    <mergeCell ref="TAG48:TAH48"/>
    <mergeCell ref="TAI48:TAJ48"/>
    <mergeCell ref="TAK48:TAL48"/>
    <mergeCell ref="TAM48:TAN48"/>
    <mergeCell ref="SZQ48:SZR48"/>
    <mergeCell ref="SZS48:SZT48"/>
    <mergeCell ref="SZU48:SZV48"/>
    <mergeCell ref="SZW48:SZX48"/>
    <mergeCell ref="SZY48:SZZ48"/>
    <mergeCell ref="TAA48:TAB48"/>
    <mergeCell ref="SZE48:SZF48"/>
    <mergeCell ref="SZG48:SZH48"/>
    <mergeCell ref="SZI48:SZJ48"/>
    <mergeCell ref="SZK48:SZL48"/>
    <mergeCell ref="SZM48:SZN48"/>
    <mergeCell ref="SZO48:SZP48"/>
    <mergeCell ref="SYS48:SYT48"/>
    <mergeCell ref="SYU48:SYV48"/>
    <mergeCell ref="SYW48:SYX48"/>
    <mergeCell ref="SYY48:SYZ48"/>
    <mergeCell ref="SZA48:SZB48"/>
    <mergeCell ref="SZC48:SZD48"/>
    <mergeCell ref="TDU48:TDV48"/>
    <mergeCell ref="TDW48:TDX48"/>
    <mergeCell ref="TDY48:TDZ48"/>
    <mergeCell ref="TEA48:TEB48"/>
    <mergeCell ref="TEC48:TED48"/>
    <mergeCell ref="TEE48:TEF48"/>
    <mergeCell ref="TDI48:TDJ48"/>
    <mergeCell ref="TDK48:TDL48"/>
    <mergeCell ref="TDM48:TDN48"/>
    <mergeCell ref="TDO48:TDP48"/>
    <mergeCell ref="TDQ48:TDR48"/>
    <mergeCell ref="TDS48:TDT48"/>
    <mergeCell ref="TCW48:TCX48"/>
    <mergeCell ref="TCY48:TCZ48"/>
    <mergeCell ref="TDA48:TDB48"/>
    <mergeCell ref="TDC48:TDD48"/>
    <mergeCell ref="TDE48:TDF48"/>
    <mergeCell ref="TDG48:TDH48"/>
    <mergeCell ref="TCK48:TCL48"/>
    <mergeCell ref="TCM48:TCN48"/>
    <mergeCell ref="TCO48:TCP48"/>
    <mergeCell ref="TCQ48:TCR48"/>
    <mergeCell ref="TCS48:TCT48"/>
    <mergeCell ref="TCU48:TCV48"/>
    <mergeCell ref="TBY48:TBZ48"/>
    <mergeCell ref="TCA48:TCB48"/>
    <mergeCell ref="TCC48:TCD48"/>
    <mergeCell ref="TCE48:TCF48"/>
    <mergeCell ref="TCG48:TCH48"/>
    <mergeCell ref="TCI48:TCJ48"/>
    <mergeCell ref="TBM48:TBN48"/>
    <mergeCell ref="TBO48:TBP48"/>
    <mergeCell ref="TBQ48:TBR48"/>
    <mergeCell ref="TBS48:TBT48"/>
    <mergeCell ref="TBU48:TBV48"/>
    <mergeCell ref="TBW48:TBX48"/>
    <mergeCell ref="TGO48:TGP48"/>
    <mergeCell ref="TGQ48:TGR48"/>
    <mergeCell ref="TGS48:TGT48"/>
    <mergeCell ref="TGU48:TGV48"/>
    <mergeCell ref="TGW48:TGX48"/>
    <mergeCell ref="TGY48:TGZ48"/>
    <mergeCell ref="TGC48:TGD48"/>
    <mergeCell ref="TGE48:TGF48"/>
    <mergeCell ref="TGG48:TGH48"/>
    <mergeCell ref="TGI48:TGJ48"/>
    <mergeCell ref="TGK48:TGL48"/>
    <mergeCell ref="TGM48:TGN48"/>
    <mergeCell ref="TFQ48:TFR48"/>
    <mergeCell ref="TFS48:TFT48"/>
    <mergeCell ref="TFU48:TFV48"/>
    <mergeCell ref="TFW48:TFX48"/>
    <mergeCell ref="TFY48:TFZ48"/>
    <mergeCell ref="TGA48:TGB48"/>
    <mergeCell ref="TFE48:TFF48"/>
    <mergeCell ref="TFG48:TFH48"/>
    <mergeCell ref="TFI48:TFJ48"/>
    <mergeCell ref="TFK48:TFL48"/>
    <mergeCell ref="TFM48:TFN48"/>
    <mergeCell ref="TFO48:TFP48"/>
    <mergeCell ref="TES48:TET48"/>
    <mergeCell ref="TEU48:TEV48"/>
    <mergeCell ref="TEW48:TEX48"/>
    <mergeCell ref="TEY48:TEZ48"/>
    <mergeCell ref="TFA48:TFB48"/>
    <mergeCell ref="TFC48:TFD48"/>
    <mergeCell ref="TEG48:TEH48"/>
    <mergeCell ref="TEI48:TEJ48"/>
    <mergeCell ref="TEK48:TEL48"/>
    <mergeCell ref="TEM48:TEN48"/>
    <mergeCell ref="TEO48:TEP48"/>
    <mergeCell ref="TEQ48:TER48"/>
    <mergeCell ref="TJI48:TJJ48"/>
    <mergeCell ref="TJK48:TJL48"/>
    <mergeCell ref="TJM48:TJN48"/>
    <mergeCell ref="TJO48:TJP48"/>
    <mergeCell ref="TJQ48:TJR48"/>
    <mergeCell ref="TJS48:TJT48"/>
    <mergeCell ref="TIW48:TIX48"/>
    <mergeCell ref="TIY48:TIZ48"/>
    <mergeCell ref="TJA48:TJB48"/>
    <mergeCell ref="TJC48:TJD48"/>
    <mergeCell ref="TJE48:TJF48"/>
    <mergeCell ref="TJG48:TJH48"/>
    <mergeCell ref="TIK48:TIL48"/>
    <mergeCell ref="TIM48:TIN48"/>
    <mergeCell ref="TIO48:TIP48"/>
    <mergeCell ref="TIQ48:TIR48"/>
    <mergeCell ref="TIS48:TIT48"/>
    <mergeCell ref="TIU48:TIV48"/>
    <mergeCell ref="THY48:THZ48"/>
    <mergeCell ref="TIA48:TIB48"/>
    <mergeCell ref="TIC48:TID48"/>
    <mergeCell ref="TIE48:TIF48"/>
    <mergeCell ref="TIG48:TIH48"/>
    <mergeCell ref="TII48:TIJ48"/>
    <mergeCell ref="THM48:THN48"/>
    <mergeCell ref="THO48:THP48"/>
    <mergeCell ref="THQ48:THR48"/>
    <mergeCell ref="THS48:THT48"/>
    <mergeCell ref="THU48:THV48"/>
    <mergeCell ref="THW48:THX48"/>
    <mergeCell ref="THA48:THB48"/>
    <mergeCell ref="THC48:THD48"/>
    <mergeCell ref="THE48:THF48"/>
    <mergeCell ref="THG48:THH48"/>
    <mergeCell ref="THI48:THJ48"/>
    <mergeCell ref="THK48:THL48"/>
    <mergeCell ref="TMC48:TMD48"/>
    <mergeCell ref="TME48:TMF48"/>
    <mergeCell ref="TMG48:TMH48"/>
    <mergeCell ref="TMI48:TMJ48"/>
    <mergeCell ref="TMK48:TML48"/>
    <mergeCell ref="TMM48:TMN48"/>
    <mergeCell ref="TLQ48:TLR48"/>
    <mergeCell ref="TLS48:TLT48"/>
    <mergeCell ref="TLU48:TLV48"/>
    <mergeCell ref="TLW48:TLX48"/>
    <mergeCell ref="TLY48:TLZ48"/>
    <mergeCell ref="TMA48:TMB48"/>
    <mergeCell ref="TLE48:TLF48"/>
    <mergeCell ref="TLG48:TLH48"/>
    <mergeCell ref="TLI48:TLJ48"/>
    <mergeCell ref="TLK48:TLL48"/>
    <mergeCell ref="TLM48:TLN48"/>
    <mergeCell ref="TLO48:TLP48"/>
    <mergeCell ref="TKS48:TKT48"/>
    <mergeCell ref="TKU48:TKV48"/>
    <mergeCell ref="TKW48:TKX48"/>
    <mergeCell ref="TKY48:TKZ48"/>
    <mergeCell ref="TLA48:TLB48"/>
    <mergeCell ref="TLC48:TLD48"/>
    <mergeCell ref="TKG48:TKH48"/>
    <mergeCell ref="TKI48:TKJ48"/>
    <mergeCell ref="TKK48:TKL48"/>
    <mergeCell ref="TKM48:TKN48"/>
    <mergeCell ref="TKO48:TKP48"/>
    <mergeCell ref="TKQ48:TKR48"/>
    <mergeCell ref="TJU48:TJV48"/>
    <mergeCell ref="TJW48:TJX48"/>
    <mergeCell ref="TJY48:TJZ48"/>
    <mergeCell ref="TKA48:TKB48"/>
    <mergeCell ref="TKC48:TKD48"/>
    <mergeCell ref="TKE48:TKF48"/>
    <mergeCell ref="TOW48:TOX48"/>
    <mergeCell ref="TOY48:TOZ48"/>
    <mergeCell ref="TPA48:TPB48"/>
    <mergeCell ref="TPC48:TPD48"/>
    <mergeCell ref="TPE48:TPF48"/>
    <mergeCell ref="TPG48:TPH48"/>
    <mergeCell ref="TOK48:TOL48"/>
    <mergeCell ref="TOM48:TON48"/>
    <mergeCell ref="TOO48:TOP48"/>
    <mergeCell ref="TOQ48:TOR48"/>
    <mergeCell ref="TOS48:TOT48"/>
    <mergeCell ref="TOU48:TOV48"/>
    <mergeCell ref="TNY48:TNZ48"/>
    <mergeCell ref="TOA48:TOB48"/>
    <mergeCell ref="TOC48:TOD48"/>
    <mergeCell ref="TOE48:TOF48"/>
    <mergeCell ref="TOG48:TOH48"/>
    <mergeCell ref="TOI48:TOJ48"/>
    <mergeCell ref="TNM48:TNN48"/>
    <mergeCell ref="TNO48:TNP48"/>
    <mergeCell ref="TNQ48:TNR48"/>
    <mergeCell ref="TNS48:TNT48"/>
    <mergeCell ref="TNU48:TNV48"/>
    <mergeCell ref="TNW48:TNX48"/>
    <mergeCell ref="TNA48:TNB48"/>
    <mergeCell ref="TNC48:TND48"/>
    <mergeCell ref="TNE48:TNF48"/>
    <mergeCell ref="TNG48:TNH48"/>
    <mergeCell ref="TNI48:TNJ48"/>
    <mergeCell ref="TNK48:TNL48"/>
    <mergeCell ref="TMO48:TMP48"/>
    <mergeCell ref="TMQ48:TMR48"/>
    <mergeCell ref="TMS48:TMT48"/>
    <mergeCell ref="TMU48:TMV48"/>
    <mergeCell ref="TMW48:TMX48"/>
    <mergeCell ref="TMY48:TMZ48"/>
    <mergeCell ref="TRQ48:TRR48"/>
    <mergeCell ref="TRS48:TRT48"/>
    <mergeCell ref="TRU48:TRV48"/>
    <mergeCell ref="TRW48:TRX48"/>
    <mergeCell ref="TRY48:TRZ48"/>
    <mergeCell ref="TSA48:TSB48"/>
    <mergeCell ref="TRE48:TRF48"/>
    <mergeCell ref="TRG48:TRH48"/>
    <mergeCell ref="TRI48:TRJ48"/>
    <mergeCell ref="TRK48:TRL48"/>
    <mergeCell ref="TRM48:TRN48"/>
    <mergeCell ref="TRO48:TRP48"/>
    <mergeCell ref="TQS48:TQT48"/>
    <mergeCell ref="TQU48:TQV48"/>
    <mergeCell ref="TQW48:TQX48"/>
    <mergeCell ref="TQY48:TQZ48"/>
    <mergeCell ref="TRA48:TRB48"/>
    <mergeCell ref="TRC48:TRD48"/>
    <mergeCell ref="TQG48:TQH48"/>
    <mergeCell ref="TQI48:TQJ48"/>
    <mergeCell ref="TQK48:TQL48"/>
    <mergeCell ref="TQM48:TQN48"/>
    <mergeCell ref="TQO48:TQP48"/>
    <mergeCell ref="TQQ48:TQR48"/>
    <mergeCell ref="TPU48:TPV48"/>
    <mergeCell ref="TPW48:TPX48"/>
    <mergeCell ref="TPY48:TPZ48"/>
    <mergeCell ref="TQA48:TQB48"/>
    <mergeCell ref="TQC48:TQD48"/>
    <mergeCell ref="TQE48:TQF48"/>
    <mergeCell ref="TPI48:TPJ48"/>
    <mergeCell ref="TPK48:TPL48"/>
    <mergeCell ref="TPM48:TPN48"/>
    <mergeCell ref="TPO48:TPP48"/>
    <mergeCell ref="TPQ48:TPR48"/>
    <mergeCell ref="TPS48:TPT48"/>
    <mergeCell ref="TUK48:TUL48"/>
    <mergeCell ref="TUM48:TUN48"/>
    <mergeCell ref="TUO48:TUP48"/>
    <mergeCell ref="TUQ48:TUR48"/>
    <mergeCell ref="TUS48:TUT48"/>
    <mergeCell ref="TUU48:TUV48"/>
    <mergeCell ref="TTY48:TTZ48"/>
    <mergeCell ref="TUA48:TUB48"/>
    <mergeCell ref="TUC48:TUD48"/>
    <mergeCell ref="TUE48:TUF48"/>
    <mergeCell ref="TUG48:TUH48"/>
    <mergeCell ref="TUI48:TUJ48"/>
    <mergeCell ref="TTM48:TTN48"/>
    <mergeCell ref="TTO48:TTP48"/>
    <mergeCell ref="TTQ48:TTR48"/>
    <mergeCell ref="TTS48:TTT48"/>
    <mergeCell ref="TTU48:TTV48"/>
    <mergeCell ref="TTW48:TTX48"/>
    <mergeCell ref="TTA48:TTB48"/>
    <mergeCell ref="TTC48:TTD48"/>
    <mergeCell ref="TTE48:TTF48"/>
    <mergeCell ref="TTG48:TTH48"/>
    <mergeCell ref="TTI48:TTJ48"/>
    <mergeCell ref="TTK48:TTL48"/>
    <mergeCell ref="TSO48:TSP48"/>
    <mergeCell ref="TSQ48:TSR48"/>
    <mergeCell ref="TSS48:TST48"/>
    <mergeCell ref="TSU48:TSV48"/>
    <mergeCell ref="TSW48:TSX48"/>
    <mergeCell ref="TSY48:TSZ48"/>
    <mergeCell ref="TSC48:TSD48"/>
    <mergeCell ref="TSE48:TSF48"/>
    <mergeCell ref="TSG48:TSH48"/>
    <mergeCell ref="TSI48:TSJ48"/>
    <mergeCell ref="TSK48:TSL48"/>
    <mergeCell ref="TSM48:TSN48"/>
    <mergeCell ref="TXE48:TXF48"/>
    <mergeCell ref="TXG48:TXH48"/>
    <mergeCell ref="TXI48:TXJ48"/>
    <mergeCell ref="TXK48:TXL48"/>
    <mergeCell ref="TXM48:TXN48"/>
    <mergeCell ref="TXO48:TXP48"/>
    <mergeCell ref="TWS48:TWT48"/>
    <mergeCell ref="TWU48:TWV48"/>
    <mergeCell ref="TWW48:TWX48"/>
    <mergeCell ref="TWY48:TWZ48"/>
    <mergeCell ref="TXA48:TXB48"/>
    <mergeCell ref="TXC48:TXD48"/>
    <mergeCell ref="TWG48:TWH48"/>
    <mergeCell ref="TWI48:TWJ48"/>
    <mergeCell ref="TWK48:TWL48"/>
    <mergeCell ref="TWM48:TWN48"/>
    <mergeCell ref="TWO48:TWP48"/>
    <mergeCell ref="TWQ48:TWR48"/>
    <mergeCell ref="TVU48:TVV48"/>
    <mergeCell ref="TVW48:TVX48"/>
    <mergeCell ref="TVY48:TVZ48"/>
    <mergeCell ref="TWA48:TWB48"/>
    <mergeCell ref="TWC48:TWD48"/>
    <mergeCell ref="TWE48:TWF48"/>
    <mergeCell ref="TVI48:TVJ48"/>
    <mergeCell ref="TVK48:TVL48"/>
    <mergeCell ref="TVM48:TVN48"/>
    <mergeCell ref="TVO48:TVP48"/>
    <mergeCell ref="TVQ48:TVR48"/>
    <mergeCell ref="TVS48:TVT48"/>
    <mergeCell ref="TUW48:TUX48"/>
    <mergeCell ref="TUY48:TUZ48"/>
    <mergeCell ref="TVA48:TVB48"/>
    <mergeCell ref="TVC48:TVD48"/>
    <mergeCell ref="TVE48:TVF48"/>
    <mergeCell ref="TVG48:TVH48"/>
    <mergeCell ref="TZY48:TZZ48"/>
    <mergeCell ref="UAA48:UAB48"/>
    <mergeCell ref="UAC48:UAD48"/>
    <mergeCell ref="UAE48:UAF48"/>
    <mergeCell ref="UAG48:UAH48"/>
    <mergeCell ref="UAI48:UAJ48"/>
    <mergeCell ref="TZM48:TZN48"/>
    <mergeCell ref="TZO48:TZP48"/>
    <mergeCell ref="TZQ48:TZR48"/>
    <mergeCell ref="TZS48:TZT48"/>
    <mergeCell ref="TZU48:TZV48"/>
    <mergeCell ref="TZW48:TZX48"/>
    <mergeCell ref="TZA48:TZB48"/>
    <mergeCell ref="TZC48:TZD48"/>
    <mergeCell ref="TZE48:TZF48"/>
    <mergeCell ref="TZG48:TZH48"/>
    <mergeCell ref="TZI48:TZJ48"/>
    <mergeCell ref="TZK48:TZL48"/>
    <mergeCell ref="TYO48:TYP48"/>
    <mergeCell ref="TYQ48:TYR48"/>
    <mergeCell ref="TYS48:TYT48"/>
    <mergeCell ref="TYU48:TYV48"/>
    <mergeCell ref="TYW48:TYX48"/>
    <mergeCell ref="TYY48:TYZ48"/>
    <mergeCell ref="TYC48:TYD48"/>
    <mergeCell ref="TYE48:TYF48"/>
    <mergeCell ref="TYG48:TYH48"/>
    <mergeCell ref="TYI48:TYJ48"/>
    <mergeCell ref="TYK48:TYL48"/>
    <mergeCell ref="TYM48:TYN48"/>
    <mergeCell ref="TXQ48:TXR48"/>
    <mergeCell ref="TXS48:TXT48"/>
    <mergeCell ref="TXU48:TXV48"/>
    <mergeCell ref="TXW48:TXX48"/>
    <mergeCell ref="TXY48:TXZ48"/>
    <mergeCell ref="TYA48:TYB48"/>
    <mergeCell ref="UCS48:UCT48"/>
    <mergeCell ref="UCU48:UCV48"/>
    <mergeCell ref="UCW48:UCX48"/>
    <mergeCell ref="UCY48:UCZ48"/>
    <mergeCell ref="UDA48:UDB48"/>
    <mergeCell ref="UDC48:UDD48"/>
    <mergeCell ref="UCG48:UCH48"/>
    <mergeCell ref="UCI48:UCJ48"/>
    <mergeCell ref="UCK48:UCL48"/>
    <mergeCell ref="UCM48:UCN48"/>
    <mergeCell ref="UCO48:UCP48"/>
    <mergeCell ref="UCQ48:UCR48"/>
    <mergeCell ref="UBU48:UBV48"/>
    <mergeCell ref="UBW48:UBX48"/>
    <mergeCell ref="UBY48:UBZ48"/>
    <mergeCell ref="UCA48:UCB48"/>
    <mergeCell ref="UCC48:UCD48"/>
    <mergeCell ref="UCE48:UCF48"/>
    <mergeCell ref="UBI48:UBJ48"/>
    <mergeCell ref="UBK48:UBL48"/>
    <mergeCell ref="UBM48:UBN48"/>
    <mergeCell ref="UBO48:UBP48"/>
    <mergeCell ref="UBQ48:UBR48"/>
    <mergeCell ref="UBS48:UBT48"/>
    <mergeCell ref="UAW48:UAX48"/>
    <mergeCell ref="UAY48:UAZ48"/>
    <mergeCell ref="UBA48:UBB48"/>
    <mergeCell ref="UBC48:UBD48"/>
    <mergeCell ref="UBE48:UBF48"/>
    <mergeCell ref="UBG48:UBH48"/>
    <mergeCell ref="UAK48:UAL48"/>
    <mergeCell ref="UAM48:UAN48"/>
    <mergeCell ref="UAO48:UAP48"/>
    <mergeCell ref="UAQ48:UAR48"/>
    <mergeCell ref="UAS48:UAT48"/>
    <mergeCell ref="UAU48:UAV48"/>
    <mergeCell ref="UFM48:UFN48"/>
    <mergeCell ref="UFO48:UFP48"/>
    <mergeCell ref="UFQ48:UFR48"/>
    <mergeCell ref="UFS48:UFT48"/>
    <mergeCell ref="UFU48:UFV48"/>
    <mergeCell ref="UFW48:UFX48"/>
    <mergeCell ref="UFA48:UFB48"/>
    <mergeCell ref="UFC48:UFD48"/>
    <mergeCell ref="UFE48:UFF48"/>
    <mergeCell ref="UFG48:UFH48"/>
    <mergeCell ref="UFI48:UFJ48"/>
    <mergeCell ref="UFK48:UFL48"/>
    <mergeCell ref="UEO48:UEP48"/>
    <mergeCell ref="UEQ48:UER48"/>
    <mergeCell ref="UES48:UET48"/>
    <mergeCell ref="UEU48:UEV48"/>
    <mergeCell ref="UEW48:UEX48"/>
    <mergeCell ref="UEY48:UEZ48"/>
    <mergeCell ref="UEC48:UED48"/>
    <mergeCell ref="UEE48:UEF48"/>
    <mergeCell ref="UEG48:UEH48"/>
    <mergeCell ref="UEI48:UEJ48"/>
    <mergeCell ref="UEK48:UEL48"/>
    <mergeCell ref="UEM48:UEN48"/>
    <mergeCell ref="UDQ48:UDR48"/>
    <mergeCell ref="UDS48:UDT48"/>
    <mergeCell ref="UDU48:UDV48"/>
    <mergeCell ref="UDW48:UDX48"/>
    <mergeCell ref="UDY48:UDZ48"/>
    <mergeCell ref="UEA48:UEB48"/>
    <mergeCell ref="UDE48:UDF48"/>
    <mergeCell ref="UDG48:UDH48"/>
    <mergeCell ref="UDI48:UDJ48"/>
    <mergeCell ref="UDK48:UDL48"/>
    <mergeCell ref="UDM48:UDN48"/>
    <mergeCell ref="UDO48:UDP48"/>
    <mergeCell ref="UIG48:UIH48"/>
    <mergeCell ref="UII48:UIJ48"/>
    <mergeCell ref="UIK48:UIL48"/>
    <mergeCell ref="UIM48:UIN48"/>
    <mergeCell ref="UIO48:UIP48"/>
    <mergeCell ref="UIQ48:UIR48"/>
    <mergeCell ref="UHU48:UHV48"/>
    <mergeCell ref="UHW48:UHX48"/>
    <mergeCell ref="UHY48:UHZ48"/>
    <mergeCell ref="UIA48:UIB48"/>
    <mergeCell ref="UIC48:UID48"/>
    <mergeCell ref="UIE48:UIF48"/>
    <mergeCell ref="UHI48:UHJ48"/>
    <mergeCell ref="UHK48:UHL48"/>
    <mergeCell ref="UHM48:UHN48"/>
    <mergeCell ref="UHO48:UHP48"/>
    <mergeCell ref="UHQ48:UHR48"/>
    <mergeCell ref="UHS48:UHT48"/>
    <mergeCell ref="UGW48:UGX48"/>
    <mergeCell ref="UGY48:UGZ48"/>
    <mergeCell ref="UHA48:UHB48"/>
    <mergeCell ref="UHC48:UHD48"/>
    <mergeCell ref="UHE48:UHF48"/>
    <mergeCell ref="UHG48:UHH48"/>
    <mergeCell ref="UGK48:UGL48"/>
    <mergeCell ref="UGM48:UGN48"/>
    <mergeCell ref="UGO48:UGP48"/>
    <mergeCell ref="UGQ48:UGR48"/>
    <mergeCell ref="UGS48:UGT48"/>
    <mergeCell ref="UGU48:UGV48"/>
    <mergeCell ref="UFY48:UFZ48"/>
    <mergeCell ref="UGA48:UGB48"/>
    <mergeCell ref="UGC48:UGD48"/>
    <mergeCell ref="UGE48:UGF48"/>
    <mergeCell ref="UGG48:UGH48"/>
    <mergeCell ref="UGI48:UGJ48"/>
    <mergeCell ref="ULA48:ULB48"/>
    <mergeCell ref="ULC48:ULD48"/>
    <mergeCell ref="ULE48:ULF48"/>
    <mergeCell ref="ULG48:ULH48"/>
    <mergeCell ref="ULI48:ULJ48"/>
    <mergeCell ref="ULK48:ULL48"/>
    <mergeCell ref="UKO48:UKP48"/>
    <mergeCell ref="UKQ48:UKR48"/>
    <mergeCell ref="UKS48:UKT48"/>
    <mergeCell ref="UKU48:UKV48"/>
    <mergeCell ref="UKW48:UKX48"/>
    <mergeCell ref="UKY48:UKZ48"/>
    <mergeCell ref="UKC48:UKD48"/>
    <mergeCell ref="UKE48:UKF48"/>
    <mergeCell ref="UKG48:UKH48"/>
    <mergeCell ref="UKI48:UKJ48"/>
    <mergeCell ref="UKK48:UKL48"/>
    <mergeCell ref="UKM48:UKN48"/>
    <mergeCell ref="UJQ48:UJR48"/>
    <mergeCell ref="UJS48:UJT48"/>
    <mergeCell ref="UJU48:UJV48"/>
    <mergeCell ref="UJW48:UJX48"/>
    <mergeCell ref="UJY48:UJZ48"/>
    <mergeCell ref="UKA48:UKB48"/>
    <mergeCell ref="UJE48:UJF48"/>
    <mergeCell ref="UJG48:UJH48"/>
    <mergeCell ref="UJI48:UJJ48"/>
    <mergeCell ref="UJK48:UJL48"/>
    <mergeCell ref="UJM48:UJN48"/>
    <mergeCell ref="UJO48:UJP48"/>
    <mergeCell ref="UIS48:UIT48"/>
    <mergeCell ref="UIU48:UIV48"/>
    <mergeCell ref="UIW48:UIX48"/>
    <mergeCell ref="UIY48:UIZ48"/>
    <mergeCell ref="UJA48:UJB48"/>
    <mergeCell ref="UJC48:UJD48"/>
    <mergeCell ref="UNU48:UNV48"/>
    <mergeCell ref="UNW48:UNX48"/>
    <mergeCell ref="UNY48:UNZ48"/>
    <mergeCell ref="UOA48:UOB48"/>
    <mergeCell ref="UOC48:UOD48"/>
    <mergeCell ref="UOE48:UOF48"/>
    <mergeCell ref="UNI48:UNJ48"/>
    <mergeCell ref="UNK48:UNL48"/>
    <mergeCell ref="UNM48:UNN48"/>
    <mergeCell ref="UNO48:UNP48"/>
    <mergeCell ref="UNQ48:UNR48"/>
    <mergeCell ref="UNS48:UNT48"/>
    <mergeCell ref="UMW48:UMX48"/>
    <mergeCell ref="UMY48:UMZ48"/>
    <mergeCell ref="UNA48:UNB48"/>
    <mergeCell ref="UNC48:UND48"/>
    <mergeCell ref="UNE48:UNF48"/>
    <mergeCell ref="UNG48:UNH48"/>
    <mergeCell ref="UMK48:UML48"/>
    <mergeCell ref="UMM48:UMN48"/>
    <mergeCell ref="UMO48:UMP48"/>
    <mergeCell ref="UMQ48:UMR48"/>
    <mergeCell ref="UMS48:UMT48"/>
    <mergeCell ref="UMU48:UMV48"/>
    <mergeCell ref="ULY48:ULZ48"/>
    <mergeCell ref="UMA48:UMB48"/>
    <mergeCell ref="UMC48:UMD48"/>
    <mergeCell ref="UME48:UMF48"/>
    <mergeCell ref="UMG48:UMH48"/>
    <mergeCell ref="UMI48:UMJ48"/>
    <mergeCell ref="ULM48:ULN48"/>
    <mergeCell ref="ULO48:ULP48"/>
    <mergeCell ref="ULQ48:ULR48"/>
    <mergeCell ref="ULS48:ULT48"/>
    <mergeCell ref="ULU48:ULV48"/>
    <mergeCell ref="ULW48:ULX48"/>
    <mergeCell ref="UQO48:UQP48"/>
    <mergeCell ref="UQQ48:UQR48"/>
    <mergeCell ref="UQS48:UQT48"/>
    <mergeCell ref="UQU48:UQV48"/>
    <mergeCell ref="UQW48:UQX48"/>
    <mergeCell ref="UQY48:UQZ48"/>
    <mergeCell ref="UQC48:UQD48"/>
    <mergeCell ref="UQE48:UQF48"/>
    <mergeCell ref="UQG48:UQH48"/>
    <mergeCell ref="UQI48:UQJ48"/>
    <mergeCell ref="UQK48:UQL48"/>
    <mergeCell ref="UQM48:UQN48"/>
    <mergeCell ref="UPQ48:UPR48"/>
    <mergeCell ref="UPS48:UPT48"/>
    <mergeCell ref="UPU48:UPV48"/>
    <mergeCell ref="UPW48:UPX48"/>
    <mergeCell ref="UPY48:UPZ48"/>
    <mergeCell ref="UQA48:UQB48"/>
    <mergeCell ref="UPE48:UPF48"/>
    <mergeCell ref="UPG48:UPH48"/>
    <mergeCell ref="UPI48:UPJ48"/>
    <mergeCell ref="UPK48:UPL48"/>
    <mergeCell ref="UPM48:UPN48"/>
    <mergeCell ref="UPO48:UPP48"/>
    <mergeCell ref="UOS48:UOT48"/>
    <mergeCell ref="UOU48:UOV48"/>
    <mergeCell ref="UOW48:UOX48"/>
    <mergeCell ref="UOY48:UOZ48"/>
    <mergeCell ref="UPA48:UPB48"/>
    <mergeCell ref="UPC48:UPD48"/>
    <mergeCell ref="UOG48:UOH48"/>
    <mergeCell ref="UOI48:UOJ48"/>
    <mergeCell ref="UOK48:UOL48"/>
    <mergeCell ref="UOM48:UON48"/>
    <mergeCell ref="UOO48:UOP48"/>
    <mergeCell ref="UOQ48:UOR48"/>
    <mergeCell ref="UTI48:UTJ48"/>
    <mergeCell ref="UTK48:UTL48"/>
    <mergeCell ref="UTM48:UTN48"/>
    <mergeCell ref="UTO48:UTP48"/>
    <mergeCell ref="UTQ48:UTR48"/>
    <mergeCell ref="UTS48:UTT48"/>
    <mergeCell ref="USW48:USX48"/>
    <mergeCell ref="USY48:USZ48"/>
    <mergeCell ref="UTA48:UTB48"/>
    <mergeCell ref="UTC48:UTD48"/>
    <mergeCell ref="UTE48:UTF48"/>
    <mergeCell ref="UTG48:UTH48"/>
    <mergeCell ref="USK48:USL48"/>
    <mergeCell ref="USM48:USN48"/>
    <mergeCell ref="USO48:USP48"/>
    <mergeCell ref="USQ48:USR48"/>
    <mergeCell ref="USS48:UST48"/>
    <mergeCell ref="USU48:USV48"/>
    <mergeCell ref="URY48:URZ48"/>
    <mergeCell ref="USA48:USB48"/>
    <mergeCell ref="USC48:USD48"/>
    <mergeCell ref="USE48:USF48"/>
    <mergeCell ref="USG48:USH48"/>
    <mergeCell ref="USI48:USJ48"/>
    <mergeCell ref="URM48:URN48"/>
    <mergeCell ref="URO48:URP48"/>
    <mergeCell ref="URQ48:URR48"/>
    <mergeCell ref="URS48:URT48"/>
    <mergeCell ref="URU48:URV48"/>
    <mergeCell ref="URW48:URX48"/>
    <mergeCell ref="URA48:URB48"/>
    <mergeCell ref="URC48:URD48"/>
    <mergeCell ref="URE48:URF48"/>
    <mergeCell ref="URG48:URH48"/>
    <mergeCell ref="URI48:URJ48"/>
    <mergeCell ref="URK48:URL48"/>
    <mergeCell ref="UWC48:UWD48"/>
    <mergeCell ref="UWE48:UWF48"/>
    <mergeCell ref="UWG48:UWH48"/>
    <mergeCell ref="UWI48:UWJ48"/>
    <mergeCell ref="UWK48:UWL48"/>
    <mergeCell ref="UWM48:UWN48"/>
    <mergeCell ref="UVQ48:UVR48"/>
    <mergeCell ref="UVS48:UVT48"/>
    <mergeCell ref="UVU48:UVV48"/>
    <mergeCell ref="UVW48:UVX48"/>
    <mergeCell ref="UVY48:UVZ48"/>
    <mergeCell ref="UWA48:UWB48"/>
    <mergeCell ref="UVE48:UVF48"/>
    <mergeCell ref="UVG48:UVH48"/>
    <mergeCell ref="UVI48:UVJ48"/>
    <mergeCell ref="UVK48:UVL48"/>
    <mergeCell ref="UVM48:UVN48"/>
    <mergeCell ref="UVO48:UVP48"/>
    <mergeCell ref="UUS48:UUT48"/>
    <mergeCell ref="UUU48:UUV48"/>
    <mergeCell ref="UUW48:UUX48"/>
    <mergeCell ref="UUY48:UUZ48"/>
    <mergeCell ref="UVA48:UVB48"/>
    <mergeCell ref="UVC48:UVD48"/>
    <mergeCell ref="UUG48:UUH48"/>
    <mergeCell ref="UUI48:UUJ48"/>
    <mergeCell ref="UUK48:UUL48"/>
    <mergeCell ref="UUM48:UUN48"/>
    <mergeCell ref="UUO48:UUP48"/>
    <mergeCell ref="UUQ48:UUR48"/>
    <mergeCell ref="UTU48:UTV48"/>
    <mergeCell ref="UTW48:UTX48"/>
    <mergeCell ref="UTY48:UTZ48"/>
    <mergeCell ref="UUA48:UUB48"/>
    <mergeCell ref="UUC48:UUD48"/>
    <mergeCell ref="UUE48:UUF48"/>
    <mergeCell ref="UYW48:UYX48"/>
    <mergeCell ref="UYY48:UYZ48"/>
    <mergeCell ref="UZA48:UZB48"/>
    <mergeCell ref="UZC48:UZD48"/>
    <mergeCell ref="UZE48:UZF48"/>
    <mergeCell ref="UZG48:UZH48"/>
    <mergeCell ref="UYK48:UYL48"/>
    <mergeCell ref="UYM48:UYN48"/>
    <mergeCell ref="UYO48:UYP48"/>
    <mergeCell ref="UYQ48:UYR48"/>
    <mergeCell ref="UYS48:UYT48"/>
    <mergeCell ref="UYU48:UYV48"/>
    <mergeCell ref="UXY48:UXZ48"/>
    <mergeCell ref="UYA48:UYB48"/>
    <mergeCell ref="UYC48:UYD48"/>
    <mergeCell ref="UYE48:UYF48"/>
    <mergeCell ref="UYG48:UYH48"/>
    <mergeCell ref="UYI48:UYJ48"/>
    <mergeCell ref="UXM48:UXN48"/>
    <mergeCell ref="UXO48:UXP48"/>
    <mergeCell ref="UXQ48:UXR48"/>
    <mergeCell ref="UXS48:UXT48"/>
    <mergeCell ref="UXU48:UXV48"/>
    <mergeCell ref="UXW48:UXX48"/>
    <mergeCell ref="UXA48:UXB48"/>
    <mergeCell ref="UXC48:UXD48"/>
    <mergeCell ref="UXE48:UXF48"/>
    <mergeCell ref="UXG48:UXH48"/>
    <mergeCell ref="UXI48:UXJ48"/>
    <mergeCell ref="UXK48:UXL48"/>
    <mergeCell ref="UWO48:UWP48"/>
    <mergeCell ref="UWQ48:UWR48"/>
    <mergeCell ref="UWS48:UWT48"/>
    <mergeCell ref="UWU48:UWV48"/>
    <mergeCell ref="UWW48:UWX48"/>
    <mergeCell ref="UWY48:UWZ48"/>
    <mergeCell ref="VBQ48:VBR48"/>
    <mergeCell ref="VBS48:VBT48"/>
    <mergeCell ref="VBU48:VBV48"/>
    <mergeCell ref="VBW48:VBX48"/>
    <mergeCell ref="VBY48:VBZ48"/>
    <mergeCell ref="VCA48:VCB48"/>
    <mergeCell ref="VBE48:VBF48"/>
    <mergeCell ref="VBG48:VBH48"/>
    <mergeCell ref="VBI48:VBJ48"/>
    <mergeCell ref="VBK48:VBL48"/>
    <mergeCell ref="VBM48:VBN48"/>
    <mergeCell ref="VBO48:VBP48"/>
    <mergeCell ref="VAS48:VAT48"/>
    <mergeCell ref="VAU48:VAV48"/>
    <mergeCell ref="VAW48:VAX48"/>
    <mergeCell ref="VAY48:VAZ48"/>
    <mergeCell ref="VBA48:VBB48"/>
    <mergeCell ref="VBC48:VBD48"/>
    <mergeCell ref="VAG48:VAH48"/>
    <mergeCell ref="VAI48:VAJ48"/>
    <mergeCell ref="VAK48:VAL48"/>
    <mergeCell ref="VAM48:VAN48"/>
    <mergeCell ref="VAO48:VAP48"/>
    <mergeCell ref="VAQ48:VAR48"/>
    <mergeCell ref="UZU48:UZV48"/>
    <mergeCell ref="UZW48:UZX48"/>
    <mergeCell ref="UZY48:UZZ48"/>
    <mergeCell ref="VAA48:VAB48"/>
    <mergeCell ref="VAC48:VAD48"/>
    <mergeCell ref="VAE48:VAF48"/>
    <mergeCell ref="UZI48:UZJ48"/>
    <mergeCell ref="UZK48:UZL48"/>
    <mergeCell ref="UZM48:UZN48"/>
    <mergeCell ref="UZO48:UZP48"/>
    <mergeCell ref="UZQ48:UZR48"/>
    <mergeCell ref="UZS48:UZT48"/>
    <mergeCell ref="VEK48:VEL48"/>
    <mergeCell ref="VEM48:VEN48"/>
    <mergeCell ref="VEO48:VEP48"/>
    <mergeCell ref="VEQ48:VER48"/>
    <mergeCell ref="VES48:VET48"/>
    <mergeCell ref="VEU48:VEV48"/>
    <mergeCell ref="VDY48:VDZ48"/>
    <mergeCell ref="VEA48:VEB48"/>
    <mergeCell ref="VEC48:VED48"/>
    <mergeCell ref="VEE48:VEF48"/>
    <mergeCell ref="VEG48:VEH48"/>
    <mergeCell ref="VEI48:VEJ48"/>
    <mergeCell ref="VDM48:VDN48"/>
    <mergeCell ref="VDO48:VDP48"/>
    <mergeCell ref="VDQ48:VDR48"/>
    <mergeCell ref="VDS48:VDT48"/>
    <mergeCell ref="VDU48:VDV48"/>
    <mergeCell ref="VDW48:VDX48"/>
    <mergeCell ref="VDA48:VDB48"/>
    <mergeCell ref="VDC48:VDD48"/>
    <mergeCell ref="VDE48:VDF48"/>
    <mergeCell ref="VDG48:VDH48"/>
    <mergeCell ref="VDI48:VDJ48"/>
    <mergeCell ref="VDK48:VDL48"/>
    <mergeCell ref="VCO48:VCP48"/>
    <mergeCell ref="VCQ48:VCR48"/>
    <mergeCell ref="VCS48:VCT48"/>
    <mergeCell ref="VCU48:VCV48"/>
    <mergeCell ref="VCW48:VCX48"/>
    <mergeCell ref="VCY48:VCZ48"/>
    <mergeCell ref="VCC48:VCD48"/>
    <mergeCell ref="VCE48:VCF48"/>
    <mergeCell ref="VCG48:VCH48"/>
    <mergeCell ref="VCI48:VCJ48"/>
    <mergeCell ref="VCK48:VCL48"/>
    <mergeCell ref="VCM48:VCN48"/>
    <mergeCell ref="VHE48:VHF48"/>
    <mergeCell ref="VHG48:VHH48"/>
    <mergeCell ref="VHI48:VHJ48"/>
    <mergeCell ref="VHK48:VHL48"/>
    <mergeCell ref="VHM48:VHN48"/>
    <mergeCell ref="VHO48:VHP48"/>
    <mergeCell ref="VGS48:VGT48"/>
    <mergeCell ref="VGU48:VGV48"/>
    <mergeCell ref="VGW48:VGX48"/>
    <mergeCell ref="VGY48:VGZ48"/>
    <mergeCell ref="VHA48:VHB48"/>
    <mergeCell ref="VHC48:VHD48"/>
    <mergeCell ref="VGG48:VGH48"/>
    <mergeCell ref="VGI48:VGJ48"/>
    <mergeCell ref="VGK48:VGL48"/>
    <mergeCell ref="VGM48:VGN48"/>
    <mergeCell ref="VGO48:VGP48"/>
    <mergeCell ref="VGQ48:VGR48"/>
    <mergeCell ref="VFU48:VFV48"/>
    <mergeCell ref="VFW48:VFX48"/>
    <mergeCell ref="VFY48:VFZ48"/>
    <mergeCell ref="VGA48:VGB48"/>
    <mergeCell ref="VGC48:VGD48"/>
    <mergeCell ref="VGE48:VGF48"/>
    <mergeCell ref="VFI48:VFJ48"/>
    <mergeCell ref="VFK48:VFL48"/>
    <mergeCell ref="VFM48:VFN48"/>
    <mergeCell ref="VFO48:VFP48"/>
    <mergeCell ref="VFQ48:VFR48"/>
    <mergeCell ref="VFS48:VFT48"/>
    <mergeCell ref="VEW48:VEX48"/>
    <mergeCell ref="VEY48:VEZ48"/>
    <mergeCell ref="VFA48:VFB48"/>
    <mergeCell ref="VFC48:VFD48"/>
    <mergeCell ref="VFE48:VFF48"/>
    <mergeCell ref="VFG48:VFH48"/>
    <mergeCell ref="VJY48:VJZ48"/>
    <mergeCell ref="VKA48:VKB48"/>
    <mergeCell ref="VKC48:VKD48"/>
    <mergeCell ref="VKE48:VKF48"/>
    <mergeCell ref="VKG48:VKH48"/>
    <mergeCell ref="VKI48:VKJ48"/>
    <mergeCell ref="VJM48:VJN48"/>
    <mergeCell ref="VJO48:VJP48"/>
    <mergeCell ref="VJQ48:VJR48"/>
    <mergeCell ref="VJS48:VJT48"/>
    <mergeCell ref="VJU48:VJV48"/>
    <mergeCell ref="VJW48:VJX48"/>
    <mergeCell ref="VJA48:VJB48"/>
    <mergeCell ref="VJC48:VJD48"/>
    <mergeCell ref="VJE48:VJF48"/>
    <mergeCell ref="VJG48:VJH48"/>
    <mergeCell ref="VJI48:VJJ48"/>
    <mergeCell ref="VJK48:VJL48"/>
    <mergeCell ref="VIO48:VIP48"/>
    <mergeCell ref="VIQ48:VIR48"/>
    <mergeCell ref="VIS48:VIT48"/>
    <mergeCell ref="VIU48:VIV48"/>
    <mergeCell ref="VIW48:VIX48"/>
    <mergeCell ref="VIY48:VIZ48"/>
    <mergeCell ref="VIC48:VID48"/>
    <mergeCell ref="VIE48:VIF48"/>
    <mergeCell ref="VIG48:VIH48"/>
    <mergeCell ref="VII48:VIJ48"/>
    <mergeCell ref="VIK48:VIL48"/>
    <mergeCell ref="VIM48:VIN48"/>
    <mergeCell ref="VHQ48:VHR48"/>
    <mergeCell ref="VHS48:VHT48"/>
    <mergeCell ref="VHU48:VHV48"/>
    <mergeCell ref="VHW48:VHX48"/>
    <mergeCell ref="VHY48:VHZ48"/>
    <mergeCell ref="VIA48:VIB48"/>
    <mergeCell ref="VMS48:VMT48"/>
    <mergeCell ref="VMU48:VMV48"/>
    <mergeCell ref="VMW48:VMX48"/>
    <mergeCell ref="VMY48:VMZ48"/>
    <mergeCell ref="VNA48:VNB48"/>
    <mergeCell ref="VNC48:VND48"/>
    <mergeCell ref="VMG48:VMH48"/>
    <mergeCell ref="VMI48:VMJ48"/>
    <mergeCell ref="VMK48:VML48"/>
    <mergeCell ref="VMM48:VMN48"/>
    <mergeCell ref="VMO48:VMP48"/>
    <mergeCell ref="VMQ48:VMR48"/>
    <mergeCell ref="VLU48:VLV48"/>
    <mergeCell ref="VLW48:VLX48"/>
    <mergeCell ref="VLY48:VLZ48"/>
    <mergeCell ref="VMA48:VMB48"/>
    <mergeCell ref="VMC48:VMD48"/>
    <mergeCell ref="VME48:VMF48"/>
    <mergeCell ref="VLI48:VLJ48"/>
    <mergeCell ref="VLK48:VLL48"/>
    <mergeCell ref="VLM48:VLN48"/>
    <mergeCell ref="VLO48:VLP48"/>
    <mergeCell ref="VLQ48:VLR48"/>
    <mergeCell ref="VLS48:VLT48"/>
    <mergeCell ref="VKW48:VKX48"/>
    <mergeCell ref="VKY48:VKZ48"/>
    <mergeCell ref="VLA48:VLB48"/>
    <mergeCell ref="VLC48:VLD48"/>
    <mergeCell ref="VLE48:VLF48"/>
    <mergeCell ref="VLG48:VLH48"/>
    <mergeCell ref="VKK48:VKL48"/>
    <mergeCell ref="VKM48:VKN48"/>
    <mergeCell ref="VKO48:VKP48"/>
    <mergeCell ref="VKQ48:VKR48"/>
    <mergeCell ref="VKS48:VKT48"/>
    <mergeCell ref="VKU48:VKV48"/>
    <mergeCell ref="VPM48:VPN48"/>
    <mergeCell ref="VPO48:VPP48"/>
    <mergeCell ref="VPQ48:VPR48"/>
    <mergeCell ref="VPS48:VPT48"/>
    <mergeCell ref="VPU48:VPV48"/>
    <mergeCell ref="VPW48:VPX48"/>
    <mergeCell ref="VPA48:VPB48"/>
    <mergeCell ref="VPC48:VPD48"/>
    <mergeCell ref="VPE48:VPF48"/>
    <mergeCell ref="VPG48:VPH48"/>
    <mergeCell ref="VPI48:VPJ48"/>
    <mergeCell ref="VPK48:VPL48"/>
    <mergeCell ref="VOO48:VOP48"/>
    <mergeCell ref="VOQ48:VOR48"/>
    <mergeCell ref="VOS48:VOT48"/>
    <mergeCell ref="VOU48:VOV48"/>
    <mergeCell ref="VOW48:VOX48"/>
    <mergeCell ref="VOY48:VOZ48"/>
    <mergeCell ref="VOC48:VOD48"/>
    <mergeCell ref="VOE48:VOF48"/>
    <mergeCell ref="VOG48:VOH48"/>
    <mergeCell ref="VOI48:VOJ48"/>
    <mergeCell ref="VOK48:VOL48"/>
    <mergeCell ref="VOM48:VON48"/>
    <mergeCell ref="VNQ48:VNR48"/>
    <mergeCell ref="VNS48:VNT48"/>
    <mergeCell ref="VNU48:VNV48"/>
    <mergeCell ref="VNW48:VNX48"/>
    <mergeCell ref="VNY48:VNZ48"/>
    <mergeCell ref="VOA48:VOB48"/>
    <mergeCell ref="VNE48:VNF48"/>
    <mergeCell ref="VNG48:VNH48"/>
    <mergeCell ref="VNI48:VNJ48"/>
    <mergeCell ref="VNK48:VNL48"/>
    <mergeCell ref="VNM48:VNN48"/>
    <mergeCell ref="VNO48:VNP48"/>
    <mergeCell ref="VSG48:VSH48"/>
    <mergeCell ref="VSI48:VSJ48"/>
    <mergeCell ref="VSK48:VSL48"/>
    <mergeCell ref="VSM48:VSN48"/>
    <mergeCell ref="VSO48:VSP48"/>
    <mergeCell ref="VSQ48:VSR48"/>
    <mergeCell ref="VRU48:VRV48"/>
    <mergeCell ref="VRW48:VRX48"/>
    <mergeCell ref="VRY48:VRZ48"/>
    <mergeCell ref="VSA48:VSB48"/>
    <mergeCell ref="VSC48:VSD48"/>
    <mergeCell ref="VSE48:VSF48"/>
    <mergeCell ref="VRI48:VRJ48"/>
    <mergeCell ref="VRK48:VRL48"/>
    <mergeCell ref="VRM48:VRN48"/>
    <mergeCell ref="VRO48:VRP48"/>
    <mergeCell ref="VRQ48:VRR48"/>
    <mergeCell ref="VRS48:VRT48"/>
    <mergeCell ref="VQW48:VQX48"/>
    <mergeCell ref="VQY48:VQZ48"/>
    <mergeCell ref="VRA48:VRB48"/>
    <mergeCell ref="VRC48:VRD48"/>
    <mergeCell ref="VRE48:VRF48"/>
    <mergeCell ref="VRG48:VRH48"/>
    <mergeCell ref="VQK48:VQL48"/>
    <mergeCell ref="VQM48:VQN48"/>
    <mergeCell ref="VQO48:VQP48"/>
    <mergeCell ref="VQQ48:VQR48"/>
    <mergeCell ref="VQS48:VQT48"/>
    <mergeCell ref="VQU48:VQV48"/>
    <mergeCell ref="VPY48:VPZ48"/>
    <mergeCell ref="VQA48:VQB48"/>
    <mergeCell ref="VQC48:VQD48"/>
    <mergeCell ref="VQE48:VQF48"/>
    <mergeCell ref="VQG48:VQH48"/>
    <mergeCell ref="VQI48:VQJ48"/>
    <mergeCell ref="VVA48:VVB48"/>
    <mergeCell ref="VVC48:VVD48"/>
    <mergeCell ref="VVE48:VVF48"/>
    <mergeCell ref="VVG48:VVH48"/>
    <mergeCell ref="VVI48:VVJ48"/>
    <mergeCell ref="VVK48:VVL48"/>
    <mergeCell ref="VUO48:VUP48"/>
    <mergeCell ref="VUQ48:VUR48"/>
    <mergeCell ref="VUS48:VUT48"/>
    <mergeCell ref="VUU48:VUV48"/>
    <mergeCell ref="VUW48:VUX48"/>
    <mergeCell ref="VUY48:VUZ48"/>
    <mergeCell ref="VUC48:VUD48"/>
    <mergeCell ref="VUE48:VUF48"/>
    <mergeCell ref="VUG48:VUH48"/>
    <mergeCell ref="VUI48:VUJ48"/>
    <mergeCell ref="VUK48:VUL48"/>
    <mergeCell ref="VUM48:VUN48"/>
    <mergeCell ref="VTQ48:VTR48"/>
    <mergeCell ref="VTS48:VTT48"/>
    <mergeCell ref="VTU48:VTV48"/>
    <mergeCell ref="VTW48:VTX48"/>
    <mergeCell ref="VTY48:VTZ48"/>
    <mergeCell ref="VUA48:VUB48"/>
    <mergeCell ref="VTE48:VTF48"/>
    <mergeCell ref="VTG48:VTH48"/>
    <mergeCell ref="VTI48:VTJ48"/>
    <mergeCell ref="VTK48:VTL48"/>
    <mergeCell ref="VTM48:VTN48"/>
    <mergeCell ref="VTO48:VTP48"/>
    <mergeCell ref="VSS48:VST48"/>
    <mergeCell ref="VSU48:VSV48"/>
    <mergeCell ref="VSW48:VSX48"/>
    <mergeCell ref="VSY48:VSZ48"/>
    <mergeCell ref="VTA48:VTB48"/>
    <mergeCell ref="VTC48:VTD48"/>
    <mergeCell ref="VXU48:VXV48"/>
    <mergeCell ref="VXW48:VXX48"/>
    <mergeCell ref="VXY48:VXZ48"/>
    <mergeCell ref="VYA48:VYB48"/>
    <mergeCell ref="VYC48:VYD48"/>
    <mergeCell ref="VYE48:VYF48"/>
    <mergeCell ref="VXI48:VXJ48"/>
    <mergeCell ref="VXK48:VXL48"/>
    <mergeCell ref="VXM48:VXN48"/>
    <mergeCell ref="VXO48:VXP48"/>
    <mergeCell ref="VXQ48:VXR48"/>
    <mergeCell ref="VXS48:VXT48"/>
    <mergeCell ref="VWW48:VWX48"/>
    <mergeCell ref="VWY48:VWZ48"/>
    <mergeCell ref="VXA48:VXB48"/>
    <mergeCell ref="VXC48:VXD48"/>
    <mergeCell ref="VXE48:VXF48"/>
    <mergeCell ref="VXG48:VXH48"/>
    <mergeCell ref="VWK48:VWL48"/>
    <mergeCell ref="VWM48:VWN48"/>
    <mergeCell ref="VWO48:VWP48"/>
    <mergeCell ref="VWQ48:VWR48"/>
    <mergeCell ref="VWS48:VWT48"/>
    <mergeCell ref="VWU48:VWV48"/>
    <mergeCell ref="VVY48:VVZ48"/>
    <mergeCell ref="VWA48:VWB48"/>
    <mergeCell ref="VWC48:VWD48"/>
    <mergeCell ref="VWE48:VWF48"/>
    <mergeCell ref="VWG48:VWH48"/>
    <mergeCell ref="VWI48:VWJ48"/>
    <mergeCell ref="VVM48:VVN48"/>
    <mergeCell ref="VVO48:VVP48"/>
    <mergeCell ref="VVQ48:VVR48"/>
    <mergeCell ref="VVS48:VVT48"/>
    <mergeCell ref="VVU48:VVV48"/>
    <mergeCell ref="VVW48:VVX48"/>
    <mergeCell ref="WAO48:WAP48"/>
    <mergeCell ref="WAQ48:WAR48"/>
    <mergeCell ref="WAS48:WAT48"/>
    <mergeCell ref="WAU48:WAV48"/>
    <mergeCell ref="WAW48:WAX48"/>
    <mergeCell ref="WAY48:WAZ48"/>
    <mergeCell ref="WAC48:WAD48"/>
    <mergeCell ref="WAE48:WAF48"/>
    <mergeCell ref="WAG48:WAH48"/>
    <mergeCell ref="WAI48:WAJ48"/>
    <mergeCell ref="WAK48:WAL48"/>
    <mergeCell ref="WAM48:WAN48"/>
    <mergeCell ref="VZQ48:VZR48"/>
    <mergeCell ref="VZS48:VZT48"/>
    <mergeCell ref="VZU48:VZV48"/>
    <mergeCell ref="VZW48:VZX48"/>
    <mergeCell ref="VZY48:VZZ48"/>
    <mergeCell ref="WAA48:WAB48"/>
    <mergeCell ref="VZE48:VZF48"/>
    <mergeCell ref="VZG48:VZH48"/>
    <mergeCell ref="VZI48:VZJ48"/>
    <mergeCell ref="VZK48:VZL48"/>
    <mergeCell ref="VZM48:VZN48"/>
    <mergeCell ref="VZO48:VZP48"/>
    <mergeCell ref="VYS48:VYT48"/>
    <mergeCell ref="VYU48:VYV48"/>
    <mergeCell ref="VYW48:VYX48"/>
    <mergeCell ref="VYY48:VYZ48"/>
    <mergeCell ref="VZA48:VZB48"/>
    <mergeCell ref="VZC48:VZD48"/>
    <mergeCell ref="VYG48:VYH48"/>
    <mergeCell ref="VYI48:VYJ48"/>
    <mergeCell ref="VYK48:VYL48"/>
    <mergeCell ref="VYM48:VYN48"/>
    <mergeCell ref="VYO48:VYP48"/>
    <mergeCell ref="VYQ48:VYR48"/>
    <mergeCell ref="WDI48:WDJ48"/>
    <mergeCell ref="WDK48:WDL48"/>
    <mergeCell ref="WDM48:WDN48"/>
    <mergeCell ref="WDO48:WDP48"/>
    <mergeCell ref="WDQ48:WDR48"/>
    <mergeCell ref="WDS48:WDT48"/>
    <mergeCell ref="WCW48:WCX48"/>
    <mergeCell ref="WCY48:WCZ48"/>
    <mergeCell ref="WDA48:WDB48"/>
    <mergeCell ref="WDC48:WDD48"/>
    <mergeCell ref="WDE48:WDF48"/>
    <mergeCell ref="WDG48:WDH48"/>
    <mergeCell ref="WCK48:WCL48"/>
    <mergeCell ref="WCM48:WCN48"/>
    <mergeCell ref="WCO48:WCP48"/>
    <mergeCell ref="WCQ48:WCR48"/>
    <mergeCell ref="WCS48:WCT48"/>
    <mergeCell ref="WCU48:WCV48"/>
    <mergeCell ref="WBY48:WBZ48"/>
    <mergeCell ref="WCA48:WCB48"/>
    <mergeCell ref="WCC48:WCD48"/>
    <mergeCell ref="WCE48:WCF48"/>
    <mergeCell ref="WCG48:WCH48"/>
    <mergeCell ref="WCI48:WCJ48"/>
    <mergeCell ref="WBM48:WBN48"/>
    <mergeCell ref="WBO48:WBP48"/>
    <mergeCell ref="WBQ48:WBR48"/>
    <mergeCell ref="WBS48:WBT48"/>
    <mergeCell ref="WBU48:WBV48"/>
    <mergeCell ref="WBW48:WBX48"/>
    <mergeCell ref="WBA48:WBB48"/>
    <mergeCell ref="WBC48:WBD48"/>
    <mergeCell ref="WBE48:WBF48"/>
    <mergeCell ref="WBG48:WBH48"/>
    <mergeCell ref="WBI48:WBJ48"/>
    <mergeCell ref="WBK48:WBL48"/>
    <mergeCell ref="WGC48:WGD48"/>
    <mergeCell ref="WGE48:WGF48"/>
    <mergeCell ref="WGG48:WGH48"/>
    <mergeCell ref="WGI48:WGJ48"/>
    <mergeCell ref="WGK48:WGL48"/>
    <mergeCell ref="WGM48:WGN48"/>
    <mergeCell ref="WFQ48:WFR48"/>
    <mergeCell ref="WFS48:WFT48"/>
    <mergeCell ref="WFU48:WFV48"/>
    <mergeCell ref="WFW48:WFX48"/>
    <mergeCell ref="WFY48:WFZ48"/>
    <mergeCell ref="WGA48:WGB48"/>
    <mergeCell ref="WFE48:WFF48"/>
    <mergeCell ref="WFG48:WFH48"/>
    <mergeCell ref="WFI48:WFJ48"/>
    <mergeCell ref="WFK48:WFL48"/>
    <mergeCell ref="WFM48:WFN48"/>
    <mergeCell ref="WFO48:WFP48"/>
    <mergeCell ref="WES48:WET48"/>
    <mergeCell ref="WEU48:WEV48"/>
    <mergeCell ref="WEW48:WEX48"/>
    <mergeCell ref="WEY48:WEZ48"/>
    <mergeCell ref="WFA48:WFB48"/>
    <mergeCell ref="WFC48:WFD48"/>
    <mergeCell ref="WEG48:WEH48"/>
    <mergeCell ref="WEI48:WEJ48"/>
    <mergeCell ref="WEK48:WEL48"/>
    <mergeCell ref="WEM48:WEN48"/>
    <mergeCell ref="WEO48:WEP48"/>
    <mergeCell ref="WEQ48:WER48"/>
    <mergeCell ref="WDU48:WDV48"/>
    <mergeCell ref="WDW48:WDX48"/>
    <mergeCell ref="WDY48:WDZ48"/>
    <mergeCell ref="WEA48:WEB48"/>
    <mergeCell ref="WEC48:WED48"/>
    <mergeCell ref="WEE48:WEF48"/>
    <mergeCell ref="WIW48:WIX48"/>
    <mergeCell ref="WIY48:WIZ48"/>
    <mergeCell ref="WJA48:WJB48"/>
    <mergeCell ref="WJC48:WJD48"/>
    <mergeCell ref="WJE48:WJF48"/>
    <mergeCell ref="WJG48:WJH48"/>
    <mergeCell ref="WIK48:WIL48"/>
    <mergeCell ref="WIM48:WIN48"/>
    <mergeCell ref="WIO48:WIP48"/>
    <mergeCell ref="WIQ48:WIR48"/>
    <mergeCell ref="WIS48:WIT48"/>
    <mergeCell ref="WIU48:WIV48"/>
    <mergeCell ref="WHY48:WHZ48"/>
    <mergeCell ref="WIA48:WIB48"/>
    <mergeCell ref="WIC48:WID48"/>
    <mergeCell ref="WIE48:WIF48"/>
    <mergeCell ref="WIG48:WIH48"/>
    <mergeCell ref="WII48:WIJ48"/>
    <mergeCell ref="WHM48:WHN48"/>
    <mergeCell ref="WHO48:WHP48"/>
    <mergeCell ref="WHQ48:WHR48"/>
    <mergeCell ref="WHS48:WHT48"/>
    <mergeCell ref="WHU48:WHV48"/>
    <mergeCell ref="WHW48:WHX48"/>
    <mergeCell ref="WHA48:WHB48"/>
    <mergeCell ref="WHC48:WHD48"/>
    <mergeCell ref="WHE48:WHF48"/>
    <mergeCell ref="WHG48:WHH48"/>
    <mergeCell ref="WHI48:WHJ48"/>
    <mergeCell ref="WHK48:WHL48"/>
    <mergeCell ref="WGO48:WGP48"/>
    <mergeCell ref="WGQ48:WGR48"/>
    <mergeCell ref="WGS48:WGT48"/>
    <mergeCell ref="WGU48:WGV48"/>
    <mergeCell ref="WGW48:WGX48"/>
    <mergeCell ref="WGY48:WGZ48"/>
    <mergeCell ref="WLQ48:WLR48"/>
    <mergeCell ref="WLS48:WLT48"/>
    <mergeCell ref="WLU48:WLV48"/>
    <mergeCell ref="WLW48:WLX48"/>
    <mergeCell ref="WLY48:WLZ48"/>
    <mergeCell ref="WMA48:WMB48"/>
    <mergeCell ref="WLE48:WLF48"/>
    <mergeCell ref="WLG48:WLH48"/>
    <mergeCell ref="WLI48:WLJ48"/>
    <mergeCell ref="WLK48:WLL48"/>
    <mergeCell ref="WLM48:WLN48"/>
    <mergeCell ref="WLO48:WLP48"/>
    <mergeCell ref="WKS48:WKT48"/>
    <mergeCell ref="WKU48:WKV48"/>
    <mergeCell ref="WKW48:WKX48"/>
    <mergeCell ref="WKY48:WKZ48"/>
    <mergeCell ref="WLA48:WLB48"/>
    <mergeCell ref="WLC48:WLD48"/>
    <mergeCell ref="WKG48:WKH48"/>
    <mergeCell ref="WKI48:WKJ48"/>
    <mergeCell ref="WKK48:WKL48"/>
    <mergeCell ref="WKM48:WKN48"/>
    <mergeCell ref="WKO48:WKP48"/>
    <mergeCell ref="WKQ48:WKR48"/>
    <mergeCell ref="WJU48:WJV48"/>
    <mergeCell ref="WJW48:WJX48"/>
    <mergeCell ref="WJY48:WJZ48"/>
    <mergeCell ref="WKA48:WKB48"/>
    <mergeCell ref="WKC48:WKD48"/>
    <mergeCell ref="WKE48:WKF48"/>
    <mergeCell ref="WJI48:WJJ48"/>
    <mergeCell ref="WJK48:WJL48"/>
    <mergeCell ref="WJM48:WJN48"/>
    <mergeCell ref="WJO48:WJP48"/>
    <mergeCell ref="WJQ48:WJR48"/>
    <mergeCell ref="WJS48:WJT48"/>
    <mergeCell ref="WOK48:WOL48"/>
    <mergeCell ref="WOM48:WON48"/>
    <mergeCell ref="WOO48:WOP48"/>
    <mergeCell ref="WOQ48:WOR48"/>
    <mergeCell ref="WOS48:WOT48"/>
    <mergeCell ref="WOU48:WOV48"/>
    <mergeCell ref="WNY48:WNZ48"/>
    <mergeCell ref="WOA48:WOB48"/>
    <mergeCell ref="WOC48:WOD48"/>
    <mergeCell ref="WOE48:WOF48"/>
    <mergeCell ref="WOG48:WOH48"/>
    <mergeCell ref="WOI48:WOJ48"/>
    <mergeCell ref="WNM48:WNN48"/>
    <mergeCell ref="WNO48:WNP48"/>
    <mergeCell ref="WNQ48:WNR48"/>
    <mergeCell ref="WNS48:WNT48"/>
    <mergeCell ref="WNU48:WNV48"/>
    <mergeCell ref="WNW48:WNX48"/>
    <mergeCell ref="WNA48:WNB48"/>
    <mergeCell ref="WNC48:WND48"/>
    <mergeCell ref="WNE48:WNF48"/>
    <mergeCell ref="WNG48:WNH48"/>
    <mergeCell ref="WNI48:WNJ48"/>
    <mergeCell ref="WNK48:WNL48"/>
    <mergeCell ref="WMO48:WMP48"/>
    <mergeCell ref="WMQ48:WMR48"/>
    <mergeCell ref="WMS48:WMT48"/>
    <mergeCell ref="WMU48:WMV48"/>
    <mergeCell ref="WMW48:WMX48"/>
    <mergeCell ref="WMY48:WMZ48"/>
    <mergeCell ref="WMC48:WMD48"/>
    <mergeCell ref="WME48:WMF48"/>
    <mergeCell ref="WMG48:WMH48"/>
    <mergeCell ref="WMI48:WMJ48"/>
    <mergeCell ref="WMK48:WML48"/>
    <mergeCell ref="WMM48:WMN48"/>
    <mergeCell ref="WRE48:WRF48"/>
    <mergeCell ref="WRG48:WRH48"/>
    <mergeCell ref="WRI48:WRJ48"/>
    <mergeCell ref="WRK48:WRL48"/>
    <mergeCell ref="WRM48:WRN48"/>
    <mergeCell ref="WRO48:WRP48"/>
    <mergeCell ref="WQS48:WQT48"/>
    <mergeCell ref="WQU48:WQV48"/>
    <mergeCell ref="WQW48:WQX48"/>
    <mergeCell ref="WQY48:WQZ48"/>
    <mergeCell ref="WRA48:WRB48"/>
    <mergeCell ref="WRC48:WRD48"/>
    <mergeCell ref="WQG48:WQH48"/>
    <mergeCell ref="WQI48:WQJ48"/>
    <mergeCell ref="WQK48:WQL48"/>
    <mergeCell ref="WQM48:WQN48"/>
    <mergeCell ref="WQO48:WQP48"/>
    <mergeCell ref="WQQ48:WQR48"/>
    <mergeCell ref="WPU48:WPV48"/>
    <mergeCell ref="WPW48:WPX48"/>
    <mergeCell ref="WPY48:WPZ48"/>
    <mergeCell ref="WQA48:WQB48"/>
    <mergeCell ref="WQC48:WQD48"/>
    <mergeCell ref="WQE48:WQF48"/>
    <mergeCell ref="WPI48:WPJ48"/>
    <mergeCell ref="WPK48:WPL48"/>
    <mergeCell ref="WPM48:WPN48"/>
    <mergeCell ref="WPO48:WPP48"/>
    <mergeCell ref="WPQ48:WPR48"/>
    <mergeCell ref="WPS48:WPT48"/>
    <mergeCell ref="WOW48:WOX48"/>
    <mergeCell ref="WOY48:WOZ48"/>
    <mergeCell ref="WPA48:WPB48"/>
    <mergeCell ref="WPC48:WPD48"/>
    <mergeCell ref="WPE48:WPF48"/>
    <mergeCell ref="WPG48:WPH48"/>
    <mergeCell ref="WTY48:WTZ48"/>
    <mergeCell ref="WUA48:WUB48"/>
    <mergeCell ref="WUC48:WUD48"/>
    <mergeCell ref="WUE48:WUF48"/>
    <mergeCell ref="WUG48:WUH48"/>
    <mergeCell ref="WUI48:WUJ48"/>
    <mergeCell ref="WTM48:WTN48"/>
    <mergeCell ref="WTO48:WTP48"/>
    <mergeCell ref="WTQ48:WTR48"/>
    <mergeCell ref="WTS48:WTT48"/>
    <mergeCell ref="WTU48:WTV48"/>
    <mergeCell ref="WTW48:WTX48"/>
    <mergeCell ref="WTA48:WTB48"/>
    <mergeCell ref="WTC48:WTD48"/>
    <mergeCell ref="WTE48:WTF48"/>
    <mergeCell ref="WTG48:WTH48"/>
    <mergeCell ref="WTI48:WTJ48"/>
    <mergeCell ref="WTK48:WTL48"/>
    <mergeCell ref="WSO48:WSP48"/>
    <mergeCell ref="WSQ48:WSR48"/>
    <mergeCell ref="WSS48:WST48"/>
    <mergeCell ref="WSU48:WSV48"/>
    <mergeCell ref="WSW48:WSX48"/>
    <mergeCell ref="WSY48:WSZ48"/>
    <mergeCell ref="WSC48:WSD48"/>
    <mergeCell ref="WSE48:WSF48"/>
    <mergeCell ref="WSG48:WSH48"/>
    <mergeCell ref="WSI48:WSJ48"/>
    <mergeCell ref="WSK48:WSL48"/>
    <mergeCell ref="WSM48:WSN48"/>
    <mergeCell ref="WRQ48:WRR48"/>
    <mergeCell ref="WRS48:WRT48"/>
    <mergeCell ref="WRU48:WRV48"/>
    <mergeCell ref="WRW48:WRX48"/>
    <mergeCell ref="WRY48:WRZ48"/>
    <mergeCell ref="WSA48:WSB48"/>
    <mergeCell ref="WWS48:WWT48"/>
    <mergeCell ref="WWU48:WWV48"/>
    <mergeCell ref="WWW48:WWX48"/>
    <mergeCell ref="WWY48:WWZ48"/>
    <mergeCell ref="WXA48:WXB48"/>
    <mergeCell ref="WXC48:WXD48"/>
    <mergeCell ref="WWG48:WWH48"/>
    <mergeCell ref="WWI48:WWJ48"/>
    <mergeCell ref="WWK48:WWL48"/>
    <mergeCell ref="WWM48:WWN48"/>
    <mergeCell ref="WWO48:WWP48"/>
    <mergeCell ref="WWQ48:WWR48"/>
    <mergeCell ref="WVU48:WVV48"/>
    <mergeCell ref="WVW48:WVX48"/>
    <mergeCell ref="WVY48:WVZ48"/>
    <mergeCell ref="WWA48:WWB48"/>
    <mergeCell ref="WWC48:WWD48"/>
    <mergeCell ref="WWE48:WWF48"/>
    <mergeCell ref="WVI48:WVJ48"/>
    <mergeCell ref="WVK48:WVL48"/>
    <mergeCell ref="WVM48:WVN48"/>
    <mergeCell ref="WVO48:WVP48"/>
    <mergeCell ref="WVQ48:WVR48"/>
    <mergeCell ref="WVS48:WVT48"/>
    <mergeCell ref="WUW48:WUX48"/>
    <mergeCell ref="WUY48:WUZ48"/>
    <mergeCell ref="WVA48:WVB48"/>
    <mergeCell ref="WVC48:WVD48"/>
    <mergeCell ref="WVE48:WVF48"/>
    <mergeCell ref="WVG48:WVH48"/>
    <mergeCell ref="WUK48:WUL48"/>
    <mergeCell ref="WUM48:WUN48"/>
    <mergeCell ref="WUO48:WUP48"/>
    <mergeCell ref="WUQ48:WUR48"/>
    <mergeCell ref="WUS48:WUT48"/>
    <mergeCell ref="WUU48:WUV48"/>
    <mergeCell ref="WZM48:WZN48"/>
    <mergeCell ref="WZO48:WZP48"/>
    <mergeCell ref="WZQ48:WZR48"/>
    <mergeCell ref="WZS48:WZT48"/>
    <mergeCell ref="WZU48:WZV48"/>
    <mergeCell ref="WZW48:WZX48"/>
    <mergeCell ref="WZA48:WZB48"/>
    <mergeCell ref="WZC48:WZD48"/>
    <mergeCell ref="WZE48:WZF48"/>
    <mergeCell ref="WZG48:WZH48"/>
    <mergeCell ref="WZI48:WZJ48"/>
    <mergeCell ref="WZK48:WZL48"/>
    <mergeCell ref="WYO48:WYP48"/>
    <mergeCell ref="WYQ48:WYR48"/>
    <mergeCell ref="WYS48:WYT48"/>
    <mergeCell ref="WYU48:WYV48"/>
    <mergeCell ref="WYW48:WYX48"/>
    <mergeCell ref="WYY48:WYZ48"/>
    <mergeCell ref="WYC48:WYD48"/>
    <mergeCell ref="WYE48:WYF48"/>
    <mergeCell ref="WYG48:WYH48"/>
    <mergeCell ref="WYI48:WYJ48"/>
    <mergeCell ref="WYK48:WYL48"/>
    <mergeCell ref="WYM48:WYN48"/>
    <mergeCell ref="WXQ48:WXR48"/>
    <mergeCell ref="WXS48:WXT48"/>
    <mergeCell ref="WXU48:WXV48"/>
    <mergeCell ref="WXW48:WXX48"/>
    <mergeCell ref="WXY48:WXZ48"/>
    <mergeCell ref="WYA48:WYB48"/>
    <mergeCell ref="WXE48:WXF48"/>
    <mergeCell ref="WXG48:WXH48"/>
    <mergeCell ref="WXI48:WXJ48"/>
    <mergeCell ref="WXK48:WXL48"/>
    <mergeCell ref="WXM48:WXN48"/>
    <mergeCell ref="WXO48:WXP48"/>
    <mergeCell ref="XCI48:XCJ48"/>
    <mergeCell ref="XCK48:XCL48"/>
    <mergeCell ref="XCM48:XCN48"/>
    <mergeCell ref="XCO48:XCP48"/>
    <mergeCell ref="XCQ48:XCR48"/>
    <mergeCell ref="XBU48:XBV48"/>
    <mergeCell ref="XBW48:XBX48"/>
    <mergeCell ref="XBY48:XBZ48"/>
    <mergeCell ref="XCA48:XCB48"/>
    <mergeCell ref="XCC48:XCD48"/>
    <mergeCell ref="XCE48:XCF48"/>
    <mergeCell ref="XBI48:XBJ48"/>
    <mergeCell ref="XBK48:XBL48"/>
    <mergeCell ref="XBM48:XBN48"/>
    <mergeCell ref="XBO48:XBP48"/>
    <mergeCell ref="XBQ48:XBR48"/>
    <mergeCell ref="XBS48:XBT48"/>
    <mergeCell ref="XAW48:XAX48"/>
    <mergeCell ref="XAY48:XAZ48"/>
    <mergeCell ref="XBA48:XBB48"/>
    <mergeCell ref="XBC48:XBD48"/>
    <mergeCell ref="XBE48:XBF48"/>
    <mergeCell ref="XBG48:XBH48"/>
    <mergeCell ref="XAK48:XAL48"/>
    <mergeCell ref="XAM48:XAN48"/>
    <mergeCell ref="XAO48:XAP48"/>
    <mergeCell ref="XAQ48:XAR48"/>
    <mergeCell ref="XAS48:XAT48"/>
    <mergeCell ref="XAU48:XAV48"/>
    <mergeCell ref="WZY48:WZZ48"/>
    <mergeCell ref="XAA48:XAB48"/>
    <mergeCell ref="XAC48:XAD48"/>
    <mergeCell ref="XAE48:XAF48"/>
    <mergeCell ref="XAG48:XAH48"/>
    <mergeCell ref="XAI48:XAJ48"/>
    <mergeCell ref="BA50:BB50"/>
    <mergeCell ref="BC50:BD50"/>
    <mergeCell ref="BE50:BF50"/>
    <mergeCell ref="BG50:BH50"/>
    <mergeCell ref="BI50:BJ50"/>
    <mergeCell ref="BK50:BL50"/>
    <mergeCell ref="AO50:AP50"/>
    <mergeCell ref="AQ50:AR50"/>
    <mergeCell ref="AS50:AT50"/>
    <mergeCell ref="AU50:AV50"/>
    <mergeCell ref="AW50:AX50"/>
    <mergeCell ref="AY50:AZ50"/>
    <mergeCell ref="AC50:AD50"/>
    <mergeCell ref="AE50:AF50"/>
    <mergeCell ref="AG50:AH50"/>
    <mergeCell ref="AI50:AJ50"/>
    <mergeCell ref="AK50:AL50"/>
    <mergeCell ref="AM50:AN50"/>
    <mergeCell ref="Q50:R50"/>
    <mergeCell ref="S50:T50"/>
    <mergeCell ref="U50:V50"/>
    <mergeCell ref="W50:X50"/>
    <mergeCell ref="Y50:Z50"/>
    <mergeCell ref="AA50:AB50"/>
    <mergeCell ref="XFA48:XFB48"/>
    <mergeCell ref="XFC48:XFD48"/>
    <mergeCell ref="A50:B50"/>
    <mergeCell ref="E50:F50"/>
    <mergeCell ref="G50:H50"/>
    <mergeCell ref="I50:J50"/>
    <mergeCell ref="K50:L50"/>
    <mergeCell ref="M50:N50"/>
    <mergeCell ref="O50:P50"/>
    <mergeCell ref="XEO48:XEP48"/>
    <mergeCell ref="XEQ48:XER48"/>
    <mergeCell ref="XES48:XET48"/>
    <mergeCell ref="XEU48:XEV48"/>
    <mergeCell ref="XEW48:XEX48"/>
    <mergeCell ref="XEY48:XEZ48"/>
    <mergeCell ref="XEC48:XED48"/>
    <mergeCell ref="XEE48:XEF48"/>
    <mergeCell ref="XEG48:XEH48"/>
    <mergeCell ref="XEI48:XEJ48"/>
    <mergeCell ref="XEK48:XEL48"/>
    <mergeCell ref="XEM48:XEN48"/>
    <mergeCell ref="XDQ48:XDR48"/>
    <mergeCell ref="XDS48:XDT48"/>
    <mergeCell ref="XDU48:XDV48"/>
    <mergeCell ref="XDW48:XDX48"/>
    <mergeCell ref="XDY48:XDZ48"/>
    <mergeCell ref="XEA48:XEB48"/>
    <mergeCell ref="XDE48:XDF48"/>
    <mergeCell ref="XDG48:XDH48"/>
    <mergeCell ref="XDI48:XDJ48"/>
    <mergeCell ref="XDK48:XDL48"/>
    <mergeCell ref="XDM48:XDN48"/>
    <mergeCell ref="XDO48:XDP48"/>
    <mergeCell ref="XCS48:XCT48"/>
    <mergeCell ref="XCU48:XCV48"/>
    <mergeCell ref="XCW48:XCX48"/>
    <mergeCell ref="XCY48:XCZ48"/>
    <mergeCell ref="XDA48:XDB48"/>
    <mergeCell ref="XDC48:XDD48"/>
    <mergeCell ref="XCG48:XCH48"/>
    <mergeCell ref="DU50:DV50"/>
    <mergeCell ref="DW50:DX50"/>
    <mergeCell ref="DY50:DZ50"/>
    <mergeCell ref="EA50:EB50"/>
    <mergeCell ref="EC50:ED50"/>
    <mergeCell ref="EE50:EF50"/>
    <mergeCell ref="DI50:DJ50"/>
    <mergeCell ref="DK50:DL50"/>
    <mergeCell ref="DM50:DN50"/>
    <mergeCell ref="DO50:DP50"/>
    <mergeCell ref="DQ50:DR50"/>
    <mergeCell ref="DS50:DT50"/>
    <mergeCell ref="CW50:CX50"/>
    <mergeCell ref="CY50:CZ50"/>
    <mergeCell ref="DA50:DB50"/>
    <mergeCell ref="DC50:DD50"/>
    <mergeCell ref="DE50:DF50"/>
    <mergeCell ref="DG50:DH50"/>
    <mergeCell ref="CK50:CL50"/>
    <mergeCell ref="CM50:CN50"/>
    <mergeCell ref="CO50:CP50"/>
    <mergeCell ref="CQ50:CR50"/>
    <mergeCell ref="CS50:CT50"/>
    <mergeCell ref="CU50:CV50"/>
    <mergeCell ref="BY50:BZ50"/>
    <mergeCell ref="CA50:CB50"/>
    <mergeCell ref="CC50:CD50"/>
    <mergeCell ref="CE50:CF50"/>
    <mergeCell ref="CG50:CH50"/>
    <mergeCell ref="CI50:CJ50"/>
    <mergeCell ref="BM50:BN50"/>
    <mergeCell ref="BO50:BP50"/>
    <mergeCell ref="BQ50:BR50"/>
    <mergeCell ref="BS50:BT50"/>
    <mergeCell ref="BU50:BV50"/>
    <mergeCell ref="BW50:BX50"/>
    <mergeCell ref="GO50:GP50"/>
    <mergeCell ref="GQ50:GR50"/>
    <mergeCell ref="GS50:GT50"/>
    <mergeCell ref="GU50:GV50"/>
    <mergeCell ref="GW50:GX50"/>
    <mergeCell ref="GY50:GZ50"/>
    <mergeCell ref="GC50:GD50"/>
    <mergeCell ref="GE50:GF50"/>
    <mergeCell ref="GG50:GH50"/>
    <mergeCell ref="GI50:GJ50"/>
    <mergeCell ref="GK50:GL50"/>
    <mergeCell ref="GM50:GN50"/>
    <mergeCell ref="FQ50:FR50"/>
    <mergeCell ref="FS50:FT50"/>
    <mergeCell ref="FU50:FV50"/>
    <mergeCell ref="FW50:FX50"/>
    <mergeCell ref="FY50:FZ50"/>
    <mergeCell ref="GA50:GB50"/>
    <mergeCell ref="FE50:FF50"/>
    <mergeCell ref="FG50:FH50"/>
    <mergeCell ref="FI50:FJ50"/>
    <mergeCell ref="FK50:FL50"/>
    <mergeCell ref="FM50:FN50"/>
    <mergeCell ref="FO50:FP50"/>
    <mergeCell ref="ES50:ET50"/>
    <mergeCell ref="EU50:EV50"/>
    <mergeCell ref="EW50:EX50"/>
    <mergeCell ref="EY50:EZ50"/>
    <mergeCell ref="FA50:FB50"/>
    <mergeCell ref="FC50:FD50"/>
    <mergeCell ref="EG50:EH50"/>
    <mergeCell ref="EI50:EJ50"/>
    <mergeCell ref="EK50:EL50"/>
    <mergeCell ref="EM50:EN50"/>
    <mergeCell ref="EO50:EP50"/>
    <mergeCell ref="EQ50:ER50"/>
    <mergeCell ref="JI50:JJ50"/>
    <mergeCell ref="JK50:JL50"/>
    <mergeCell ref="JM50:JN50"/>
    <mergeCell ref="JO50:JP50"/>
    <mergeCell ref="JQ50:JR50"/>
    <mergeCell ref="JS50:JT50"/>
    <mergeCell ref="IW50:IX50"/>
    <mergeCell ref="IY50:IZ50"/>
    <mergeCell ref="JA50:JB50"/>
    <mergeCell ref="JC50:JD50"/>
    <mergeCell ref="JE50:JF50"/>
    <mergeCell ref="JG50:JH50"/>
    <mergeCell ref="IK50:IL50"/>
    <mergeCell ref="IM50:IN50"/>
    <mergeCell ref="IO50:IP50"/>
    <mergeCell ref="IQ50:IR50"/>
    <mergeCell ref="IS50:IT50"/>
    <mergeCell ref="IU50:IV50"/>
    <mergeCell ref="HY50:HZ50"/>
    <mergeCell ref="IA50:IB50"/>
    <mergeCell ref="IC50:ID50"/>
    <mergeCell ref="IE50:IF50"/>
    <mergeCell ref="IG50:IH50"/>
    <mergeCell ref="II50:IJ50"/>
    <mergeCell ref="HM50:HN50"/>
    <mergeCell ref="HO50:HP50"/>
    <mergeCell ref="HQ50:HR50"/>
    <mergeCell ref="HS50:HT50"/>
    <mergeCell ref="HU50:HV50"/>
    <mergeCell ref="HW50:HX50"/>
    <mergeCell ref="HA50:HB50"/>
    <mergeCell ref="HC50:HD50"/>
    <mergeCell ref="HE50:HF50"/>
    <mergeCell ref="HG50:HH50"/>
    <mergeCell ref="HI50:HJ50"/>
    <mergeCell ref="HK50:HL50"/>
    <mergeCell ref="MC50:MD50"/>
    <mergeCell ref="ME50:MF50"/>
    <mergeCell ref="MG50:MH50"/>
    <mergeCell ref="MI50:MJ50"/>
    <mergeCell ref="MK50:ML50"/>
    <mergeCell ref="MM50:MN50"/>
    <mergeCell ref="LQ50:LR50"/>
    <mergeCell ref="LS50:LT50"/>
    <mergeCell ref="LU50:LV50"/>
    <mergeCell ref="LW50:LX50"/>
    <mergeCell ref="LY50:LZ50"/>
    <mergeCell ref="MA50:MB50"/>
    <mergeCell ref="LE50:LF50"/>
    <mergeCell ref="LG50:LH50"/>
    <mergeCell ref="LI50:LJ50"/>
    <mergeCell ref="LK50:LL50"/>
    <mergeCell ref="LM50:LN50"/>
    <mergeCell ref="LO50:LP50"/>
    <mergeCell ref="KS50:KT50"/>
    <mergeCell ref="KU50:KV50"/>
    <mergeCell ref="KW50:KX50"/>
    <mergeCell ref="KY50:KZ50"/>
    <mergeCell ref="LA50:LB50"/>
    <mergeCell ref="LC50:LD50"/>
    <mergeCell ref="KG50:KH50"/>
    <mergeCell ref="KI50:KJ50"/>
    <mergeCell ref="KK50:KL50"/>
    <mergeCell ref="KM50:KN50"/>
    <mergeCell ref="KO50:KP50"/>
    <mergeCell ref="KQ50:KR50"/>
    <mergeCell ref="JU50:JV50"/>
    <mergeCell ref="JW50:JX50"/>
    <mergeCell ref="JY50:JZ50"/>
    <mergeCell ref="KA50:KB50"/>
    <mergeCell ref="KC50:KD50"/>
    <mergeCell ref="KE50:KF50"/>
    <mergeCell ref="OW50:OX50"/>
    <mergeCell ref="OY50:OZ50"/>
    <mergeCell ref="PA50:PB50"/>
    <mergeCell ref="PC50:PD50"/>
    <mergeCell ref="PE50:PF50"/>
    <mergeCell ref="PG50:PH50"/>
    <mergeCell ref="OK50:OL50"/>
    <mergeCell ref="OM50:ON50"/>
    <mergeCell ref="OO50:OP50"/>
    <mergeCell ref="OQ50:OR50"/>
    <mergeCell ref="OS50:OT50"/>
    <mergeCell ref="OU50:OV50"/>
    <mergeCell ref="NY50:NZ50"/>
    <mergeCell ref="OA50:OB50"/>
    <mergeCell ref="OC50:OD50"/>
    <mergeCell ref="OE50:OF50"/>
    <mergeCell ref="OG50:OH50"/>
    <mergeCell ref="OI50:OJ50"/>
    <mergeCell ref="NM50:NN50"/>
    <mergeCell ref="NO50:NP50"/>
    <mergeCell ref="NQ50:NR50"/>
    <mergeCell ref="NS50:NT50"/>
    <mergeCell ref="NU50:NV50"/>
    <mergeCell ref="NW50:NX50"/>
    <mergeCell ref="NA50:NB50"/>
    <mergeCell ref="NC50:ND50"/>
    <mergeCell ref="NE50:NF50"/>
    <mergeCell ref="NG50:NH50"/>
    <mergeCell ref="NI50:NJ50"/>
    <mergeCell ref="NK50:NL50"/>
    <mergeCell ref="MO50:MP50"/>
    <mergeCell ref="MQ50:MR50"/>
    <mergeCell ref="MS50:MT50"/>
    <mergeCell ref="MU50:MV50"/>
    <mergeCell ref="MW50:MX50"/>
    <mergeCell ref="MY50:MZ50"/>
    <mergeCell ref="RQ50:RR50"/>
    <mergeCell ref="RS50:RT50"/>
    <mergeCell ref="RU50:RV50"/>
    <mergeCell ref="RW50:RX50"/>
    <mergeCell ref="RY50:RZ50"/>
    <mergeCell ref="SA50:SB50"/>
    <mergeCell ref="RE50:RF50"/>
    <mergeCell ref="RG50:RH50"/>
    <mergeCell ref="RI50:RJ50"/>
    <mergeCell ref="RK50:RL50"/>
    <mergeCell ref="RM50:RN50"/>
    <mergeCell ref="RO50:RP50"/>
    <mergeCell ref="QS50:QT50"/>
    <mergeCell ref="QU50:QV50"/>
    <mergeCell ref="QW50:QX50"/>
    <mergeCell ref="QY50:QZ50"/>
    <mergeCell ref="RA50:RB50"/>
    <mergeCell ref="RC50:RD50"/>
    <mergeCell ref="QG50:QH50"/>
    <mergeCell ref="QI50:QJ50"/>
    <mergeCell ref="QK50:QL50"/>
    <mergeCell ref="QM50:QN50"/>
    <mergeCell ref="QO50:QP50"/>
    <mergeCell ref="QQ50:QR50"/>
    <mergeCell ref="PU50:PV50"/>
    <mergeCell ref="PW50:PX50"/>
    <mergeCell ref="PY50:PZ50"/>
    <mergeCell ref="QA50:QB50"/>
    <mergeCell ref="QC50:QD50"/>
    <mergeCell ref="QE50:QF50"/>
    <mergeCell ref="PI50:PJ50"/>
    <mergeCell ref="PK50:PL50"/>
    <mergeCell ref="PM50:PN50"/>
    <mergeCell ref="PO50:PP50"/>
    <mergeCell ref="PQ50:PR50"/>
    <mergeCell ref="PS50:PT50"/>
    <mergeCell ref="UK50:UL50"/>
    <mergeCell ref="UM50:UN50"/>
    <mergeCell ref="UO50:UP50"/>
    <mergeCell ref="UQ50:UR50"/>
    <mergeCell ref="US50:UT50"/>
    <mergeCell ref="UU50:UV50"/>
    <mergeCell ref="TY50:TZ50"/>
    <mergeCell ref="UA50:UB50"/>
    <mergeCell ref="UC50:UD50"/>
    <mergeCell ref="UE50:UF50"/>
    <mergeCell ref="UG50:UH50"/>
    <mergeCell ref="UI50:UJ50"/>
    <mergeCell ref="TM50:TN50"/>
    <mergeCell ref="TO50:TP50"/>
    <mergeCell ref="TQ50:TR50"/>
    <mergeCell ref="TS50:TT50"/>
    <mergeCell ref="TU50:TV50"/>
    <mergeCell ref="TW50:TX50"/>
    <mergeCell ref="TA50:TB50"/>
    <mergeCell ref="TC50:TD50"/>
    <mergeCell ref="TE50:TF50"/>
    <mergeCell ref="TG50:TH50"/>
    <mergeCell ref="TI50:TJ50"/>
    <mergeCell ref="TK50:TL50"/>
    <mergeCell ref="SO50:SP50"/>
    <mergeCell ref="SQ50:SR50"/>
    <mergeCell ref="SS50:ST50"/>
    <mergeCell ref="SU50:SV50"/>
    <mergeCell ref="SW50:SX50"/>
    <mergeCell ref="SY50:SZ50"/>
    <mergeCell ref="SC50:SD50"/>
    <mergeCell ref="SE50:SF50"/>
    <mergeCell ref="SG50:SH50"/>
    <mergeCell ref="SI50:SJ50"/>
    <mergeCell ref="SK50:SL50"/>
    <mergeCell ref="SM50:SN50"/>
    <mergeCell ref="XE50:XF50"/>
    <mergeCell ref="XG50:XH50"/>
    <mergeCell ref="XI50:XJ50"/>
    <mergeCell ref="XK50:XL50"/>
    <mergeCell ref="XM50:XN50"/>
    <mergeCell ref="XO50:XP50"/>
    <mergeCell ref="WS50:WT50"/>
    <mergeCell ref="WU50:WV50"/>
    <mergeCell ref="WW50:WX50"/>
    <mergeCell ref="WY50:WZ50"/>
    <mergeCell ref="XA50:XB50"/>
    <mergeCell ref="XC50:XD50"/>
    <mergeCell ref="WG50:WH50"/>
    <mergeCell ref="WI50:WJ50"/>
    <mergeCell ref="WK50:WL50"/>
    <mergeCell ref="WM50:WN50"/>
    <mergeCell ref="WO50:WP50"/>
    <mergeCell ref="WQ50:WR50"/>
    <mergeCell ref="VU50:VV50"/>
    <mergeCell ref="VW50:VX50"/>
    <mergeCell ref="VY50:VZ50"/>
    <mergeCell ref="WA50:WB50"/>
    <mergeCell ref="WC50:WD50"/>
    <mergeCell ref="WE50:WF50"/>
    <mergeCell ref="VI50:VJ50"/>
    <mergeCell ref="VK50:VL50"/>
    <mergeCell ref="VM50:VN50"/>
    <mergeCell ref="VO50:VP50"/>
    <mergeCell ref="VQ50:VR50"/>
    <mergeCell ref="VS50:VT50"/>
    <mergeCell ref="UW50:UX50"/>
    <mergeCell ref="UY50:UZ50"/>
    <mergeCell ref="VA50:VB50"/>
    <mergeCell ref="VC50:VD50"/>
    <mergeCell ref="VE50:VF50"/>
    <mergeCell ref="VG50:VH50"/>
    <mergeCell ref="ZY50:ZZ50"/>
    <mergeCell ref="AAA50:AAB50"/>
    <mergeCell ref="AAC50:AAD50"/>
    <mergeCell ref="AAE50:AAF50"/>
    <mergeCell ref="AAG50:AAH50"/>
    <mergeCell ref="AAI50:AAJ50"/>
    <mergeCell ref="ZM50:ZN50"/>
    <mergeCell ref="ZO50:ZP50"/>
    <mergeCell ref="ZQ50:ZR50"/>
    <mergeCell ref="ZS50:ZT50"/>
    <mergeCell ref="ZU50:ZV50"/>
    <mergeCell ref="ZW50:ZX50"/>
    <mergeCell ref="ZA50:ZB50"/>
    <mergeCell ref="ZC50:ZD50"/>
    <mergeCell ref="ZE50:ZF50"/>
    <mergeCell ref="ZG50:ZH50"/>
    <mergeCell ref="ZI50:ZJ50"/>
    <mergeCell ref="ZK50:ZL50"/>
    <mergeCell ref="YO50:YP50"/>
    <mergeCell ref="YQ50:YR50"/>
    <mergeCell ref="YS50:YT50"/>
    <mergeCell ref="YU50:YV50"/>
    <mergeCell ref="YW50:YX50"/>
    <mergeCell ref="YY50:YZ50"/>
    <mergeCell ref="YC50:YD50"/>
    <mergeCell ref="YE50:YF50"/>
    <mergeCell ref="YG50:YH50"/>
    <mergeCell ref="YI50:YJ50"/>
    <mergeCell ref="YK50:YL50"/>
    <mergeCell ref="YM50:YN50"/>
    <mergeCell ref="XQ50:XR50"/>
    <mergeCell ref="XS50:XT50"/>
    <mergeCell ref="XU50:XV50"/>
    <mergeCell ref="XW50:XX50"/>
    <mergeCell ref="XY50:XZ50"/>
    <mergeCell ref="YA50:YB50"/>
    <mergeCell ref="ACS50:ACT50"/>
    <mergeCell ref="ACU50:ACV50"/>
    <mergeCell ref="ACW50:ACX50"/>
    <mergeCell ref="ACY50:ACZ50"/>
    <mergeCell ref="ADA50:ADB50"/>
    <mergeCell ref="ADC50:ADD50"/>
    <mergeCell ref="ACG50:ACH50"/>
    <mergeCell ref="ACI50:ACJ50"/>
    <mergeCell ref="ACK50:ACL50"/>
    <mergeCell ref="ACM50:ACN50"/>
    <mergeCell ref="ACO50:ACP50"/>
    <mergeCell ref="ACQ50:ACR50"/>
    <mergeCell ref="ABU50:ABV50"/>
    <mergeCell ref="ABW50:ABX50"/>
    <mergeCell ref="ABY50:ABZ50"/>
    <mergeCell ref="ACA50:ACB50"/>
    <mergeCell ref="ACC50:ACD50"/>
    <mergeCell ref="ACE50:ACF50"/>
    <mergeCell ref="ABI50:ABJ50"/>
    <mergeCell ref="ABK50:ABL50"/>
    <mergeCell ref="ABM50:ABN50"/>
    <mergeCell ref="ABO50:ABP50"/>
    <mergeCell ref="ABQ50:ABR50"/>
    <mergeCell ref="ABS50:ABT50"/>
    <mergeCell ref="AAW50:AAX50"/>
    <mergeCell ref="AAY50:AAZ50"/>
    <mergeCell ref="ABA50:ABB50"/>
    <mergeCell ref="ABC50:ABD50"/>
    <mergeCell ref="ABE50:ABF50"/>
    <mergeCell ref="ABG50:ABH50"/>
    <mergeCell ref="AAK50:AAL50"/>
    <mergeCell ref="AAM50:AAN50"/>
    <mergeCell ref="AAO50:AAP50"/>
    <mergeCell ref="AAQ50:AAR50"/>
    <mergeCell ref="AAS50:AAT50"/>
    <mergeCell ref="AAU50:AAV50"/>
    <mergeCell ref="AFM50:AFN50"/>
    <mergeCell ref="AFO50:AFP50"/>
    <mergeCell ref="AFQ50:AFR50"/>
    <mergeCell ref="AFS50:AFT50"/>
    <mergeCell ref="AFU50:AFV50"/>
    <mergeCell ref="AFW50:AFX50"/>
    <mergeCell ref="AFA50:AFB50"/>
    <mergeCell ref="AFC50:AFD50"/>
    <mergeCell ref="AFE50:AFF50"/>
    <mergeCell ref="AFG50:AFH50"/>
    <mergeCell ref="AFI50:AFJ50"/>
    <mergeCell ref="AFK50:AFL50"/>
    <mergeCell ref="AEO50:AEP50"/>
    <mergeCell ref="AEQ50:AER50"/>
    <mergeCell ref="AES50:AET50"/>
    <mergeCell ref="AEU50:AEV50"/>
    <mergeCell ref="AEW50:AEX50"/>
    <mergeCell ref="AEY50:AEZ50"/>
    <mergeCell ref="AEC50:AED50"/>
    <mergeCell ref="AEE50:AEF50"/>
    <mergeCell ref="AEG50:AEH50"/>
    <mergeCell ref="AEI50:AEJ50"/>
    <mergeCell ref="AEK50:AEL50"/>
    <mergeCell ref="AEM50:AEN50"/>
    <mergeCell ref="ADQ50:ADR50"/>
    <mergeCell ref="ADS50:ADT50"/>
    <mergeCell ref="ADU50:ADV50"/>
    <mergeCell ref="ADW50:ADX50"/>
    <mergeCell ref="ADY50:ADZ50"/>
    <mergeCell ref="AEA50:AEB50"/>
    <mergeCell ref="ADE50:ADF50"/>
    <mergeCell ref="ADG50:ADH50"/>
    <mergeCell ref="ADI50:ADJ50"/>
    <mergeCell ref="ADK50:ADL50"/>
    <mergeCell ref="ADM50:ADN50"/>
    <mergeCell ref="ADO50:ADP50"/>
    <mergeCell ref="AIG50:AIH50"/>
    <mergeCell ref="AII50:AIJ50"/>
    <mergeCell ref="AIK50:AIL50"/>
    <mergeCell ref="AIM50:AIN50"/>
    <mergeCell ref="AIO50:AIP50"/>
    <mergeCell ref="AIQ50:AIR50"/>
    <mergeCell ref="AHU50:AHV50"/>
    <mergeCell ref="AHW50:AHX50"/>
    <mergeCell ref="AHY50:AHZ50"/>
    <mergeCell ref="AIA50:AIB50"/>
    <mergeCell ref="AIC50:AID50"/>
    <mergeCell ref="AIE50:AIF50"/>
    <mergeCell ref="AHI50:AHJ50"/>
    <mergeCell ref="AHK50:AHL50"/>
    <mergeCell ref="AHM50:AHN50"/>
    <mergeCell ref="AHO50:AHP50"/>
    <mergeCell ref="AHQ50:AHR50"/>
    <mergeCell ref="AHS50:AHT50"/>
    <mergeCell ref="AGW50:AGX50"/>
    <mergeCell ref="AGY50:AGZ50"/>
    <mergeCell ref="AHA50:AHB50"/>
    <mergeCell ref="AHC50:AHD50"/>
    <mergeCell ref="AHE50:AHF50"/>
    <mergeCell ref="AHG50:AHH50"/>
    <mergeCell ref="AGK50:AGL50"/>
    <mergeCell ref="AGM50:AGN50"/>
    <mergeCell ref="AGO50:AGP50"/>
    <mergeCell ref="AGQ50:AGR50"/>
    <mergeCell ref="AGS50:AGT50"/>
    <mergeCell ref="AGU50:AGV50"/>
    <mergeCell ref="AFY50:AFZ50"/>
    <mergeCell ref="AGA50:AGB50"/>
    <mergeCell ref="AGC50:AGD50"/>
    <mergeCell ref="AGE50:AGF50"/>
    <mergeCell ref="AGG50:AGH50"/>
    <mergeCell ref="AGI50:AGJ50"/>
    <mergeCell ref="ALA50:ALB50"/>
    <mergeCell ref="ALC50:ALD50"/>
    <mergeCell ref="ALE50:ALF50"/>
    <mergeCell ref="ALG50:ALH50"/>
    <mergeCell ref="ALI50:ALJ50"/>
    <mergeCell ref="ALK50:ALL50"/>
    <mergeCell ref="AKO50:AKP50"/>
    <mergeCell ref="AKQ50:AKR50"/>
    <mergeCell ref="AKS50:AKT50"/>
    <mergeCell ref="AKU50:AKV50"/>
    <mergeCell ref="AKW50:AKX50"/>
    <mergeCell ref="AKY50:AKZ50"/>
    <mergeCell ref="AKC50:AKD50"/>
    <mergeCell ref="AKE50:AKF50"/>
    <mergeCell ref="AKG50:AKH50"/>
    <mergeCell ref="AKI50:AKJ50"/>
    <mergeCell ref="AKK50:AKL50"/>
    <mergeCell ref="AKM50:AKN50"/>
    <mergeCell ref="AJQ50:AJR50"/>
    <mergeCell ref="AJS50:AJT50"/>
    <mergeCell ref="AJU50:AJV50"/>
    <mergeCell ref="AJW50:AJX50"/>
    <mergeCell ref="AJY50:AJZ50"/>
    <mergeCell ref="AKA50:AKB50"/>
    <mergeCell ref="AJE50:AJF50"/>
    <mergeCell ref="AJG50:AJH50"/>
    <mergeCell ref="AJI50:AJJ50"/>
    <mergeCell ref="AJK50:AJL50"/>
    <mergeCell ref="AJM50:AJN50"/>
    <mergeCell ref="AJO50:AJP50"/>
    <mergeCell ref="AIS50:AIT50"/>
    <mergeCell ref="AIU50:AIV50"/>
    <mergeCell ref="AIW50:AIX50"/>
    <mergeCell ref="AIY50:AIZ50"/>
    <mergeCell ref="AJA50:AJB50"/>
    <mergeCell ref="AJC50:AJD50"/>
    <mergeCell ref="ANU50:ANV50"/>
    <mergeCell ref="ANW50:ANX50"/>
    <mergeCell ref="ANY50:ANZ50"/>
    <mergeCell ref="AOA50:AOB50"/>
    <mergeCell ref="AOC50:AOD50"/>
    <mergeCell ref="AOE50:AOF50"/>
    <mergeCell ref="ANI50:ANJ50"/>
    <mergeCell ref="ANK50:ANL50"/>
    <mergeCell ref="ANM50:ANN50"/>
    <mergeCell ref="ANO50:ANP50"/>
    <mergeCell ref="ANQ50:ANR50"/>
    <mergeCell ref="ANS50:ANT50"/>
    <mergeCell ref="AMW50:AMX50"/>
    <mergeCell ref="AMY50:AMZ50"/>
    <mergeCell ref="ANA50:ANB50"/>
    <mergeCell ref="ANC50:AND50"/>
    <mergeCell ref="ANE50:ANF50"/>
    <mergeCell ref="ANG50:ANH50"/>
    <mergeCell ref="AMK50:AML50"/>
    <mergeCell ref="AMM50:AMN50"/>
    <mergeCell ref="AMO50:AMP50"/>
    <mergeCell ref="AMQ50:AMR50"/>
    <mergeCell ref="AMS50:AMT50"/>
    <mergeCell ref="AMU50:AMV50"/>
    <mergeCell ref="ALY50:ALZ50"/>
    <mergeCell ref="AMA50:AMB50"/>
    <mergeCell ref="AMC50:AMD50"/>
    <mergeCell ref="AME50:AMF50"/>
    <mergeCell ref="AMG50:AMH50"/>
    <mergeCell ref="AMI50:AMJ50"/>
    <mergeCell ref="ALM50:ALN50"/>
    <mergeCell ref="ALO50:ALP50"/>
    <mergeCell ref="ALQ50:ALR50"/>
    <mergeCell ref="ALS50:ALT50"/>
    <mergeCell ref="ALU50:ALV50"/>
    <mergeCell ref="ALW50:ALX50"/>
    <mergeCell ref="AQO50:AQP50"/>
    <mergeCell ref="AQQ50:AQR50"/>
    <mergeCell ref="AQS50:AQT50"/>
    <mergeCell ref="AQU50:AQV50"/>
    <mergeCell ref="AQW50:AQX50"/>
    <mergeCell ref="AQY50:AQZ50"/>
    <mergeCell ref="AQC50:AQD50"/>
    <mergeCell ref="AQE50:AQF50"/>
    <mergeCell ref="AQG50:AQH50"/>
    <mergeCell ref="AQI50:AQJ50"/>
    <mergeCell ref="AQK50:AQL50"/>
    <mergeCell ref="AQM50:AQN50"/>
    <mergeCell ref="APQ50:APR50"/>
    <mergeCell ref="APS50:APT50"/>
    <mergeCell ref="APU50:APV50"/>
    <mergeCell ref="APW50:APX50"/>
    <mergeCell ref="APY50:APZ50"/>
    <mergeCell ref="AQA50:AQB50"/>
    <mergeCell ref="APE50:APF50"/>
    <mergeCell ref="APG50:APH50"/>
    <mergeCell ref="API50:APJ50"/>
    <mergeCell ref="APK50:APL50"/>
    <mergeCell ref="APM50:APN50"/>
    <mergeCell ref="APO50:APP50"/>
    <mergeCell ref="AOS50:AOT50"/>
    <mergeCell ref="AOU50:AOV50"/>
    <mergeCell ref="AOW50:AOX50"/>
    <mergeCell ref="AOY50:AOZ50"/>
    <mergeCell ref="APA50:APB50"/>
    <mergeCell ref="APC50:APD50"/>
    <mergeCell ref="AOG50:AOH50"/>
    <mergeCell ref="AOI50:AOJ50"/>
    <mergeCell ref="AOK50:AOL50"/>
    <mergeCell ref="AOM50:AON50"/>
    <mergeCell ref="AOO50:AOP50"/>
    <mergeCell ref="AOQ50:AOR50"/>
    <mergeCell ref="ATI50:ATJ50"/>
    <mergeCell ref="ATK50:ATL50"/>
    <mergeCell ref="ATM50:ATN50"/>
    <mergeCell ref="ATO50:ATP50"/>
    <mergeCell ref="ATQ50:ATR50"/>
    <mergeCell ref="ATS50:ATT50"/>
    <mergeCell ref="ASW50:ASX50"/>
    <mergeCell ref="ASY50:ASZ50"/>
    <mergeCell ref="ATA50:ATB50"/>
    <mergeCell ref="ATC50:ATD50"/>
    <mergeCell ref="ATE50:ATF50"/>
    <mergeCell ref="ATG50:ATH50"/>
    <mergeCell ref="ASK50:ASL50"/>
    <mergeCell ref="ASM50:ASN50"/>
    <mergeCell ref="ASO50:ASP50"/>
    <mergeCell ref="ASQ50:ASR50"/>
    <mergeCell ref="ASS50:AST50"/>
    <mergeCell ref="ASU50:ASV50"/>
    <mergeCell ref="ARY50:ARZ50"/>
    <mergeCell ref="ASA50:ASB50"/>
    <mergeCell ref="ASC50:ASD50"/>
    <mergeCell ref="ASE50:ASF50"/>
    <mergeCell ref="ASG50:ASH50"/>
    <mergeCell ref="ASI50:ASJ50"/>
    <mergeCell ref="ARM50:ARN50"/>
    <mergeCell ref="ARO50:ARP50"/>
    <mergeCell ref="ARQ50:ARR50"/>
    <mergeCell ref="ARS50:ART50"/>
    <mergeCell ref="ARU50:ARV50"/>
    <mergeCell ref="ARW50:ARX50"/>
    <mergeCell ref="ARA50:ARB50"/>
    <mergeCell ref="ARC50:ARD50"/>
    <mergeCell ref="ARE50:ARF50"/>
    <mergeCell ref="ARG50:ARH50"/>
    <mergeCell ref="ARI50:ARJ50"/>
    <mergeCell ref="ARK50:ARL50"/>
    <mergeCell ref="AWC50:AWD50"/>
    <mergeCell ref="AWE50:AWF50"/>
    <mergeCell ref="AWG50:AWH50"/>
    <mergeCell ref="AWI50:AWJ50"/>
    <mergeCell ref="AWK50:AWL50"/>
    <mergeCell ref="AWM50:AWN50"/>
    <mergeCell ref="AVQ50:AVR50"/>
    <mergeCell ref="AVS50:AVT50"/>
    <mergeCell ref="AVU50:AVV50"/>
    <mergeCell ref="AVW50:AVX50"/>
    <mergeCell ref="AVY50:AVZ50"/>
    <mergeCell ref="AWA50:AWB50"/>
    <mergeCell ref="AVE50:AVF50"/>
    <mergeCell ref="AVG50:AVH50"/>
    <mergeCell ref="AVI50:AVJ50"/>
    <mergeCell ref="AVK50:AVL50"/>
    <mergeCell ref="AVM50:AVN50"/>
    <mergeCell ref="AVO50:AVP50"/>
    <mergeCell ref="AUS50:AUT50"/>
    <mergeCell ref="AUU50:AUV50"/>
    <mergeCell ref="AUW50:AUX50"/>
    <mergeCell ref="AUY50:AUZ50"/>
    <mergeCell ref="AVA50:AVB50"/>
    <mergeCell ref="AVC50:AVD50"/>
    <mergeCell ref="AUG50:AUH50"/>
    <mergeCell ref="AUI50:AUJ50"/>
    <mergeCell ref="AUK50:AUL50"/>
    <mergeCell ref="AUM50:AUN50"/>
    <mergeCell ref="AUO50:AUP50"/>
    <mergeCell ref="AUQ50:AUR50"/>
    <mergeCell ref="ATU50:ATV50"/>
    <mergeCell ref="ATW50:ATX50"/>
    <mergeCell ref="ATY50:ATZ50"/>
    <mergeCell ref="AUA50:AUB50"/>
    <mergeCell ref="AUC50:AUD50"/>
    <mergeCell ref="AUE50:AUF50"/>
    <mergeCell ref="AYW50:AYX50"/>
    <mergeCell ref="AYY50:AYZ50"/>
    <mergeCell ref="AZA50:AZB50"/>
    <mergeCell ref="AZC50:AZD50"/>
    <mergeCell ref="AZE50:AZF50"/>
    <mergeCell ref="AZG50:AZH50"/>
    <mergeCell ref="AYK50:AYL50"/>
    <mergeCell ref="AYM50:AYN50"/>
    <mergeCell ref="AYO50:AYP50"/>
    <mergeCell ref="AYQ50:AYR50"/>
    <mergeCell ref="AYS50:AYT50"/>
    <mergeCell ref="AYU50:AYV50"/>
    <mergeCell ref="AXY50:AXZ50"/>
    <mergeCell ref="AYA50:AYB50"/>
    <mergeCell ref="AYC50:AYD50"/>
    <mergeCell ref="AYE50:AYF50"/>
    <mergeCell ref="AYG50:AYH50"/>
    <mergeCell ref="AYI50:AYJ50"/>
    <mergeCell ref="AXM50:AXN50"/>
    <mergeCell ref="AXO50:AXP50"/>
    <mergeCell ref="AXQ50:AXR50"/>
    <mergeCell ref="AXS50:AXT50"/>
    <mergeCell ref="AXU50:AXV50"/>
    <mergeCell ref="AXW50:AXX50"/>
    <mergeCell ref="AXA50:AXB50"/>
    <mergeCell ref="AXC50:AXD50"/>
    <mergeCell ref="AXE50:AXF50"/>
    <mergeCell ref="AXG50:AXH50"/>
    <mergeCell ref="AXI50:AXJ50"/>
    <mergeCell ref="AXK50:AXL50"/>
    <mergeCell ref="AWO50:AWP50"/>
    <mergeCell ref="AWQ50:AWR50"/>
    <mergeCell ref="AWS50:AWT50"/>
    <mergeCell ref="AWU50:AWV50"/>
    <mergeCell ref="AWW50:AWX50"/>
    <mergeCell ref="AWY50:AWZ50"/>
    <mergeCell ref="BBQ50:BBR50"/>
    <mergeCell ref="BBS50:BBT50"/>
    <mergeCell ref="BBU50:BBV50"/>
    <mergeCell ref="BBW50:BBX50"/>
    <mergeCell ref="BBY50:BBZ50"/>
    <mergeCell ref="BCA50:BCB50"/>
    <mergeCell ref="BBE50:BBF50"/>
    <mergeCell ref="BBG50:BBH50"/>
    <mergeCell ref="BBI50:BBJ50"/>
    <mergeCell ref="BBK50:BBL50"/>
    <mergeCell ref="BBM50:BBN50"/>
    <mergeCell ref="BBO50:BBP50"/>
    <mergeCell ref="BAS50:BAT50"/>
    <mergeCell ref="BAU50:BAV50"/>
    <mergeCell ref="BAW50:BAX50"/>
    <mergeCell ref="BAY50:BAZ50"/>
    <mergeCell ref="BBA50:BBB50"/>
    <mergeCell ref="BBC50:BBD50"/>
    <mergeCell ref="BAG50:BAH50"/>
    <mergeCell ref="BAI50:BAJ50"/>
    <mergeCell ref="BAK50:BAL50"/>
    <mergeCell ref="BAM50:BAN50"/>
    <mergeCell ref="BAO50:BAP50"/>
    <mergeCell ref="BAQ50:BAR50"/>
    <mergeCell ref="AZU50:AZV50"/>
    <mergeCell ref="AZW50:AZX50"/>
    <mergeCell ref="AZY50:AZZ50"/>
    <mergeCell ref="BAA50:BAB50"/>
    <mergeCell ref="BAC50:BAD50"/>
    <mergeCell ref="BAE50:BAF50"/>
    <mergeCell ref="AZI50:AZJ50"/>
    <mergeCell ref="AZK50:AZL50"/>
    <mergeCell ref="AZM50:AZN50"/>
    <mergeCell ref="AZO50:AZP50"/>
    <mergeCell ref="AZQ50:AZR50"/>
    <mergeCell ref="AZS50:AZT50"/>
    <mergeCell ref="BEK50:BEL50"/>
    <mergeCell ref="BEM50:BEN50"/>
    <mergeCell ref="BEO50:BEP50"/>
    <mergeCell ref="BEQ50:BER50"/>
    <mergeCell ref="BES50:BET50"/>
    <mergeCell ref="BEU50:BEV50"/>
    <mergeCell ref="BDY50:BDZ50"/>
    <mergeCell ref="BEA50:BEB50"/>
    <mergeCell ref="BEC50:BED50"/>
    <mergeCell ref="BEE50:BEF50"/>
    <mergeCell ref="BEG50:BEH50"/>
    <mergeCell ref="BEI50:BEJ50"/>
    <mergeCell ref="BDM50:BDN50"/>
    <mergeCell ref="BDO50:BDP50"/>
    <mergeCell ref="BDQ50:BDR50"/>
    <mergeCell ref="BDS50:BDT50"/>
    <mergeCell ref="BDU50:BDV50"/>
    <mergeCell ref="BDW50:BDX50"/>
    <mergeCell ref="BDA50:BDB50"/>
    <mergeCell ref="BDC50:BDD50"/>
    <mergeCell ref="BDE50:BDF50"/>
    <mergeCell ref="BDG50:BDH50"/>
    <mergeCell ref="BDI50:BDJ50"/>
    <mergeCell ref="BDK50:BDL50"/>
    <mergeCell ref="BCO50:BCP50"/>
    <mergeCell ref="BCQ50:BCR50"/>
    <mergeCell ref="BCS50:BCT50"/>
    <mergeCell ref="BCU50:BCV50"/>
    <mergeCell ref="BCW50:BCX50"/>
    <mergeCell ref="BCY50:BCZ50"/>
    <mergeCell ref="BCC50:BCD50"/>
    <mergeCell ref="BCE50:BCF50"/>
    <mergeCell ref="BCG50:BCH50"/>
    <mergeCell ref="BCI50:BCJ50"/>
    <mergeCell ref="BCK50:BCL50"/>
    <mergeCell ref="BCM50:BCN50"/>
    <mergeCell ref="BHE50:BHF50"/>
    <mergeCell ref="BHG50:BHH50"/>
    <mergeCell ref="BHI50:BHJ50"/>
    <mergeCell ref="BHK50:BHL50"/>
    <mergeCell ref="BHM50:BHN50"/>
    <mergeCell ref="BHO50:BHP50"/>
    <mergeCell ref="BGS50:BGT50"/>
    <mergeCell ref="BGU50:BGV50"/>
    <mergeCell ref="BGW50:BGX50"/>
    <mergeCell ref="BGY50:BGZ50"/>
    <mergeCell ref="BHA50:BHB50"/>
    <mergeCell ref="BHC50:BHD50"/>
    <mergeCell ref="BGG50:BGH50"/>
    <mergeCell ref="BGI50:BGJ50"/>
    <mergeCell ref="BGK50:BGL50"/>
    <mergeCell ref="BGM50:BGN50"/>
    <mergeCell ref="BGO50:BGP50"/>
    <mergeCell ref="BGQ50:BGR50"/>
    <mergeCell ref="BFU50:BFV50"/>
    <mergeCell ref="BFW50:BFX50"/>
    <mergeCell ref="BFY50:BFZ50"/>
    <mergeCell ref="BGA50:BGB50"/>
    <mergeCell ref="BGC50:BGD50"/>
    <mergeCell ref="BGE50:BGF50"/>
    <mergeCell ref="BFI50:BFJ50"/>
    <mergeCell ref="BFK50:BFL50"/>
    <mergeCell ref="BFM50:BFN50"/>
    <mergeCell ref="BFO50:BFP50"/>
    <mergeCell ref="BFQ50:BFR50"/>
    <mergeCell ref="BFS50:BFT50"/>
    <mergeCell ref="BEW50:BEX50"/>
    <mergeCell ref="BEY50:BEZ50"/>
    <mergeCell ref="BFA50:BFB50"/>
    <mergeCell ref="BFC50:BFD50"/>
    <mergeCell ref="BFE50:BFF50"/>
    <mergeCell ref="BFG50:BFH50"/>
    <mergeCell ref="BJY50:BJZ50"/>
    <mergeCell ref="BKA50:BKB50"/>
    <mergeCell ref="BKC50:BKD50"/>
    <mergeCell ref="BKE50:BKF50"/>
    <mergeCell ref="BKG50:BKH50"/>
    <mergeCell ref="BKI50:BKJ50"/>
    <mergeCell ref="BJM50:BJN50"/>
    <mergeCell ref="BJO50:BJP50"/>
    <mergeCell ref="BJQ50:BJR50"/>
    <mergeCell ref="BJS50:BJT50"/>
    <mergeCell ref="BJU50:BJV50"/>
    <mergeCell ref="BJW50:BJX50"/>
    <mergeCell ref="BJA50:BJB50"/>
    <mergeCell ref="BJC50:BJD50"/>
    <mergeCell ref="BJE50:BJF50"/>
    <mergeCell ref="BJG50:BJH50"/>
    <mergeCell ref="BJI50:BJJ50"/>
    <mergeCell ref="BJK50:BJL50"/>
    <mergeCell ref="BIO50:BIP50"/>
    <mergeCell ref="BIQ50:BIR50"/>
    <mergeCell ref="BIS50:BIT50"/>
    <mergeCell ref="BIU50:BIV50"/>
    <mergeCell ref="BIW50:BIX50"/>
    <mergeCell ref="BIY50:BIZ50"/>
    <mergeCell ref="BIC50:BID50"/>
    <mergeCell ref="BIE50:BIF50"/>
    <mergeCell ref="BIG50:BIH50"/>
    <mergeCell ref="BII50:BIJ50"/>
    <mergeCell ref="BIK50:BIL50"/>
    <mergeCell ref="BIM50:BIN50"/>
    <mergeCell ref="BHQ50:BHR50"/>
    <mergeCell ref="BHS50:BHT50"/>
    <mergeCell ref="BHU50:BHV50"/>
    <mergeCell ref="BHW50:BHX50"/>
    <mergeCell ref="BHY50:BHZ50"/>
    <mergeCell ref="BIA50:BIB50"/>
    <mergeCell ref="BMS50:BMT50"/>
    <mergeCell ref="BMU50:BMV50"/>
    <mergeCell ref="BMW50:BMX50"/>
    <mergeCell ref="BMY50:BMZ50"/>
    <mergeCell ref="BNA50:BNB50"/>
    <mergeCell ref="BNC50:BND50"/>
    <mergeCell ref="BMG50:BMH50"/>
    <mergeCell ref="BMI50:BMJ50"/>
    <mergeCell ref="BMK50:BML50"/>
    <mergeCell ref="BMM50:BMN50"/>
    <mergeCell ref="BMO50:BMP50"/>
    <mergeCell ref="BMQ50:BMR50"/>
    <mergeCell ref="BLU50:BLV50"/>
    <mergeCell ref="BLW50:BLX50"/>
    <mergeCell ref="BLY50:BLZ50"/>
    <mergeCell ref="BMA50:BMB50"/>
    <mergeCell ref="BMC50:BMD50"/>
    <mergeCell ref="BME50:BMF50"/>
    <mergeCell ref="BLI50:BLJ50"/>
    <mergeCell ref="BLK50:BLL50"/>
    <mergeCell ref="BLM50:BLN50"/>
    <mergeCell ref="BLO50:BLP50"/>
    <mergeCell ref="BLQ50:BLR50"/>
    <mergeCell ref="BLS50:BLT50"/>
    <mergeCell ref="BKW50:BKX50"/>
    <mergeCell ref="BKY50:BKZ50"/>
    <mergeCell ref="BLA50:BLB50"/>
    <mergeCell ref="BLC50:BLD50"/>
    <mergeCell ref="BLE50:BLF50"/>
    <mergeCell ref="BLG50:BLH50"/>
    <mergeCell ref="BKK50:BKL50"/>
    <mergeCell ref="BKM50:BKN50"/>
    <mergeCell ref="BKO50:BKP50"/>
    <mergeCell ref="BKQ50:BKR50"/>
    <mergeCell ref="BKS50:BKT50"/>
    <mergeCell ref="BKU50:BKV50"/>
    <mergeCell ref="BPM50:BPN50"/>
    <mergeCell ref="BPO50:BPP50"/>
    <mergeCell ref="BPQ50:BPR50"/>
    <mergeCell ref="BPS50:BPT50"/>
    <mergeCell ref="BPU50:BPV50"/>
    <mergeCell ref="BPW50:BPX50"/>
    <mergeCell ref="BPA50:BPB50"/>
    <mergeCell ref="BPC50:BPD50"/>
    <mergeCell ref="BPE50:BPF50"/>
    <mergeCell ref="BPG50:BPH50"/>
    <mergeCell ref="BPI50:BPJ50"/>
    <mergeCell ref="BPK50:BPL50"/>
    <mergeCell ref="BOO50:BOP50"/>
    <mergeCell ref="BOQ50:BOR50"/>
    <mergeCell ref="BOS50:BOT50"/>
    <mergeCell ref="BOU50:BOV50"/>
    <mergeCell ref="BOW50:BOX50"/>
    <mergeCell ref="BOY50:BOZ50"/>
    <mergeCell ref="BOC50:BOD50"/>
    <mergeCell ref="BOE50:BOF50"/>
    <mergeCell ref="BOG50:BOH50"/>
    <mergeCell ref="BOI50:BOJ50"/>
    <mergeCell ref="BOK50:BOL50"/>
    <mergeCell ref="BOM50:BON50"/>
    <mergeCell ref="BNQ50:BNR50"/>
    <mergeCell ref="BNS50:BNT50"/>
    <mergeCell ref="BNU50:BNV50"/>
    <mergeCell ref="BNW50:BNX50"/>
    <mergeCell ref="BNY50:BNZ50"/>
    <mergeCell ref="BOA50:BOB50"/>
    <mergeCell ref="BNE50:BNF50"/>
    <mergeCell ref="BNG50:BNH50"/>
    <mergeCell ref="BNI50:BNJ50"/>
    <mergeCell ref="BNK50:BNL50"/>
    <mergeCell ref="BNM50:BNN50"/>
    <mergeCell ref="BNO50:BNP50"/>
    <mergeCell ref="BSG50:BSH50"/>
    <mergeCell ref="BSI50:BSJ50"/>
    <mergeCell ref="BSK50:BSL50"/>
    <mergeCell ref="BSM50:BSN50"/>
    <mergeCell ref="BSO50:BSP50"/>
    <mergeCell ref="BSQ50:BSR50"/>
    <mergeCell ref="BRU50:BRV50"/>
    <mergeCell ref="BRW50:BRX50"/>
    <mergeCell ref="BRY50:BRZ50"/>
    <mergeCell ref="BSA50:BSB50"/>
    <mergeCell ref="BSC50:BSD50"/>
    <mergeCell ref="BSE50:BSF50"/>
    <mergeCell ref="BRI50:BRJ50"/>
    <mergeCell ref="BRK50:BRL50"/>
    <mergeCell ref="BRM50:BRN50"/>
    <mergeCell ref="BRO50:BRP50"/>
    <mergeCell ref="BRQ50:BRR50"/>
    <mergeCell ref="BRS50:BRT50"/>
    <mergeCell ref="BQW50:BQX50"/>
    <mergeCell ref="BQY50:BQZ50"/>
    <mergeCell ref="BRA50:BRB50"/>
    <mergeCell ref="BRC50:BRD50"/>
    <mergeCell ref="BRE50:BRF50"/>
    <mergeCell ref="BRG50:BRH50"/>
    <mergeCell ref="BQK50:BQL50"/>
    <mergeCell ref="BQM50:BQN50"/>
    <mergeCell ref="BQO50:BQP50"/>
    <mergeCell ref="BQQ50:BQR50"/>
    <mergeCell ref="BQS50:BQT50"/>
    <mergeCell ref="BQU50:BQV50"/>
    <mergeCell ref="BPY50:BPZ50"/>
    <mergeCell ref="BQA50:BQB50"/>
    <mergeCell ref="BQC50:BQD50"/>
    <mergeCell ref="BQE50:BQF50"/>
    <mergeCell ref="BQG50:BQH50"/>
    <mergeCell ref="BQI50:BQJ50"/>
    <mergeCell ref="BVA50:BVB50"/>
    <mergeCell ref="BVC50:BVD50"/>
    <mergeCell ref="BVE50:BVF50"/>
    <mergeCell ref="BVG50:BVH50"/>
    <mergeCell ref="BVI50:BVJ50"/>
    <mergeCell ref="BVK50:BVL50"/>
    <mergeCell ref="BUO50:BUP50"/>
    <mergeCell ref="BUQ50:BUR50"/>
    <mergeCell ref="BUS50:BUT50"/>
    <mergeCell ref="BUU50:BUV50"/>
    <mergeCell ref="BUW50:BUX50"/>
    <mergeCell ref="BUY50:BUZ50"/>
    <mergeCell ref="BUC50:BUD50"/>
    <mergeCell ref="BUE50:BUF50"/>
    <mergeCell ref="BUG50:BUH50"/>
    <mergeCell ref="BUI50:BUJ50"/>
    <mergeCell ref="BUK50:BUL50"/>
    <mergeCell ref="BUM50:BUN50"/>
    <mergeCell ref="BTQ50:BTR50"/>
    <mergeCell ref="BTS50:BTT50"/>
    <mergeCell ref="BTU50:BTV50"/>
    <mergeCell ref="BTW50:BTX50"/>
    <mergeCell ref="BTY50:BTZ50"/>
    <mergeCell ref="BUA50:BUB50"/>
    <mergeCell ref="BTE50:BTF50"/>
    <mergeCell ref="BTG50:BTH50"/>
    <mergeCell ref="BTI50:BTJ50"/>
    <mergeCell ref="BTK50:BTL50"/>
    <mergeCell ref="BTM50:BTN50"/>
    <mergeCell ref="BTO50:BTP50"/>
    <mergeCell ref="BSS50:BST50"/>
    <mergeCell ref="BSU50:BSV50"/>
    <mergeCell ref="BSW50:BSX50"/>
    <mergeCell ref="BSY50:BSZ50"/>
    <mergeCell ref="BTA50:BTB50"/>
    <mergeCell ref="BTC50:BTD50"/>
    <mergeCell ref="BXU50:BXV50"/>
    <mergeCell ref="BXW50:BXX50"/>
    <mergeCell ref="BXY50:BXZ50"/>
    <mergeCell ref="BYA50:BYB50"/>
    <mergeCell ref="BYC50:BYD50"/>
    <mergeCell ref="BYE50:BYF50"/>
    <mergeCell ref="BXI50:BXJ50"/>
    <mergeCell ref="BXK50:BXL50"/>
    <mergeCell ref="BXM50:BXN50"/>
    <mergeCell ref="BXO50:BXP50"/>
    <mergeCell ref="BXQ50:BXR50"/>
    <mergeCell ref="BXS50:BXT50"/>
    <mergeCell ref="BWW50:BWX50"/>
    <mergeCell ref="BWY50:BWZ50"/>
    <mergeCell ref="BXA50:BXB50"/>
    <mergeCell ref="BXC50:BXD50"/>
    <mergeCell ref="BXE50:BXF50"/>
    <mergeCell ref="BXG50:BXH50"/>
    <mergeCell ref="BWK50:BWL50"/>
    <mergeCell ref="BWM50:BWN50"/>
    <mergeCell ref="BWO50:BWP50"/>
    <mergeCell ref="BWQ50:BWR50"/>
    <mergeCell ref="BWS50:BWT50"/>
    <mergeCell ref="BWU50:BWV50"/>
    <mergeCell ref="BVY50:BVZ50"/>
    <mergeCell ref="BWA50:BWB50"/>
    <mergeCell ref="BWC50:BWD50"/>
    <mergeCell ref="BWE50:BWF50"/>
    <mergeCell ref="BWG50:BWH50"/>
    <mergeCell ref="BWI50:BWJ50"/>
    <mergeCell ref="BVM50:BVN50"/>
    <mergeCell ref="BVO50:BVP50"/>
    <mergeCell ref="BVQ50:BVR50"/>
    <mergeCell ref="BVS50:BVT50"/>
    <mergeCell ref="BVU50:BVV50"/>
    <mergeCell ref="BVW50:BVX50"/>
    <mergeCell ref="CAO50:CAP50"/>
    <mergeCell ref="CAQ50:CAR50"/>
    <mergeCell ref="CAS50:CAT50"/>
    <mergeCell ref="CAU50:CAV50"/>
    <mergeCell ref="CAW50:CAX50"/>
    <mergeCell ref="CAY50:CAZ50"/>
    <mergeCell ref="CAC50:CAD50"/>
    <mergeCell ref="CAE50:CAF50"/>
    <mergeCell ref="CAG50:CAH50"/>
    <mergeCell ref="CAI50:CAJ50"/>
    <mergeCell ref="CAK50:CAL50"/>
    <mergeCell ref="CAM50:CAN50"/>
    <mergeCell ref="BZQ50:BZR50"/>
    <mergeCell ref="BZS50:BZT50"/>
    <mergeCell ref="BZU50:BZV50"/>
    <mergeCell ref="BZW50:BZX50"/>
    <mergeCell ref="BZY50:BZZ50"/>
    <mergeCell ref="CAA50:CAB50"/>
    <mergeCell ref="BZE50:BZF50"/>
    <mergeCell ref="BZG50:BZH50"/>
    <mergeCell ref="BZI50:BZJ50"/>
    <mergeCell ref="BZK50:BZL50"/>
    <mergeCell ref="BZM50:BZN50"/>
    <mergeCell ref="BZO50:BZP50"/>
    <mergeCell ref="BYS50:BYT50"/>
    <mergeCell ref="BYU50:BYV50"/>
    <mergeCell ref="BYW50:BYX50"/>
    <mergeCell ref="BYY50:BYZ50"/>
    <mergeCell ref="BZA50:BZB50"/>
    <mergeCell ref="BZC50:BZD50"/>
    <mergeCell ref="BYG50:BYH50"/>
    <mergeCell ref="BYI50:BYJ50"/>
    <mergeCell ref="BYK50:BYL50"/>
    <mergeCell ref="BYM50:BYN50"/>
    <mergeCell ref="BYO50:BYP50"/>
    <mergeCell ref="BYQ50:BYR50"/>
    <mergeCell ref="CDI50:CDJ50"/>
    <mergeCell ref="CDK50:CDL50"/>
    <mergeCell ref="CDM50:CDN50"/>
    <mergeCell ref="CDO50:CDP50"/>
    <mergeCell ref="CDQ50:CDR50"/>
    <mergeCell ref="CDS50:CDT50"/>
    <mergeCell ref="CCW50:CCX50"/>
    <mergeCell ref="CCY50:CCZ50"/>
    <mergeCell ref="CDA50:CDB50"/>
    <mergeCell ref="CDC50:CDD50"/>
    <mergeCell ref="CDE50:CDF50"/>
    <mergeCell ref="CDG50:CDH50"/>
    <mergeCell ref="CCK50:CCL50"/>
    <mergeCell ref="CCM50:CCN50"/>
    <mergeCell ref="CCO50:CCP50"/>
    <mergeCell ref="CCQ50:CCR50"/>
    <mergeCell ref="CCS50:CCT50"/>
    <mergeCell ref="CCU50:CCV50"/>
    <mergeCell ref="CBY50:CBZ50"/>
    <mergeCell ref="CCA50:CCB50"/>
    <mergeCell ref="CCC50:CCD50"/>
    <mergeCell ref="CCE50:CCF50"/>
    <mergeCell ref="CCG50:CCH50"/>
    <mergeCell ref="CCI50:CCJ50"/>
    <mergeCell ref="CBM50:CBN50"/>
    <mergeCell ref="CBO50:CBP50"/>
    <mergeCell ref="CBQ50:CBR50"/>
    <mergeCell ref="CBS50:CBT50"/>
    <mergeCell ref="CBU50:CBV50"/>
    <mergeCell ref="CBW50:CBX50"/>
    <mergeCell ref="CBA50:CBB50"/>
    <mergeCell ref="CBC50:CBD50"/>
    <mergeCell ref="CBE50:CBF50"/>
    <mergeCell ref="CBG50:CBH50"/>
    <mergeCell ref="CBI50:CBJ50"/>
    <mergeCell ref="CBK50:CBL50"/>
    <mergeCell ref="CGC50:CGD50"/>
    <mergeCell ref="CGE50:CGF50"/>
    <mergeCell ref="CGG50:CGH50"/>
    <mergeCell ref="CGI50:CGJ50"/>
    <mergeCell ref="CGK50:CGL50"/>
    <mergeCell ref="CGM50:CGN50"/>
    <mergeCell ref="CFQ50:CFR50"/>
    <mergeCell ref="CFS50:CFT50"/>
    <mergeCell ref="CFU50:CFV50"/>
    <mergeCell ref="CFW50:CFX50"/>
    <mergeCell ref="CFY50:CFZ50"/>
    <mergeCell ref="CGA50:CGB50"/>
    <mergeCell ref="CFE50:CFF50"/>
    <mergeCell ref="CFG50:CFH50"/>
    <mergeCell ref="CFI50:CFJ50"/>
    <mergeCell ref="CFK50:CFL50"/>
    <mergeCell ref="CFM50:CFN50"/>
    <mergeCell ref="CFO50:CFP50"/>
    <mergeCell ref="CES50:CET50"/>
    <mergeCell ref="CEU50:CEV50"/>
    <mergeCell ref="CEW50:CEX50"/>
    <mergeCell ref="CEY50:CEZ50"/>
    <mergeCell ref="CFA50:CFB50"/>
    <mergeCell ref="CFC50:CFD50"/>
    <mergeCell ref="CEG50:CEH50"/>
    <mergeCell ref="CEI50:CEJ50"/>
    <mergeCell ref="CEK50:CEL50"/>
    <mergeCell ref="CEM50:CEN50"/>
    <mergeCell ref="CEO50:CEP50"/>
    <mergeCell ref="CEQ50:CER50"/>
    <mergeCell ref="CDU50:CDV50"/>
    <mergeCell ref="CDW50:CDX50"/>
    <mergeCell ref="CDY50:CDZ50"/>
    <mergeCell ref="CEA50:CEB50"/>
    <mergeCell ref="CEC50:CED50"/>
    <mergeCell ref="CEE50:CEF50"/>
    <mergeCell ref="CIW50:CIX50"/>
    <mergeCell ref="CIY50:CIZ50"/>
    <mergeCell ref="CJA50:CJB50"/>
    <mergeCell ref="CJC50:CJD50"/>
    <mergeCell ref="CJE50:CJF50"/>
    <mergeCell ref="CJG50:CJH50"/>
    <mergeCell ref="CIK50:CIL50"/>
    <mergeCell ref="CIM50:CIN50"/>
    <mergeCell ref="CIO50:CIP50"/>
    <mergeCell ref="CIQ50:CIR50"/>
    <mergeCell ref="CIS50:CIT50"/>
    <mergeCell ref="CIU50:CIV50"/>
    <mergeCell ref="CHY50:CHZ50"/>
    <mergeCell ref="CIA50:CIB50"/>
    <mergeCell ref="CIC50:CID50"/>
    <mergeCell ref="CIE50:CIF50"/>
    <mergeCell ref="CIG50:CIH50"/>
    <mergeCell ref="CII50:CIJ50"/>
    <mergeCell ref="CHM50:CHN50"/>
    <mergeCell ref="CHO50:CHP50"/>
    <mergeCell ref="CHQ50:CHR50"/>
    <mergeCell ref="CHS50:CHT50"/>
    <mergeCell ref="CHU50:CHV50"/>
    <mergeCell ref="CHW50:CHX50"/>
    <mergeCell ref="CHA50:CHB50"/>
    <mergeCell ref="CHC50:CHD50"/>
    <mergeCell ref="CHE50:CHF50"/>
    <mergeCell ref="CHG50:CHH50"/>
    <mergeCell ref="CHI50:CHJ50"/>
    <mergeCell ref="CHK50:CHL50"/>
    <mergeCell ref="CGO50:CGP50"/>
    <mergeCell ref="CGQ50:CGR50"/>
    <mergeCell ref="CGS50:CGT50"/>
    <mergeCell ref="CGU50:CGV50"/>
    <mergeCell ref="CGW50:CGX50"/>
    <mergeCell ref="CGY50:CGZ50"/>
    <mergeCell ref="CLQ50:CLR50"/>
    <mergeCell ref="CLS50:CLT50"/>
    <mergeCell ref="CLU50:CLV50"/>
    <mergeCell ref="CLW50:CLX50"/>
    <mergeCell ref="CLY50:CLZ50"/>
    <mergeCell ref="CMA50:CMB50"/>
    <mergeCell ref="CLE50:CLF50"/>
    <mergeCell ref="CLG50:CLH50"/>
    <mergeCell ref="CLI50:CLJ50"/>
    <mergeCell ref="CLK50:CLL50"/>
    <mergeCell ref="CLM50:CLN50"/>
    <mergeCell ref="CLO50:CLP50"/>
    <mergeCell ref="CKS50:CKT50"/>
    <mergeCell ref="CKU50:CKV50"/>
    <mergeCell ref="CKW50:CKX50"/>
    <mergeCell ref="CKY50:CKZ50"/>
    <mergeCell ref="CLA50:CLB50"/>
    <mergeCell ref="CLC50:CLD50"/>
    <mergeCell ref="CKG50:CKH50"/>
    <mergeCell ref="CKI50:CKJ50"/>
    <mergeCell ref="CKK50:CKL50"/>
    <mergeCell ref="CKM50:CKN50"/>
    <mergeCell ref="CKO50:CKP50"/>
    <mergeCell ref="CKQ50:CKR50"/>
    <mergeCell ref="CJU50:CJV50"/>
    <mergeCell ref="CJW50:CJX50"/>
    <mergeCell ref="CJY50:CJZ50"/>
    <mergeCell ref="CKA50:CKB50"/>
    <mergeCell ref="CKC50:CKD50"/>
    <mergeCell ref="CKE50:CKF50"/>
    <mergeCell ref="CJI50:CJJ50"/>
    <mergeCell ref="CJK50:CJL50"/>
    <mergeCell ref="CJM50:CJN50"/>
    <mergeCell ref="CJO50:CJP50"/>
    <mergeCell ref="CJQ50:CJR50"/>
    <mergeCell ref="CJS50:CJT50"/>
    <mergeCell ref="COK50:COL50"/>
    <mergeCell ref="COM50:CON50"/>
    <mergeCell ref="COO50:COP50"/>
    <mergeCell ref="COQ50:COR50"/>
    <mergeCell ref="COS50:COT50"/>
    <mergeCell ref="COU50:COV50"/>
    <mergeCell ref="CNY50:CNZ50"/>
    <mergeCell ref="COA50:COB50"/>
    <mergeCell ref="COC50:COD50"/>
    <mergeCell ref="COE50:COF50"/>
    <mergeCell ref="COG50:COH50"/>
    <mergeCell ref="COI50:COJ50"/>
    <mergeCell ref="CNM50:CNN50"/>
    <mergeCell ref="CNO50:CNP50"/>
    <mergeCell ref="CNQ50:CNR50"/>
    <mergeCell ref="CNS50:CNT50"/>
    <mergeCell ref="CNU50:CNV50"/>
    <mergeCell ref="CNW50:CNX50"/>
    <mergeCell ref="CNA50:CNB50"/>
    <mergeCell ref="CNC50:CND50"/>
    <mergeCell ref="CNE50:CNF50"/>
    <mergeCell ref="CNG50:CNH50"/>
    <mergeCell ref="CNI50:CNJ50"/>
    <mergeCell ref="CNK50:CNL50"/>
    <mergeCell ref="CMO50:CMP50"/>
    <mergeCell ref="CMQ50:CMR50"/>
    <mergeCell ref="CMS50:CMT50"/>
    <mergeCell ref="CMU50:CMV50"/>
    <mergeCell ref="CMW50:CMX50"/>
    <mergeCell ref="CMY50:CMZ50"/>
    <mergeCell ref="CMC50:CMD50"/>
    <mergeCell ref="CME50:CMF50"/>
    <mergeCell ref="CMG50:CMH50"/>
    <mergeCell ref="CMI50:CMJ50"/>
    <mergeCell ref="CMK50:CML50"/>
    <mergeCell ref="CMM50:CMN50"/>
    <mergeCell ref="CRE50:CRF50"/>
    <mergeCell ref="CRG50:CRH50"/>
    <mergeCell ref="CRI50:CRJ50"/>
    <mergeCell ref="CRK50:CRL50"/>
    <mergeCell ref="CRM50:CRN50"/>
    <mergeCell ref="CRO50:CRP50"/>
    <mergeCell ref="CQS50:CQT50"/>
    <mergeCell ref="CQU50:CQV50"/>
    <mergeCell ref="CQW50:CQX50"/>
    <mergeCell ref="CQY50:CQZ50"/>
    <mergeCell ref="CRA50:CRB50"/>
    <mergeCell ref="CRC50:CRD50"/>
    <mergeCell ref="CQG50:CQH50"/>
    <mergeCell ref="CQI50:CQJ50"/>
    <mergeCell ref="CQK50:CQL50"/>
    <mergeCell ref="CQM50:CQN50"/>
    <mergeCell ref="CQO50:CQP50"/>
    <mergeCell ref="CQQ50:CQR50"/>
    <mergeCell ref="CPU50:CPV50"/>
    <mergeCell ref="CPW50:CPX50"/>
    <mergeCell ref="CPY50:CPZ50"/>
    <mergeCell ref="CQA50:CQB50"/>
    <mergeCell ref="CQC50:CQD50"/>
    <mergeCell ref="CQE50:CQF50"/>
    <mergeCell ref="CPI50:CPJ50"/>
    <mergeCell ref="CPK50:CPL50"/>
    <mergeCell ref="CPM50:CPN50"/>
    <mergeCell ref="CPO50:CPP50"/>
    <mergeCell ref="CPQ50:CPR50"/>
    <mergeCell ref="CPS50:CPT50"/>
    <mergeCell ref="COW50:COX50"/>
    <mergeCell ref="COY50:COZ50"/>
    <mergeCell ref="CPA50:CPB50"/>
    <mergeCell ref="CPC50:CPD50"/>
    <mergeCell ref="CPE50:CPF50"/>
    <mergeCell ref="CPG50:CPH50"/>
    <mergeCell ref="CTY50:CTZ50"/>
    <mergeCell ref="CUA50:CUB50"/>
    <mergeCell ref="CUC50:CUD50"/>
    <mergeCell ref="CUE50:CUF50"/>
    <mergeCell ref="CUG50:CUH50"/>
    <mergeCell ref="CUI50:CUJ50"/>
    <mergeCell ref="CTM50:CTN50"/>
    <mergeCell ref="CTO50:CTP50"/>
    <mergeCell ref="CTQ50:CTR50"/>
    <mergeCell ref="CTS50:CTT50"/>
    <mergeCell ref="CTU50:CTV50"/>
    <mergeCell ref="CTW50:CTX50"/>
    <mergeCell ref="CTA50:CTB50"/>
    <mergeCell ref="CTC50:CTD50"/>
    <mergeCell ref="CTE50:CTF50"/>
    <mergeCell ref="CTG50:CTH50"/>
    <mergeCell ref="CTI50:CTJ50"/>
    <mergeCell ref="CTK50:CTL50"/>
    <mergeCell ref="CSO50:CSP50"/>
    <mergeCell ref="CSQ50:CSR50"/>
    <mergeCell ref="CSS50:CST50"/>
    <mergeCell ref="CSU50:CSV50"/>
    <mergeCell ref="CSW50:CSX50"/>
    <mergeCell ref="CSY50:CSZ50"/>
    <mergeCell ref="CSC50:CSD50"/>
    <mergeCell ref="CSE50:CSF50"/>
    <mergeCell ref="CSG50:CSH50"/>
    <mergeCell ref="CSI50:CSJ50"/>
    <mergeCell ref="CSK50:CSL50"/>
    <mergeCell ref="CSM50:CSN50"/>
    <mergeCell ref="CRQ50:CRR50"/>
    <mergeCell ref="CRS50:CRT50"/>
    <mergeCell ref="CRU50:CRV50"/>
    <mergeCell ref="CRW50:CRX50"/>
    <mergeCell ref="CRY50:CRZ50"/>
    <mergeCell ref="CSA50:CSB50"/>
    <mergeCell ref="CWS50:CWT50"/>
    <mergeCell ref="CWU50:CWV50"/>
    <mergeCell ref="CWW50:CWX50"/>
    <mergeCell ref="CWY50:CWZ50"/>
    <mergeCell ref="CXA50:CXB50"/>
    <mergeCell ref="CXC50:CXD50"/>
    <mergeCell ref="CWG50:CWH50"/>
    <mergeCell ref="CWI50:CWJ50"/>
    <mergeCell ref="CWK50:CWL50"/>
    <mergeCell ref="CWM50:CWN50"/>
    <mergeCell ref="CWO50:CWP50"/>
    <mergeCell ref="CWQ50:CWR50"/>
    <mergeCell ref="CVU50:CVV50"/>
    <mergeCell ref="CVW50:CVX50"/>
    <mergeCell ref="CVY50:CVZ50"/>
    <mergeCell ref="CWA50:CWB50"/>
    <mergeCell ref="CWC50:CWD50"/>
    <mergeCell ref="CWE50:CWF50"/>
    <mergeCell ref="CVI50:CVJ50"/>
    <mergeCell ref="CVK50:CVL50"/>
    <mergeCell ref="CVM50:CVN50"/>
    <mergeCell ref="CVO50:CVP50"/>
    <mergeCell ref="CVQ50:CVR50"/>
    <mergeCell ref="CVS50:CVT50"/>
    <mergeCell ref="CUW50:CUX50"/>
    <mergeCell ref="CUY50:CUZ50"/>
    <mergeCell ref="CVA50:CVB50"/>
    <mergeCell ref="CVC50:CVD50"/>
    <mergeCell ref="CVE50:CVF50"/>
    <mergeCell ref="CVG50:CVH50"/>
    <mergeCell ref="CUK50:CUL50"/>
    <mergeCell ref="CUM50:CUN50"/>
    <mergeCell ref="CUO50:CUP50"/>
    <mergeCell ref="CUQ50:CUR50"/>
    <mergeCell ref="CUS50:CUT50"/>
    <mergeCell ref="CUU50:CUV50"/>
    <mergeCell ref="CZM50:CZN50"/>
    <mergeCell ref="CZO50:CZP50"/>
    <mergeCell ref="CZQ50:CZR50"/>
    <mergeCell ref="CZS50:CZT50"/>
    <mergeCell ref="CZU50:CZV50"/>
    <mergeCell ref="CZW50:CZX50"/>
    <mergeCell ref="CZA50:CZB50"/>
    <mergeCell ref="CZC50:CZD50"/>
    <mergeCell ref="CZE50:CZF50"/>
    <mergeCell ref="CZG50:CZH50"/>
    <mergeCell ref="CZI50:CZJ50"/>
    <mergeCell ref="CZK50:CZL50"/>
    <mergeCell ref="CYO50:CYP50"/>
    <mergeCell ref="CYQ50:CYR50"/>
    <mergeCell ref="CYS50:CYT50"/>
    <mergeCell ref="CYU50:CYV50"/>
    <mergeCell ref="CYW50:CYX50"/>
    <mergeCell ref="CYY50:CYZ50"/>
    <mergeCell ref="CYC50:CYD50"/>
    <mergeCell ref="CYE50:CYF50"/>
    <mergeCell ref="CYG50:CYH50"/>
    <mergeCell ref="CYI50:CYJ50"/>
    <mergeCell ref="CYK50:CYL50"/>
    <mergeCell ref="CYM50:CYN50"/>
    <mergeCell ref="CXQ50:CXR50"/>
    <mergeCell ref="CXS50:CXT50"/>
    <mergeCell ref="CXU50:CXV50"/>
    <mergeCell ref="CXW50:CXX50"/>
    <mergeCell ref="CXY50:CXZ50"/>
    <mergeCell ref="CYA50:CYB50"/>
    <mergeCell ref="CXE50:CXF50"/>
    <mergeCell ref="CXG50:CXH50"/>
    <mergeCell ref="CXI50:CXJ50"/>
    <mergeCell ref="CXK50:CXL50"/>
    <mergeCell ref="CXM50:CXN50"/>
    <mergeCell ref="CXO50:CXP50"/>
    <mergeCell ref="DCG50:DCH50"/>
    <mergeCell ref="DCI50:DCJ50"/>
    <mergeCell ref="DCK50:DCL50"/>
    <mergeCell ref="DCM50:DCN50"/>
    <mergeCell ref="DCO50:DCP50"/>
    <mergeCell ref="DCQ50:DCR50"/>
    <mergeCell ref="DBU50:DBV50"/>
    <mergeCell ref="DBW50:DBX50"/>
    <mergeCell ref="DBY50:DBZ50"/>
    <mergeCell ref="DCA50:DCB50"/>
    <mergeCell ref="DCC50:DCD50"/>
    <mergeCell ref="DCE50:DCF50"/>
    <mergeCell ref="DBI50:DBJ50"/>
    <mergeCell ref="DBK50:DBL50"/>
    <mergeCell ref="DBM50:DBN50"/>
    <mergeCell ref="DBO50:DBP50"/>
    <mergeCell ref="DBQ50:DBR50"/>
    <mergeCell ref="DBS50:DBT50"/>
    <mergeCell ref="DAW50:DAX50"/>
    <mergeCell ref="DAY50:DAZ50"/>
    <mergeCell ref="DBA50:DBB50"/>
    <mergeCell ref="DBC50:DBD50"/>
    <mergeCell ref="DBE50:DBF50"/>
    <mergeCell ref="DBG50:DBH50"/>
    <mergeCell ref="DAK50:DAL50"/>
    <mergeCell ref="DAM50:DAN50"/>
    <mergeCell ref="DAO50:DAP50"/>
    <mergeCell ref="DAQ50:DAR50"/>
    <mergeCell ref="DAS50:DAT50"/>
    <mergeCell ref="DAU50:DAV50"/>
    <mergeCell ref="CZY50:CZZ50"/>
    <mergeCell ref="DAA50:DAB50"/>
    <mergeCell ref="DAC50:DAD50"/>
    <mergeCell ref="DAE50:DAF50"/>
    <mergeCell ref="DAG50:DAH50"/>
    <mergeCell ref="DAI50:DAJ50"/>
    <mergeCell ref="DFA50:DFB50"/>
    <mergeCell ref="DFC50:DFD50"/>
    <mergeCell ref="DFE50:DFF50"/>
    <mergeCell ref="DFG50:DFH50"/>
    <mergeCell ref="DFI50:DFJ50"/>
    <mergeCell ref="DFK50:DFL50"/>
    <mergeCell ref="DEO50:DEP50"/>
    <mergeCell ref="DEQ50:DER50"/>
    <mergeCell ref="DES50:DET50"/>
    <mergeCell ref="DEU50:DEV50"/>
    <mergeCell ref="DEW50:DEX50"/>
    <mergeCell ref="DEY50:DEZ50"/>
    <mergeCell ref="DEC50:DED50"/>
    <mergeCell ref="DEE50:DEF50"/>
    <mergeCell ref="DEG50:DEH50"/>
    <mergeCell ref="DEI50:DEJ50"/>
    <mergeCell ref="DEK50:DEL50"/>
    <mergeCell ref="DEM50:DEN50"/>
    <mergeCell ref="DDQ50:DDR50"/>
    <mergeCell ref="DDS50:DDT50"/>
    <mergeCell ref="DDU50:DDV50"/>
    <mergeCell ref="DDW50:DDX50"/>
    <mergeCell ref="DDY50:DDZ50"/>
    <mergeCell ref="DEA50:DEB50"/>
    <mergeCell ref="DDE50:DDF50"/>
    <mergeCell ref="DDG50:DDH50"/>
    <mergeCell ref="DDI50:DDJ50"/>
    <mergeCell ref="DDK50:DDL50"/>
    <mergeCell ref="DDM50:DDN50"/>
    <mergeCell ref="DDO50:DDP50"/>
    <mergeCell ref="DCS50:DCT50"/>
    <mergeCell ref="DCU50:DCV50"/>
    <mergeCell ref="DCW50:DCX50"/>
    <mergeCell ref="DCY50:DCZ50"/>
    <mergeCell ref="DDA50:DDB50"/>
    <mergeCell ref="DDC50:DDD50"/>
    <mergeCell ref="DHU50:DHV50"/>
    <mergeCell ref="DHW50:DHX50"/>
    <mergeCell ref="DHY50:DHZ50"/>
    <mergeCell ref="DIA50:DIB50"/>
    <mergeCell ref="DIC50:DID50"/>
    <mergeCell ref="DIE50:DIF50"/>
    <mergeCell ref="DHI50:DHJ50"/>
    <mergeCell ref="DHK50:DHL50"/>
    <mergeCell ref="DHM50:DHN50"/>
    <mergeCell ref="DHO50:DHP50"/>
    <mergeCell ref="DHQ50:DHR50"/>
    <mergeCell ref="DHS50:DHT50"/>
    <mergeCell ref="DGW50:DGX50"/>
    <mergeCell ref="DGY50:DGZ50"/>
    <mergeCell ref="DHA50:DHB50"/>
    <mergeCell ref="DHC50:DHD50"/>
    <mergeCell ref="DHE50:DHF50"/>
    <mergeCell ref="DHG50:DHH50"/>
    <mergeCell ref="DGK50:DGL50"/>
    <mergeCell ref="DGM50:DGN50"/>
    <mergeCell ref="DGO50:DGP50"/>
    <mergeCell ref="DGQ50:DGR50"/>
    <mergeCell ref="DGS50:DGT50"/>
    <mergeCell ref="DGU50:DGV50"/>
    <mergeCell ref="DFY50:DFZ50"/>
    <mergeCell ref="DGA50:DGB50"/>
    <mergeCell ref="DGC50:DGD50"/>
    <mergeCell ref="DGE50:DGF50"/>
    <mergeCell ref="DGG50:DGH50"/>
    <mergeCell ref="DGI50:DGJ50"/>
    <mergeCell ref="DFM50:DFN50"/>
    <mergeCell ref="DFO50:DFP50"/>
    <mergeCell ref="DFQ50:DFR50"/>
    <mergeCell ref="DFS50:DFT50"/>
    <mergeCell ref="DFU50:DFV50"/>
    <mergeCell ref="DFW50:DFX50"/>
    <mergeCell ref="DKO50:DKP50"/>
    <mergeCell ref="DKQ50:DKR50"/>
    <mergeCell ref="DKS50:DKT50"/>
    <mergeCell ref="DKU50:DKV50"/>
    <mergeCell ref="DKW50:DKX50"/>
    <mergeCell ref="DKY50:DKZ50"/>
    <mergeCell ref="DKC50:DKD50"/>
    <mergeCell ref="DKE50:DKF50"/>
    <mergeCell ref="DKG50:DKH50"/>
    <mergeCell ref="DKI50:DKJ50"/>
    <mergeCell ref="DKK50:DKL50"/>
    <mergeCell ref="DKM50:DKN50"/>
    <mergeCell ref="DJQ50:DJR50"/>
    <mergeCell ref="DJS50:DJT50"/>
    <mergeCell ref="DJU50:DJV50"/>
    <mergeCell ref="DJW50:DJX50"/>
    <mergeCell ref="DJY50:DJZ50"/>
    <mergeCell ref="DKA50:DKB50"/>
    <mergeCell ref="DJE50:DJF50"/>
    <mergeCell ref="DJG50:DJH50"/>
    <mergeCell ref="DJI50:DJJ50"/>
    <mergeCell ref="DJK50:DJL50"/>
    <mergeCell ref="DJM50:DJN50"/>
    <mergeCell ref="DJO50:DJP50"/>
    <mergeCell ref="DIS50:DIT50"/>
    <mergeCell ref="DIU50:DIV50"/>
    <mergeCell ref="DIW50:DIX50"/>
    <mergeCell ref="DIY50:DIZ50"/>
    <mergeCell ref="DJA50:DJB50"/>
    <mergeCell ref="DJC50:DJD50"/>
    <mergeCell ref="DIG50:DIH50"/>
    <mergeCell ref="DII50:DIJ50"/>
    <mergeCell ref="DIK50:DIL50"/>
    <mergeCell ref="DIM50:DIN50"/>
    <mergeCell ref="DIO50:DIP50"/>
    <mergeCell ref="DIQ50:DIR50"/>
    <mergeCell ref="DNI50:DNJ50"/>
    <mergeCell ref="DNK50:DNL50"/>
    <mergeCell ref="DNM50:DNN50"/>
    <mergeCell ref="DNO50:DNP50"/>
    <mergeCell ref="DNQ50:DNR50"/>
    <mergeCell ref="DNS50:DNT50"/>
    <mergeCell ref="DMW50:DMX50"/>
    <mergeCell ref="DMY50:DMZ50"/>
    <mergeCell ref="DNA50:DNB50"/>
    <mergeCell ref="DNC50:DND50"/>
    <mergeCell ref="DNE50:DNF50"/>
    <mergeCell ref="DNG50:DNH50"/>
    <mergeCell ref="DMK50:DML50"/>
    <mergeCell ref="DMM50:DMN50"/>
    <mergeCell ref="DMO50:DMP50"/>
    <mergeCell ref="DMQ50:DMR50"/>
    <mergeCell ref="DMS50:DMT50"/>
    <mergeCell ref="DMU50:DMV50"/>
    <mergeCell ref="DLY50:DLZ50"/>
    <mergeCell ref="DMA50:DMB50"/>
    <mergeCell ref="DMC50:DMD50"/>
    <mergeCell ref="DME50:DMF50"/>
    <mergeCell ref="DMG50:DMH50"/>
    <mergeCell ref="DMI50:DMJ50"/>
    <mergeCell ref="DLM50:DLN50"/>
    <mergeCell ref="DLO50:DLP50"/>
    <mergeCell ref="DLQ50:DLR50"/>
    <mergeCell ref="DLS50:DLT50"/>
    <mergeCell ref="DLU50:DLV50"/>
    <mergeCell ref="DLW50:DLX50"/>
    <mergeCell ref="DLA50:DLB50"/>
    <mergeCell ref="DLC50:DLD50"/>
    <mergeCell ref="DLE50:DLF50"/>
    <mergeCell ref="DLG50:DLH50"/>
    <mergeCell ref="DLI50:DLJ50"/>
    <mergeCell ref="DLK50:DLL50"/>
    <mergeCell ref="DQC50:DQD50"/>
    <mergeCell ref="DQE50:DQF50"/>
    <mergeCell ref="DQG50:DQH50"/>
    <mergeCell ref="DQI50:DQJ50"/>
    <mergeCell ref="DQK50:DQL50"/>
    <mergeCell ref="DQM50:DQN50"/>
    <mergeCell ref="DPQ50:DPR50"/>
    <mergeCell ref="DPS50:DPT50"/>
    <mergeCell ref="DPU50:DPV50"/>
    <mergeCell ref="DPW50:DPX50"/>
    <mergeCell ref="DPY50:DPZ50"/>
    <mergeCell ref="DQA50:DQB50"/>
    <mergeCell ref="DPE50:DPF50"/>
    <mergeCell ref="DPG50:DPH50"/>
    <mergeCell ref="DPI50:DPJ50"/>
    <mergeCell ref="DPK50:DPL50"/>
    <mergeCell ref="DPM50:DPN50"/>
    <mergeCell ref="DPO50:DPP50"/>
    <mergeCell ref="DOS50:DOT50"/>
    <mergeCell ref="DOU50:DOV50"/>
    <mergeCell ref="DOW50:DOX50"/>
    <mergeCell ref="DOY50:DOZ50"/>
    <mergeCell ref="DPA50:DPB50"/>
    <mergeCell ref="DPC50:DPD50"/>
    <mergeCell ref="DOG50:DOH50"/>
    <mergeCell ref="DOI50:DOJ50"/>
    <mergeCell ref="DOK50:DOL50"/>
    <mergeCell ref="DOM50:DON50"/>
    <mergeCell ref="DOO50:DOP50"/>
    <mergeCell ref="DOQ50:DOR50"/>
    <mergeCell ref="DNU50:DNV50"/>
    <mergeCell ref="DNW50:DNX50"/>
    <mergeCell ref="DNY50:DNZ50"/>
    <mergeCell ref="DOA50:DOB50"/>
    <mergeCell ref="DOC50:DOD50"/>
    <mergeCell ref="DOE50:DOF50"/>
    <mergeCell ref="DSW50:DSX50"/>
    <mergeCell ref="DSY50:DSZ50"/>
    <mergeCell ref="DTA50:DTB50"/>
    <mergeCell ref="DTC50:DTD50"/>
    <mergeCell ref="DTE50:DTF50"/>
    <mergeCell ref="DTG50:DTH50"/>
    <mergeCell ref="DSK50:DSL50"/>
    <mergeCell ref="DSM50:DSN50"/>
    <mergeCell ref="DSO50:DSP50"/>
    <mergeCell ref="DSQ50:DSR50"/>
    <mergeCell ref="DSS50:DST50"/>
    <mergeCell ref="DSU50:DSV50"/>
    <mergeCell ref="DRY50:DRZ50"/>
    <mergeCell ref="DSA50:DSB50"/>
    <mergeCell ref="DSC50:DSD50"/>
    <mergeCell ref="DSE50:DSF50"/>
    <mergeCell ref="DSG50:DSH50"/>
    <mergeCell ref="DSI50:DSJ50"/>
    <mergeCell ref="DRM50:DRN50"/>
    <mergeCell ref="DRO50:DRP50"/>
    <mergeCell ref="DRQ50:DRR50"/>
    <mergeCell ref="DRS50:DRT50"/>
    <mergeCell ref="DRU50:DRV50"/>
    <mergeCell ref="DRW50:DRX50"/>
    <mergeCell ref="DRA50:DRB50"/>
    <mergeCell ref="DRC50:DRD50"/>
    <mergeCell ref="DRE50:DRF50"/>
    <mergeCell ref="DRG50:DRH50"/>
    <mergeCell ref="DRI50:DRJ50"/>
    <mergeCell ref="DRK50:DRL50"/>
    <mergeCell ref="DQO50:DQP50"/>
    <mergeCell ref="DQQ50:DQR50"/>
    <mergeCell ref="DQS50:DQT50"/>
    <mergeCell ref="DQU50:DQV50"/>
    <mergeCell ref="DQW50:DQX50"/>
    <mergeCell ref="DQY50:DQZ50"/>
    <mergeCell ref="DVQ50:DVR50"/>
    <mergeCell ref="DVS50:DVT50"/>
    <mergeCell ref="DVU50:DVV50"/>
    <mergeCell ref="DVW50:DVX50"/>
    <mergeCell ref="DVY50:DVZ50"/>
    <mergeCell ref="DWA50:DWB50"/>
    <mergeCell ref="DVE50:DVF50"/>
    <mergeCell ref="DVG50:DVH50"/>
    <mergeCell ref="DVI50:DVJ50"/>
    <mergeCell ref="DVK50:DVL50"/>
    <mergeCell ref="DVM50:DVN50"/>
    <mergeCell ref="DVO50:DVP50"/>
    <mergeCell ref="DUS50:DUT50"/>
    <mergeCell ref="DUU50:DUV50"/>
    <mergeCell ref="DUW50:DUX50"/>
    <mergeCell ref="DUY50:DUZ50"/>
    <mergeCell ref="DVA50:DVB50"/>
    <mergeCell ref="DVC50:DVD50"/>
    <mergeCell ref="DUG50:DUH50"/>
    <mergeCell ref="DUI50:DUJ50"/>
    <mergeCell ref="DUK50:DUL50"/>
    <mergeCell ref="DUM50:DUN50"/>
    <mergeCell ref="DUO50:DUP50"/>
    <mergeCell ref="DUQ50:DUR50"/>
    <mergeCell ref="DTU50:DTV50"/>
    <mergeCell ref="DTW50:DTX50"/>
    <mergeCell ref="DTY50:DTZ50"/>
    <mergeCell ref="DUA50:DUB50"/>
    <mergeCell ref="DUC50:DUD50"/>
    <mergeCell ref="DUE50:DUF50"/>
    <mergeCell ref="DTI50:DTJ50"/>
    <mergeCell ref="DTK50:DTL50"/>
    <mergeCell ref="DTM50:DTN50"/>
    <mergeCell ref="DTO50:DTP50"/>
    <mergeCell ref="DTQ50:DTR50"/>
    <mergeCell ref="DTS50:DTT50"/>
    <mergeCell ref="DYK50:DYL50"/>
    <mergeCell ref="DYM50:DYN50"/>
    <mergeCell ref="DYO50:DYP50"/>
    <mergeCell ref="DYQ50:DYR50"/>
    <mergeCell ref="DYS50:DYT50"/>
    <mergeCell ref="DYU50:DYV50"/>
    <mergeCell ref="DXY50:DXZ50"/>
    <mergeCell ref="DYA50:DYB50"/>
    <mergeCell ref="DYC50:DYD50"/>
    <mergeCell ref="DYE50:DYF50"/>
    <mergeCell ref="DYG50:DYH50"/>
    <mergeCell ref="DYI50:DYJ50"/>
    <mergeCell ref="DXM50:DXN50"/>
    <mergeCell ref="DXO50:DXP50"/>
    <mergeCell ref="DXQ50:DXR50"/>
    <mergeCell ref="DXS50:DXT50"/>
    <mergeCell ref="DXU50:DXV50"/>
    <mergeCell ref="DXW50:DXX50"/>
    <mergeCell ref="DXA50:DXB50"/>
    <mergeCell ref="DXC50:DXD50"/>
    <mergeCell ref="DXE50:DXF50"/>
    <mergeCell ref="DXG50:DXH50"/>
    <mergeCell ref="DXI50:DXJ50"/>
    <mergeCell ref="DXK50:DXL50"/>
    <mergeCell ref="DWO50:DWP50"/>
    <mergeCell ref="DWQ50:DWR50"/>
    <mergeCell ref="DWS50:DWT50"/>
    <mergeCell ref="DWU50:DWV50"/>
    <mergeCell ref="DWW50:DWX50"/>
    <mergeCell ref="DWY50:DWZ50"/>
    <mergeCell ref="DWC50:DWD50"/>
    <mergeCell ref="DWE50:DWF50"/>
    <mergeCell ref="DWG50:DWH50"/>
    <mergeCell ref="DWI50:DWJ50"/>
    <mergeCell ref="DWK50:DWL50"/>
    <mergeCell ref="DWM50:DWN50"/>
    <mergeCell ref="EBE50:EBF50"/>
    <mergeCell ref="EBG50:EBH50"/>
    <mergeCell ref="EBI50:EBJ50"/>
    <mergeCell ref="EBK50:EBL50"/>
    <mergeCell ref="EBM50:EBN50"/>
    <mergeCell ref="EBO50:EBP50"/>
    <mergeCell ref="EAS50:EAT50"/>
    <mergeCell ref="EAU50:EAV50"/>
    <mergeCell ref="EAW50:EAX50"/>
    <mergeCell ref="EAY50:EAZ50"/>
    <mergeCell ref="EBA50:EBB50"/>
    <mergeCell ref="EBC50:EBD50"/>
    <mergeCell ref="EAG50:EAH50"/>
    <mergeCell ref="EAI50:EAJ50"/>
    <mergeCell ref="EAK50:EAL50"/>
    <mergeCell ref="EAM50:EAN50"/>
    <mergeCell ref="EAO50:EAP50"/>
    <mergeCell ref="EAQ50:EAR50"/>
    <mergeCell ref="DZU50:DZV50"/>
    <mergeCell ref="DZW50:DZX50"/>
    <mergeCell ref="DZY50:DZZ50"/>
    <mergeCell ref="EAA50:EAB50"/>
    <mergeCell ref="EAC50:EAD50"/>
    <mergeCell ref="EAE50:EAF50"/>
    <mergeCell ref="DZI50:DZJ50"/>
    <mergeCell ref="DZK50:DZL50"/>
    <mergeCell ref="DZM50:DZN50"/>
    <mergeCell ref="DZO50:DZP50"/>
    <mergeCell ref="DZQ50:DZR50"/>
    <mergeCell ref="DZS50:DZT50"/>
    <mergeCell ref="DYW50:DYX50"/>
    <mergeCell ref="DYY50:DYZ50"/>
    <mergeCell ref="DZA50:DZB50"/>
    <mergeCell ref="DZC50:DZD50"/>
    <mergeCell ref="DZE50:DZF50"/>
    <mergeCell ref="DZG50:DZH50"/>
    <mergeCell ref="EDY50:EDZ50"/>
    <mergeCell ref="EEA50:EEB50"/>
    <mergeCell ref="EEC50:EED50"/>
    <mergeCell ref="EEE50:EEF50"/>
    <mergeCell ref="EEG50:EEH50"/>
    <mergeCell ref="EEI50:EEJ50"/>
    <mergeCell ref="EDM50:EDN50"/>
    <mergeCell ref="EDO50:EDP50"/>
    <mergeCell ref="EDQ50:EDR50"/>
    <mergeCell ref="EDS50:EDT50"/>
    <mergeCell ref="EDU50:EDV50"/>
    <mergeCell ref="EDW50:EDX50"/>
    <mergeCell ref="EDA50:EDB50"/>
    <mergeCell ref="EDC50:EDD50"/>
    <mergeCell ref="EDE50:EDF50"/>
    <mergeCell ref="EDG50:EDH50"/>
    <mergeCell ref="EDI50:EDJ50"/>
    <mergeCell ref="EDK50:EDL50"/>
    <mergeCell ref="ECO50:ECP50"/>
    <mergeCell ref="ECQ50:ECR50"/>
    <mergeCell ref="ECS50:ECT50"/>
    <mergeCell ref="ECU50:ECV50"/>
    <mergeCell ref="ECW50:ECX50"/>
    <mergeCell ref="ECY50:ECZ50"/>
    <mergeCell ref="ECC50:ECD50"/>
    <mergeCell ref="ECE50:ECF50"/>
    <mergeCell ref="ECG50:ECH50"/>
    <mergeCell ref="ECI50:ECJ50"/>
    <mergeCell ref="ECK50:ECL50"/>
    <mergeCell ref="ECM50:ECN50"/>
    <mergeCell ref="EBQ50:EBR50"/>
    <mergeCell ref="EBS50:EBT50"/>
    <mergeCell ref="EBU50:EBV50"/>
    <mergeCell ref="EBW50:EBX50"/>
    <mergeCell ref="EBY50:EBZ50"/>
    <mergeCell ref="ECA50:ECB50"/>
    <mergeCell ref="EGS50:EGT50"/>
    <mergeCell ref="EGU50:EGV50"/>
    <mergeCell ref="EGW50:EGX50"/>
    <mergeCell ref="EGY50:EGZ50"/>
    <mergeCell ref="EHA50:EHB50"/>
    <mergeCell ref="EHC50:EHD50"/>
    <mergeCell ref="EGG50:EGH50"/>
    <mergeCell ref="EGI50:EGJ50"/>
    <mergeCell ref="EGK50:EGL50"/>
    <mergeCell ref="EGM50:EGN50"/>
    <mergeCell ref="EGO50:EGP50"/>
    <mergeCell ref="EGQ50:EGR50"/>
    <mergeCell ref="EFU50:EFV50"/>
    <mergeCell ref="EFW50:EFX50"/>
    <mergeCell ref="EFY50:EFZ50"/>
    <mergeCell ref="EGA50:EGB50"/>
    <mergeCell ref="EGC50:EGD50"/>
    <mergeCell ref="EGE50:EGF50"/>
    <mergeCell ref="EFI50:EFJ50"/>
    <mergeCell ref="EFK50:EFL50"/>
    <mergeCell ref="EFM50:EFN50"/>
    <mergeCell ref="EFO50:EFP50"/>
    <mergeCell ref="EFQ50:EFR50"/>
    <mergeCell ref="EFS50:EFT50"/>
    <mergeCell ref="EEW50:EEX50"/>
    <mergeCell ref="EEY50:EEZ50"/>
    <mergeCell ref="EFA50:EFB50"/>
    <mergeCell ref="EFC50:EFD50"/>
    <mergeCell ref="EFE50:EFF50"/>
    <mergeCell ref="EFG50:EFH50"/>
    <mergeCell ref="EEK50:EEL50"/>
    <mergeCell ref="EEM50:EEN50"/>
    <mergeCell ref="EEO50:EEP50"/>
    <mergeCell ref="EEQ50:EER50"/>
    <mergeCell ref="EES50:EET50"/>
    <mergeCell ref="EEU50:EEV50"/>
    <mergeCell ref="EJM50:EJN50"/>
    <mergeCell ref="EJO50:EJP50"/>
    <mergeCell ref="EJQ50:EJR50"/>
    <mergeCell ref="EJS50:EJT50"/>
    <mergeCell ref="EJU50:EJV50"/>
    <mergeCell ref="EJW50:EJX50"/>
    <mergeCell ref="EJA50:EJB50"/>
    <mergeCell ref="EJC50:EJD50"/>
    <mergeCell ref="EJE50:EJF50"/>
    <mergeCell ref="EJG50:EJH50"/>
    <mergeCell ref="EJI50:EJJ50"/>
    <mergeCell ref="EJK50:EJL50"/>
    <mergeCell ref="EIO50:EIP50"/>
    <mergeCell ref="EIQ50:EIR50"/>
    <mergeCell ref="EIS50:EIT50"/>
    <mergeCell ref="EIU50:EIV50"/>
    <mergeCell ref="EIW50:EIX50"/>
    <mergeCell ref="EIY50:EIZ50"/>
    <mergeCell ref="EIC50:EID50"/>
    <mergeCell ref="EIE50:EIF50"/>
    <mergeCell ref="EIG50:EIH50"/>
    <mergeCell ref="EII50:EIJ50"/>
    <mergeCell ref="EIK50:EIL50"/>
    <mergeCell ref="EIM50:EIN50"/>
    <mergeCell ref="EHQ50:EHR50"/>
    <mergeCell ref="EHS50:EHT50"/>
    <mergeCell ref="EHU50:EHV50"/>
    <mergeCell ref="EHW50:EHX50"/>
    <mergeCell ref="EHY50:EHZ50"/>
    <mergeCell ref="EIA50:EIB50"/>
    <mergeCell ref="EHE50:EHF50"/>
    <mergeCell ref="EHG50:EHH50"/>
    <mergeCell ref="EHI50:EHJ50"/>
    <mergeCell ref="EHK50:EHL50"/>
    <mergeCell ref="EHM50:EHN50"/>
    <mergeCell ref="EHO50:EHP50"/>
    <mergeCell ref="EMG50:EMH50"/>
    <mergeCell ref="EMI50:EMJ50"/>
    <mergeCell ref="EMK50:EML50"/>
    <mergeCell ref="EMM50:EMN50"/>
    <mergeCell ref="EMO50:EMP50"/>
    <mergeCell ref="EMQ50:EMR50"/>
    <mergeCell ref="ELU50:ELV50"/>
    <mergeCell ref="ELW50:ELX50"/>
    <mergeCell ref="ELY50:ELZ50"/>
    <mergeCell ref="EMA50:EMB50"/>
    <mergeCell ref="EMC50:EMD50"/>
    <mergeCell ref="EME50:EMF50"/>
    <mergeCell ref="ELI50:ELJ50"/>
    <mergeCell ref="ELK50:ELL50"/>
    <mergeCell ref="ELM50:ELN50"/>
    <mergeCell ref="ELO50:ELP50"/>
    <mergeCell ref="ELQ50:ELR50"/>
    <mergeCell ref="ELS50:ELT50"/>
    <mergeCell ref="EKW50:EKX50"/>
    <mergeCell ref="EKY50:EKZ50"/>
    <mergeCell ref="ELA50:ELB50"/>
    <mergeCell ref="ELC50:ELD50"/>
    <mergeCell ref="ELE50:ELF50"/>
    <mergeCell ref="ELG50:ELH50"/>
    <mergeCell ref="EKK50:EKL50"/>
    <mergeCell ref="EKM50:EKN50"/>
    <mergeCell ref="EKO50:EKP50"/>
    <mergeCell ref="EKQ50:EKR50"/>
    <mergeCell ref="EKS50:EKT50"/>
    <mergeCell ref="EKU50:EKV50"/>
    <mergeCell ref="EJY50:EJZ50"/>
    <mergeCell ref="EKA50:EKB50"/>
    <mergeCell ref="EKC50:EKD50"/>
    <mergeCell ref="EKE50:EKF50"/>
    <mergeCell ref="EKG50:EKH50"/>
    <mergeCell ref="EKI50:EKJ50"/>
    <mergeCell ref="EPA50:EPB50"/>
    <mergeCell ref="EPC50:EPD50"/>
    <mergeCell ref="EPE50:EPF50"/>
    <mergeCell ref="EPG50:EPH50"/>
    <mergeCell ref="EPI50:EPJ50"/>
    <mergeCell ref="EPK50:EPL50"/>
    <mergeCell ref="EOO50:EOP50"/>
    <mergeCell ref="EOQ50:EOR50"/>
    <mergeCell ref="EOS50:EOT50"/>
    <mergeCell ref="EOU50:EOV50"/>
    <mergeCell ref="EOW50:EOX50"/>
    <mergeCell ref="EOY50:EOZ50"/>
    <mergeCell ref="EOC50:EOD50"/>
    <mergeCell ref="EOE50:EOF50"/>
    <mergeCell ref="EOG50:EOH50"/>
    <mergeCell ref="EOI50:EOJ50"/>
    <mergeCell ref="EOK50:EOL50"/>
    <mergeCell ref="EOM50:EON50"/>
    <mergeCell ref="ENQ50:ENR50"/>
    <mergeCell ref="ENS50:ENT50"/>
    <mergeCell ref="ENU50:ENV50"/>
    <mergeCell ref="ENW50:ENX50"/>
    <mergeCell ref="ENY50:ENZ50"/>
    <mergeCell ref="EOA50:EOB50"/>
    <mergeCell ref="ENE50:ENF50"/>
    <mergeCell ref="ENG50:ENH50"/>
    <mergeCell ref="ENI50:ENJ50"/>
    <mergeCell ref="ENK50:ENL50"/>
    <mergeCell ref="ENM50:ENN50"/>
    <mergeCell ref="ENO50:ENP50"/>
    <mergeCell ref="EMS50:EMT50"/>
    <mergeCell ref="EMU50:EMV50"/>
    <mergeCell ref="EMW50:EMX50"/>
    <mergeCell ref="EMY50:EMZ50"/>
    <mergeCell ref="ENA50:ENB50"/>
    <mergeCell ref="ENC50:END50"/>
    <mergeCell ref="ERU50:ERV50"/>
    <mergeCell ref="ERW50:ERX50"/>
    <mergeCell ref="ERY50:ERZ50"/>
    <mergeCell ref="ESA50:ESB50"/>
    <mergeCell ref="ESC50:ESD50"/>
    <mergeCell ref="ESE50:ESF50"/>
    <mergeCell ref="ERI50:ERJ50"/>
    <mergeCell ref="ERK50:ERL50"/>
    <mergeCell ref="ERM50:ERN50"/>
    <mergeCell ref="ERO50:ERP50"/>
    <mergeCell ref="ERQ50:ERR50"/>
    <mergeCell ref="ERS50:ERT50"/>
    <mergeCell ref="EQW50:EQX50"/>
    <mergeCell ref="EQY50:EQZ50"/>
    <mergeCell ref="ERA50:ERB50"/>
    <mergeCell ref="ERC50:ERD50"/>
    <mergeCell ref="ERE50:ERF50"/>
    <mergeCell ref="ERG50:ERH50"/>
    <mergeCell ref="EQK50:EQL50"/>
    <mergeCell ref="EQM50:EQN50"/>
    <mergeCell ref="EQO50:EQP50"/>
    <mergeCell ref="EQQ50:EQR50"/>
    <mergeCell ref="EQS50:EQT50"/>
    <mergeCell ref="EQU50:EQV50"/>
    <mergeCell ref="EPY50:EPZ50"/>
    <mergeCell ref="EQA50:EQB50"/>
    <mergeCell ref="EQC50:EQD50"/>
    <mergeCell ref="EQE50:EQF50"/>
    <mergeCell ref="EQG50:EQH50"/>
    <mergeCell ref="EQI50:EQJ50"/>
    <mergeCell ref="EPM50:EPN50"/>
    <mergeCell ref="EPO50:EPP50"/>
    <mergeCell ref="EPQ50:EPR50"/>
    <mergeCell ref="EPS50:EPT50"/>
    <mergeCell ref="EPU50:EPV50"/>
    <mergeCell ref="EPW50:EPX50"/>
    <mergeCell ref="EUO50:EUP50"/>
    <mergeCell ref="EUQ50:EUR50"/>
    <mergeCell ref="EUS50:EUT50"/>
    <mergeCell ref="EUU50:EUV50"/>
    <mergeCell ref="EUW50:EUX50"/>
    <mergeCell ref="EUY50:EUZ50"/>
    <mergeCell ref="EUC50:EUD50"/>
    <mergeCell ref="EUE50:EUF50"/>
    <mergeCell ref="EUG50:EUH50"/>
    <mergeCell ref="EUI50:EUJ50"/>
    <mergeCell ref="EUK50:EUL50"/>
    <mergeCell ref="EUM50:EUN50"/>
    <mergeCell ref="ETQ50:ETR50"/>
    <mergeCell ref="ETS50:ETT50"/>
    <mergeCell ref="ETU50:ETV50"/>
    <mergeCell ref="ETW50:ETX50"/>
    <mergeCell ref="ETY50:ETZ50"/>
    <mergeCell ref="EUA50:EUB50"/>
    <mergeCell ref="ETE50:ETF50"/>
    <mergeCell ref="ETG50:ETH50"/>
    <mergeCell ref="ETI50:ETJ50"/>
    <mergeCell ref="ETK50:ETL50"/>
    <mergeCell ref="ETM50:ETN50"/>
    <mergeCell ref="ETO50:ETP50"/>
    <mergeCell ref="ESS50:EST50"/>
    <mergeCell ref="ESU50:ESV50"/>
    <mergeCell ref="ESW50:ESX50"/>
    <mergeCell ref="ESY50:ESZ50"/>
    <mergeCell ref="ETA50:ETB50"/>
    <mergeCell ref="ETC50:ETD50"/>
    <mergeCell ref="ESG50:ESH50"/>
    <mergeCell ref="ESI50:ESJ50"/>
    <mergeCell ref="ESK50:ESL50"/>
    <mergeCell ref="ESM50:ESN50"/>
    <mergeCell ref="ESO50:ESP50"/>
    <mergeCell ref="ESQ50:ESR50"/>
    <mergeCell ref="EXI50:EXJ50"/>
    <mergeCell ref="EXK50:EXL50"/>
    <mergeCell ref="EXM50:EXN50"/>
    <mergeCell ref="EXO50:EXP50"/>
    <mergeCell ref="EXQ50:EXR50"/>
    <mergeCell ref="EXS50:EXT50"/>
    <mergeCell ref="EWW50:EWX50"/>
    <mergeCell ref="EWY50:EWZ50"/>
    <mergeCell ref="EXA50:EXB50"/>
    <mergeCell ref="EXC50:EXD50"/>
    <mergeCell ref="EXE50:EXF50"/>
    <mergeCell ref="EXG50:EXH50"/>
    <mergeCell ref="EWK50:EWL50"/>
    <mergeCell ref="EWM50:EWN50"/>
    <mergeCell ref="EWO50:EWP50"/>
    <mergeCell ref="EWQ50:EWR50"/>
    <mergeCell ref="EWS50:EWT50"/>
    <mergeCell ref="EWU50:EWV50"/>
    <mergeCell ref="EVY50:EVZ50"/>
    <mergeCell ref="EWA50:EWB50"/>
    <mergeCell ref="EWC50:EWD50"/>
    <mergeCell ref="EWE50:EWF50"/>
    <mergeCell ref="EWG50:EWH50"/>
    <mergeCell ref="EWI50:EWJ50"/>
    <mergeCell ref="EVM50:EVN50"/>
    <mergeCell ref="EVO50:EVP50"/>
    <mergeCell ref="EVQ50:EVR50"/>
    <mergeCell ref="EVS50:EVT50"/>
    <mergeCell ref="EVU50:EVV50"/>
    <mergeCell ref="EVW50:EVX50"/>
    <mergeCell ref="EVA50:EVB50"/>
    <mergeCell ref="EVC50:EVD50"/>
    <mergeCell ref="EVE50:EVF50"/>
    <mergeCell ref="EVG50:EVH50"/>
    <mergeCell ref="EVI50:EVJ50"/>
    <mergeCell ref="EVK50:EVL50"/>
    <mergeCell ref="FAC50:FAD50"/>
    <mergeCell ref="FAE50:FAF50"/>
    <mergeCell ref="FAG50:FAH50"/>
    <mergeCell ref="FAI50:FAJ50"/>
    <mergeCell ref="FAK50:FAL50"/>
    <mergeCell ref="FAM50:FAN50"/>
    <mergeCell ref="EZQ50:EZR50"/>
    <mergeCell ref="EZS50:EZT50"/>
    <mergeCell ref="EZU50:EZV50"/>
    <mergeCell ref="EZW50:EZX50"/>
    <mergeCell ref="EZY50:EZZ50"/>
    <mergeCell ref="FAA50:FAB50"/>
    <mergeCell ref="EZE50:EZF50"/>
    <mergeCell ref="EZG50:EZH50"/>
    <mergeCell ref="EZI50:EZJ50"/>
    <mergeCell ref="EZK50:EZL50"/>
    <mergeCell ref="EZM50:EZN50"/>
    <mergeCell ref="EZO50:EZP50"/>
    <mergeCell ref="EYS50:EYT50"/>
    <mergeCell ref="EYU50:EYV50"/>
    <mergeCell ref="EYW50:EYX50"/>
    <mergeCell ref="EYY50:EYZ50"/>
    <mergeCell ref="EZA50:EZB50"/>
    <mergeCell ref="EZC50:EZD50"/>
    <mergeCell ref="EYG50:EYH50"/>
    <mergeCell ref="EYI50:EYJ50"/>
    <mergeCell ref="EYK50:EYL50"/>
    <mergeCell ref="EYM50:EYN50"/>
    <mergeCell ref="EYO50:EYP50"/>
    <mergeCell ref="EYQ50:EYR50"/>
    <mergeCell ref="EXU50:EXV50"/>
    <mergeCell ref="EXW50:EXX50"/>
    <mergeCell ref="EXY50:EXZ50"/>
    <mergeCell ref="EYA50:EYB50"/>
    <mergeCell ref="EYC50:EYD50"/>
    <mergeCell ref="EYE50:EYF50"/>
    <mergeCell ref="FCW50:FCX50"/>
    <mergeCell ref="FCY50:FCZ50"/>
    <mergeCell ref="FDA50:FDB50"/>
    <mergeCell ref="FDC50:FDD50"/>
    <mergeCell ref="FDE50:FDF50"/>
    <mergeCell ref="FDG50:FDH50"/>
    <mergeCell ref="FCK50:FCL50"/>
    <mergeCell ref="FCM50:FCN50"/>
    <mergeCell ref="FCO50:FCP50"/>
    <mergeCell ref="FCQ50:FCR50"/>
    <mergeCell ref="FCS50:FCT50"/>
    <mergeCell ref="FCU50:FCV50"/>
    <mergeCell ref="FBY50:FBZ50"/>
    <mergeCell ref="FCA50:FCB50"/>
    <mergeCell ref="FCC50:FCD50"/>
    <mergeCell ref="FCE50:FCF50"/>
    <mergeCell ref="FCG50:FCH50"/>
    <mergeCell ref="FCI50:FCJ50"/>
    <mergeCell ref="FBM50:FBN50"/>
    <mergeCell ref="FBO50:FBP50"/>
    <mergeCell ref="FBQ50:FBR50"/>
    <mergeCell ref="FBS50:FBT50"/>
    <mergeCell ref="FBU50:FBV50"/>
    <mergeCell ref="FBW50:FBX50"/>
    <mergeCell ref="FBA50:FBB50"/>
    <mergeCell ref="FBC50:FBD50"/>
    <mergeCell ref="FBE50:FBF50"/>
    <mergeCell ref="FBG50:FBH50"/>
    <mergeCell ref="FBI50:FBJ50"/>
    <mergeCell ref="FBK50:FBL50"/>
    <mergeCell ref="FAO50:FAP50"/>
    <mergeCell ref="FAQ50:FAR50"/>
    <mergeCell ref="FAS50:FAT50"/>
    <mergeCell ref="FAU50:FAV50"/>
    <mergeCell ref="FAW50:FAX50"/>
    <mergeCell ref="FAY50:FAZ50"/>
    <mergeCell ref="FFQ50:FFR50"/>
    <mergeCell ref="FFS50:FFT50"/>
    <mergeCell ref="FFU50:FFV50"/>
    <mergeCell ref="FFW50:FFX50"/>
    <mergeCell ref="FFY50:FFZ50"/>
    <mergeCell ref="FGA50:FGB50"/>
    <mergeCell ref="FFE50:FFF50"/>
    <mergeCell ref="FFG50:FFH50"/>
    <mergeCell ref="FFI50:FFJ50"/>
    <mergeCell ref="FFK50:FFL50"/>
    <mergeCell ref="FFM50:FFN50"/>
    <mergeCell ref="FFO50:FFP50"/>
    <mergeCell ref="FES50:FET50"/>
    <mergeCell ref="FEU50:FEV50"/>
    <mergeCell ref="FEW50:FEX50"/>
    <mergeCell ref="FEY50:FEZ50"/>
    <mergeCell ref="FFA50:FFB50"/>
    <mergeCell ref="FFC50:FFD50"/>
    <mergeCell ref="FEG50:FEH50"/>
    <mergeCell ref="FEI50:FEJ50"/>
    <mergeCell ref="FEK50:FEL50"/>
    <mergeCell ref="FEM50:FEN50"/>
    <mergeCell ref="FEO50:FEP50"/>
    <mergeCell ref="FEQ50:FER50"/>
    <mergeCell ref="FDU50:FDV50"/>
    <mergeCell ref="FDW50:FDX50"/>
    <mergeCell ref="FDY50:FDZ50"/>
    <mergeCell ref="FEA50:FEB50"/>
    <mergeCell ref="FEC50:FED50"/>
    <mergeCell ref="FEE50:FEF50"/>
    <mergeCell ref="FDI50:FDJ50"/>
    <mergeCell ref="FDK50:FDL50"/>
    <mergeCell ref="FDM50:FDN50"/>
    <mergeCell ref="FDO50:FDP50"/>
    <mergeCell ref="FDQ50:FDR50"/>
    <mergeCell ref="FDS50:FDT50"/>
    <mergeCell ref="FIK50:FIL50"/>
    <mergeCell ref="FIM50:FIN50"/>
    <mergeCell ref="FIO50:FIP50"/>
    <mergeCell ref="FIQ50:FIR50"/>
    <mergeCell ref="FIS50:FIT50"/>
    <mergeCell ref="FIU50:FIV50"/>
    <mergeCell ref="FHY50:FHZ50"/>
    <mergeCell ref="FIA50:FIB50"/>
    <mergeCell ref="FIC50:FID50"/>
    <mergeCell ref="FIE50:FIF50"/>
    <mergeCell ref="FIG50:FIH50"/>
    <mergeCell ref="FII50:FIJ50"/>
    <mergeCell ref="FHM50:FHN50"/>
    <mergeCell ref="FHO50:FHP50"/>
    <mergeCell ref="FHQ50:FHR50"/>
    <mergeCell ref="FHS50:FHT50"/>
    <mergeCell ref="FHU50:FHV50"/>
    <mergeCell ref="FHW50:FHX50"/>
    <mergeCell ref="FHA50:FHB50"/>
    <mergeCell ref="FHC50:FHD50"/>
    <mergeCell ref="FHE50:FHF50"/>
    <mergeCell ref="FHG50:FHH50"/>
    <mergeCell ref="FHI50:FHJ50"/>
    <mergeCell ref="FHK50:FHL50"/>
    <mergeCell ref="FGO50:FGP50"/>
    <mergeCell ref="FGQ50:FGR50"/>
    <mergeCell ref="FGS50:FGT50"/>
    <mergeCell ref="FGU50:FGV50"/>
    <mergeCell ref="FGW50:FGX50"/>
    <mergeCell ref="FGY50:FGZ50"/>
    <mergeCell ref="FGC50:FGD50"/>
    <mergeCell ref="FGE50:FGF50"/>
    <mergeCell ref="FGG50:FGH50"/>
    <mergeCell ref="FGI50:FGJ50"/>
    <mergeCell ref="FGK50:FGL50"/>
    <mergeCell ref="FGM50:FGN50"/>
    <mergeCell ref="FLE50:FLF50"/>
    <mergeCell ref="FLG50:FLH50"/>
    <mergeCell ref="FLI50:FLJ50"/>
    <mergeCell ref="FLK50:FLL50"/>
    <mergeCell ref="FLM50:FLN50"/>
    <mergeCell ref="FLO50:FLP50"/>
    <mergeCell ref="FKS50:FKT50"/>
    <mergeCell ref="FKU50:FKV50"/>
    <mergeCell ref="FKW50:FKX50"/>
    <mergeCell ref="FKY50:FKZ50"/>
    <mergeCell ref="FLA50:FLB50"/>
    <mergeCell ref="FLC50:FLD50"/>
    <mergeCell ref="FKG50:FKH50"/>
    <mergeCell ref="FKI50:FKJ50"/>
    <mergeCell ref="FKK50:FKL50"/>
    <mergeCell ref="FKM50:FKN50"/>
    <mergeCell ref="FKO50:FKP50"/>
    <mergeCell ref="FKQ50:FKR50"/>
    <mergeCell ref="FJU50:FJV50"/>
    <mergeCell ref="FJW50:FJX50"/>
    <mergeCell ref="FJY50:FJZ50"/>
    <mergeCell ref="FKA50:FKB50"/>
    <mergeCell ref="FKC50:FKD50"/>
    <mergeCell ref="FKE50:FKF50"/>
    <mergeCell ref="FJI50:FJJ50"/>
    <mergeCell ref="FJK50:FJL50"/>
    <mergeCell ref="FJM50:FJN50"/>
    <mergeCell ref="FJO50:FJP50"/>
    <mergeCell ref="FJQ50:FJR50"/>
    <mergeCell ref="FJS50:FJT50"/>
    <mergeCell ref="FIW50:FIX50"/>
    <mergeCell ref="FIY50:FIZ50"/>
    <mergeCell ref="FJA50:FJB50"/>
    <mergeCell ref="FJC50:FJD50"/>
    <mergeCell ref="FJE50:FJF50"/>
    <mergeCell ref="FJG50:FJH50"/>
    <mergeCell ref="FNY50:FNZ50"/>
    <mergeCell ref="FOA50:FOB50"/>
    <mergeCell ref="FOC50:FOD50"/>
    <mergeCell ref="FOE50:FOF50"/>
    <mergeCell ref="FOG50:FOH50"/>
    <mergeCell ref="FOI50:FOJ50"/>
    <mergeCell ref="FNM50:FNN50"/>
    <mergeCell ref="FNO50:FNP50"/>
    <mergeCell ref="FNQ50:FNR50"/>
    <mergeCell ref="FNS50:FNT50"/>
    <mergeCell ref="FNU50:FNV50"/>
    <mergeCell ref="FNW50:FNX50"/>
    <mergeCell ref="FNA50:FNB50"/>
    <mergeCell ref="FNC50:FND50"/>
    <mergeCell ref="FNE50:FNF50"/>
    <mergeCell ref="FNG50:FNH50"/>
    <mergeCell ref="FNI50:FNJ50"/>
    <mergeCell ref="FNK50:FNL50"/>
    <mergeCell ref="FMO50:FMP50"/>
    <mergeCell ref="FMQ50:FMR50"/>
    <mergeCell ref="FMS50:FMT50"/>
    <mergeCell ref="FMU50:FMV50"/>
    <mergeCell ref="FMW50:FMX50"/>
    <mergeCell ref="FMY50:FMZ50"/>
    <mergeCell ref="FMC50:FMD50"/>
    <mergeCell ref="FME50:FMF50"/>
    <mergeCell ref="FMG50:FMH50"/>
    <mergeCell ref="FMI50:FMJ50"/>
    <mergeCell ref="FMK50:FML50"/>
    <mergeCell ref="FMM50:FMN50"/>
    <mergeCell ref="FLQ50:FLR50"/>
    <mergeCell ref="FLS50:FLT50"/>
    <mergeCell ref="FLU50:FLV50"/>
    <mergeCell ref="FLW50:FLX50"/>
    <mergeCell ref="FLY50:FLZ50"/>
    <mergeCell ref="FMA50:FMB50"/>
    <mergeCell ref="FQS50:FQT50"/>
    <mergeCell ref="FQU50:FQV50"/>
    <mergeCell ref="FQW50:FQX50"/>
    <mergeCell ref="FQY50:FQZ50"/>
    <mergeCell ref="FRA50:FRB50"/>
    <mergeCell ref="FRC50:FRD50"/>
    <mergeCell ref="FQG50:FQH50"/>
    <mergeCell ref="FQI50:FQJ50"/>
    <mergeCell ref="FQK50:FQL50"/>
    <mergeCell ref="FQM50:FQN50"/>
    <mergeCell ref="FQO50:FQP50"/>
    <mergeCell ref="FQQ50:FQR50"/>
    <mergeCell ref="FPU50:FPV50"/>
    <mergeCell ref="FPW50:FPX50"/>
    <mergeCell ref="FPY50:FPZ50"/>
    <mergeCell ref="FQA50:FQB50"/>
    <mergeCell ref="FQC50:FQD50"/>
    <mergeCell ref="FQE50:FQF50"/>
    <mergeCell ref="FPI50:FPJ50"/>
    <mergeCell ref="FPK50:FPL50"/>
    <mergeCell ref="FPM50:FPN50"/>
    <mergeCell ref="FPO50:FPP50"/>
    <mergeCell ref="FPQ50:FPR50"/>
    <mergeCell ref="FPS50:FPT50"/>
    <mergeCell ref="FOW50:FOX50"/>
    <mergeCell ref="FOY50:FOZ50"/>
    <mergeCell ref="FPA50:FPB50"/>
    <mergeCell ref="FPC50:FPD50"/>
    <mergeCell ref="FPE50:FPF50"/>
    <mergeCell ref="FPG50:FPH50"/>
    <mergeCell ref="FOK50:FOL50"/>
    <mergeCell ref="FOM50:FON50"/>
    <mergeCell ref="FOO50:FOP50"/>
    <mergeCell ref="FOQ50:FOR50"/>
    <mergeCell ref="FOS50:FOT50"/>
    <mergeCell ref="FOU50:FOV50"/>
    <mergeCell ref="FTM50:FTN50"/>
    <mergeCell ref="FTO50:FTP50"/>
    <mergeCell ref="FTQ50:FTR50"/>
    <mergeCell ref="FTS50:FTT50"/>
    <mergeCell ref="FTU50:FTV50"/>
    <mergeCell ref="FTW50:FTX50"/>
    <mergeCell ref="FTA50:FTB50"/>
    <mergeCell ref="FTC50:FTD50"/>
    <mergeCell ref="FTE50:FTF50"/>
    <mergeCell ref="FTG50:FTH50"/>
    <mergeCell ref="FTI50:FTJ50"/>
    <mergeCell ref="FTK50:FTL50"/>
    <mergeCell ref="FSO50:FSP50"/>
    <mergeCell ref="FSQ50:FSR50"/>
    <mergeCell ref="FSS50:FST50"/>
    <mergeCell ref="FSU50:FSV50"/>
    <mergeCell ref="FSW50:FSX50"/>
    <mergeCell ref="FSY50:FSZ50"/>
    <mergeCell ref="FSC50:FSD50"/>
    <mergeCell ref="FSE50:FSF50"/>
    <mergeCell ref="FSG50:FSH50"/>
    <mergeCell ref="FSI50:FSJ50"/>
    <mergeCell ref="FSK50:FSL50"/>
    <mergeCell ref="FSM50:FSN50"/>
    <mergeCell ref="FRQ50:FRR50"/>
    <mergeCell ref="FRS50:FRT50"/>
    <mergeCell ref="FRU50:FRV50"/>
    <mergeCell ref="FRW50:FRX50"/>
    <mergeCell ref="FRY50:FRZ50"/>
    <mergeCell ref="FSA50:FSB50"/>
    <mergeCell ref="FRE50:FRF50"/>
    <mergeCell ref="FRG50:FRH50"/>
    <mergeCell ref="FRI50:FRJ50"/>
    <mergeCell ref="FRK50:FRL50"/>
    <mergeCell ref="FRM50:FRN50"/>
    <mergeCell ref="FRO50:FRP50"/>
    <mergeCell ref="FWG50:FWH50"/>
    <mergeCell ref="FWI50:FWJ50"/>
    <mergeCell ref="FWK50:FWL50"/>
    <mergeCell ref="FWM50:FWN50"/>
    <mergeCell ref="FWO50:FWP50"/>
    <mergeCell ref="FWQ50:FWR50"/>
    <mergeCell ref="FVU50:FVV50"/>
    <mergeCell ref="FVW50:FVX50"/>
    <mergeCell ref="FVY50:FVZ50"/>
    <mergeCell ref="FWA50:FWB50"/>
    <mergeCell ref="FWC50:FWD50"/>
    <mergeCell ref="FWE50:FWF50"/>
    <mergeCell ref="FVI50:FVJ50"/>
    <mergeCell ref="FVK50:FVL50"/>
    <mergeCell ref="FVM50:FVN50"/>
    <mergeCell ref="FVO50:FVP50"/>
    <mergeCell ref="FVQ50:FVR50"/>
    <mergeCell ref="FVS50:FVT50"/>
    <mergeCell ref="FUW50:FUX50"/>
    <mergeCell ref="FUY50:FUZ50"/>
    <mergeCell ref="FVA50:FVB50"/>
    <mergeCell ref="FVC50:FVD50"/>
    <mergeCell ref="FVE50:FVF50"/>
    <mergeCell ref="FVG50:FVH50"/>
    <mergeCell ref="FUK50:FUL50"/>
    <mergeCell ref="FUM50:FUN50"/>
    <mergeCell ref="FUO50:FUP50"/>
    <mergeCell ref="FUQ50:FUR50"/>
    <mergeCell ref="FUS50:FUT50"/>
    <mergeCell ref="FUU50:FUV50"/>
    <mergeCell ref="FTY50:FTZ50"/>
    <mergeCell ref="FUA50:FUB50"/>
    <mergeCell ref="FUC50:FUD50"/>
    <mergeCell ref="FUE50:FUF50"/>
    <mergeCell ref="FUG50:FUH50"/>
    <mergeCell ref="FUI50:FUJ50"/>
    <mergeCell ref="FZA50:FZB50"/>
    <mergeCell ref="FZC50:FZD50"/>
    <mergeCell ref="FZE50:FZF50"/>
    <mergeCell ref="FZG50:FZH50"/>
    <mergeCell ref="FZI50:FZJ50"/>
    <mergeCell ref="FZK50:FZL50"/>
    <mergeCell ref="FYO50:FYP50"/>
    <mergeCell ref="FYQ50:FYR50"/>
    <mergeCell ref="FYS50:FYT50"/>
    <mergeCell ref="FYU50:FYV50"/>
    <mergeCell ref="FYW50:FYX50"/>
    <mergeCell ref="FYY50:FYZ50"/>
    <mergeCell ref="FYC50:FYD50"/>
    <mergeCell ref="FYE50:FYF50"/>
    <mergeCell ref="FYG50:FYH50"/>
    <mergeCell ref="FYI50:FYJ50"/>
    <mergeCell ref="FYK50:FYL50"/>
    <mergeCell ref="FYM50:FYN50"/>
    <mergeCell ref="FXQ50:FXR50"/>
    <mergeCell ref="FXS50:FXT50"/>
    <mergeCell ref="FXU50:FXV50"/>
    <mergeCell ref="FXW50:FXX50"/>
    <mergeCell ref="FXY50:FXZ50"/>
    <mergeCell ref="FYA50:FYB50"/>
    <mergeCell ref="FXE50:FXF50"/>
    <mergeCell ref="FXG50:FXH50"/>
    <mergeCell ref="FXI50:FXJ50"/>
    <mergeCell ref="FXK50:FXL50"/>
    <mergeCell ref="FXM50:FXN50"/>
    <mergeCell ref="FXO50:FXP50"/>
    <mergeCell ref="FWS50:FWT50"/>
    <mergeCell ref="FWU50:FWV50"/>
    <mergeCell ref="FWW50:FWX50"/>
    <mergeCell ref="FWY50:FWZ50"/>
    <mergeCell ref="FXA50:FXB50"/>
    <mergeCell ref="FXC50:FXD50"/>
    <mergeCell ref="GBU50:GBV50"/>
    <mergeCell ref="GBW50:GBX50"/>
    <mergeCell ref="GBY50:GBZ50"/>
    <mergeCell ref="GCA50:GCB50"/>
    <mergeCell ref="GCC50:GCD50"/>
    <mergeCell ref="GCE50:GCF50"/>
    <mergeCell ref="GBI50:GBJ50"/>
    <mergeCell ref="GBK50:GBL50"/>
    <mergeCell ref="GBM50:GBN50"/>
    <mergeCell ref="GBO50:GBP50"/>
    <mergeCell ref="GBQ50:GBR50"/>
    <mergeCell ref="GBS50:GBT50"/>
    <mergeCell ref="GAW50:GAX50"/>
    <mergeCell ref="GAY50:GAZ50"/>
    <mergeCell ref="GBA50:GBB50"/>
    <mergeCell ref="GBC50:GBD50"/>
    <mergeCell ref="GBE50:GBF50"/>
    <mergeCell ref="GBG50:GBH50"/>
    <mergeCell ref="GAK50:GAL50"/>
    <mergeCell ref="GAM50:GAN50"/>
    <mergeCell ref="GAO50:GAP50"/>
    <mergeCell ref="GAQ50:GAR50"/>
    <mergeCell ref="GAS50:GAT50"/>
    <mergeCell ref="GAU50:GAV50"/>
    <mergeCell ref="FZY50:FZZ50"/>
    <mergeCell ref="GAA50:GAB50"/>
    <mergeCell ref="GAC50:GAD50"/>
    <mergeCell ref="GAE50:GAF50"/>
    <mergeCell ref="GAG50:GAH50"/>
    <mergeCell ref="GAI50:GAJ50"/>
    <mergeCell ref="FZM50:FZN50"/>
    <mergeCell ref="FZO50:FZP50"/>
    <mergeCell ref="FZQ50:FZR50"/>
    <mergeCell ref="FZS50:FZT50"/>
    <mergeCell ref="FZU50:FZV50"/>
    <mergeCell ref="FZW50:FZX50"/>
    <mergeCell ref="GEO50:GEP50"/>
    <mergeCell ref="GEQ50:GER50"/>
    <mergeCell ref="GES50:GET50"/>
    <mergeCell ref="GEU50:GEV50"/>
    <mergeCell ref="GEW50:GEX50"/>
    <mergeCell ref="GEY50:GEZ50"/>
    <mergeCell ref="GEC50:GED50"/>
    <mergeCell ref="GEE50:GEF50"/>
    <mergeCell ref="GEG50:GEH50"/>
    <mergeCell ref="GEI50:GEJ50"/>
    <mergeCell ref="GEK50:GEL50"/>
    <mergeCell ref="GEM50:GEN50"/>
    <mergeCell ref="GDQ50:GDR50"/>
    <mergeCell ref="GDS50:GDT50"/>
    <mergeCell ref="GDU50:GDV50"/>
    <mergeCell ref="GDW50:GDX50"/>
    <mergeCell ref="GDY50:GDZ50"/>
    <mergeCell ref="GEA50:GEB50"/>
    <mergeCell ref="GDE50:GDF50"/>
    <mergeCell ref="GDG50:GDH50"/>
    <mergeCell ref="GDI50:GDJ50"/>
    <mergeCell ref="GDK50:GDL50"/>
    <mergeCell ref="GDM50:GDN50"/>
    <mergeCell ref="GDO50:GDP50"/>
    <mergeCell ref="GCS50:GCT50"/>
    <mergeCell ref="GCU50:GCV50"/>
    <mergeCell ref="GCW50:GCX50"/>
    <mergeCell ref="GCY50:GCZ50"/>
    <mergeCell ref="GDA50:GDB50"/>
    <mergeCell ref="GDC50:GDD50"/>
    <mergeCell ref="GCG50:GCH50"/>
    <mergeCell ref="GCI50:GCJ50"/>
    <mergeCell ref="GCK50:GCL50"/>
    <mergeCell ref="GCM50:GCN50"/>
    <mergeCell ref="GCO50:GCP50"/>
    <mergeCell ref="GCQ50:GCR50"/>
    <mergeCell ref="GHI50:GHJ50"/>
    <mergeCell ref="GHK50:GHL50"/>
    <mergeCell ref="GHM50:GHN50"/>
    <mergeCell ref="GHO50:GHP50"/>
    <mergeCell ref="GHQ50:GHR50"/>
    <mergeCell ref="GHS50:GHT50"/>
    <mergeCell ref="GGW50:GGX50"/>
    <mergeCell ref="GGY50:GGZ50"/>
    <mergeCell ref="GHA50:GHB50"/>
    <mergeCell ref="GHC50:GHD50"/>
    <mergeCell ref="GHE50:GHF50"/>
    <mergeCell ref="GHG50:GHH50"/>
    <mergeCell ref="GGK50:GGL50"/>
    <mergeCell ref="GGM50:GGN50"/>
    <mergeCell ref="GGO50:GGP50"/>
    <mergeCell ref="GGQ50:GGR50"/>
    <mergeCell ref="GGS50:GGT50"/>
    <mergeCell ref="GGU50:GGV50"/>
    <mergeCell ref="GFY50:GFZ50"/>
    <mergeCell ref="GGA50:GGB50"/>
    <mergeCell ref="GGC50:GGD50"/>
    <mergeCell ref="GGE50:GGF50"/>
    <mergeCell ref="GGG50:GGH50"/>
    <mergeCell ref="GGI50:GGJ50"/>
    <mergeCell ref="GFM50:GFN50"/>
    <mergeCell ref="GFO50:GFP50"/>
    <mergeCell ref="GFQ50:GFR50"/>
    <mergeCell ref="GFS50:GFT50"/>
    <mergeCell ref="GFU50:GFV50"/>
    <mergeCell ref="GFW50:GFX50"/>
    <mergeCell ref="GFA50:GFB50"/>
    <mergeCell ref="GFC50:GFD50"/>
    <mergeCell ref="GFE50:GFF50"/>
    <mergeCell ref="GFG50:GFH50"/>
    <mergeCell ref="GFI50:GFJ50"/>
    <mergeCell ref="GFK50:GFL50"/>
    <mergeCell ref="GKC50:GKD50"/>
    <mergeCell ref="GKE50:GKF50"/>
    <mergeCell ref="GKG50:GKH50"/>
    <mergeCell ref="GKI50:GKJ50"/>
    <mergeCell ref="GKK50:GKL50"/>
    <mergeCell ref="GKM50:GKN50"/>
    <mergeCell ref="GJQ50:GJR50"/>
    <mergeCell ref="GJS50:GJT50"/>
    <mergeCell ref="GJU50:GJV50"/>
    <mergeCell ref="GJW50:GJX50"/>
    <mergeCell ref="GJY50:GJZ50"/>
    <mergeCell ref="GKA50:GKB50"/>
    <mergeCell ref="GJE50:GJF50"/>
    <mergeCell ref="GJG50:GJH50"/>
    <mergeCell ref="GJI50:GJJ50"/>
    <mergeCell ref="GJK50:GJL50"/>
    <mergeCell ref="GJM50:GJN50"/>
    <mergeCell ref="GJO50:GJP50"/>
    <mergeCell ref="GIS50:GIT50"/>
    <mergeCell ref="GIU50:GIV50"/>
    <mergeCell ref="GIW50:GIX50"/>
    <mergeCell ref="GIY50:GIZ50"/>
    <mergeCell ref="GJA50:GJB50"/>
    <mergeCell ref="GJC50:GJD50"/>
    <mergeCell ref="GIG50:GIH50"/>
    <mergeCell ref="GII50:GIJ50"/>
    <mergeCell ref="GIK50:GIL50"/>
    <mergeCell ref="GIM50:GIN50"/>
    <mergeCell ref="GIO50:GIP50"/>
    <mergeCell ref="GIQ50:GIR50"/>
    <mergeCell ref="GHU50:GHV50"/>
    <mergeCell ref="GHW50:GHX50"/>
    <mergeCell ref="GHY50:GHZ50"/>
    <mergeCell ref="GIA50:GIB50"/>
    <mergeCell ref="GIC50:GID50"/>
    <mergeCell ref="GIE50:GIF50"/>
    <mergeCell ref="GMW50:GMX50"/>
    <mergeCell ref="GMY50:GMZ50"/>
    <mergeCell ref="GNA50:GNB50"/>
    <mergeCell ref="GNC50:GND50"/>
    <mergeCell ref="GNE50:GNF50"/>
    <mergeCell ref="GNG50:GNH50"/>
    <mergeCell ref="GMK50:GML50"/>
    <mergeCell ref="GMM50:GMN50"/>
    <mergeCell ref="GMO50:GMP50"/>
    <mergeCell ref="GMQ50:GMR50"/>
    <mergeCell ref="GMS50:GMT50"/>
    <mergeCell ref="GMU50:GMV50"/>
    <mergeCell ref="GLY50:GLZ50"/>
    <mergeCell ref="GMA50:GMB50"/>
    <mergeCell ref="GMC50:GMD50"/>
    <mergeCell ref="GME50:GMF50"/>
    <mergeCell ref="GMG50:GMH50"/>
    <mergeCell ref="GMI50:GMJ50"/>
    <mergeCell ref="GLM50:GLN50"/>
    <mergeCell ref="GLO50:GLP50"/>
    <mergeCell ref="GLQ50:GLR50"/>
    <mergeCell ref="GLS50:GLT50"/>
    <mergeCell ref="GLU50:GLV50"/>
    <mergeCell ref="GLW50:GLX50"/>
    <mergeCell ref="GLA50:GLB50"/>
    <mergeCell ref="GLC50:GLD50"/>
    <mergeCell ref="GLE50:GLF50"/>
    <mergeCell ref="GLG50:GLH50"/>
    <mergeCell ref="GLI50:GLJ50"/>
    <mergeCell ref="GLK50:GLL50"/>
    <mergeCell ref="GKO50:GKP50"/>
    <mergeCell ref="GKQ50:GKR50"/>
    <mergeCell ref="GKS50:GKT50"/>
    <mergeCell ref="GKU50:GKV50"/>
    <mergeCell ref="GKW50:GKX50"/>
    <mergeCell ref="GKY50:GKZ50"/>
    <mergeCell ref="GPQ50:GPR50"/>
    <mergeCell ref="GPS50:GPT50"/>
    <mergeCell ref="GPU50:GPV50"/>
    <mergeCell ref="GPW50:GPX50"/>
    <mergeCell ref="GPY50:GPZ50"/>
    <mergeCell ref="GQA50:GQB50"/>
    <mergeCell ref="GPE50:GPF50"/>
    <mergeCell ref="GPG50:GPH50"/>
    <mergeCell ref="GPI50:GPJ50"/>
    <mergeCell ref="GPK50:GPL50"/>
    <mergeCell ref="GPM50:GPN50"/>
    <mergeCell ref="GPO50:GPP50"/>
    <mergeCell ref="GOS50:GOT50"/>
    <mergeCell ref="GOU50:GOV50"/>
    <mergeCell ref="GOW50:GOX50"/>
    <mergeCell ref="GOY50:GOZ50"/>
    <mergeCell ref="GPA50:GPB50"/>
    <mergeCell ref="GPC50:GPD50"/>
    <mergeCell ref="GOG50:GOH50"/>
    <mergeCell ref="GOI50:GOJ50"/>
    <mergeCell ref="GOK50:GOL50"/>
    <mergeCell ref="GOM50:GON50"/>
    <mergeCell ref="GOO50:GOP50"/>
    <mergeCell ref="GOQ50:GOR50"/>
    <mergeCell ref="GNU50:GNV50"/>
    <mergeCell ref="GNW50:GNX50"/>
    <mergeCell ref="GNY50:GNZ50"/>
    <mergeCell ref="GOA50:GOB50"/>
    <mergeCell ref="GOC50:GOD50"/>
    <mergeCell ref="GOE50:GOF50"/>
    <mergeCell ref="GNI50:GNJ50"/>
    <mergeCell ref="GNK50:GNL50"/>
    <mergeCell ref="GNM50:GNN50"/>
    <mergeCell ref="GNO50:GNP50"/>
    <mergeCell ref="GNQ50:GNR50"/>
    <mergeCell ref="GNS50:GNT50"/>
    <mergeCell ref="GSK50:GSL50"/>
    <mergeCell ref="GSM50:GSN50"/>
    <mergeCell ref="GSO50:GSP50"/>
    <mergeCell ref="GSQ50:GSR50"/>
    <mergeCell ref="GSS50:GST50"/>
    <mergeCell ref="GSU50:GSV50"/>
    <mergeCell ref="GRY50:GRZ50"/>
    <mergeCell ref="GSA50:GSB50"/>
    <mergeCell ref="GSC50:GSD50"/>
    <mergeCell ref="GSE50:GSF50"/>
    <mergeCell ref="GSG50:GSH50"/>
    <mergeCell ref="GSI50:GSJ50"/>
    <mergeCell ref="GRM50:GRN50"/>
    <mergeCell ref="GRO50:GRP50"/>
    <mergeCell ref="GRQ50:GRR50"/>
    <mergeCell ref="GRS50:GRT50"/>
    <mergeCell ref="GRU50:GRV50"/>
    <mergeCell ref="GRW50:GRX50"/>
    <mergeCell ref="GRA50:GRB50"/>
    <mergeCell ref="GRC50:GRD50"/>
    <mergeCell ref="GRE50:GRF50"/>
    <mergeCell ref="GRG50:GRH50"/>
    <mergeCell ref="GRI50:GRJ50"/>
    <mergeCell ref="GRK50:GRL50"/>
    <mergeCell ref="GQO50:GQP50"/>
    <mergeCell ref="GQQ50:GQR50"/>
    <mergeCell ref="GQS50:GQT50"/>
    <mergeCell ref="GQU50:GQV50"/>
    <mergeCell ref="GQW50:GQX50"/>
    <mergeCell ref="GQY50:GQZ50"/>
    <mergeCell ref="GQC50:GQD50"/>
    <mergeCell ref="GQE50:GQF50"/>
    <mergeCell ref="GQG50:GQH50"/>
    <mergeCell ref="GQI50:GQJ50"/>
    <mergeCell ref="GQK50:GQL50"/>
    <mergeCell ref="GQM50:GQN50"/>
    <mergeCell ref="GVE50:GVF50"/>
    <mergeCell ref="GVG50:GVH50"/>
    <mergeCell ref="GVI50:GVJ50"/>
    <mergeCell ref="GVK50:GVL50"/>
    <mergeCell ref="GVM50:GVN50"/>
    <mergeCell ref="GVO50:GVP50"/>
    <mergeCell ref="GUS50:GUT50"/>
    <mergeCell ref="GUU50:GUV50"/>
    <mergeCell ref="GUW50:GUX50"/>
    <mergeCell ref="GUY50:GUZ50"/>
    <mergeCell ref="GVA50:GVB50"/>
    <mergeCell ref="GVC50:GVD50"/>
    <mergeCell ref="GUG50:GUH50"/>
    <mergeCell ref="GUI50:GUJ50"/>
    <mergeCell ref="GUK50:GUL50"/>
    <mergeCell ref="GUM50:GUN50"/>
    <mergeCell ref="GUO50:GUP50"/>
    <mergeCell ref="GUQ50:GUR50"/>
    <mergeCell ref="GTU50:GTV50"/>
    <mergeCell ref="GTW50:GTX50"/>
    <mergeCell ref="GTY50:GTZ50"/>
    <mergeCell ref="GUA50:GUB50"/>
    <mergeCell ref="GUC50:GUD50"/>
    <mergeCell ref="GUE50:GUF50"/>
    <mergeCell ref="GTI50:GTJ50"/>
    <mergeCell ref="GTK50:GTL50"/>
    <mergeCell ref="GTM50:GTN50"/>
    <mergeCell ref="GTO50:GTP50"/>
    <mergeCell ref="GTQ50:GTR50"/>
    <mergeCell ref="GTS50:GTT50"/>
    <mergeCell ref="GSW50:GSX50"/>
    <mergeCell ref="GSY50:GSZ50"/>
    <mergeCell ref="GTA50:GTB50"/>
    <mergeCell ref="GTC50:GTD50"/>
    <mergeCell ref="GTE50:GTF50"/>
    <mergeCell ref="GTG50:GTH50"/>
    <mergeCell ref="GXY50:GXZ50"/>
    <mergeCell ref="GYA50:GYB50"/>
    <mergeCell ref="GYC50:GYD50"/>
    <mergeCell ref="GYE50:GYF50"/>
    <mergeCell ref="GYG50:GYH50"/>
    <mergeCell ref="GYI50:GYJ50"/>
    <mergeCell ref="GXM50:GXN50"/>
    <mergeCell ref="GXO50:GXP50"/>
    <mergeCell ref="GXQ50:GXR50"/>
    <mergeCell ref="GXS50:GXT50"/>
    <mergeCell ref="GXU50:GXV50"/>
    <mergeCell ref="GXW50:GXX50"/>
    <mergeCell ref="GXA50:GXB50"/>
    <mergeCell ref="GXC50:GXD50"/>
    <mergeCell ref="GXE50:GXF50"/>
    <mergeCell ref="GXG50:GXH50"/>
    <mergeCell ref="GXI50:GXJ50"/>
    <mergeCell ref="GXK50:GXL50"/>
    <mergeCell ref="GWO50:GWP50"/>
    <mergeCell ref="GWQ50:GWR50"/>
    <mergeCell ref="GWS50:GWT50"/>
    <mergeCell ref="GWU50:GWV50"/>
    <mergeCell ref="GWW50:GWX50"/>
    <mergeCell ref="GWY50:GWZ50"/>
    <mergeCell ref="GWC50:GWD50"/>
    <mergeCell ref="GWE50:GWF50"/>
    <mergeCell ref="GWG50:GWH50"/>
    <mergeCell ref="GWI50:GWJ50"/>
    <mergeCell ref="GWK50:GWL50"/>
    <mergeCell ref="GWM50:GWN50"/>
    <mergeCell ref="GVQ50:GVR50"/>
    <mergeCell ref="GVS50:GVT50"/>
    <mergeCell ref="GVU50:GVV50"/>
    <mergeCell ref="GVW50:GVX50"/>
    <mergeCell ref="GVY50:GVZ50"/>
    <mergeCell ref="GWA50:GWB50"/>
    <mergeCell ref="HAS50:HAT50"/>
    <mergeCell ref="HAU50:HAV50"/>
    <mergeCell ref="HAW50:HAX50"/>
    <mergeCell ref="HAY50:HAZ50"/>
    <mergeCell ref="HBA50:HBB50"/>
    <mergeCell ref="HBC50:HBD50"/>
    <mergeCell ref="HAG50:HAH50"/>
    <mergeCell ref="HAI50:HAJ50"/>
    <mergeCell ref="HAK50:HAL50"/>
    <mergeCell ref="HAM50:HAN50"/>
    <mergeCell ref="HAO50:HAP50"/>
    <mergeCell ref="HAQ50:HAR50"/>
    <mergeCell ref="GZU50:GZV50"/>
    <mergeCell ref="GZW50:GZX50"/>
    <mergeCell ref="GZY50:GZZ50"/>
    <mergeCell ref="HAA50:HAB50"/>
    <mergeCell ref="HAC50:HAD50"/>
    <mergeCell ref="HAE50:HAF50"/>
    <mergeCell ref="GZI50:GZJ50"/>
    <mergeCell ref="GZK50:GZL50"/>
    <mergeCell ref="GZM50:GZN50"/>
    <mergeCell ref="GZO50:GZP50"/>
    <mergeCell ref="GZQ50:GZR50"/>
    <mergeCell ref="GZS50:GZT50"/>
    <mergeCell ref="GYW50:GYX50"/>
    <mergeCell ref="GYY50:GYZ50"/>
    <mergeCell ref="GZA50:GZB50"/>
    <mergeCell ref="GZC50:GZD50"/>
    <mergeCell ref="GZE50:GZF50"/>
    <mergeCell ref="GZG50:GZH50"/>
    <mergeCell ref="GYK50:GYL50"/>
    <mergeCell ref="GYM50:GYN50"/>
    <mergeCell ref="GYO50:GYP50"/>
    <mergeCell ref="GYQ50:GYR50"/>
    <mergeCell ref="GYS50:GYT50"/>
    <mergeCell ref="GYU50:GYV50"/>
    <mergeCell ref="HDM50:HDN50"/>
    <mergeCell ref="HDO50:HDP50"/>
    <mergeCell ref="HDQ50:HDR50"/>
    <mergeCell ref="HDS50:HDT50"/>
    <mergeCell ref="HDU50:HDV50"/>
    <mergeCell ref="HDW50:HDX50"/>
    <mergeCell ref="HDA50:HDB50"/>
    <mergeCell ref="HDC50:HDD50"/>
    <mergeCell ref="HDE50:HDF50"/>
    <mergeCell ref="HDG50:HDH50"/>
    <mergeCell ref="HDI50:HDJ50"/>
    <mergeCell ref="HDK50:HDL50"/>
    <mergeCell ref="HCO50:HCP50"/>
    <mergeCell ref="HCQ50:HCR50"/>
    <mergeCell ref="HCS50:HCT50"/>
    <mergeCell ref="HCU50:HCV50"/>
    <mergeCell ref="HCW50:HCX50"/>
    <mergeCell ref="HCY50:HCZ50"/>
    <mergeCell ref="HCC50:HCD50"/>
    <mergeCell ref="HCE50:HCF50"/>
    <mergeCell ref="HCG50:HCH50"/>
    <mergeCell ref="HCI50:HCJ50"/>
    <mergeCell ref="HCK50:HCL50"/>
    <mergeCell ref="HCM50:HCN50"/>
    <mergeCell ref="HBQ50:HBR50"/>
    <mergeCell ref="HBS50:HBT50"/>
    <mergeCell ref="HBU50:HBV50"/>
    <mergeCell ref="HBW50:HBX50"/>
    <mergeCell ref="HBY50:HBZ50"/>
    <mergeCell ref="HCA50:HCB50"/>
    <mergeCell ref="HBE50:HBF50"/>
    <mergeCell ref="HBG50:HBH50"/>
    <mergeCell ref="HBI50:HBJ50"/>
    <mergeCell ref="HBK50:HBL50"/>
    <mergeCell ref="HBM50:HBN50"/>
    <mergeCell ref="HBO50:HBP50"/>
    <mergeCell ref="HGG50:HGH50"/>
    <mergeCell ref="HGI50:HGJ50"/>
    <mergeCell ref="HGK50:HGL50"/>
    <mergeCell ref="HGM50:HGN50"/>
    <mergeCell ref="HGO50:HGP50"/>
    <mergeCell ref="HGQ50:HGR50"/>
    <mergeCell ref="HFU50:HFV50"/>
    <mergeCell ref="HFW50:HFX50"/>
    <mergeCell ref="HFY50:HFZ50"/>
    <mergeCell ref="HGA50:HGB50"/>
    <mergeCell ref="HGC50:HGD50"/>
    <mergeCell ref="HGE50:HGF50"/>
    <mergeCell ref="HFI50:HFJ50"/>
    <mergeCell ref="HFK50:HFL50"/>
    <mergeCell ref="HFM50:HFN50"/>
    <mergeCell ref="HFO50:HFP50"/>
    <mergeCell ref="HFQ50:HFR50"/>
    <mergeCell ref="HFS50:HFT50"/>
    <mergeCell ref="HEW50:HEX50"/>
    <mergeCell ref="HEY50:HEZ50"/>
    <mergeCell ref="HFA50:HFB50"/>
    <mergeCell ref="HFC50:HFD50"/>
    <mergeCell ref="HFE50:HFF50"/>
    <mergeCell ref="HFG50:HFH50"/>
    <mergeCell ref="HEK50:HEL50"/>
    <mergeCell ref="HEM50:HEN50"/>
    <mergeCell ref="HEO50:HEP50"/>
    <mergeCell ref="HEQ50:HER50"/>
    <mergeCell ref="HES50:HET50"/>
    <mergeCell ref="HEU50:HEV50"/>
    <mergeCell ref="HDY50:HDZ50"/>
    <mergeCell ref="HEA50:HEB50"/>
    <mergeCell ref="HEC50:HED50"/>
    <mergeCell ref="HEE50:HEF50"/>
    <mergeCell ref="HEG50:HEH50"/>
    <mergeCell ref="HEI50:HEJ50"/>
    <mergeCell ref="HJA50:HJB50"/>
    <mergeCell ref="HJC50:HJD50"/>
    <mergeCell ref="HJE50:HJF50"/>
    <mergeCell ref="HJG50:HJH50"/>
    <mergeCell ref="HJI50:HJJ50"/>
    <mergeCell ref="HJK50:HJL50"/>
    <mergeCell ref="HIO50:HIP50"/>
    <mergeCell ref="HIQ50:HIR50"/>
    <mergeCell ref="HIS50:HIT50"/>
    <mergeCell ref="HIU50:HIV50"/>
    <mergeCell ref="HIW50:HIX50"/>
    <mergeCell ref="HIY50:HIZ50"/>
    <mergeCell ref="HIC50:HID50"/>
    <mergeCell ref="HIE50:HIF50"/>
    <mergeCell ref="HIG50:HIH50"/>
    <mergeCell ref="HII50:HIJ50"/>
    <mergeCell ref="HIK50:HIL50"/>
    <mergeCell ref="HIM50:HIN50"/>
    <mergeCell ref="HHQ50:HHR50"/>
    <mergeCell ref="HHS50:HHT50"/>
    <mergeCell ref="HHU50:HHV50"/>
    <mergeCell ref="HHW50:HHX50"/>
    <mergeCell ref="HHY50:HHZ50"/>
    <mergeCell ref="HIA50:HIB50"/>
    <mergeCell ref="HHE50:HHF50"/>
    <mergeCell ref="HHG50:HHH50"/>
    <mergeCell ref="HHI50:HHJ50"/>
    <mergeCell ref="HHK50:HHL50"/>
    <mergeCell ref="HHM50:HHN50"/>
    <mergeCell ref="HHO50:HHP50"/>
    <mergeCell ref="HGS50:HGT50"/>
    <mergeCell ref="HGU50:HGV50"/>
    <mergeCell ref="HGW50:HGX50"/>
    <mergeCell ref="HGY50:HGZ50"/>
    <mergeCell ref="HHA50:HHB50"/>
    <mergeCell ref="HHC50:HHD50"/>
    <mergeCell ref="HLU50:HLV50"/>
    <mergeCell ref="HLW50:HLX50"/>
    <mergeCell ref="HLY50:HLZ50"/>
    <mergeCell ref="HMA50:HMB50"/>
    <mergeCell ref="HMC50:HMD50"/>
    <mergeCell ref="HME50:HMF50"/>
    <mergeCell ref="HLI50:HLJ50"/>
    <mergeCell ref="HLK50:HLL50"/>
    <mergeCell ref="HLM50:HLN50"/>
    <mergeCell ref="HLO50:HLP50"/>
    <mergeCell ref="HLQ50:HLR50"/>
    <mergeCell ref="HLS50:HLT50"/>
    <mergeCell ref="HKW50:HKX50"/>
    <mergeCell ref="HKY50:HKZ50"/>
    <mergeCell ref="HLA50:HLB50"/>
    <mergeCell ref="HLC50:HLD50"/>
    <mergeCell ref="HLE50:HLF50"/>
    <mergeCell ref="HLG50:HLH50"/>
    <mergeCell ref="HKK50:HKL50"/>
    <mergeCell ref="HKM50:HKN50"/>
    <mergeCell ref="HKO50:HKP50"/>
    <mergeCell ref="HKQ50:HKR50"/>
    <mergeCell ref="HKS50:HKT50"/>
    <mergeCell ref="HKU50:HKV50"/>
    <mergeCell ref="HJY50:HJZ50"/>
    <mergeCell ref="HKA50:HKB50"/>
    <mergeCell ref="HKC50:HKD50"/>
    <mergeCell ref="HKE50:HKF50"/>
    <mergeCell ref="HKG50:HKH50"/>
    <mergeCell ref="HKI50:HKJ50"/>
    <mergeCell ref="HJM50:HJN50"/>
    <mergeCell ref="HJO50:HJP50"/>
    <mergeCell ref="HJQ50:HJR50"/>
    <mergeCell ref="HJS50:HJT50"/>
    <mergeCell ref="HJU50:HJV50"/>
    <mergeCell ref="HJW50:HJX50"/>
    <mergeCell ref="HOO50:HOP50"/>
    <mergeCell ref="HOQ50:HOR50"/>
    <mergeCell ref="HOS50:HOT50"/>
    <mergeCell ref="HOU50:HOV50"/>
    <mergeCell ref="HOW50:HOX50"/>
    <mergeCell ref="HOY50:HOZ50"/>
    <mergeCell ref="HOC50:HOD50"/>
    <mergeCell ref="HOE50:HOF50"/>
    <mergeCell ref="HOG50:HOH50"/>
    <mergeCell ref="HOI50:HOJ50"/>
    <mergeCell ref="HOK50:HOL50"/>
    <mergeCell ref="HOM50:HON50"/>
    <mergeCell ref="HNQ50:HNR50"/>
    <mergeCell ref="HNS50:HNT50"/>
    <mergeCell ref="HNU50:HNV50"/>
    <mergeCell ref="HNW50:HNX50"/>
    <mergeCell ref="HNY50:HNZ50"/>
    <mergeCell ref="HOA50:HOB50"/>
    <mergeCell ref="HNE50:HNF50"/>
    <mergeCell ref="HNG50:HNH50"/>
    <mergeCell ref="HNI50:HNJ50"/>
    <mergeCell ref="HNK50:HNL50"/>
    <mergeCell ref="HNM50:HNN50"/>
    <mergeCell ref="HNO50:HNP50"/>
    <mergeCell ref="HMS50:HMT50"/>
    <mergeCell ref="HMU50:HMV50"/>
    <mergeCell ref="HMW50:HMX50"/>
    <mergeCell ref="HMY50:HMZ50"/>
    <mergeCell ref="HNA50:HNB50"/>
    <mergeCell ref="HNC50:HND50"/>
    <mergeCell ref="HMG50:HMH50"/>
    <mergeCell ref="HMI50:HMJ50"/>
    <mergeCell ref="HMK50:HML50"/>
    <mergeCell ref="HMM50:HMN50"/>
    <mergeCell ref="HMO50:HMP50"/>
    <mergeCell ref="HMQ50:HMR50"/>
    <mergeCell ref="HRI50:HRJ50"/>
    <mergeCell ref="HRK50:HRL50"/>
    <mergeCell ref="HRM50:HRN50"/>
    <mergeCell ref="HRO50:HRP50"/>
    <mergeCell ref="HRQ50:HRR50"/>
    <mergeCell ref="HRS50:HRT50"/>
    <mergeCell ref="HQW50:HQX50"/>
    <mergeCell ref="HQY50:HQZ50"/>
    <mergeCell ref="HRA50:HRB50"/>
    <mergeCell ref="HRC50:HRD50"/>
    <mergeCell ref="HRE50:HRF50"/>
    <mergeCell ref="HRG50:HRH50"/>
    <mergeCell ref="HQK50:HQL50"/>
    <mergeCell ref="HQM50:HQN50"/>
    <mergeCell ref="HQO50:HQP50"/>
    <mergeCell ref="HQQ50:HQR50"/>
    <mergeCell ref="HQS50:HQT50"/>
    <mergeCell ref="HQU50:HQV50"/>
    <mergeCell ref="HPY50:HPZ50"/>
    <mergeCell ref="HQA50:HQB50"/>
    <mergeCell ref="HQC50:HQD50"/>
    <mergeCell ref="HQE50:HQF50"/>
    <mergeCell ref="HQG50:HQH50"/>
    <mergeCell ref="HQI50:HQJ50"/>
    <mergeCell ref="HPM50:HPN50"/>
    <mergeCell ref="HPO50:HPP50"/>
    <mergeCell ref="HPQ50:HPR50"/>
    <mergeCell ref="HPS50:HPT50"/>
    <mergeCell ref="HPU50:HPV50"/>
    <mergeCell ref="HPW50:HPX50"/>
    <mergeCell ref="HPA50:HPB50"/>
    <mergeCell ref="HPC50:HPD50"/>
    <mergeCell ref="HPE50:HPF50"/>
    <mergeCell ref="HPG50:HPH50"/>
    <mergeCell ref="HPI50:HPJ50"/>
    <mergeCell ref="HPK50:HPL50"/>
    <mergeCell ref="HUC50:HUD50"/>
    <mergeCell ref="HUE50:HUF50"/>
    <mergeCell ref="HUG50:HUH50"/>
    <mergeCell ref="HUI50:HUJ50"/>
    <mergeCell ref="HUK50:HUL50"/>
    <mergeCell ref="HUM50:HUN50"/>
    <mergeCell ref="HTQ50:HTR50"/>
    <mergeCell ref="HTS50:HTT50"/>
    <mergeCell ref="HTU50:HTV50"/>
    <mergeCell ref="HTW50:HTX50"/>
    <mergeCell ref="HTY50:HTZ50"/>
    <mergeCell ref="HUA50:HUB50"/>
    <mergeCell ref="HTE50:HTF50"/>
    <mergeCell ref="HTG50:HTH50"/>
    <mergeCell ref="HTI50:HTJ50"/>
    <mergeCell ref="HTK50:HTL50"/>
    <mergeCell ref="HTM50:HTN50"/>
    <mergeCell ref="HTO50:HTP50"/>
    <mergeCell ref="HSS50:HST50"/>
    <mergeCell ref="HSU50:HSV50"/>
    <mergeCell ref="HSW50:HSX50"/>
    <mergeCell ref="HSY50:HSZ50"/>
    <mergeCell ref="HTA50:HTB50"/>
    <mergeCell ref="HTC50:HTD50"/>
    <mergeCell ref="HSG50:HSH50"/>
    <mergeCell ref="HSI50:HSJ50"/>
    <mergeCell ref="HSK50:HSL50"/>
    <mergeCell ref="HSM50:HSN50"/>
    <mergeCell ref="HSO50:HSP50"/>
    <mergeCell ref="HSQ50:HSR50"/>
    <mergeCell ref="HRU50:HRV50"/>
    <mergeCell ref="HRW50:HRX50"/>
    <mergeCell ref="HRY50:HRZ50"/>
    <mergeCell ref="HSA50:HSB50"/>
    <mergeCell ref="HSC50:HSD50"/>
    <mergeCell ref="HSE50:HSF50"/>
    <mergeCell ref="HWW50:HWX50"/>
    <mergeCell ref="HWY50:HWZ50"/>
    <mergeCell ref="HXA50:HXB50"/>
    <mergeCell ref="HXC50:HXD50"/>
    <mergeCell ref="HXE50:HXF50"/>
    <mergeCell ref="HXG50:HXH50"/>
    <mergeCell ref="HWK50:HWL50"/>
    <mergeCell ref="HWM50:HWN50"/>
    <mergeCell ref="HWO50:HWP50"/>
    <mergeCell ref="HWQ50:HWR50"/>
    <mergeCell ref="HWS50:HWT50"/>
    <mergeCell ref="HWU50:HWV50"/>
    <mergeCell ref="HVY50:HVZ50"/>
    <mergeCell ref="HWA50:HWB50"/>
    <mergeCell ref="HWC50:HWD50"/>
    <mergeCell ref="HWE50:HWF50"/>
    <mergeCell ref="HWG50:HWH50"/>
    <mergeCell ref="HWI50:HWJ50"/>
    <mergeCell ref="HVM50:HVN50"/>
    <mergeCell ref="HVO50:HVP50"/>
    <mergeCell ref="HVQ50:HVR50"/>
    <mergeCell ref="HVS50:HVT50"/>
    <mergeCell ref="HVU50:HVV50"/>
    <mergeCell ref="HVW50:HVX50"/>
    <mergeCell ref="HVA50:HVB50"/>
    <mergeCell ref="HVC50:HVD50"/>
    <mergeCell ref="HVE50:HVF50"/>
    <mergeCell ref="HVG50:HVH50"/>
    <mergeCell ref="HVI50:HVJ50"/>
    <mergeCell ref="HVK50:HVL50"/>
    <mergeCell ref="HUO50:HUP50"/>
    <mergeCell ref="HUQ50:HUR50"/>
    <mergeCell ref="HUS50:HUT50"/>
    <mergeCell ref="HUU50:HUV50"/>
    <mergeCell ref="HUW50:HUX50"/>
    <mergeCell ref="HUY50:HUZ50"/>
    <mergeCell ref="HZQ50:HZR50"/>
    <mergeCell ref="HZS50:HZT50"/>
    <mergeCell ref="HZU50:HZV50"/>
    <mergeCell ref="HZW50:HZX50"/>
    <mergeCell ref="HZY50:HZZ50"/>
    <mergeCell ref="IAA50:IAB50"/>
    <mergeCell ref="HZE50:HZF50"/>
    <mergeCell ref="HZG50:HZH50"/>
    <mergeCell ref="HZI50:HZJ50"/>
    <mergeCell ref="HZK50:HZL50"/>
    <mergeCell ref="HZM50:HZN50"/>
    <mergeCell ref="HZO50:HZP50"/>
    <mergeCell ref="HYS50:HYT50"/>
    <mergeCell ref="HYU50:HYV50"/>
    <mergeCell ref="HYW50:HYX50"/>
    <mergeCell ref="HYY50:HYZ50"/>
    <mergeCell ref="HZA50:HZB50"/>
    <mergeCell ref="HZC50:HZD50"/>
    <mergeCell ref="HYG50:HYH50"/>
    <mergeCell ref="HYI50:HYJ50"/>
    <mergeCell ref="HYK50:HYL50"/>
    <mergeCell ref="HYM50:HYN50"/>
    <mergeCell ref="HYO50:HYP50"/>
    <mergeCell ref="HYQ50:HYR50"/>
    <mergeCell ref="HXU50:HXV50"/>
    <mergeCell ref="HXW50:HXX50"/>
    <mergeCell ref="HXY50:HXZ50"/>
    <mergeCell ref="HYA50:HYB50"/>
    <mergeCell ref="HYC50:HYD50"/>
    <mergeCell ref="HYE50:HYF50"/>
    <mergeCell ref="HXI50:HXJ50"/>
    <mergeCell ref="HXK50:HXL50"/>
    <mergeCell ref="HXM50:HXN50"/>
    <mergeCell ref="HXO50:HXP50"/>
    <mergeCell ref="HXQ50:HXR50"/>
    <mergeCell ref="HXS50:HXT50"/>
    <mergeCell ref="ICK50:ICL50"/>
    <mergeCell ref="ICM50:ICN50"/>
    <mergeCell ref="ICO50:ICP50"/>
    <mergeCell ref="ICQ50:ICR50"/>
    <mergeCell ref="ICS50:ICT50"/>
    <mergeCell ref="ICU50:ICV50"/>
    <mergeCell ref="IBY50:IBZ50"/>
    <mergeCell ref="ICA50:ICB50"/>
    <mergeCell ref="ICC50:ICD50"/>
    <mergeCell ref="ICE50:ICF50"/>
    <mergeCell ref="ICG50:ICH50"/>
    <mergeCell ref="ICI50:ICJ50"/>
    <mergeCell ref="IBM50:IBN50"/>
    <mergeCell ref="IBO50:IBP50"/>
    <mergeCell ref="IBQ50:IBR50"/>
    <mergeCell ref="IBS50:IBT50"/>
    <mergeCell ref="IBU50:IBV50"/>
    <mergeCell ref="IBW50:IBX50"/>
    <mergeCell ref="IBA50:IBB50"/>
    <mergeCell ref="IBC50:IBD50"/>
    <mergeCell ref="IBE50:IBF50"/>
    <mergeCell ref="IBG50:IBH50"/>
    <mergeCell ref="IBI50:IBJ50"/>
    <mergeCell ref="IBK50:IBL50"/>
    <mergeCell ref="IAO50:IAP50"/>
    <mergeCell ref="IAQ50:IAR50"/>
    <mergeCell ref="IAS50:IAT50"/>
    <mergeCell ref="IAU50:IAV50"/>
    <mergeCell ref="IAW50:IAX50"/>
    <mergeCell ref="IAY50:IAZ50"/>
    <mergeCell ref="IAC50:IAD50"/>
    <mergeCell ref="IAE50:IAF50"/>
    <mergeCell ref="IAG50:IAH50"/>
    <mergeCell ref="IAI50:IAJ50"/>
    <mergeCell ref="IAK50:IAL50"/>
    <mergeCell ref="IAM50:IAN50"/>
    <mergeCell ref="IFE50:IFF50"/>
    <mergeCell ref="IFG50:IFH50"/>
    <mergeCell ref="IFI50:IFJ50"/>
    <mergeCell ref="IFK50:IFL50"/>
    <mergeCell ref="IFM50:IFN50"/>
    <mergeCell ref="IFO50:IFP50"/>
    <mergeCell ref="IES50:IET50"/>
    <mergeCell ref="IEU50:IEV50"/>
    <mergeCell ref="IEW50:IEX50"/>
    <mergeCell ref="IEY50:IEZ50"/>
    <mergeCell ref="IFA50:IFB50"/>
    <mergeCell ref="IFC50:IFD50"/>
    <mergeCell ref="IEG50:IEH50"/>
    <mergeCell ref="IEI50:IEJ50"/>
    <mergeCell ref="IEK50:IEL50"/>
    <mergeCell ref="IEM50:IEN50"/>
    <mergeCell ref="IEO50:IEP50"/>
    <mergeCell ref="IEQ50:IER50"/>
    <mergeCell ref="IDU50:IDV50"/>
    <mergeCell ref="IDW50:IDX50"/>
    <mergeCell ref="IDY50:IDZ50"/>
    <mergeCell ref="IEA50:IEB50"/>
    <mergeCell ref="IEC50:IED50"/>
    <mergeCell ref="IEE50:IEF50"/>
    <mergeCell ref="IDI50:IDJ50"/>
    <mergeCell ref="IDK50:IDL50"/>
    <mergeCell ref="IDM50:IDN50"/>
    <mergeCell ref="IDO50:IDP50"/>
    <mergeCell ref="IDQ50:IDR50"/>
    <mergeCell ref="IDS50:IDT50"/>
    <mergeCell ref="ICW50:ICX50"/>
    <mergeCell ref="ICY50:ICZ50"/>
    <mergeCell ref="IDA50:IDB50"/>
    <mergeCell ref="IDC50:IDD50"/>
    <mergeCell ref="IDE50:IDF50"/>
    <mergeCell ref="IDG50:IDH50"/>
    <mergeCell ref="IHY50:IHZ50"/>
    <mergeCell ref="IIA50:IIB50"/>
    <mergeCell ref="IIC50:IID50"/>
    <mergeCell ref="IIE50:IIF50"/>
    <mergeCell ref="IIG50:IIH50"/>
    <mergeCell ref="III50:IIJ50"/>
    <mergeCell ref="IHM50:IHN50"/>
    <mergeCell ref="IHO50:IHP50"/>
    <mergeCell ref="IHQ50:IHR50"/>
    <mergeCell ref="IHS50:IHT50"/>
    <mergeCell ref="IHU50:IHV50"/>
    <mergeCell ref="IHW50:IHX50"/>
    <mergeCell ref="IHA50:IHB50"/>
    <mergeCell ref="IHC50:IHD50"/>
    <mergeCell ref="IHE50:IHF50"/>
    <mergeCell ref="IHG50:IHH50"/>
    <mergeCell ref="IHI50:IHJ50"/>
    <mergeCell ref="IHK50:IHL50"/>
    <mergeCell ref="IGO50:IGP50"/>
    <mergeCell ref="IGQ50:IGR50"/>
    <mergeCell ref="IGS50:IGT50"/>
    <mergeCell ref="IGU50:IGV50"/>
    <mergeCell ref="IGW50:IGX50"/>
    <mergeCell ref="IGY50:IGZ50"/>
    <mergeCell ref="IGC50:IGD50"/>
    <mergeCell ref="IGE50:IGF50"/>
    <mergeCell ref="IGG50:IGH50"/>
    <mergeCell ref="IGI50:IGJ50"/>
    <mergeCell ref="IGK50:IGL50"/>
    <mergeCell ref="IGM50:IGN50"/>
    <mergeCell ref="IFQ50:IFR50"/>
    <mergeCell ref="IFS50:IFT50"/>
    <mergeCell ref="IFU50:IFV50"/>
    <mergeCell ref="IFW50:IFX50"/>
    <mergeCell ref="IFY50:IFZ50"/>
    <mergeCell ref="IGA50:IGB50"/>
    <mergeCell ref="IKS50:IKT50"/>
    <mergeCell ref="IKU50:IKV50"/>
    <mergeCell ref="IKW50:IKX50"/>
    <mergeCell ref="IKY50:IKZ50"/>
    <mergeCell ref="ILA50:ILB50"/>
    <mergeCell ref="ILC50:ILD50"/>
    <mergeCell ref="IKG50:IKH50"/>
    <mergeCell ref="IKI50:IKJ50"/>
    <mergeCell ref="IKK50:IKL50"/>
    <mergeCell ref="IKM50:IKN50"/>
    <mergeCell ref="IKO50:IKP50"/>
    <mergeCell ref="IKQ50:IKR50"/>
    <mergeCell ref="IJU50:IJV50"/>
    <mergeCell ref="IJW50:IJX50"/>
    <mergeCell ref="IJY50:IJZ50"/>
    <mergeCell ref="IKA50:IKB50"/>
    <mergeCell ref="IKC50:IKD50"/>
    <mergeCell ref="IKE50:IKF50"/>
    <mergeCell ref="IJI50:IJJ50"/>
    <mergeCell ref="IJK50:IJL50"/>
    <mergeCell ref="IJM50:IJN50"/>
    <mergeCell ref="IJO50:IJP50"/>
    <mergeCell ref="IJQ50:IJR50"/>
    <mergeCell ref="IJS50:IJT50"/>
    <mergeCell ref="IIW50:IIX50"/>
    <mergeCell ref="IIY50:IIZ50"/>
    <mergeCell ref="IJA50:IJB50"/>
    <mergeCell ref="IJC50:IJD50"/>
    <mergeCell ref="IJE50:IJF50"/>
    <mergeCell ref="IJG50:IJH50"/>
    <mergeCell ref="IIK50:IIL50"/>
    <mergeCell ref="IIM50:IIN50"/>
    <mergeCell ref="IIO50:IIP50"/>
    <mergeCell ref="IIQ50:IIR50"/>
    <mergeCell ref="IIS50:IIT50"/>
    <mergeCell ref="IIU50:IIV50"/>
    <mergeCell ref="INM50:INN50"/>
    <mergeCell ref="INO50:INP50"/>
    <mergeCell ref="INQ50:INR50"/>
    <mergeCell ref="INS50:INT50"/>
    <mergeCell ref="INU50:INV50"/>
    <mergeCell ref="INW50:INX50"/>
    <mergeCell ref="INA50:INB50"/>
    <mergeCell ref="INC50:IND50"/>
    <mergeCell ref="INE50:INF50"/>
    <mergeCell ref="ING50:INH50"/>
    <mergeCell ref="INI50:INJ50"/>
    <mergeCell ref="INK50:INL50"/>
    <mergeCell ref="IMO50:IMP50"/>
    <mergeCell ref="IMQ50:IMR50"/>
    <mergeCell ref="IMS50:IMT50"/>
    <mergeCell ref="IMU50:IMV50"/>
    <mergeCell ref="IMW50:IMX50"/>
    <mergeCell ref="IMY50:IMZ50"/>
    <mergeCell ref="IMC50:IMD50"/>
    <mergeCell ref="IME50:IMF50"/>
    <mergeCell ref="IMG50:IMH50"/>
    <mergeCell ref="IMI50:IMJ50"/>
    <mergeCell ref="IMK50:IML50"/>
    <mergeCell ref="IMM50:IMN50"/>
    <mergeCell ref="ILQ50:ILR50"/>
    <mergeCell ref="ILS50:ILT50"/>
    <mergeCell ref="ILU50:ILV50"/>
    <mergeCell ref="ILW50:ILX50"/>
    <mergeCell ref="ILY50:ILZ50"/>
    <mergeCell ref="IMA50:IMB50"/>
    <mergeCell ref="ILE50:ILF50"/>
    <mergeCell ref="ILG50:ILH50"/>
    <mergeCell ref="ILI50:ILJ50"/>
    <mergeCell ref="ILK50:ILL50"/>
    <mergeCell ref="ILM50:ILN50"/>
    <mergeCell ref="ILO50:ILP50"/>
    <mergeCell ref="IQG50:IQH50"/>
    <mergeCell ref="IQI50:IQJ50"/>
    <mergeCell ref="IQK50:IQL50"/>
    <mergeCell ref="IQM50:IQN50"/>
    <mergeCell ref="IQO50:IQP50"/>
    <mergeCell ref="IQQ50:IQR50"/>
    <mergeCell ref="IPU50:IPV50"/>
    <mergeCell ref="IPW50:IPX50"/>
    <mergeCell ref="IPY50:IPZ50"/>
    <mergeCell ref="IQA50:IQB50"/>
    <mergeCell ref="IQC50:IQD50"/>
    <mergeCell ref="IQE50:IQF50"/>
    <mergeCell ref="IPI50:IPJ50"/>
    <mergeCell ref="IPK50:IPL50"/>
    <mergeCell ref="IPM50:IPN50"/>
    <mergeCell ref="IPO50:IPP50"/>
    <mergeCell ref="IPQ50:IPR50"/>
    <mergeCell ref="IPS50:IPT50"/>
    <mergeCell ref="IOW50:IOX50"/>
    <mergeCell ref="IOY50:IOZ50"/>
    <mergeCell ref="IPA50:IPB50"/>
    <mergeCell ref="IPC50:IPD50"/>
    <mergeCell ref="IPE50:IPF50"/>
    <mergeCell ref="IPG50:IPH50"/>
    <mergeCell ref="IOK50:IOL50"/>
    <mergeCell ref="IOM50:ION50"/>
    <mergeCell ref="IOO50:IOP50"/>
    <mergeCell ref="IOQ50:IOR50"/>
    <mergeCell ref="IOS50:IOT50"/>
    <mergeCell ref="IOU50:IOV50"/>
    <mergeCell ref="INY50:INZ50"/>
    <mergeCell ref="IOA50:IOB50"/>
    <mergeCell ref="IOC50:IOD50"/>
    <mergeCell ref="IOE50:IOF50"/>
    <mergeCell ref="IOG50:IOH50"/>
    <mergeCell ref="IOI50:IOJ50"/>
    <mergeCell ref="ITA50:ITB50"/>
    <mergeCell ref="ITC50:ITD50"/>
    <mergeCell ref="ITE50:ITF50"/>
    <mergeCell ref="ITG50:ITH50"/>
    <mergeCell ref="ITI50:ITJ50"/>
    <mergeCell ref="ITK50:ITL50"/>
    <mergeCell ref="ISO50:ISP50"/>
    <mergeCell ref="ISQ50:ISR50"/>
    <mergeCell ref="ISS50:IST50"/>
    <mergeCell ref="ISU50:ISV50"/>
    <mergeCell ref="ISW50:ISX50"/>
    <mergeCell ref="ISY50:ISZ50"/>
    <mergeCell ref="ISC50:ISD50"/>
    <mergeCell ref="ISE50:ISF50"/>
    <mergeCell ref="ISG50:ISH50"/>
    <mergeCell ref="ISI50:ISJ50"/>
    <mergeCell ref="ISK50:ISL50"/>
    <mergeCell ref="ISM50:ISN50"/>
    <mergeCell ref="IRQ50:IRR50"/>
    <mergeCell ref="IRS50:IRT50"/>
    <mergeCell ref="IRU50:IRV50"/>
    <mergeCell ref="IRW50:IRX50"/>
    <mergeCell ref="IRY50:IRZ50"/>
    <mergeCell ref="ISA50:ISB50"/>
    <mergeCell ref="IRE50:IRF50"/>
    <mergeCell ref="IRG50:IRH50"/>
    <mergeCell ref="IRI50:IRJ50"/>
    <mergeCell ref="IRK50:IRL50"/>
    <mergeCell ref="IRM50:IRN50"/>
    <mergeCell ref="IRO50:IRP50"/>
    <mergeCell ref="IQS50:IQT50"/>
    <mergeCell ref="IQU50:IQV50"/>
    <mergeCell ref="IQW50:IQX50"/>
    <mergeCell ref="IQY50:IQZ50"/>
    <mergeCell ref="IRA50:IRB50"/>
    <mergeCell ref="IRC50:IRD50"/>
    <mergeCell ref="IVU50:IVV50"/>
    <mergeCell ref="IVW50:IVX50"/>
    <mergeCell ref="IVY50:IVZ50"/>
    <mergeCell ref="IWA50:IWB50"/>
    <mergeCell ref="IWC50:IWD50"/>
    <mergeCell ref="IWE50:IWF50"/>
    <mergeCell ref="IVI50:IVJ50"/>
    <mergeCell ref="IVK50:IVL50"/>
    <mergeCell ref="IVM50:IVN50"/>
    <mergeCell ref="IVO50:IVP50"/>
    <mergeCell ref="IVQ50:IVR50"/>
    <mergeCell ref="IVS50:IVT50"/>
    <mergeCell ref="IUW50:IUX50"/>
    <mergeCell ref="IUY50:IUZ50"/>
    <mergeCell ref="IVA50:IVB50"/>
    <mergeCell ref="IVC50:IVD50"/>
    <mergeCell ref="IVE50:IVF50"/>
    <mergeCell ref="IVG50:IVH50"/>
    <mergeCell ref="IUK50:IUL50"/>
    <mergeCell ref="IUM50:IUN50"/>
    <mergeCell ref="IUO50:IUP50"/>
    <mergeCell ref="IUQ50:IUR50"/>
    <mergeCell ref="IUS50:IUT50"/>
    <mergeCell ref="IUU50:IUV50"/>
    <mergeCell ref="ITY50:ITZ50"/>
    <mergeCell ref="IUA50:IUB50"/>
    <mergeCell ref="IUC50:IUD50"/>
    <mergeCell ref="IUE50:IUF50"/>
    <mergeCell ref="IUG50:IUH50"/>
    <mergeCell ref="IUI50:IUJ50"/>
    <mergeCell ref="ITM50:ITN50"/>
    <mergeCell ref="ITO50:ITP50"/>
    <mergeCell ref="ITQ50:ITR50"/>
    <mergeCell ref="ITS50:ITT50"/>
    <mergeCell ref="ITU50:ITV50"/>
    <mergeCell ref="ITW50:ITX50"/>
    <mergeCell ref="IYO50:IYP50"/>
    <mergeCell ref="IYQ50:IYR50"/>
    <mergeCell ref="IYS50:IYT50"/>
    <mergeCell ref="IYU50:IYV50"/>
    <mergeCell ref="IYW50:IYX50"/>
    <mergeCell ref="IYY50:IYZ50"/>
    <mergeCell ref="IYC50:IYD50"/>
    <mergeCell ref="IYE50:IYF50"/>
    <mergeCell ref="IYG50:IYH50"/>
    <mergeCell ref="IYI50:IYJ50"/>
    <mergeCell ref="IYK50:IYL50"/>
    <mergeCell ref="IYM50:IYN50"/>
    <mergeCell ref="IXQ50:IXR50"/>
    <mergeCell ref="IXS50:IXT50"/>
    <mergeCell ref="IXU50:IXV50"/>
    <mergeCell ref="IXW50:IXX50"/>
    <mergeCell ref="IXY50:IXZ50"/>
    <mergeCell ref="IYA50:IYB50"/>
    <mergeCell ref="IXE50:IXF50"/>
    <mergeCell ref="IXG50:IXH50"/>
    <mergeCell ref="IXI50:IXJ50"/>
    <mergeCell ref="IXK50:IXL50"/>
    <mergeCell ref="IXM50:IXN50"/>
    <mergeCell ref="IXO50:IXP50"/>
    <mergeCell ref="IWS50:IWT50"/>
    <mergeCell ref="IWU50:IWV50"/>
    <mergeCell ref="IWW50:IWX50"/>
    <mergeCell ref="IWY50:IWZ50"/>
    <mergeCell ref="IXA50:IXB50"/>
    <mergeCell ref="IXC50:IXD50"/>
    <mergeCell ref="IWG50:IWH50"/>
    <mergeCell ref="IWI50:IWJ50"/>
    <mergeCell ref="IWK50:IWL50"/>
    <mergeCell ref="IWM50:IWN50"/>
    <mergeCell ref="IWO50:IWP50"/>
    <mergeCell ref="IWQ50:IWR50"/>
    <mergeCell ref="JBI50:JBJ50"/>
    <mergeCell ref="JBK50:JBL50"/>
    <mergeCell ref="JBM50:JBN50"/>
    <mergeCell ref="JBO50:JBP50"/>
    <mergeCell ref="JBQ50:JBR50"/>
    <mergeCell ref="JBS50:JBT50"/>
    <mergeCell ref="JAW50:JAX50"/>
    <mergeCell ref="JAY50:JAZ50"/>
    <mergeCell ref="JBA50:JBB50"/>
    <mergeCell ref="JBC50:JBD50"/>
    <mergeCell ref="JBE50:JBF50"/>
    <mergeCell ref="JBG50:JBH50"/>
    <mergeCell ref="JAK50:JAL50"/>
    <mergeCell ref="JAM50:JAN50"/>
    <mergeCell ref="JAO50:JAP50"/>
    <mergeCell ref="JAQ50:JAR50"/>
    <mergeCell ref="JAS50:JAT50"/>
    <mergeCell ref="JAU50:JAV50"/>
    <mergeCell ref="IZY50:IZZ50"/>
    <mergeCell ref="JAA50:JAB50"/>
    <mergeCell ref="JAC50:JAD50"/>
    <mergeCell ref="JAE50:JAF50"/>
    <mergeCell ref="JAG50:JAH50"/>
    <mergeCell ref="JAI50:JAJ50"/>
    <mergeCell ref="IZM50:IZN50"/>
    <mergeCell ref="IZO50:IZP50"/>
    <mergeCell ref="IZQ50:IZR50"/>
    <mergeCell ref="IZS50:IZT50"/>
    <mergeCell ref="IZU50:IZV50"/>
    <mergeCell ref="IZW50:IZX50"/>
    <mergeCell ref="IZA50:IZB50"/>
    <mergeCell ref="IZC50:IZD50"/>
    <mergeCell ref="IZE50:IZF50"/>
    <mergeCell ref="IZG50:IZH50"/>
    <mergeCell ref="IZI50:IZJ50"/>
    <mergeCell ref="IZK50:IZL50"/>
    <mergeCell ref="JEC50:JED50"/>
    <mergeCell ref="JEE50:JEF50"/>
    <mergeCell ref="JEG50:JEH50"/>
    <mergeCell ref="JEI50:JEJ50"/>
    <mergeCell ref="JEK50:JEL50"/>
    <mergeCell ref="JEM50:JEN50"/>
    <mergeCell ref="JDQ50:JDR50"/>
    <mergeCell ref="JDS50:JDT50"/>
    <mergeCell ref="JDU50:JDV50"/>
    <mergeCell ref="JDW50:JDX50"/>
    <mergeCell ref="JDY50:JDZ50"/>
    <mergeCell ref="JEA50:JEB50"/>
    <mergeCell ref="JDE50:JDF50"/>
    <mergeCell ref="JDG50:JDH50"/>
    <mergeCell ref="JDI50:JDJ50"/>
    <mergeCell ref="JDK50:JDL50"/>
    <mergeCell ref="JDM50:JDN50"/>
    <mergeCell ref="JDO50:JDP50"/>
    <mergeCell ref="JCS50:JCT50"/>
    <mergeCell ref="JCU50:JCV50"/>
    <mergeCell ref="JCW50:JCX50"/>
    <mergeCell ref="JCY50:JCZ50"/>
    <mergeCell ref="JDA50:JDB50"/>
    <mergeCell ref="JDC50:JDD50"/>
    <mergeCell ref="JCG50:JCH50"/>
    <mergeCell ref="JCI50:JCJ50"/>
    <mergeCell ref="JCK50:JCL50"/>
    <mergeCell ref="JCM50:JCN50"/>
    <mergeCell ref="JCO50:JCP50"/>
    <mergeCell ref="JCQ50:JCR50"/>
    <mergeCell ref="JBU50:JBV50"/>
    <mergeCell ref="JBW50:JBX50"/>
    <mergeCell ref="JBY50:JBZ50"/>
    <mergeCell ref="JCA50:JCB50"/>
    <mergeCell ref="JCC50:JCD50"/>
    <mergeCell ref="JCE50:JCF50"/>
    <mergeCell ref="JGW50:JGX50"/>
    <mergeCell ref="JGY50:JGZ50"/>
    <mergeCell ref="JHA50:JHB50"/>
    <mergeCell ref="JHC50:JHD50"/>
    <mergeCell ref="JHE50:JHF50"/>
    <mergeCell ref="JHG50:JHH50"/>
    <mergeCell ref="JGK50:JGL50"/>
    <mergeCell ref="JGM50:JGN50"/>
    <mergeCell ref="JGO50:JGP50"/>
    <mergeCell ref="JGQ50:JGR50"/>
    <mergeCell ref="JGS50:JGT50"/>
    <mergeCell ref="JGU50:JGV50"/>
    <mergeCell ref="JFY50:JFZ50"/>
    <mergeCell ref="JGA50:JGB50"/>
    <mergeCell ref="JGC50:JGD50"/>
    <mergeCell ref="JGE50:JGF50"/>
    <mergeCell ref="JGG50:JGH50"/>
    <mergeCell ref="JGI50:JGJ50"/>
    <mergeCell ref="JFM50:JFN50"/>
    <mergeCell ref="JFO50:JFP50"/>
    <mergeCell ref="JFQ50:JFR50"/>
    <mergeCell ref="JFS50:JFT50"/>
    <mergeCell ref="JFU50:JFV50"/>
    <mergeCell ref="JFW50:JFX50"/>
    <mergeCell ref="JFA50:JFB50"/>
    <mergeCell ref="JFC50:JFD50"/>
    <mergeCell ref="JFE50:JFF50"/>
    <mergeCell ref="JFG50:JFH50"/>
    <mergeCell ref="JFI50:JFJ50"/>
    <mergeCell ref="JFK50:JFL50"/>
    <mergeCell ref="JEO50:JEP50"/>
    <mergeCell ref="JEQ50:JER50"/>
    <mergeCell ref="JES50:JET50"/>
    <mergeCell ref="JEU50:JEV50"/>
    <mergeCell ref="JEW50:JEX50"/>
    <mergeCell ref="JEY50:JEZ50"/>
    <mergeCell ref="JJQ50:JJR50"/>
    <mergeCell ref="JJS50:JJT50"/>
    <mergeCell ref="JJU50:JJV50"/>
    <mergeCell ref="JJW50:JJX50"/>
    <mergeCell ref="JJY50:JJZ50"/>
    <mergeCell ref="JKA50:JKB50"/>
    <mergeCell ref="JJE50:JJF50"/>
    <mergeCell ref="JJG50:JJH50"/>
    <mergeCell ref="JJI50:JJJ50"/>
    <mergeCell ref="JJK50:JJL50"/>
    <mergeCell ref="JJM50:JJN50"/>
    <mergeCell ref="JJO50:JJP50"/>
    <mergeCell ref="JIS50:JIT50"/>
    <mergeCell ref="JIU50:JIV50"/>
    <mergeCell ref="JIW50:JIX50"/>
    <mergeCell ref="JIY50:JIZ50"/>
    <mergeCell ref="JJA50:JJB50"/>
    <mergeCell ref="JJC50:JJD50"/>
    <mergeCell ref="JIG50:JIH50"/>
    <mergeCell ref="JII50:JIJ50"/>
    <mergeCell ref="JIK50:JIL50"/>
    <mergeCell ref="JIM50:JIN50"/>
    <mergeCell ref="JIO50:JIP50"/>
    <mergeCell ref="JIQ50:JIR50"/>
    <mergeCell ref="JHU50:JHV50"/>
    <mergeCell ref="JHW50:JHX50"/>
    <mergeCell ref="JHY50:JHZ50"/>
    <mergeCell ref="JIA50:JIB50"/>
    <mergeCell ref="JIC50:JID50"/>
    <mergeCell ref="JIE50:JIF50"/>
    <mergeCell ref="JHI50:JHJ50"/>
    <mergeCell ref="JHK50:JHL50"/>
    <mergeCell ref="JHM50:JHN50"/>
    <mergeCell ref="JHO50:JHP50"/>
    <mergeCell ref="JHQ50:JHR50"/>
    <mergeCell ref="JHS50:JHT50"/>
    <mergeCell ref="JMK50:JML50"/>
    <mergeCell ref="JMM50:JMN50"/>
    <mergeCell ref="JMO50:JMP50"/>
    <mergeCell ref="JMQ50:JMR50"/>
    <mergeCell ref="JMS50:JMT50"/>
    <mergeCell ref="JMU50:JMV50"/>
    <mergeCell ref="JLY50:JLZ50"/>
    <mergeCell ref="JMA50:JMB50"/>
    <mergeCell ref="JMC50:JMD50"/>
    <mergeCell ref="JME50:JMF50"/>
    <mergeCell ref="JMG50:JMH50"/>
    <mergeCell ref="JMI50:JMJ50"/>
    <mergeCell ref="JLM50:JLN50"/>
    <mergeCell ref="JLO50:JLP50"/>
    <mergeCell ref="JLQ50:JLR50"/>
    <mergeCell ref="JLS50:JLT50"/>
    <mergeCell ref="JLU50:JLV50"/>
    <mergeCell ref="JLW50:JLX50"/>
    <mergeCell ref="JLA50:JLB50"/>
    <mergeCell ref="JLC50:JLD50"/>
    <mergeCell ref="JLE50:JLF50"/>
    <mergeCell ref="JLG50:JLH50"/>
    <mergeCell ref="JLI50:JLJ50"/>
    <mergeCell ref="JLK50:JLL50"/>
    <mergeCell ref="JKO50:JKP50"/>
    <mergeCell ref="JKQ50:JKR50"/>
    <mergeCell ref="JKS50:JKT50"/>
    <mergeCell ref="JKU50:JKV50"/>
    <mergeCell ref="JKW50:JKX50"/>
    <mergeCell ref="JKY50:JKZ50"/>
    <mergeCell ref="JKC50:JKD50"/>
    <mergeCell ref="JKE50:JKF50"/>
    <mergeCell ref="JKG50:JKH50"/>
    <mergeCell ref="JKI50:JKJ50"/>
    <mergeCell ref="JKK50:JKL50"/>
    <mergeCell ref="JKM50:JKN50"/>
    <mergeCell ref="JPE50:JPF50"/>
    <mergeCell ref="JPG50:JPH50"/>
    <mergeCell ref="JPI50:JPJ50"/>
    <mergeCell ref="JPK50:JPL50"/>
    <mergeCell ref="JPM50:JPN50"/>
    <mergeCell ref="JPO50:JPP50"/>
    <mergeCell ref="JOS50:JOT50"/>
    <mergeCell ref="JOU50:JOV50"/>
    <mergeCell ref="JOW50:JOX50"/>
    <mergeCell ref="JOY50:JOZ50"/>
    <mergeCell ref="JPA50:JPB50"/>
    <mergeCell ref="JPC50:JPD50"/>
    <mergeCell ref="JOG50:JOH50"/>
    <mergeCell ref="JOI50:JOJ50"/>
    <mergeCell ref="JOK50:JOL50"/>
    <mergeCell ref="JOM50:JON50"/>
    <mergeCell ref="JOO50:JOP50"/>
    <mergeCell ref="JOQ50:JOR50"/>
    <mergeCell ref="JNU50:JNV50"/>
    <mergeCell ref="JNW50:JNX50"/>
    <mergeCell ref="JNY50:JNZ50"/>
    <mergeCell ref="JOA50:JOB50"/>
    <mergeCell ref="JOC50:JOD50"/>
    <mergeCell ref="JOE50:JOF50"/>
    <mergeCell ref="JNI50:JNJ50"/>
    <mergeCell ref="JNK50:JNL50"/>
    <mergeCell ref="JNM50:JNN50"/>
    <mergeCell ref="JNO50:JNP50"/>
    <mergeCell ref="JNQ50:JNR50"/>
    <mergeCell ref="JNS50:JNT50"/>
    <mergeCell ref="JMW50:JMX50"/>
    <mergeCell ref="JMY50:JMZ50"/>
    <mergeCell ref="JNA50:JNB50"/>
    <mergeCell ref="JNC50:JND50"/>
    <mergeCell ref="JNE50:JNF50"/>
    <mergeCell ref="JNG50:JNH50"/>
    <mergeCell ref="JRY50:JRZ50"/>
    <mergeCell ref="JSA50:JSB50"/>
    <mergeCell ref="JSC50:JSD50"/>
    <mergeCell ref="JSE50:JSF50"/>
    <mergeCell ref="JSG50:JSH50"/>
    <mergeCell ref="JSI50:JSJ50"/>
    <mergeCell ref="JRM50:JRN50"/>
    <mergeCell ref="JRO50:JRP50"/>
    <mergeCell ref="JRQ50:JRR50"/>
    <mergeCell ref="JRS50:JRT50"/>
    <mergeCell ref="JRU50:JRV50"/>
    <mergeCell ref="JRW50:JRX50"/>
    <mergeCell ref="JRA50:JRB50"/>
    <mergeCell ref="JRC50:JRD50"/>
    <mergeCell ref="JRE50:JRF50"/>
    <mergeCell ref="JRG50:JRH50"/>
    <mergeCell ref="JRI50:JRJ50"/>
    <mergeCell ref="JRK50:JRL50"/>
    <mergeCell ref="JQO50:JQP50"/>
    <mergeCell ref="JQQ50:JQR50"/>
    <mergeCell ref="JQS50:JQT50"/>
    <mergeCell ref="JQU50:JQV50"/>
    <mergeCell ref="JQW50:JQX50"/>
    <mergeCell ref="JQY50:JQZ50"/>
    <mergeCell ref="JQC50:JQD50"/>
    <mergeCell ref="JQE50:JQF50"/>
    <mergeCell ref="JQG50:JQH50"/>
    <mergeCell ref="JQI50:JQJ50"/>
    <mergeCell ref="JQK50:JQL50"/>
    <mergeCell ref="JQM50:JQN50"/>
    <mergeCell ref="JPQ50:JPR50"/>
    <mergeCell ref="JPS50:JPT50"/>
    <mergeCell ref="JPU50:JPV50"/>
    <mergeCell ref="JPW50:JPX50"/>
    <mergeCell ref="JPY50:JPZ50"/>
    <mergeCell ref="JQA50:JQB50"/>
    <mergeCell ref="JUS50:JUT50"/>
    <mergeCell ref="JUU50:JUV50"/>
    <mergeCell ref="JUW50:JUX50"/>
    <mergeCell ref="JUY50:JUZ50"/>
    <mergeCell ref="JVA50:JVB50"/>
    <mergeCell ref="JVC50:JVD50"/>
    <mergeCell ref="JUG50:JUH50"/>
    <mergeCell ref="JUI50:JUJ50"/>
    <mergeCell ref="JUK50:JUL50"/>
    <mergeCell ref="JUM50:JUN50"/>
    <mergeCell ref="JUO50:JUP50"/>
    <mergeCell ref="JUQ50:JUR50"/>
    <mergeCell ref="JTU50:JTV50"/>
    <mergeCell ref="JTW50:JTX50"/>
    <mergeCell ref="JTY50:JTZ50"/>
    <mergeCell ref="JUA50:JUB50"/>
    <mergeCell ref="JUC50:JUD50"/>
    <mergeCell ref="JUE50:JUF50"/>
    <mergeCell ref="JTI50:JTJ50"/>
    <mergeCell ref="JTK50:JTL50"/>
    <mergeCell ref="JTM50:JTN50"/>
    <mergeCell ref="JTO50:JTP50"/>
    <mergeCell ref="JTQ50:JTR50"/>
    <mergeCell ref="JTS50:JTT50"/>
    <mergeCell ref="JSW50:JSX50"/>
    <mergeCell ref="JSY50:JSZ50"/>
    <mergeCell ref="JTA50:JTB50"/>
    <mergeCell ref="JTC50:JTD50"/>
    <mergeCell ref="JTE50:JTF50"/>
    <mergeCell ref="JTG50:JTH50"/>
    <mergeCell ref="JSK50:JSL50"/>
    <mergeCell ref="JSM50:JSN50"/>
    <mergeCell ref="JSO50:JSP50"/>
    <mergeCell ref="JSQ50:JSR50"/>
    <mergeCell ref="JSS50:JST50"/>
    <mergeCell ref="JSU50:JSV50"/>
    <mergeCell ref="JXM50:JXN50"/>
    <mergeCell ref="JXO50:JXP50"/>
    <mergeCell ref="JXQ50:JXR50"/>
    <mergeCell ref="JXS50:JXT50"/>
    <mergeCell ref="JXU50:JXV50"/>
    <mergeCell ref="JXW50:JXX50"/>
    <mergeCell ref="JXA50:JXB50"/>
    <mergeCell ref="JXC50:JXD50"/>
    <mergeCell ref="JXE50:JXF50"/>
    <mergeCell ref="JXG50:JXH50"/>
    <mergeCell ref="JXI50:JXJ50"/>
    <mergeCell ref="JXK50:JXL50"/>
    <mergeCell ref="JWO50:JWP50"/>
    <mergeCell ref="JWQ50:JWR50"/>
    <mergeCell ref="JWS50:JWT50"/>
    <mergeCell ref="JWU50:JWV50"/>
    <mergeCell ref="JWW50:JWX50"/>
    <mergeCell ref="JWY50:JWZ50"/>
    <mergeCell ref="JWC50:JWD50"/>
    <mergeCell ref="JWE50:JWF50"/>
    <mergeCell ref="JWG50:JWH50"/>
    <mergeCell ref="JWI50:JWJ50"/>
    <mergeCell ref="JWK50:JWL50"/>
    <mergeCell ref="JWM50:JWN50"/>
    <mergeCell ref="JVQ50:JVR50"/>
    <mergeCell ref="JVS50:JVT50"/>
    <mergeCell ref="JVU50:JVV50"/>
    <mergeCell ref="JVW50:JVX50"/>
    <mergeCell ref="JVY50:JVZ50"/>
    <mergeCell ref="JWA50:JWB50"/>
    <mergeCell ref="JVE50:JVF50"/>
    <mergeCell ref="JVG50:JVH50"/>
    <mergeCell ref="JVI50:JVJ50"/>
    <mergeCell ref="JVK50:JVL50"/>
    <mergeCell ref="JVM50:JVN50"/>
    <mergeCell ref="JVO50:JVP50"/>
    <mergeCell ref="KAG50:KAH50"/>
    <mergeCell ref="KAI50:KAJ50"/>
    <mergeCell ref="KAK50:KAL50"/>
    <mergeCell ref="KAM50:KAN50"/>
    <mergeCell ref="KAO50:KAP50"/>
    <mergeCell ref="KAQ50:KAR50"/>
    <mergeCell ref="JZU50:JZV50"/>
    <mergeCell ref="JZW50:JZX50"/>
    <mergeCell ref="JZY50:JZZ50"/>
    <mergeCell ref="KAA50:KAB50"/>
    <mergeCell ref="KAC50:KAD50"/>
    <mergeCell ref="KAE50:KAF50"/>
    <mergeCell ref="JZI50:JZJ50"/>
    <mergeCell ref="JZK50:JZL50"/>
    <mergeCell ref="JZM50:JZN50"/>
    <mergeCell ref="JZO50:JZP50"/>
    <mergeCell ref="JZQ50:JZR50"/>
    <mergeCell ref="JZS50:JZT50"/>
    <mergeCell ref="JYW50:JYX50"/>
    <mergeCell ref="JYY50:JYZ50"/>
    <mergeCell ref="JZA50:JZB50"/>
    <mergeCell ref="JZC50:JZD50"/>
    <mergeCell ref="JZE50:JZF50"/>
    <mergeCell ref="JZG50:JZH50"/>
    <mergeCell ref="JYK50:JYL50"/>
    <mergeCell ref="JYM50:JYN50"/>
    <mergeCell ref="JYO50:JYP50"/>
    <mergeCell ref="JYQ50:JYR50"/>
    <mergeCell ref="JYS50:JYT50"/>
    <mergeCell ref="JYU50:JYV50"/>
    <mergeCell ref="JXY50:JXZ50"/>
    <mergeCell ref="JYA50:JYB50"/>
    <mergeCell ref="JYC50:JYD50"/>
    <mergeCell ref="JYE50:JYF50"/>
    <mergeCell ref="JYG50:JYH50"/>
    <mergeCell ref="JYI50:JYJ50"/>
    <mergeCell ref="KDA50:KDB50"/>
    <mergeCell ref="KDC50:KDD50"/>
    <mergeCell ref="KDE50:KDF50"/>
    <mergeCell ref="KDG50:KDH50"/>
    <mergeCell ref="KDI50:KDJ50"/>
    <mergeCell ref="KDK50:KDL50"/>
    <mergeCell ref="KCO50:KCP50"/>
    <mergeCell ref="KCQ50:KCR50"/>
    <mergeCell ref="KCS50:KCT50"/>
    <mergeCell ref="KCU50:KCV50"/>
    <mergeCell ref="KCW50:KCX50"/>
    <mergeCell ref="KCY50:KCZ50"/>
    <mergeCell ref="KCC50:KCD50"/>
    <mergeCell ref="KCE50:KCF50"/>
    <mergeCell ref="KCG50:KCH50"/>
    <mergeCell ref="KCI50:KCJ50"/>
    <mergeCell ref="KCK50:KCL50"/>
    <mergeCell ref="KCM50:KCN50"/>
    <mergeCell ref="KBQ50:KBR50"/>
    <mergeCell ref="KBS50:KBT50"/>
    <mergeCell ref="KBU50:KBV50"/>
    <mergeCell ref="KBW50:KBX50"/>
    <mergeCell ref="KBY50:KBZ50"/>
    <mergeCell ref="KCA50:KCB50"/>
    <mergeCell ref="KBE50:KBF50"/>
    <mergeCell ref="KBG50:KBH50"/>
    <mergeCell ref="KBI50:KBJ50"/>
    <mergeCell ref="KBK50:KBL50"/>
    <mergeCell ref="KBM50:KBN50"/>
    <mergeCell ref="KBO50:KBP50"/>
    <mergeCell ref="KAS50:KAT50"/>
    <mergeCell ref="KAU50:KAV50"/>
    <mergeCell ref="KAW50:KAX50"/>
    <mergeCell ref="KAY50:KAZ50"/>
    <mergeCell ref="KBA50:KBB50"/>
    <mergeCell ref="KBC50:KBD50"/>
    <mergeCell ref="KFU50:KFV50"/>
    <mergeCell ref="KFW50:KFX50"/>
    <mergeCell ref="KFY50:KFZ50"/>
    <mergeCell ref="KGA50:KGB50"/>
    <mergeCell ref="KGC50:KGD50"/>
    <mergeCell ref="KGE50:KGF50"/>
    <mergeCell ref="KFI50:KFJ50"/>
    <mergeCell ref="KFK50:KFL50"/>
    <mergeCell ref="KFM50:KFN50"/>
    <mergeCell ref="KFO50:KFP50"/>
    <mergeCell ref="KFQ50:KFR50"/>
    <mergeCell ref="KFS50:KFT50"/>
    <mergeCell ref="KEW50:KEX50"/>
    <mergeCell ref="KEY50:KEZ50"/>
    <mergeCell ref="KFA50:KFB50"/>
    <mergeCell ref="KFC50:KFD50"/>
    <mergeCell ref="KFE50:KFF50"/>
    <mergeCell ref="KFG50:KFH50"/>
    <mergeCell ref="KEK50:KEL50"/>
    <mergeCell ref="KEM50:KEN50"/>
    <mergeCell ref="KEO50:KEP50"/>
    <mergeCell ref="KEQ50:KER50"/>
    <mergeCell ref="KES50:KET50"/>
    <mergeCell ref="KEU50:KEV50"/>
    <mergeCell ref="KDY50:KDZ50"/>
    <mergeCell ref="KEA50:KEB50"/>
    <mergeCell ref="KEC50:KED50"/>
    <mergeCell ref="KEE50:KEF50"/>
    <mergeCell ref="KEG50:KEH50"/>
    <mergeCell ref="KEI50:KEJ50"/>
    <mergeCell ref="KDM50:KDN50"/>
    <mergeCell ref="KDO50:KDP50"/>
    <mergeCell ref="KDQ50:KDR50"/>
    <mergeCell ref="KDS50:KDT50"/>
    <mergeCell ref="KDU50:KDV50"/>
    <mergeCell ref="KDW50:KDX50"/>
    <mergeCell ref="KIO50:KIP50"/>
    <mergeCell ref="KIQ50:KIR50"/>
    <mergeCell ref="KIS50:KIT50"/>
    <mergeCell ref="KIU50:KIV50"/>
    <mergeCell ref="KIW50:KIX50"/>
    <mergeCell ref="KIY50:KIZ50"/>
    <mergeCell ref="KIC50:KID50"/>
    <mergeCell ref="KIE50:KIF50"/>
    <mergeCell ref="KIG50:KIH50"/>
    <mergeCell ref="KII50:KIJ50"/>
    <mergeCell ref="KIK50:KIL50"/>
    <mergeCell ref="KIM50:KIN50"/>
    <mergeCell ref="KHQ50:KHR50"/>
    <mergeCell ref="KHS50:KHT50"/>
    <mergeCell ref="KHU50:KHV50"/>
    <mergeCell ref="KHW50:KHX50"/>
    <mergeCell ref="KHY50:KHZ50"/>
    <mergeCell ref="KIA50:KIB50"/>
    <mergeCell ref="KHE50:KHF50"/>
    <mergeCell ref="KHG50:KHH50"/>
    <mergeCell ref="KHI50:KHJ50"/>
    <mergeCell ref="KHK50:KHL50"/>
    <mergeCell ref="KHM50:KHN50"/>
    <mergeCell ref="KHO50:KHP50"/>
    <mergeCell ref="KGS50:KGT50"/>
    <mergeCell ref="KGU50:KGV50"/>
    <mergeCell ref="KGW50:KGX50"/>
    <mergeCell ref="KGY50:KGZ50"/>
    <mergeCell ref="KHA50:KHB50"/>
    <mergeCell ref="KHC50:KHD50"/>
    <mergeCell ref="KGG50:KGH50"/>
    <mergeCell ref="KGI50:KGJ50"/>
    <mergeCell ref="KGK50:KGL50"/>
    <mergeCell ref="KGM50:KGN50"/>
    <mergeCell ref="KGO50:KGP50"/>
    <mergeCell ref="KGQ50:KGR50"/>
    <mergeCell ref="KLI50:KLJ50"/>
    <mergeCell ref="KLK50:KLL50"/>
    <mergeCell ref="KLM50:KLN50"/>
    <mergeCell ref="KLO50:KLP50"/>
    <mergeCell ref="KLQ50:KLR50"/>
    <mergeCell ref="KLS50:KLT50"/>
    <mergeCell ref="KKW50:KKX50"/>
    <mergeCell ref="KKY50:KKZ50"/>
    <mergeCell ref="KLA50:KLB50"/>
    <mergeCell ref="KLC50:KLD50"/>
    <mergeCell ref="KLE50:KLF50"/>
    <mergeCell ref="KLG50:KLH50"/>
    <mergeCell ref="KKK50:KKL50"/>
    <mergeCell ref="KKM50:KKN50"/>
    <mergeCell ref="KKO50:KKP50"/>
    <mergeCell ref="KKQ50:KKR50"/>
    <mergeCell ref="KKS50:KKT50"/>
    <mergeCell ref="KKU50:KKV50"/>
    <mergeCell ref="KJY50:KJZ50"/>
    <mergeCell ref="KKA50:KKB50"/>
    <mergeCell ref="KKC50:KKD50"/>
    <mergeCell ref="KKE50:KKF50"/>
    <mergeCell ref="KKG50:KKH50"/>
    <mergeCell ref="KKI50:KKJ50"/>
    <mergeCell ref="KJM50:KJN50"/>
    <mergeCell ref="KJO50:KJP50"/>
    <mergeCell ref="KJQ50:KJR50"/>
    <mergeCell ref="KJS50:KJT50"/>
    <mergeCell ref="KJU50:KJV50"/>
    <mergeCell ref="KJW50:KJX50"/>
    <mergeCell ref="KJA50:KJB50"/>
    <mergeCell ref="KJC50:KJD50"/>
    <mergeCell ref="KJE50:KJF50"/>
    <mergeCell ref="KJG50:KJH50"/>
    <mergeCell ref="KJI50:KJJ50"/>
    <mergeCell ref="KJK50:KJL50"/>
    <mergeCell ref="KOC50:KOD50"/>
    <mergeCell ref="KOE50:KOF50"/>
    <mergeCell ref="KOG50:KOH50"/>
    <mergeCell ref="KOI50:KOJ50"/>
    <mergeCell ref="KOK50:KOL50"/>
    <mergeCell ref="KOM50:KON50"/>
    <mergeCell ref="KNQ50:KNR50"/>
    <mergeCell ref="KNS50:KNT50"/>
    <mergeCell ref="KNU50:KNV50"/>
    <mergeCell ref="KNW50:KNX50"/>
    <mergeCell ref="KNY50:KNZ50"/>
    <mergeCell ref="KOA50:KOB50"/>
    <mergeCell ref="KNE50:KNF50"/>
    <mergeCell ref="KNG50:KNH50"/>
    <mergeCell ref="KNI50:KNJ50"/>
    <mergeCell ref="KNK50:KNL50"/>
    <mergeCell ref="KNM50:KNN50"/>
    <mergeCell ref="KNO50:KNP50"/>
    <mergeCell ref="KMS50:KMT50"/>
    <mergeCell ref="KMU50:KMV50"/>
    <mergeCell ref="KMW50:KMX50"/>
    <mergeCell ref="KMY50:KMZ50"/>
    <mergeCell ref="KNA50:KNB50"/>
    <mergeCell ref="KNC50:KND50"/>
    <mergeCell ref="KMG50:KMH50"/>
    <mergeCell ref="KMI50:KMJ50"/>
    <mergeCell ref="KMK50:KML50"/>
    <mergeCell ref="KMM50:KMN50"/>
    <mergeCell ref="KMO50:KMP50"/>
    <mergeCell ref="KMQ50:KMR50"/>
    <mergeCell ref="KLU50:KLV50"/>
    <mergeCell ref="KLW50:KLX50"/>
    <mergeCell ref="KLY50:KLZ50"/>
    <mergeCell ref="KMA50:KMB50"/>
    <mergeCell ref="KMC50:KMD50"/>
    <mergeCell ref="KME50:KMF50"/>
    <mergeCell ref="KQW50:KQX50"/>
    <mergeCell ref="KQY50:KQZ50"/>
    <mergeCell ref="KRA50:KRB50"/>
    <mergeCell ref="KRC50:KRD50"/>
    <mergeCell ref="KRE50:KRF50"/>
    <mergeCell ref="KRG50:KRH50"/>
    <mergeCell ref="KQK50:KQL50"/>
    <mergeCell ref="KQM50:KQN50"/>
    <mergeCell ref="KQO50:KQP50"/>
    <mergeCell ref="KQQ50:KQR50"/>
    <mergeCell ref="KQS50:KQT50"/>
    <mergeCell ref="KQU50:KQV50"/>
    <mergeCell ref="KPY50:KPZ50"/>
    <mergeCell ref="KQA50:KQB50"/>
    <mergeCell ref="KQC50:KQD50"/>
    <mergeCell ref="KQE50:KQF50"/>
    <mergeCell ref="KQG50:KQH50"/>
    <mergeCell ref="KQI50:KQJ50"/>
    <mergeCell ref="KPM50:KPN50"/>
    <mergeCell ref="KPO50:KPP50"/>
    <mergeCell ref="KPQ50:KPR50"/>
    <mergeCell ref="KPS50:KPT50"/>
    <mergeCell ref="KPU50:KPV50"/>
    <mergeCell ref="KPW50:KPX50"/>
    <mergeCell ref="KPA50:KPB50"/>
    <mergeCell ref="KPC50:KPD50"/>
    <mergeCell ref="KPE50:KPF50"/>
    <mergeCell ref="KPG50:KPH50"/>
    <mergeCell ref="KPI50:KPJ50"/>
    <mergeCell ref="KPK50:KPL50"/>
    <mergeCell ref="KOO50:KOP50"/>
    <mergeCell ref="KOQ50:KOR50"/>
    <mergeCell ref="KOS50:KOT50"/>
    <mergeCell ref="KOU50:KOV50"/>
    <mergeCell ref="KOW50:KOX50"/>
    <mergeCell ref="KOY50:KOZ50"/>
    <mergeCell ref="KTQ50:KTR50"/>
    <mergeCell ref="KTS50:KTT50"/>
    <mergeCell ref="KTU50:KTV50"/>
    <mergeCell ref="KTW50:KTX50"/>
    <mergeCell ref="KTY50:KTZ50"/>
    <mergeCell ref="KUA50:KUB50"/>
    <mergeCell ref="KTE50:KTF50"/>
    <mergeCell ref="KTG50:KTH50"/>
    <mergeCell ref="KTI50:KTJ50"/>
    <mergeCell ref="KTK50:KTL50"/>
    <mergeCell ref="KTM50:KTN50"/>
    <mergeCell ref="KTO50:KTP50"/>
    <mergeCell ref="KSS50:KST50"/>
    <mergeCell ref="KSU50:KSV50"/>
    <mergeCell ref="KSW50:KSX50"/>
    <mergeCell ref="KSY50:KSZ50"/>
    <mergeCell ref="KTA50:KTB50"/>
    <mergeCell ref="KTC50:KTD50"/>
    <mergeCell ref="KSG50:KSH50"/>
    <mergeCell ref="KSI50:KSJ50"/>
    <mergeCell ref="KSK50:KSL50"/>
    <mergeCell ref="KSM50:KSN50"/>
    <mergeCell ref="KSO50:KSP50"/>
    <mergeCell ref="KSQ50:KSR50"/>
    <mergeCell ref="KRU50:KRV50"/>
    <mergeCell ref="KRW50:KRX50"/>
    <mergeCell ref="KRY50:KRZ50"/>
    <mergeCell ref="KSA50:KSB50"/>
    <mergeCell ref="KSC50:KSD50"/>
    <mergeCell ref="KSE50:KSF50"/>
    <mergeCell ref="KRI50:KRJ50"/>
    <mergeCell ref="KRK50:KRL50"/>
    <mergeCell ref="KRM50:KRN50"/>
    <mergeCell ref="KRO50:KRP50"/>
    <mergeCell ref="KRQ50:KRR50"/>
    <mergeCell ref="KRS50:KRT50"/>
    <mergeCell ref="KWK50:KWL50"/>
    <mergeCell ref="KWM50:KWN50"/>
    <mergeCell ref="KWO50:KWP50"/>
    <mergeCell ref="KWQ50:KWR50"/>
    <mergeCell ref="KWS50:KWT50"/>
    <mergeCell ref="KWU50:KWV50"/>
    <mergeCell ref="KVY50:KVZ50"/>
    <mergeCell ref="KWA50:KWB50"/>
    <mergeCell ref="KWC50:KWD50"/>
    <mergeCell ref="KWE50:KWF50"/>
    <mergeCell ref="KWG50:KWH50"/>
    <mergeCell ref="KWI50:KWJ50"/>
    <mergeCell ref="KVM50:KVN50"/>
    <mergeCell ref="KVO50:KVP50"/>
    <mergeCell ref="KVQ50:KVR50"/>
    <mergeCell ref="KVS50:KVT50"/>
    <mergeCell ref="KVU50:KVV50"/>
    <mergeCell ref="KVW50:KVX50"/>
    <mergeCell ref="KVA50:KVB50"/>
    <mergeCell ref="KVC50:KVD50"/>
    <mergeCell ref="KVE50:KVF50"/>
    <mergeCell ref="KVG50:KVH50"/>
    <mergeCell ref="KVI50:KVJ50"/>
    <mergeCell ref="KVK50:KVL50"/>
    <mergeCell ref="KUO50:KUP50"/>
    <mergeCell ref="KUQ50:KUR50"/>
    <mergeCell ref="KUS50:KUT50"/>
    <mergeCell ref="KUU50:KUV50"/>
    <mergeCell ref="KUW50:KUX50"/>
    <mergeCell ref="KUY50:KUZ50"/>
    <mergeCell ref="KUC50:KUD50"/>
    <mergeCell ref="KUE50:KUF50"/>
    <mergeCell ref="KUG50:KUH50"/>
    <mergeCell ref="KUI50:KUJ50"/>
    <mergeCell ref="KUK50:KUL50"/>
    <mergeCell ref="KUM50:KUN50"/>
    <mergeCell ref="KZE50:KZF50"/>
    <mergeCell ref="KZG50:KZH50"/>
    <mergeCell ref="KZI50:KZJ50"/>
    <mergeCell ref="KZK50:KZL50"/>
    <mergeCell ref="KZM50:KZN50"/>
    <mergeCell ref="KZO50:KZP50"/>
    <mergeCell ref="KYS50:KYT50"/>
    <mergeCell ref="KYU50:KYV50"/>
    <mergeCell ref="KYW50:KYX50"/>
    <mergeCell ref="KYY50:KYZ50"/>
    <mergeCell ref="KZA50:KZB50"/>
    <mergeCell ref="KZC50:KZD50"/>
    <mergeCell ref="KYG50:KYH50"/>
    <mergeCell ref="KYI50:KYJ50"/>
    <mergeCell ref="KYK50:KYL50"/>
    <mergeCell ref="KYM50:KYN50"/>
    <mergeCell ref="KYO50:KYP50"/>
    <mergeCell ref="KYQ50:KYR50"/>
    <mergeCell ref="KXU50:KXV50"/>
    <mergeCell ref="KXW50:KXX50"/>
    <mergeCell ref="KXY50:KXZ50"/>
    <mergeCell ref="KYA50:KYB50"/>
    <mergeCell ref="KYC50:KYD50"/>
    <mergeCell ref="KYE50:KYF50"/>
    <mergeCell ref="KXI50:KXJ50"/>
    <mergeCell ref="KXK50:KXL50"/>
    <mergeCell ref="KXM50:KXN50"/>
    <mergeCell ref="KXO50:KXP50"/>
    <mergeCell ref="KXQ50:KXR50"/>
    <mergeCell ref="KXS50:KXT50"/>
    <mergeCell ref="KWW50:KWX50"/>
    <mergeCell ref="KWY50:KWZ50"/>
    <mergeCell ref="KXA50:KXB50"/>
    <mergeCell ref="KXC50:KXD50"/>
    <mergeCell ref="KXE50:KXF50"/>
    <mergeCell ref="KXG50:KXH50"/>
    <mergeCell ref="LBY50:LBZ50"/>
    <mergeCell ref="LCA50:LCB50"/>
    <mergeCell ref="LCC50:LCD50"/>
    <mergeCell ref="LCE50:LCF50"/>
    <mergeCell ref="LCG50:LCH50"/>
    <mergeCell ref="LCI50:LCJ50"/>
    <mergeCell ref="LBM50:LBN50"/>
    <mergeCell ref="LBO50:LBP50"/>
    <mergeCell ref="LBQ50:LBR50"/>
    <mergeCell ref="LBS50:LBT50"/>
    <mergeCell ref="LBU50:LBV50"/>
    <mergeCell ref="LBW50:LBX50"/>
    <mergeCell ref="LBA50:LBB50"/>
    <mergeCell ref="LBC50:LBD50"/>
    <mergeCell ref="LBE50:LBF50"/>
    <mergeCell ref="LBG50:LBH50"/>
    <mergeCell ref="LBI50:LBJ50"/>
    <mergeCell ref="LBK50:LBL50"/>
    <mergeCell ref="LAO50:LAP50"/>
    <mergeCell ref="LAQ50:LAR50"/>
    <mergeCell ref="LAS50:LAT50"/>
    <mergeCell ref="LAU50:LAV50"/>
    <mergeCell ref="LAW50:LAX50"/>
    <mergeCell ref="LAY50:LAZ50"/>
    <mergeCell ref="LAC50:LAD50"/>
    <mergeCell ref="LAE50:LAF50"/>
    <mergeCell ref="LAG50:LAH50"/>
    <mergeCell ref="LAI50:LAJ50"/>
    <mergeCell ref="LAK50:LAL50"/>
    <mergeCell ref="LAM50:LAN50"/>
    <mergeCell ref="KZQ50:KZR50"/>
    <mergeCell ref="KZS50:KZT50"/>
    <mergeCell ref="KZU50:KZV50"/>
    <mergeCell ref="KZW50:KZX50"/>
    <mergeCell ref="KZY50:KZZ50"/>
    <mergeCell ref="LAA50:LAB50"/>
    <mergeCell ref="LES50:LET50"/>
    <mergeCell ref="LEU50:LEV50"/>
    <mergeCell ref="LEW50:LEX50"/>
    <mergeCell ref="LEY50:LEZ50"/>
    <mergeCell ref="LFA50:LFB50"/>
    <mergeCell ref="LFC50:LFD50"/>
    <mergeCell ref="LEG50:LEH50"/>
    <mergeCell ref="LEI50:LEJ50"/>
    <mergeCell ref="LEK50:LEL50"/>
    <mergeCell ref="LEM50:LEN50"/>
    <mergeCell ref="LEO50:LEP50"/>
    <mergeCell ref="LEQ50:LER50"/>
    <mergeCell ref="LDU50:LDV50"/>
    <mergeCell ref="LDW50:LDX50"/>
    <mergeCell ref="LDY50:LDZ50"/>
    <mergeCell ref="LEA50:LEB50"/>
    <mergeCell ref="LEC50:LED50"/>
    <mergeCell ref="LEE50:LEF50"/>
    <mergeCell ref="LDI50:LDJ50"/>
    <mergeCell ref="LDK50:LDL50"/>
    <mergeCell ref="LDM50:LDN50"/>
    <mergeCell ref="LDO50:LDP50"/>
    <mergeCell ref="LDQ50:LDR50"/>
    <mergeCell ref="LDS50:LDT50"/>
    <mergeCell ref="LCW50:LCX50"/>
    <mergeCell ref="LCY50:LCZ50"/>
    <mergeCell ref="LDA50:LDB50"/>
    <mergeCell ref="LDC50:LDD50"/>
    <mergeCell ref="LDE50:LDF50"/>
    <mergeCell ref="LDG50:LDH50"/>
    <mergeCell ref="LCK50:LCL50"/>
    <mergeCell ref="LCM50:LCN50"/>
    <mergeCell ref="LCO50:LCP50"/>
    <mergeCell ref="LCQ50:LCR50"/>
    <mergeCell ref="LCS50:LCT50"/>
    <mergeCell ref="LCU50:LCV50"/>
    <mergeCell ref="LHM50:LHN50"/>
    <mergeCell ref="LHO50:LHP50"/>
    <mergeCell ref="LHQ50:LHR50"/>
    <mergeCell ref="LHS50:LHT50"/>
    <mergeCell ref="LHU50:LHV50"/>
    <mergeCell ref="LHW50:LHX50"/>
    <mergeCell ref="LHA50:LHB50"/>
    <mergeCell ref="LHC50:LHD50"/>
    <mergeCell ref="LHE50:LHF50"/>
    <mergeCell ref="LHG50:LHH50"/>
    <mergeCell ref="LHI50:LHJ50"/>
    <mergeCell ref="LHK50:LHL50"/>
    <mergeCell ref="LGO50:LGP50"/>
    <mergeCell ref="LGQ50:LGR50"/>
    <mergeCell ref="LGS50:LGT50"/>
    <mergeCell ref="LGU50:LGV50"/>
    <mergeCell ref="LGW50:LGX50"/>
    <mergeCell ref="LGY50:LGZ50"/>
    <mergeCell ref="LGC50:LGD50"/>
    <mergeCell ref="LGE50:LGF50"/>
    <mergeCell ref="LGG50:LGH50"/>
    <mergeCell ref="LGI50:LGJ50"/>
    <mergeCell ref="LGK50:LGL50"/>
    <mergeCell ref="LGM50:LGN50"/>
    <mergeCell ref="LFQ50:LFR50"/>
    <mergeCell ref="LFS50:LFT50"/>
    <mergeCell ref="LFU50:LFV50"/>
    <mergeCell ref="LFW50:LFX50"/>
    <mergeCell ref="LFY50:LFZ50"/>
    <mergeCell ref="LGA50:LGB50"/>
    <mergeCell ref="LFE50:LFF50"/>
    <mergeCell ref="LFG50:LFH50"/>
    <mergeCell ref="LFI50:LFJ50"/>
    <mergeCell ref="LFK50:LFL50"/>
    <mergeCell ref="LFM50:LFN50"/>
    <mergeCell ref="LFO50:LFP50"/>
    <mergeCell ref="LKG50:LKH50"/>
    <mergeCell ref="LKI50:LKJ50"/>
    <mergeCell ref="LKK50:LKL50"/>
    <mergeCell ref="LKM50:LKN50"/>
    <mergeCell ref="LKO50:LKP50"/>
    <mergeCell ref="LKQ50:LKR50"/>
    <mergeCell ref="LJU50:LJV50"/>
    <mergeCell ref="LJW50:LJX50"/>
    <mergeCell ref="LJY50:LJZ50"/>
    <mergeCell ref="LKA50:LKB50"/>
    <mergeCell ref="LKC50:LKD50"/>
    <mergeCell ref="LKE50:LKF50"/>
    <mergeCell ref="LJI50:LJJ50"/>
    <mergeCell ref="LJK50:LJL50"/>
    <mergeCell ref="LJM50:LJN50"/>
    <mergeCell ref="LJO50:LJP50"/>
    <mergeCell ref="LJQ50:LJR50"/>
    <mergeCell ref="LJS50:LJT50"/>
    <mergeCell ref="LIW50:LIX50"/>
    <mergeCell ref="LIY50:LIZ50"/>
    <mergeCell ref="LJA50:LJB50"/>
    <mergeCell ref="LJC50:LJD50"/>
    <mergeCell ref="LJE50:LJF50"/>
    <mergeCell ref="LJG50:LJH50"/>
    <mergeCell ref="LIK50:LIL50"/>
    <mergeCell ref="LIM50:LIN50"/>
    <mergeCell ref="LIO50:LIP50"/>
    <mergeCell ref="LIQ50:LIR50"/>
    <mergeCell ref="LIS50:LIT50"/>
    <mergeCell ref="LIU50:LIV50"/>
    <mergeCell ref="LHY50:LHZ50"/>
    <mergeCell ref="LIA50:LIB50"/>
    <mergeCell ref="LIC50:LID50"/>
    <mergeCell ref="LIE50:LIF50"/>
    <mergeCell ref="LIG50:LIH50"/>
    <mergeCell ref="LII50:LIJ50"/>
    <mergeCell ref="LNA50:LNB50"/>
    <mergeCell ref="LNC50:LND50"/>
    <mergeCell ref="LNE50:LNF50"/>
    <mergeCell ref="LNG50:LNH50"/>
    <mergeCell ref="LNI50:LNJ50"/>
    <mergeCell ref="LNK50:LNL50"/>
    <mergeCell ref="LMO50:LMP50"/>
    <mergeCell ref="LMQ50:LMR50"/>
    <mergeCell ref="LMS50:LMT50"/>
    <mergeCell ref="LMU50:LMV50"/>
    <mergeCell ref="LMW50:LMX50"/>
    <mergeCell ref="LMY50:LMZ50"/>
    <mergeCell ref="LMC50:LMD50"/>
    <mergeCell ref="LME50:LMF50"/>
    <mergeCell ref="LMG50:LMH50"/>
    <mergeCell ref="LMI50:LMJ50"/>
    <mergeCell ref="LMK50:LML50"/>
    <mergeCell ref="LMM50:LMN50"/>
    <mergeCell ref="LLQ50:LLR50"/>
    <mergeCell ref="LLS50:LLT50"/>
    <mergeCell ref="LLU50:LLV50"/>
    <mergeCell ref="LLW50:LLX50"/>
    <mergeCell ref="LLY50:LLZ50"/>
    <mergeCell ref="LMA50:LMB50"/>
    <mergeCell ref="LLE50:LLF50"/>
    <mergeCell ref="LLG50:LLH50"/>
    <mergeCell ref="LLI50:LLJ50"/>
    <mergeCell ref="LLK50:LLL50"/>
    <mergeCell ref="LLM50:LLN50"/>
    <mergeCell ref="LLO50:LLP50"/>
    <mergeCell ref="LKS50:LKT50"/>
    <mergeCell ref="LKU50:LKV50"/>
    <mergeCell ref="LKW50:LKX50"/>
    <mergeCell ref="LKY50:LKZ50"/>
    <mergeCell ref="LLA50:LLB50"/>
    <mergeCell ref="LLC50:LLD50"/>
    <mergeCell ref="LPU50:LPV50"/>
    <mergeCell ref="LPW50:LPX50"/>
    <mergeCell ref="LPY50:LPZ50"/>
    <mergeCell ref="LQA50:LQB50"/>
    <mergeCell ref="LQC50:LQD50"/>
    <mergeCell ref="LQE50:LQF50"/>
    <mergeCell ref="LPI50:LPJ50"/>
    <mergeCell ref="LPK50:LPL50"/>
    <mergeCell ref="LPM50:LPN50"/>
    <mergeCell ref="LPO50:LPP50"/>
    <mergeCell ref="LPQ50:LPR50"/>
    <mergeCell ref="LPS50:LPT50"/>
    <mergeCell ref="LOW50:LOX50"/>
    <mergeCell ref="LOY50:LOZ50"/>
    <mergeCell ref="LPA50:LPB50"/>
    <mergeCell ref="LPC50:LPD50"/>
    <mergeCell ref="LPE50:LPF50"/>
    <mergeCell ref="LPG50:LPH50"/>
    <mergeCell ref="LOK50:LOL50"/>
    <mergeCell ref="LOM50:LON50"/>
    <mergeCell ref="LOO50:LOP50"/>
    <mergeCell ref="LOQ50:LOR50"/>
    <mergeCell ref="LOS50:LOT50"/>
    <mergeCell ref="LOU50:LOV50"/>
    <mergeCell ref="LNY50:LNZ50"/>
    <mergeCell ref="LOA50:LOB50"/>
    <mergeCell ref="LOC50:LOD50"/>
    <mergeCell ref="LOE50:LOF50"/>
    <mergeCell ref="LOG50:LOH50"/>
    <mergeCell ref="LOI50:LOJ50"/>
    <mergeCell ref="LNM50:LNN50"/>
    <mergeCell ref="LNO50:LNP50"/>
    <mergeCell ref="LNQ50:LNR50"/>
    <mergeCell ref="LNS50:LNT50"/>
    <mergeCell ref="LNU50:LNV50"/>
    <mergeCell ref="LNW50:LNX50"/>
    <mergeCell ref="LSO50:LSP50"/>
    <mergeCell ref="LSQ50:LSR50"/>
    <mergeCell ref="LSS50:LST50"/>
    <mergeCell ref="LSU50:LSV50"/>
    <mergeCell ref="LSW50:LSX50"/>
    <mergeCell ref="LSY50:LSZ50"/>
    <mergeCell ref="LSC50:LSD50"/>
    <mergeCell ref="LSE50:LSF50"/>
    <mergeCell ref="LSG50:LSH50"/>
    <mergeCell ref="LSI50:LSJ50"/>
    <mergeCell ref="LSK50:LSL50"/>
    <mergeCell ref="LSM50:LSN50"/>
    <mergeCell ref="LRQ50:LRR50"/>
    <mergeCell ref="LRS50:LRT50"/>
    <mergeCell ref="LRU50:LRV50"/>
    <mergeCell ref="LRW50:LRX50"/>
    <mergeCell ref="LRY50:LRZ50"/>
    <mergeCell ref="LSA50:LSB50"/>
    <mergeCell ref="LRE50:LRF50"/>
    <mergeCell ref="LRG50:LRH50"/>
    <mergeCell ref="LRI50:LRJ50"/>
    <mergeCell ref="LRK50:LRL50"/>
    <mergeCell ref="LRM50:LRN50"/>
    <mergeCell ref="LRO50:LRP50"/>
    <mergeCell ref="LQS50:LQT50"/>
    <mergeCell ref="LQU50:LQV50"/>
    <mergeCell ref="LQW50:LQX50"/>
    <mergeCell ref="LQY50:LQZ50"/>
    <mergeCell ref="LRA50:LRB50"/>
    <mergeCell ref="LRC50:LRD50"/>
    <mergeCell ref="LQG50:LQH50"/>
    <mergeCell ref="LQI50:LQJ50"/>
    <mergeCell ref="LQK50:LQL50"/>
    <mergeCell ref="LQM50:LQN50"/>
    <mergeCell ref="LQO50:LQP50"/>
    <mergeCell ref="LQQ50:LQR50"/>
    <mergeCell ref="LVI50:LVJ50"/>
    <mergeCell ref="LVK50:LVL50"/>
    <mergeCell ref="LVM50:LVN50"/>
    <mergeCell ref="LVO50:LVP50"/>
    <mergeCell ref="LVQ50:LVR50"/>
    <mergeCell ref="LVS50:LVT50"/>
    <mergeCell ref="LUW50:LUX50"/>
    <mergeCell ref="LUY50:LUZ50"/>
    <mergeCell ref="LVA50:LVB50"/>
    <mergeCell ref="LVC50:LVD50"/>
    <mergeCell ref="LVE50:LVF50"/>
    <mergeCell ref="LVG50:LVH50"/>
    <mergeCell ref="LUK50:LUL50"/>
    <mergeCell ref="LUM50:LUN50"/>
    <mergeCell ref="LUO50:LUP50"/>
    <mergeCell ref="LUQ50:LUR50"/>
    <mergeCell ref="LUS50:LUT50"/>
    <mergeCell ref="LUU50:LUV50"/>
    <mergeCell ref="LTY50:LTZ50"/>
    <mergeCell ref="LUA50:LUB50"/>
    <mergeCell ref="LUC50:LUD50"/>
    <mergeCell ref="LUE50:LUF50"/>
    <mergeCell ref="LUG50:LUH50"/>
    <mergeCell ref="LUI50:LUJ50"/>
    <mergeCell ref="LTM50:LTN50"/>
    <mergeCell ref="LTO50:LTP50"/>
    <mergeCell ref="LTQ50:LTR50"/>
    <mergeCell ref="LTS50:LTT50"/>
    <mergeCell ref="LTU50:LTV50"/>
    <mergeCell ref="LTW50:LTX50"/>
    <mergeCell ref="LTA50:LTB50"/>
    <mergeCell ref="LTC50:LTD50"/>
    <mergeCell ref="LTE50:LTF50"/>
    <mergeCell ref="LTG50:LTH50"/>
    <mergeCell ref="LTI50:LTJ50"/>
    <mergeCell ref="LTK50:LTL50"/>
    <mergeCell ref="LYC50:LYD50"/>
    <mergeCell ref="LYE50:LYF50"/>
    <mergeCell ref="LYG50:LYH50"/>
    <mergeCell ref="LYI50:LYJ50"/>
    <mergeCell ref="LYK50:LYL50"/>
    <mergeCell ref="LYM50:LYN50"/>
    <mergeCell ref="LXQ50:LXR50"/>
    <mergeCell ref="LXS50:LXT50"/>
    <mergeCell ref="LXU50:LXV50"/>
    <mergeCell ref="LXW50:LXX50"/>
    <mergeCell ref="LXY50:LXZ50"/>
    <mergeCell ref="LYA50:LYB50"/>
    <mergeCell ref="LXE50:LXF50"/>
    <mergeCell ref="LXG50:LXH50"/>
    <mergeCell ref="LXI50:LXJ50"/>
    <mergeCell ref="LXK50:LXL50"/>
    <mergeCell ref="LXM50:LXN50"/>
    <mergeCell ref="LXO50:LXP50"/>
    <mergeCell ref="LWS50:LWT50"/>
    <mergeCell ref="LWU50:LWV50"/>
    <mergeCell ref="LWW50:LWX50"/>
    <mergeCell ref="LWY50:LWZ50"/>
    <mergeCell ref="LXA50:LXB50"/>
    <mergeCell ref="LXC50:LXD50"/>
    <mergeCell ref="LWG50:LWH50"/>
    <mergeCell ref="LWI50:LWJ50"/>
    <mergeCell ref="LWK50:LWL50"/>
    <mergeCell ref="LWM50:LWN50"/>
    <mergeCell ref="LWO50:LWP50"/>
    <mergeCell ref="LWQ50:LWR50"/>
    <mergeCell ref="LVU50:LVV50"/>
    <mergeCell ref="LVW50:LVX50"/>
    <mergeCell ref="LVY50:LVZ50"/>
    <mergeCell ref="LWA50:LWB50"/>
    <mergeCell ref="LWC50:LWD50"/>
    <mergeCell ref="LWE50:LWF50"/>
    <mergeCell ref="MAW50:MAX50"/>
    <mergeCell ref="MAY50:MAZ50"/>
    <mergeCell ref="MBA50:MBB50"/>
    <mergeCell ref="MBC50:MBD50"/>
    <mergeCell ref="MBE50:MBF50"/>
    <mergeCell ref="MBG50:MBH50"/>
    <mergeCell ref="MAK50:MAL50"/>
    <mergeCell ref="MAM50:MAN50"/>
    <mergeCell ref="MAO50:MAP50"/>
    <mergeCell ref="MAQ50:MAR50"/>
    <mergeCell ref="MAS50:MAT50"/>
    <mergeCell ref="MAU50:MAV50"/>
    <mergeCell ref="LZY50:LZZ50"/>
    <mergeCell ref="MAA50:MAB50"/>
    <mergeCell ref="MAC50:MAD50"/>
    <mergeCell ref="MAE50:MAF50"/>
    <mergeCell ref="MAG50:MAH50"/>
    <mergeCell ref="MAI50:MAJ50"/>
    <mergeCell ref="LZM50:LZN50"/>
    <mergeCell ref="LZO50:LZP50"/>
    <mergeCell ref="LZQ50:LZR50"/>
    <mergeCell ref="LZS50:LZT50"/>
    <mergeCell ref="LZU50:LZV50"/>
    <mergeCell ref="LZW50:LZX50"/>
    <mergeCell ref="LZA50:LZB50"/>
    <mergeCell ref="LZC50:LZD50"/>
    <mergeCell ref="LZE50:LZF50"/>
    <mergeCell ref="LZG50:LZH50"/>
    <mergeCell ref="LZI50:LZJ50"/>
    <mergeCell ref="LZK50:LZL50"/>
    <mergeCell ref="LYO50:LYP50"/>
    <mergeCell ref="LYQ50:LYR50"/>
    <mergeCell ref="LYS50:LYT50"/>
    <mergeCell ref="LYU50:LYV50"/>
    <mergeCell ref="LYW50:LYX50"/>
    <mergeCell ref="LYY50:LYZ50"/>
    <mergeCell ref="MDQ50:MDR50"/>
    <mergeCell ref="MDS50:MDT50"/>
    <mergeCell ref="MDU50:MDV50"/>
    <mergeCell ref="MDW50:MDX50"/>
    <mergeCell ref="MDY50:MDZ50"/>
    <mergeCell ref="MEA50:MEB50"/>
    <mergeCell ref="MDE50:MDF50"/>
    <mergeCell ref="MDG50:MDH50"/>
    <mergeCell ref="MDI50:MDJ50"/>
    <mergeCell ref="MDK50:MDL50"/>
    <mergeCell ref="MDM50:MDN50"/>
    <mergeCell ref="MDO50:MDP50"/>
    <mergeCell ref="MCS50:MCT50"/>
    <mergeCell ref="MCU50:MCV50"/>
    <mergeCell ref="MCW50:MCX50"/>
    <mergeCell ref="MCY50:MCZ50"/>
    <mergeCell ref="MDA50:MDB50"/>
    <mergeCell ref="MDC50:MDD50"/>
    <mergeCell ref="MCG50:MCH50"/>
    <mergeCell ref="MCI50:MCJ50"/>
    <mergeCell ref="MCK50:MCL50"/>
    <mergeCell ref="MCM50:MCN50"/>
    <mergeCell ref="MCO50:MCP50"/>
    <mergeCell ref="MCQ50:MCR50"/>
    <mergeCell ref="MBU50:MBV50"/>
    <mergeCell ref="MBW50:MBX50"/>
    <mergeCell ref="MBY50:MBZ50"/>
    <mergeCell ref="MCA50:MCB50"/>
    <mergeCell ref="MCC50:MCD50"/>
    <mergeCell ref="MCE50:MCF50"/>
    <mergeCell ref="MBI50:MBJ50"/>
    <mergeCell ref="MBK50:MBL50"/>
    <mergeCell ref="MBM50:MBN50"/>
    <mergeCell ref="MBO50:MBP50"/>
    <mergeCell ref="MBQ50:MBR50"/>
    <mergeCell ref="MBS50:MBT50"/>
    <mergeCell ref="MGK50:MGL50"/>
    <mergeCell ref="MGM50:MGN50"/>
    <mergeCell ref="MGO50:MGP50"/>
    <mergeCell ref="MGQ50:MGR50"/>
    <mergeCell ref="MGS50:MGT50"/>
    <mergeCell ref="MGU50:MGV50"/>
    <mergeCell ref="MFY50:MFZ50"/>
    <mergeCell ref="MGA50:MGB50"/>
    <mergeCell ref="MGC50:MGD50"/>
    <mergeCell ref="MGE50:MGF50"/>
    <mergeCell ref="MGG50:MGH50"/>
    <mergeCell ref="MGI50:MGJ50"/>
    <mergeCell ref="MFM50:MFN50"/>
    <mergeCell ref="MFO50:MFP50"/>
    <mergeCell ref="MFQ50:MFR50"/>
    <mergeCell ref="MFS50:MFT50"/>
    <mergeCell ref="MFU50:MFV50"/>
    <mergeCell ref="MFW50:MFX50"/>
    <mergeCell ref="MFA50:MFB50"/>
    <mergeCell ref="MFC50:MFD50"/>
    <mergeCell ref="MFE50:MFF50"/>
    <mergeCell ref="MFG50:MFH50"/>
    <mergeCell ref="MFI50:MFJ50"/>
    <mergeCell ref="MFK50:MFL50"/>
    <mergeCell ref="MEO50:MEP50"/>
    <mergeCell ref="MEQ50:MER50"/>
    <mergeCell ref="MES50:MET50"/>
    <mergeCell ref="MEU50:MEV50"/>
    <mergeCell ref="MEW50:MEX50"/>
    <mergeCell ref="MEY50:MEZ50"/>
    <mergeCell ref="MEC50:MED50"/>
    <mergeCell ref="MEE50:MEF50"/>
    <mergeCell ref="MEG50:MEH50"/>
    <mergeCell ref="MEI50:MEJ50"/>
    <mergeCell ref="MEK50:MEL50"/>
    <mergeCell ref="MEM50:MEN50"/>
    <mergeCell ref="MJE50:MJF50"/>
    <mergeCell ref="MJG50:MJH50"/>
    <mergeCell ref="MJI50:MJJ50"/>
    <mergeCell ref="MJK50:MJL50"/>
    <mergeCell ref="MJM50:MJN50"/>
    <mergeCell ref="MJO50:MJP50"/>
    <mergeCell ref="MIS50:MIT50"/>
    <mergeCell ref="MIU50:MIV50"/>
    <mergeCell ref="MIW50:MIX50"/>
    <mergeCell ref="MIY50:MIZ50"/>
    <mergeCell ref="MJA50:MJB50"/>
    <mergeCell ref="MJC50:MJD50"/>
    <mergeCell ref="MIG50:MIH50"/>
    <mergeCell ref="MII50:MIJ50"/>
    <mergeCell ref="MIK50:MIL50"/>
    <mergeCell ref="MIM50:MIN50"/>
    <mergeCell ref="MIO50:MIP50"/>
    <mergeCell ref="MIQ50:MIR50"/>
    <mergeCell ref="MHU50:MHV50"/>
    <mergeCell ref="MHW50:MHX50"/>
    <mergeCell ref="MHY50:MHZ50"/>
    <mergeCell ref="MIA50:MIB50"/>
    <mergeCell ref="MIC50:MID50"/>
    <mergeCell ref="MIE50:MIF50"/>
    <mergeCell ref="MHI50:MHJ50"/>
    <mergeCell ref="MHK50:MHL50"/>
    <mergeCell ref="MHM50:MHN50"/>
    <mergeCell ref="MHO50:MHP50"/>
    <mergeCell ref="MHQ50:MHR50"/>
    <mergeCell ref="MHS50:MHT50"/>
    <mergeCell ref="MGW50:MGX50"/>
    <mergeCell ref="MGY50:MGZ50"/>
    <mergeCell ref="MHA50:MHB50"/>
    <mergeCell ref="MHC50:MHD50"/>
    <mergeCell ref="MHE50:MHF50"/>
    <mergeCell ref="MHG50:MHH50"/>
    <mergeCell ref="MLY50:MLZ50"/>
    <mergeCell ref="MMA50:MMB50"/>
    <mergeCell ref="MMC50:MMD50"/>
    <mergeCell ref="MME50:MMF50"/>
    <mergeCell ref="MMG50:MMH50"/>
    <mergeCell ref="MMI50:MMJ50"/>
    <mergeCell ref="MLM50:MLN50"/>
    <mergeCell ref="MLO50:MLP50"/>
    <mergeCell ref="MLQ50:MLR50"/>
    <mergeCell ref="MLS50:MLT50"/>
    <mergeCell ref="MLU50:MLV50"/>
    <mergeCell ref="MLW50:MLX50"/>
    <mergeCell ref="MLA50:MLB50"/>
    <mergeCell ref="MLC50:MLD50"/>
    <mergeCell ref="MLE50:MLF50"/>
    <mergeCell ref="MLG50:MLH50"/>
    <mergeCell ref="MLI50:MLJ50"/>
    <mergeCell ref="MLK50:MLL50"/>
    <mergeCell ref="MKO50:MKP50"/>
    <mergeCell ref="MKQ50:MKR50"/>
    <mergeCell ref="MKS50:MKT50"/>
    <mergeCell ref="MKU50:MKV50"/>
    <mergeCell ref="MKW50:MKX50"/>
    <mergeCell ref="MKY50:MKZ50"/>
    <mergeCell ref="MKC50:MKD50"/>
    <mergeCell ref="MKE50:MKF50"/>
    <mergeCell ref="MKG50:MKH50"/>
    <mergeCell ref="MKI50:MKJ50"/>
    <mergeCell ref="MKK50:MKL50"/>
    <mergeCell ref="MKM50:MKN50"/>
    <mergeCell ref="MJQ50:MJR50"/>
    <mergeCell ref="MJS50:MJT50"/>
    <mergeCell ref="MJU50:MJV50"/>
    <mergeCell ref="MJW50:MJX50"/>
    <mergeCell ref="MJY50:MJZ50"/>
    <mergeCell ref="MKA50:MKB50"/>
    <mergeCell ref="MOS50:MOT50"/>
    <mergeCell ref="MOU50:MOV50"/>
    <mergeCell ref="MOW50:MOX50"/>
    <mergeCell ref="MOY50:MOZ50"/>
    <mergeCell ref="MPA50:MPB50"/>
    <mergeCell ref="MPC50:MPD50"/>
    <mergeCell ref="MOG50:MOH50"/>
    <mergeCell ref="MOI50:MOJ50"/>
    <mergeCell ref="MOK50:MOL50"/>
    <mergeCell ref="MOM50:MON50"/>
    <mergeCell ref="MOO50:MOP50"/>
    <mergeCell ref="MOQ50:MOR50"/>
    <mergeCell ref="MNU50:MNV50"/>
    <mergeCell ref="MNW50:MNX50"/>
    <mergeCell ref="MNY50:MNZ50"/>
    <mergeCell ref="MOA50:MOB50"/>
    <mergeCell ref="MOC50:MOD50"/>
    <mergeCell ref="MOE50:MOF50"/>
    <mergeCell ref="MNI50:MNJ50"/>
    <mergeCell ref="MNK50:MNL50"/>
    <mergeCell ref="MNM50:MNN50"/>
    <mergeCell ref="MNO50:MNP50"/>
    <mergeCell ref="MNQ50:MNR50"/>
    <mergeCell ref="MNS50:MNT50"/>
    <mergeCell ref="MMW50:MMX50"/>
    <mergeCell ref="MMY50:MMZ50"/>
    <mergeCell ref="MNA50:MNB50"/>
    <mergeCell ref="MNC50:MND50"/>
    <mergeCell ref="MNE50:MNF50"/>
    <mergeCell ref="MNG50:MNH50"/>
    <mergeCell ref="MMK50:MML50"/>
    <mergeCell ref="MMM50:MMN50"/>
    <mergeCell ref="MMO50:MMP50"/>
    <mergeCell ref="MMQ50:MMR50"/>
    <mergeCell ref="MMS50:MMT50"/>
    <mergeCell ref="MMU50:MMV50"/>
    <mergeCell ref="MRM50:MRN50"/>
    <mergeCell ref="MRO50:MRP50"/>
    <mergeCell ref="MRQ50:MRR50"/>
    <mergeCell ref="MRS50:MRT50"/>
    <mergeCell ref="MRU50:MRV50"/>
    <mergeCell ref="MRW50:MRX50"/>
    <mergeCell ref="MRA50:MRB50"/>
    <mergeCell ref="MRC50:MRD50"/>
    <mergeCell ref="MRE50:MRF50"/>
    <mergeCell ref="MRG50:MRH50"/>
    <mergeCell ref="MRI50:MRJ50"/>
    <mergeCell ref="MRK50:MRL50"/>
    <mergeCell ref="MQO50:MQP50"/>
    <mergeCell ref="MQQ50:MQR50"/>
    <mergeCell ref="MQS50:MQT50"/>
    <mergeCell ref="MQU50:MQV50"/>
    <mergeCell ref="MQW50:MQX50"/>
    <mergeCell ref="MQY50:MQZ50"/>
    <mergeCell ref="MQC50:MQD50"/>
    <mergeCell ref="MQE50:MQF50"/>
    <mergeCell ref="MQG50:MQH50"/>
    <mergeCell ref="MQI50:MQJ50"/>
    <mergeCell ref="MQK50:MQL50"/>
    <mergeCell ref="MQM50:MQN50"/>
    <mergeCell ref="MPQ50:MPR50"/>
    <mergeCell ref="MPS50:MPT50"/>
    <mergeCell ref="MPU50:MPV50"/>
    <mergeCell ref="MPW50:MPX50"/>
    <mergeCell ref="MPY50:MPZ50"/>
    <mergeCell ref="MQA50:MQB50"/>
    <mergeCell ref="MPE50:MPF50"/>
    <mergeCell ref="MPG50:MPH50"/>
    <mergeCell ref="MPI50:MPJ50"/>
    <mergeCell ref="MPK50:MPL50"/>
    <mergeCell ref="MPM50:MPN50"/>
    <mergeCell ref="MPO50:MPP50"/>
    <mergeCell ref="MUG50:MUH50"/>
    <mergeCell ref="MUI50:MUJ50"/>
    <mergeCell ref="MUK50:MUL50"/>
    <mergeCell ref="MUM50:MUN50"/>
    <mergeCell ref="MUO50:MUP50"/>
    <mergeCell ref="MUQ50:MUR50"/>
    <mergeCell ref="MTU50:MTV50"/>
    <mergeCell ref="MTW50:MTX50"/>
    <mergeCell ref="MTY50:MTZ50"/>
    <mergeCell ref="MUA50:MUB50"/>
    <mergeCell ref="MUC50:MUD50"/>
    <mergeCell ref="MUE50:MUF50"/>
    <mergeCell ref="MTI50:MTJ50"/>
    <mergeCell ref="MTK50:MTL50"/>
    <mergeCell ref="MTM50:MTN50"/>
    <mergeCell ref="MTO50:MTP50"/>
    <mergeCell ref="MTQ50:MTR50"/>
    <mergeCell ref="MTS50:MTT50"/>
    <mergeCell ref="MSW50:MSX50"/>
    <mergeCell ref="MSY50:MSZ50"/>
    <mergeCell ref="MTA50:MTB50"/>
    <mergeCell ref="MTC50:MTD50"/>
    <mergeCell ref="MTE50:MTF50"/>
    <mergeCell ref="MTG50:MTH50"/>
    <mergeCell ref="MSK50:MSL50"/>
    <mergeCell ref="MSM50:MSN50"/>
    <mergeCell ref="MSO50:MSP50"/>
    <mergeCell ref="MSQ50:MSR50"/>
    <mergeCell ref="MSS50:MST50"/>
    <mergeCell ref="MSU50:MSV50"/>
    <mergeCell ref="MRY50:MRZ50"/>
    <mergeCell ref="MSA50:MSB50"/>
    <mergeCell ref="MSC50:MSD50"/>
    <mergeCell ref="MSE50:MSF50"/>
    <mergeCell ref="MSG50:MSH50"/>
    <mergeCell ref="MSI50:MSJ50"/>
    <mergeCell ref="MXA50:MXB50"/>
    <mergeCell ref="MXC50:MXD50"/>
    <mergeCell ref="MXE50:MXF50"/>
    <mergeCell ref="MXG50:MXH50"/>
    <mergeCell ref="MXI50:MXJ50"/>
    <mergeCell ref="MXK50:MXL50"/>
    <mergeCell ref="MWO50:MWP50"/>
    <mergeCell ref="MWQ50:MWR50"/>
    <mergeCell ref="MWS50:MWT50"/>
    <mergeCell ref="MWU50:MWV50"/>
    <mergeCell ref="MWW50:MWX50"/>
    <mergeCell ref="MWY50:MWZ50"/>
    <mergeCell ref="MWC50:MWD50"/>
    <mergeCell ref="MWE50:MWF50"/>
    <mergeCell ref="MWG50:MWH50"/>
    <mergeCell ref="MWI50:MWJ50"/>
    <mergeCell ref="MWK50:MWL50"/>
    <mergeCell ref="MWM50:MWN50"/>
    <mergeCell ref="MVQ50:MVR50"/>
    <mergeCell ref="MVS50:MVT50"/>
    <mergeCell ref="MVU50:MVV50"/>
    <mergeCell ref="MVW50:MVX50"/>
    <mergeCell ref="MVY50:MVZ50"/>
    <mergeCell ref="MWA50:MWB50"/>
    <mergeCell ref="MVE50:MVF50"/>
    <mergeCell ref="MVG50:MVH50"/>
    <mergeCell ref="MVI50:MVJ50"/>
    <mergeCell ref="MVK50:MVL50"/>
    <mergeCell ref="MVM50:MVN50"/>
    <mergeCell ref="MVO50:MVP50"/>
    <mergeCell ref="MUS50:MUT50"/>
    <mergeCell ref="MUU50:MUV50"/>
    <mergeCell ref="MUW50:MUX50"/>
    <mergeCell ref="MUY50:MUZ50"/>
    <mergeCell ref="MVA50:MVB50"/>
    <mergeCell ref="MVC50:MVD50"/>
    <mergeCell ref="MZU50:MZV50"/>
    <mergeCell ref="MZW50:MZX50"/>
    <mergeCell ref="MZY50:MZZ50"/>
    <mergeCell ref="NAA50:NAB50"/>
    <mergeCell ref="NAC50:NAD50"/>
    <mergeCell ref="NAE50:NAF50"/>
    <mergeCell ref="MZI50:MZJ50"/>
    <mergeCell ref="MZK50:MZL50"/>
    <mergeCell ref="MZM50:MZN50"/>
    <mergeCell ref="MZO50:MZP50"/>
    <mergeCell ref="MZQ50:MZR50"/>
    <mergeCell ref="MZS50:MZT50"/>
    <mergeCell ref="MYW50:MYX50"/>
    <mergeCell ref="MYY50:MYZ50"/>
    <mergeCell ref="MZA50:MZB50"/>
    <mergeCell ref="MZC50:MZD50"/>
    <mergeCell ref="MZE50:MZF50"/>
    <mergeCell ref="MZG50:MZH50"/>
    <mergeCell ref="MYK50:MYL50"/>
    <mergeCell ref="MYM50:MYN50"/>
    <mergeCell ref="MYO50:MYP50"/>
    <mergeCell ref="MYQ50:MYR50"/>
    <mergeCell ref="MYS50:MYT50"/>
    <mergeCell ref="MYU50:MYV50"/>
    <mergeCell ref="MXY50:MXZ50"/>
    <mergeCell ref="MYA50:MYB50"/>
    <mergeCell ref="MYC50:MYD50"/>
    <mergeCell ref="MYE50:MYF50"/>
    <mergeCell ref="MYG50:MYH50"/>
    <mergeCell ref="MYI50:MYJ50"/>
    <mergeCell ref="MXM50:MXN50"/>
    <mergeCell ref="MXO50:MXP50"/>
    <mergeCell ref="MXQ50:MXR50"/>
    <mergeCell ref="MXS50:MXT50"/>
    <mergeCell ref="MXU50:MXV50"/>
    <mergeCell ref="MXW50:MXX50"/>
    <mergeCell ref="NCO50:NCP50"/>
    <mergeCell ref="NCQ50:NCR50"/>
    <mergeCell ref="NCS50:NCT50"/>
    <mergeCell ref="NCU50:NCV50"/>
    <mergeCell ref="NCW50:NCX50"/>
    <mergeCell ref="NCY50:NCZ50"/>
    <mergeCell ref="NCC50:NCD50"/>
    <mergeCell ref="NCE50:NCF50"/>
    <mergeCell ref="NCG50:NCH50"/>
    <mergeCell ref="NCI50:NCJ50"/>
    <mergeCell ref="NCK50:NCL50"/>
    <mergeCell ref="NCM50:NCN50"/>
    <mergeCell ref="NBQ50:NBR50"/>
    <mergeCell ref="NBS50:NBT50"/>
    <mergeCell ref="NBU50:NBV50"/>
    <mergeCell ref="NBW50:NBX50"/>
    <mergeCell ref="NBY50:NBZ50"/>
    <mergeCell ref="NCA50:NCB50"/>
    <mergeCell ref="NBE50:NBF50"/>
    <mergeCell ref="NBG50:NBH50"/>
    <mergeCell ref="NBI50:NBJ50"/>
    <mergeCell ref="NBK50:NBL50"/>
    <mergeCell ref="NBM50:NBN50"/>
    <mergeCell ref="NBO50:NBP50"/>
    <mergeCell ref="NAS50:NAT50"/>
    <mergeCell ref="NAU50:NAV50"/>
    <mergeCell ref="NAW50:NAX50"/>
    <mergeCell ref="NAY50:NAZ50"/>
    <mergeCell ref="NBA50:NBB50"/>
    <mergeCell ref="NBC50:NBD50"/>
    <mergeCell ref="NAG50:NAH50"/>
    <mergeCell ref="NAI50:NAJ50"/>
    <mergeCell ref="NAK50:NAL50"/>
    <mergeCell ref="NAM50:NAN50"/>
    <mergeCell ref="NAO50:NAP50"/>
    <mergeCell ref="NAQ50:NAR50"/>
    <mergeCell ref="NFI50:NFJ50"/>
    <mergeCell ref="NFK50:NFL50"/>
    <mergeCell ref="NFM50:NFN50"/>
    <mergeCell ref="NFO50:NFP50"/>
    <mergeCell ref="NFQ50:NFR50"/>
    <mergeCell ref="NFS50:NFT50"/>
    <mergeCell ref="NEW50:NEX50"/>
    <mergeCell ref="NEY50:NEZ50"/>
    <mergeCell ref="NFA50:NFB50"/>
    <mergeCell ref="NFC50:NFD50"/>
    <mergeCell ref="NFE50:NFF50"/>
    <mergeCell ref="NFG50:NFH50"/>
    <mergeCell ref="NEK50:NEL50"/>
    <mergeCell ref="NEM50:NEN50"/>
    <mergeCell ref="NEO50:NEP50"/>
    <mergeCell ref="NEQ50:NER50"/>
    <mergeCell ref="NES50:NET50"/>
    <mergeCell ref="NEU50:NEV50"/>
    <mergeCell ref="NDY50:NDZ50"/>
    <mergeCell ref="NEA50:NEB50"/>
    <mergeCell ref="NEC50:NED50"/>
    <mergeCell ref="NEE50:NEF50"/>
    <mergeCell ref="NEG50:NEH50"/>
    <mergeCell ref="NEI50:NEJ50"/>
    <mergeCell ref="NDM50:NDN50"/>
    <mergeCell ref="NDO50:NDP50"/>
    <mergeCell ref="NDQ50:NDR50"/>
    <mergeCell ref="NDS50:NDT50"/>
    <mergeCell ref="NDU50:NDV50"/>
    <mergeCell ref="NDW50:NDX50"/>
    <mergeCell ref="NDA50:NDB50"/>
    <mergeCell ref="NDC50:NDD50"/>
    <mergeCell ref="NDE50:NDF50"/>
    <mergeCell ref="NDG50:NDH50"/>
    <mergeCell ref="NDI50:NDJ50"/>
    <mergeCell ref="NDK50:NDL50"/>
    <mergeCell ref="NIC50:NID50"/>
    <mergeCell ref="NIE50:NIF50"/>
    <mergeCell ref="NIG50:NIH50"/>
    <mergeCell ref="NII50:NIJ50"/>
    <mergeCell ref="NIK50:NIL50"/>
    <mergeCell ref="NIM50:NIN50"/>
    <mergeCell ref="NHQ50:NHR50"/>
    <mergeCell ref="NHS50:NHT50"/>
    <mergeCell ref="NHU50:NHV50"/>
    <mergeCell ref="NHW50:NHX50"/>
    <mergeCell ref="NHY50:NHZ50"/>
    <mergeCell ref="NIA50:NIB50"/>
    <mergeCell ref="NHE50:NHF50"/>
    <mergeCell ref="NHG50:NHH50"/>
    <mergeCell ref="NHI50:NHJ50"/>
    <mergeCell ref="NHK50:NHL50"/>
    <mergeCell ref="NHM50:NHN50"/>
    <mergeCell ref="NHO50:NHP50"/>
    <mergeCell ref="NGS50:NGT50"/>
    <mergeCell ref="NGU50:NGV50"/>
    <mergeCell ref="NGW50:NGX50"/>
    <mergeCell ref="NGY50:NGZ50"/>
    <mergeCell ref="NHA50:NHB50"/>
    <mergeCell ref="NHC50:NHD50"/>
    <mergeCell ref="NGG50:NGH50"/>
    <mergeCell ref="NGI50:NGJ50"/>
    <mergeCell ref="NGK50:NGL50"/>
    <mergeCell ref="NGM50:NGN50"/>
    <mergeCell ref="NGO50:NGP50"/>
    <mergeCell ref="NGQ50:NGR50"/>
    <mergeCell ref="NFU50:NFV50"/>
    <mergeCell ref="NFW50:NFX50"/>
    <mergeCell ref="NFY50:NFZ50"/>
    <mergeCell ref="NGA50:NGB50"/>
    <mergeCell ref="NGC50:NGD50"/>
    <mergeCell ref="NGE50:NGF50"/>
    <mergeCell ref="NKW50:NKX50"/>
    <mergeCell ref="NKY50:NKZ50"/>
    <mergeCell ref="NLA50:NLB50"/>
    <mergeCell ref="NLC50:NLD50"/>
    <mergeCell ref="NLE50:NLF50"/>
    <mergeCell ref="NLG50:NLH50"/>
    <mergeCell ref="NKK50:NKL50"/>
    <mergeCell ref="NKM50:NKN50"/>
    <mergeCell ref="NKO50:NKP50"/>
    <mergeCell ref="NKQ50:NKR50"/>
    <mergeCell ref="NKS50:NKT50"/>
    <mergeCell ref="NKU50:NKV50"/>
    <mergeCell ref="NJY50:NJZ50"/>
    <mergeCell ref="NKA50:NKB50"/>
    <mergeCell ref="NKC50:NKD50"/>
    <mergeCell ref="NKE50:NKF50"/>
    <mergeCell ref="NKG50:NKH50"/>
    <mergeCell ref="NKI50:NKJ50"/>
    <mergeCell ref="NJM50:NJN50"/>
    <mergeCell ref="NJO50:NJP50"/>
    <mergeCell ref="NJQ50:NJR50"/>
    <mergeCell ref="NJS50:NJT50"/>
    <mergeCell ref="NJU50:NJV50"/>
    <mergeCell ref="NJW50:NJX50"/>
    <mergeCell ref="NJA50:NJB50"/>
    <mergeCell ref="NJC50:NJD50"/>
    <mergeCell ref="NJE50:NJF50"/>
    <mergeCell ref="NJG50:NJH50"/>
    <mergeCell ref="NJI50:NJJ50"/>
    <mergeCell ref="NJK50:NJL50"/>
    <mergeCell ref="NIO50:NIP50"/>
    <mergeCell ref="NIQ50:NIR50"/>
    <mergeCell ref="NIS50:NIT50"/>
    <mergeCell ref="NIU50:NIV50"/>
    <mergeCell ref="NIW50:NIX50"/>
    <mergeCell ref="NIY50:NIZ50"/>
    <mergeCell ref="NNQ50:NNR50"/>
    <mergeCell ref="NNS50:NNT50"/>
    <mergeCell ref="NNU50:NNV50"/>
    <mergeCell ref="NNW50:NNX50"/>
    <mergeCell ref="NNY50:NNZ50"/>
    <mergeCell ref="NOA50:NOB50"/>
    <mergeCell ref="NNE50:NNF50"/>
    <mergeCell ref="NNG50:NNH50"/>
    <mergeCell ref="NNI50:NNJ50"/>
    <mergeCell ref="NNK50:NNL50"/>
    <mergeCell ref="NNM50:NNN50"/>
    <mergeCell ref="NNO50:NNP50"/>
    <mergeCell ref="NMS50:NMT50"/>
    <mergeCell ref="NMU50:NMV50"/>
    <mergeCell ref="NMW50:NMX50"/>
    <mergeCell ref="NMY50:NMZ50"/>
    <mergeCell ref="NNA50:NNB50"/>
    <mergeCell ref="NNC50:NND50"/>
    <mergeCell ref="NMG50:NMH50"/>
    <mergeCell ref="NMI50:NMJ50"/>
    <mergeCell ref="NMK50:NML50"/>
    <mergeCell ref="NMM50:NMN50"/>
    <mergeCell ref="NMO50:NMP50"/>
    <mergeCell ref="NMQ50:NMR50"/>
    <mergeCell ref="NLU50:NLV50"/>
    <mergeCell ref="NLW50:NLX50"/>
    <mergeCell ref="NLY50:NLZ50"/>
    <mergeCell ref="NMA50:NMB50"/>
    <mergeCell ref="NMC50:NMD50"/>
    <mergeCell ref="NME50:NMF50"/>
    <mergeCell ref="NLI50:NLJ50"/>
    <mergeCell ref="NLK50:NLL50"/>
    <mergeCell ref="NLM50:NLN50"/>
    <mergeCell ref="NLO50:NLP50"/>
    <mergeCell ref="NLQ50:NLR50"/>
    <mergeCell ref="NLS50:NLT50"/>
    <mergeCell ref="NQK50:NQL50"/>
    <mergeCell ref="NQM50:NQN50"/>
    <mergeCell ref="NQO50:NQP50"/>
    <mergeCell ref="NQQ50:NQR50"/>
    <mergeCell ref="NQS50:NQT50"/>
    <mergeCell ref="NQU50:NQV50"/>
    <mergeCell ref="NPY50:NPZ50"/>
    <mergeCell ref="NQA50:NQB50"/>
    <mergeCell ref="NQC50:NQD50"/>
    <mergeCell ref="NQE50:NQF50"/>
    <mergeCell ref="NQG50:NQH50"/>
    <mergeCell ref="NQI50:NQJ50"/>
    <mergeCell ref="NPM50:NPN50"/>
    <mergeCell ref="NPO50:NPP50"/>
    <mergeCell ref="NPQ50:NPR50"/>
    <mergeCell ref="NPS50:NPT50"/>
    <mergeCell ref="NPU50:NPV50"/>
    <mergeCell ref="NPW50:NPX50"/>
    <mergeCell ref="NPA50:NPB50"/>
    <mergeCell ref="NPC50:NPD50"/>
    <mergeCell ref="NPE50:NPF50"/>
    <mergeCell ref="NPG50:NPH50"/>
    <mergeCell ref="NPI50:NPJ50"/>
    <mergeCell ref="NPK50:NPL50"/>
    <mergeCell ref="NOO50:NOP50"/>
    <mergeCell ref="NOQ50:NOR50"/>
    <mergeCell ref="NOS50:NOT50"/>
    <mergeCell ref="NOU50:NOV50"/>
    <mergeCell ref="NOW50:NOX50"/>
    <mergeCell ref="NOY50:NOZ50"/>
    <mergeCell ref="NOC50:NOD50"/>
    <mergeCell ref="NOE50:NOF50"/>
    <mergeCell ref="NOG50:NOH50"/>
    <mergeCell ref="NOI50:NOJ50"/>
    <mergeCell ref="NOK50:NOL50"/>
    <mergeCell ref="NOM50:NON50"/>
    <mergeCell ref="NTE50:NTF50"/>
    <mergeCell ref="NTG50:NTH50"/>
    <mergeCell ref="NTI50:NTJ50"/>
    <mergeCell ref="NTK50:NTL50"/>
    <mergeCell ref="NTM50:NTN50"/>
    <mergeCell ref="NTO50:NTP50"/>
    <mergeCell ref="NSS50:NST50"/>
    <mergeCell ref="NSU50:NSV50"/>
    <mergeCell ref="NSW50:NSX50"/>
    <mergeCell ref="NSY50:NSZ50"/>
    <mergeCell ref="NTA50:NTB50"/>
    <mergeCell ref="NTC50:NTD50"/>
    <mergeCell ref="NSG50:NSH50"/>
    <mergeCell ref="NSI50:NSJ50"/>
    <mergeCell ref="NSK50:NSL50"/>
    <mergeCell ref="NSM50:NSN50"/>
    <mergeCell ref="NSO50:NSP50"/>
    <mergeCell ref="NSQ50:NSR50"/>
    <mergeCell ref="NRU50:NRV50"/>
    <mergeCell ref="NRW50:NRX50"/>
    <mergeCell ref="NRY50:NRZ50"/>
    <mergeCell ref="NSA50:NSB50"/>
    <mergeCell ref="NSC50:NSD50"/>
    <mergeCell ref="NSE50:NSF50"/>
    <mergeCell ref="NRI50:NRJ50"/>
    <mergeCell ref="NRK50:NRL50"/>
    <mergeCell ref="NRM50:NRN50"/>
    <mergeCell ref="NRO50:NRP50"/>
    <mergeCell ref="NRQ50:NRR50"/>
    <mergeCell ref="NRS50:NRT50"/>
    <mergeCell ref="NQW50:NQX50"/>
    <mergeCell ref="NQY50:NQZ50"/>
    <mergeCell ref="NRA50:NRB50"/>
    <mergeCell ref="NRC50:NRD50"/>
    <mergeCell ref="NRE50:NRF50"/>
    <mergeCell ref="NRG50:NRH50"/>
    <mergeCell ref="NVY50:NVZ50"/>
    <mergeCell ref="NWA50:NWB50"/>
    <mergeCell ref="NWC50:NWD50"/>
    <mergeCell ref="NWE50:NWF50"/>
    <mergeCell ref="NWG50:NWH50"/>
    <mergeCell ref="NWI50:NWJ50"/>
    <mergeCell ref="NVM50:NVN50"/>
    <mergeCell ref="NVO50:NVP50"/>
    <mergeCell ref="NVQ50:NVR50"/>
    <mergeCell ref="NVS50:NVT50"/>
    <mergeCell ref="NVU50:NVV50"/>
    <mergeCell ref="NVW50:NVX50"/>
    <mergeCell ref="NVA50:NVB50"/>
    <mergeCell ref="NVC50:NVD50"/>
    <mergeCell ref="NVE50:NVF50"/>
    <mergeCell ref="NVG50:NVH50"/>
    <mergeCell ref="NVI50:NVJ50"/>
    <mergeCell ref="NVK50:NVL50"/>
    <mergeCell ref="NUO50:NUP50"/>
    <mergeCell ref="NUQ50:NUR50"/>
    <mergeCell ref="NUS50:NUT50"/>
    <mergeCell ref="NUU50:NUV50"/>
    <mergeCell ref="NUW50:NUX50"/>
    <mergeCell ref="NUY50:NUZ50"/>
    <mergeCell ref="NUC50:NUD50"/>
    <mergeCell ref="NUE50:NUF50"/>
    <mergeCell ref="NUG50:NUH50"/>
    <mergeCell ref="NUI50:NUJ50"/>
    <mergeCell ref="NUK50:NUL50"/>
    <mergeCell ref="NUM50:NUN50"/>
    <mergeCell ref="NTQ50:NTR50"/>
    <mergeCell ref="NTS50:NTT50"/>
    <mergeCell ref="NTU50:NTV50"/>
    <mergeCell ref="NTW50:NTX50"/>
    <mergeCell ref="NTY50:NTZ50"/>
    <mergeCell ref="NUA50:NUB50"/>
    <mergeCell ref="NYS50:NYT50"/>
    <mergeCell ref="NYU50:NYV50"/>
    <mergeCell ref="NYW50:NYX50"/>
    <mergeCell ref="NYY50:NYZ50"/>
    <mergeCell ref="NZA50:NZB50"/>
    <mergeCell ref="NZC50:NZD50"/>
    <mergeCell ref="NYG50:NYH50"/>
    <mergeCell ref="NYI50:NYJ50"/>
    <mergeCell ref="NYK50:NYL50"/>
    <mergeCell ref="NYM50:NYN50"/>
    <mergeCell ref="NYO50:NYP50"/>
    <mergeCell ref="NYQ50:NYR50"/>
    <mergeCell ref="NXU50:NXV50"/>
    <mergeCell ref="NXW50:NXX50"/>
    <mergeCell ref="NXY50:NXZ50"/>
    <mergeCell ref="NYA50:NYB50"/>
    <mergeCell ref="NYC50:NYD50"/>
    <mergeCell ref="NYE50:NYF50"/>
    <mergeCell ref="NXI50:NXJ50"/>
    <mergeCell ref="NXK50:NXL50"/>
    <mergeCell ref="NXM50:NXN50"/>
    <mergeCell ref="NXO50:NXP50"/>
    <mergeCell ref="NXQ50:NXR50"/>
    <mergeCell ref="NXS50:NXT50"/>
    <mergeCell ref="NWW50:NWX50"/>
    <mergeCell ref="NWY50:NWZ50"/>
    <mergeCell ref="NXA50:NXB50"/>
    <mergeCell ref="NXC50:NXD50"/>
    <mergeCell ref="NXE50:NXF50"/>
    <mergeCell ref="NXG50:NXH50"/>
    <mergeCell ref="NWK50:NWL50"/>
    <mergeCell ref="NWM50:NWN50"/>
    <mergeCell ref="NWO50:NWP50"/>
    <mergeCell ref="NWQ50:NWR50"/>
    <mergeCell ref="NWS50:NWT50"/>
    <mergeCell ref="NWU50:NWV50"/>
    <mergeCell ref="OBM50:OBN50"/>
    <mergeCell ref="OBO50:OBP50"/>
    <mergeCell ref="OBQ50:OBR50"/>
    <mergeCell ref="OBS50:OBT50"/>
    <mergeCell ref="OBU50:OBV50"/>
    <mergeCell ref="OBW50:OBX50"/>
    <mergeCell ref="OBA50:OBB50"/>
    <mergeCell ref="OBC50:OBD50"/>
    <mergeCell ref="OBE50:OBF50"/>
    <mergeCell ref="OBG50:OBH50"/>
    <mergeCell ref="OBI50:OBJ50"/>
    <mergeCell ref="OBK50:OBL50"/>
    <mergeCell ref="OAO50:OAP50"/>
    <mergeCell ref="OAQ50:OAR50"/>
    <mergeCell ref="OAS50:OAT50"/>
    <mergeCell ref="OAU50:OAV50"/>
    <mergeCell ref="OAW50:OAX50"/>
    <mergeCell ref="OAY50:OAZ50"/>
    <mergeCell ref="OAC50:OAD50"/>
    <mergeCell ref="OAE50:OAF50"/>
    <mergeCell ref="OAG50:OAH50"/>
    <mergeCell ref="OAI50:OAJ50"/>
    <mergeCell ref="OAK50:OAL50"/>
    <mergeCell ref="OAM50:OAN50"/>
    <mergeCell ref="NZQ50:NZR50"/>
    <mergeCell ref="NZS50:NZT50"/>
    <mergeCell ref="NZU50:NZV50"/>
    <mergeCell ref="NZW50:NZX50"/>
    <mergeCell ref="NZY50:NZZ50"/>
    <mergeCell ref="OAA50:OAB50"/>
    <mergeCell ref="NZE50:NZF50"/>
    <mergeCell ref="NZG50:NZH50"/>
    <mergeCell ref="NZI50:NZJ50"/>
    <mergeCell ref="NZK50:NZL50"/>
    <mergeCell ref="NZM50:NZN50"/>
    <mergeCell ref="NZO50:NZP50"/>
    <mergeCell ref="OEG50:OEH50"/>
    <mergeCell ref="OEI50:OEJ50"/>
    <mergeCell ref="OEK50:OEL50"/>
    <mergeCell ref="OEM50:OEN50"/>
    <mergeCell ref="OEO50:OEP50"/>
    <mergeCell ref="OEQ50:OER50"/>
    <mergeCell ref="ODU50:ODV50"/>
    <mergeCell ref="ODW50:ODX50"/>
    <mergeCell ref="ODY50:ODZ50"/>
    <mergeCell ref="OEA50:OEB50"/>
    <mergeCell ref="OEC50:OED50"/>
    <mergeCell ref="OEE50:OEF50"/>
    <mergeCell ref="ODI50:ODJ50"/>
    <mergeCell ref="ODK50:ODL50"/>
    <mergeCell ref="ODM50:ODN50"/>
    <mergeCell ref="ODO50:ODP50"/>
    <mergeCell ref="ODQ50:ODR50"/>
    <mergeCell ref="ODS50:ODT50"/>
    <mergeCell ref="OCW50:OCX50"/>
    <mergeCell ref="OCY50:OCZ50"/>
    <mergeCell ref="ODA50:ODB50"/>
    <mergeCell ref="ODC50:ODD50"/>
    <mergeCell ref="ODE50:ODF50"/>
    <mergeCell ref="ODG50:ODH50"/>
    <mergeCell ref="OCK50:OCL50"/>
    <mergeCell ref="OCM50:OCN50"/>
    <mergeCell ref="OCO50:OCP50"/>
    <mergeCell ref="OCQ50:OCR50"/>
    <mergeCell ref="OCS50:OCT50"/>
    <mergeCell ref="OCU50:OCV50"/>
    <mergeCell ref="OBY50:OBZ50"/>
    <mergeCell ref="OCA50:OCB50"/>
    <mergeCell ref="OCC50:OCD50"/>
    <mergeCell ref="OCE50:OCF50"/>
    <mergeCell ref="OCG50:OCH50"/>
    <mergeCell ref="OCI50:OCJ50"/>
    <mergeCell ref="OHA50:OHB50"/>
    <mergeCell ref="OHC50:OHD50"/>
    <mergeCell ref="OHE50:OHF50"/>
    <mergeCell ref="OHG50:OHH50"/>
    <mergeCell ref="OHI50:OHJ50"/>
    <mergeCell ref="OHK50:OHL50"/>
    <mergeCell ref="OGO50:OGP50"/>
    <mergeCell ref="OGQ50:OGR50"/>
    <mergeCell ref="OGS50:OGT50"/>
    <mergeCell ref="OGU50:OGV50"/>
    <mergeCell ref="OGW50:OGX50"/>
    <mergeCell ref="OGY50:OGZ50"/>
    <mergeCell ref="OGC50:OGD50"/>
    <mergeCell ref="OGE50:OGF50"/>
    <mergeCell ref="OGG50:OGH50"/>
    <mergeCell ref="OGI50:OGJ50"/>
    <mergeCell ref="OGK50:OGL50"/>
    <mergeCell ref="OGM50:OGN50"/>
    <mergeCell ref="OFQ50:OFR50"/>
    <mergeCell ref="OFS50:OFT50"/>
    <mergeCell ref="OFU50:OFV50"/>
    <mergeCell ref="OFW50:OFX50"/>
    <mergeCell ref="OFY50:OFZ50"/>
    <mergeCell ref="OGA50:OGB50"/>
    <mergeCell ref="OFE50:OFF50"/>
    <mergeCell ref="OFG50:OFH50"/>
    <mergeCell ref="OFI50:OFJ50"/>
    <mergeCell ref="OFK50:OFL50"/>
    <mergeCell ref="OFM50:OFN50"/>
    <mergeCell ref="OFO50:OFP50"/>
    <mergeCell ref="OES50:OET50"/>
    <mergeCell ref="OEU50:OEV50"/>
    <mergeCell ref="OEW50:OEX50"/>
    <mergeCell ref="OEY50:OEZ50"/>
    <mergeCell ref="OFA50:OFB50"/>
    <mergeCell ref="OFC50:OFD50"/>
    <mergeCell ref="OJU50:OJV50"/>
    <mergeCell ref="OJW50:OJX50"/>
    <mergeCell ref="OJY50:OJZ50"/>
    <mergeCell ref="OKA50:OKB50"/>
    <mergeCell ref="OKC50:OKD50"/>
    <mergeCell ref="OKE50:OKF50"/>
    <mergeCell ref="OJI50:OJJ50"/>
    <mergeCell ref="OJK50:OJL50"/>
    <mergeCell ref="OJM50:OJN50"/>
    <mergeCell ref="OJO50:OJP50"/>
    <mergeCell ref="OJQ50:OJR50"/>
    <mergeCell ref="OJS50:OJT50"/>
    <mergeCell ref="OIW50:OIX50"/>
    <mergeCell ref="OIY50:OIZ50"/>
    <mergeCell ref="OJA50:OJB50"/>
    <mergeCell ref="OJC50:OJD50"/>
    <mergeCell ref="OJE50:OJF50"/>
    <mergeCell ref="OJG50:OJH50"/>
    <mergeCell ref="OIK50:OIL50"/>
    <mergeCell ref="OIM50:OIN50"/>
    <mergeCell ref="OIO50:OIP50"/>
    <mergeCell ref="OIQ50:OIR50"/>
    <mergeCell ref="OIS50:OIT50"/>
    <mergeCell ref="OIU50:OIV50"/>
    <mergeCell ref="OHY50:OHZ50"/>
    <mergeCell ref="OIA50:OIB50"/>
    <mergeCell ref="OIC50:OID50"/>
    <mergeCell ref="OIE50:OIF50"/>
    <mergeCell ref="OIG50:OIH50"/>
    <mergeCell ref="OII50:OIJ50"/>
    <mergeCell ref="OHM50:OHN50"/>
    <mergeCell ref="OHO50:OHP50"/>
    <mergeCell ref="OHQ50:OHR50"/>
    <mergeCell ref="OHS50:OHT50"/>
    <mergeCell ref="OHU50:OHV50"/>
    <mergeCell ref="OHW50:OHX50"/>
    <mergeCell ref="OMO50:OMP50"/>
    <mergeCell ref="OMQ50:OMR50"/>
    <mergeCell ref="OMS50:OMT50"/>
    <mergeCell ref="OMU50:OMV50"/>
    <mergeCell ref="OMW50:OMX50"/>
    <mergeCell ref="OMY50:OMZ50"/>
    <mergeCell ref="OMC50:OMD50"/>
    <mergeCell ref="OME50:OMF50"/>
    <mergeCell ref="OMG50:OMH50"/>
    <mergeCell ref="OMI50:OMJ50"/>
    <mergeCell ref="OMK50:OML50"/>
    <mergeCell ref="OMM50:OMN50"/>
    <mergeCell ref="OLQ50:OLR50"/>
    <mergeCell ref="OLS50:OLT50"/>
    <mergeCell ref="OLU50:OLV50"/>
    <mergeCell ref="OLW50:OLX50"/>
    <mergeCell ref="OLY50:OLZ50"/>
    <mergeCell ref="OMA50:OMB50"/>
    <mergeCell ref="OLE50:OLF50"/>
    <mergeCell ref="OLG50:OLH50"/>
    <mergeCell ref="OLI50:OLJ50"/>
    <mergeCell ref="OLK50:OLL50"/>
    <mergeCell ref="OLM50:OLN50"/>
    <mergeCell ref="OLO50:OLP50"/>
    <mergeCell ref="OKS50:OKT50"/>
    <mergeCell ref="OKU50:OKV50"/>
    <mergeCell ref="OKW50:OKX50"/>
    <mergeCell ref="OKY50:OKZ50"/>
    <mergeCell ref="OLA50:OLB50"/>
    <mergeCell ref="OLC50:OLD50"/>
    <mergeCell ref="OKG50:OKH50"/>
    <mergeCell ref="OKI50:OKJ50"/>
    <mergeCell ref="OKK50:OKL50"/>
    <mergeCell ref="OKM50:OKN50"/>
    <mergeCell ref="OKO50:OKP50"/>
    <mergeCell ref="OKQ50:OKR50"/>
    <mergeCell ref="OPI50:OPJ50"/>
    <mergeCell ref="OPK50:OPL50"/>
    <mergeCell ref="OPM50:OPN50"/>
    <mergeCell ref="OPO50:OPP50"/>
    <mergeCell ref="OPQ50:OPR50"/>
    <mergeCell ref="OPS50:OPT50"/>
    <mergeCell ref="OOW50:OOX50"/>
    <mergeCell ref="OOY50:OOZ50"/>
    <mergeCell ref="OPA50:OPB50"/>
    <mergeCell ref="OPC50:OPD50"/>
    <mergeCell ref="OPE50:OPF50"/>
    <mergeCell ref="OPG50:OPH50"/>
    <mergeCell ref="OOK50:OOL50"/>
    <mergeCell ref="OOM50:OON50"/>
    <mergeCell ref="OOO50:OOP50"/>
    <mergeCell ref="OOQ50:OOR50"/>
    <mergeCell ref="OOS50:OOT50"/>
    <mergeCell ref="OOU50:OOV50"/>
    <mergeCell ref="ONY50:ONZ50"/>
    <mergeCell ref="OOA50:OOB50"/>
    <mergeCell ref="OOC50:OOD50"/>
    <mergeCell ref="OOE50:OOF50"/>
    <mergeCell ref="OOG50:OOH50"/>
    <mergeCell ref="OOI50:OOJ50"/>
    <mergeCell ref="ONM50:ONN50"/>
    <mergeCell ref="ONO50:ONP50"/>
    <mergeCell ref="ONQ50:ONR50"/>
    <mergeCell ref="ONS50:ONT50"/>
    <mergeCell ref="ONU50:ONV50"/>
    <mergeCell ref="ONW50:ONX50"/>
    <mergeCell ref="ONA50:ONB50"/>
    <mergeCell ref="ONC50:OND50"/>
    <mergeCell ref="ONE50:ONF50"/>
    <mergeCell ref="ONG50:ONH50"/>
    <mergeCell ref="ONI50:ONJ50"/>
    <mergeCell ref="ONK50:ONL50"/>
    <mergeCell ref="OSC50:OSD50"/>
    <mergeCell ref="OSE50:OSF50"/>
    <mergeCell ref="OSG50:OSH50"/>
    <mergeCell ref="OSI50:OSJ50"/>
    <mergeCell ref="OSK50:OSL50"/>
    <mergeCell ref="OSM50:OSN50"/>
    <mergeCell ref="ORQ50:ORR50"/>
    <mergeCell ref="ORS50:ORT50"/>
    <mergeCell ref="ORU50:ORV50"/>
    <mergeCell ref="ORW50:ORX50"/>
    <mergeCell ref="ORY50:ORZ50"/>
    <mergeCell ref="OSA50:OSB50"/>
    <mergeCell ref="ORE50:ORF50"/>
    <mergeCell ref="ORG50:ORH50"/>
    <mergeCell ref="ORI50:ORJ50"/>
    <mergeCell ref="ORK50:ORL50"/>
    <mergeCell ref="ORM50:ORN50"/>
    <mergeCell ref="ORO50:ORP50"/>
    <mergeCell ref="OQS50:OQT50"/>
    <mergeCell ref="OQU50:OQV50"/>
    <mergeCell ref="OQW50:OQX50"/>
    <mergeCell ref="OQY50:OQZ50"/>
    <mergeCell ref="ORA50:ORB50"/>
    <mergeCell ref="ORC50:ORD50"/>
    <mergeCell ref="OQG50:OQH50"/>
    <mergeCell ref="OQI50:OQJ50"/>
    <mergeCell ref="OQK50:OQL50"/>
    <mergeCell ref="OQM50:OQN50"/>
    <mergeCell ref="OQO50:OQP50"/>
    <mergeCell ref="OQQ50:OQR50"/>
    <mergeCell ref="OPU50:OPV50"/>
    <mergeCell ref="OPW50:OPX50"/>
    <mergeCell ref="OPY50:OPZ50"/>
    <mergeCell ref="OQA50:OQB50"/>
    <mergeCell ref="OQC50:OQD50"/>
    <mergeCell ref="OQE50:OQF50"/>
    <mergeCell ref="OUW50:OUX50"/>
    <mergeCell ref="OUY50:OUZ50"/>
    <mergeCell ref="OVA50:OVB50"/>
    <mergeCell ref="OVC50:OVD50"/>
    <mergeCell ref="OVE50:OVF50"/>
    <mergeCell ref="OVG50:OVH50"/>
    <mergeCell ref="OUK50:OUL50"/>
    <mergeCell ref="OUM50:OUN50"/>
    <mergeCell ref="OUO50:OUP50"/>
    <mergeCell ref="OUQ50:OUR50"/>
    <mergeCell ref="OUS50:OUT50"/>
    <mergeCell ref="OUU50:OUV50"/>
    <mergeCell ref="OTY50:OTZ50"/>
    <mergeCell ref="OUA50:OUB50"/>
    <mergeCell ref="OUC50:OUD50"/>
    <mergeCell ref="OUE50:OUF50"/>
    <mergeCell ref="OUG50:OUH50"/>
    <mergeCell ref="OUI50:OUJ50"/>
    <mergeCell ref="OTM50:OTN50"/>
    <mergeCell ref="OTO50:OTP50"/>
    <mergeCell ref="OTQ50:OTR50"/>
    <mergeCell ref="OTS50:OTT50"/>
    <mergeCell ref="OTU50:OTV50"/>
    <mergeCell ref="OTW50:OTX50"/>
    <mergeCell ref="OTA50:OTB50"/>
    <mergeCell ref="OTC50:OTD50"/>
    <mergeCell ref="OTE50:OTF50"/>
    <mergeCell ref="OTG50:OTH50"/>
    <mergeCell ref="OTI50:OTJ50"/>
    <mergeCell ref="OTK50:OTL50"/>
    <mergeCell ref="OSO50:OSP50"/>
    <mergeCell ref="OSQ50:OSR50"/>
    <mergeCell ref="OSS50:OST50"/>
    <mergeCell ref="OSU50:OSV50"/>
    <mergeCell ref="OSW50:OSX50"/>
    <mergeCell ref="OSY50:OSZ50"/>
    <mergeCell ref="OXQ50:OXR50"/>
    <mergeCell ref="OXS50:OXT50"/>
    <mergeCell ref="OXU50:OXV50"/>
    <mergeCell ref="OXW50:OXX50"/>
    <mergeCell ref="OXY50:OXZ50"/>
    <mergeCell ref="OYA50:OYB50"/>
    <mergeCell ref="OXE50:OXF50"/>
    <mergeCell ref="OXG50:OXH50"/>
    <mergeCell ref="OXI50:OXJ50"/>
    <mergeCell ref="OXK50:OXL50"/>
    <mergeCell ref="OXM50:OXN50"/>
    <mergeCell ref="OXO50:OXP50"/>
    <mergeCell ref="OWS50:OWT50"/>
    <mergeCell ref="OWU50:OWV50"/>
    <mergeCell ref="OWW50:OWX50"/>
    <mergeCell ref="OWY50:OWZ50"/>
    <mergeCell ref="OXA50:OXB50"/>
    <mergeCell ref="OXC50:OXD50"/>
    <mergeCell ref="OWG50:OWH50"/>
    <mergeCell ref="OWI50:OWJ50"/>
    <mergeCell ref="OWK50:OWL50"/>
    <mergeCell ref="OWM50:OWN50"/>
    <mergeCell ref="OWO50:OWP50"/>
    <mergeCell ref="OWQ50:OWR50"/>
    <mergeCell ref="OVU50:OVV50"/>
    <mergeCell ref="OVW50:OVX50"/>
    <mergeCell ref="OVY50:OVZ50"/>
    <mergeCell ref="OWA50:OWB50"/>
    <mergeCell ref="OWC50:OWD50"/>
    <mergeCell ref="OWE50:OWF50"/>
    <mergeCell ref="OVI50:OVJ50"/>
    <mergeCell ref="OVK50:OVL50"/>
    <mergeCell ref="OVM50:OVN50"/>
    <mergeCell ref="OVO50:OVP50"/>
    <mergeCell ref="OVQ50:OVR50"/>
    <mergeCell ref="OVS50:OVT50"/>
    <mergeCell ref="PAK50:PAL50"/>
    <mergeCell ref="PAM50:PAN50"/>
    <mergeCell ref="PAO50:PAP50"/>
    <mergeCell ref="PAQ50:PAR50"/>
    <mergeCell ref="PAS50:PAT50"/>
    <mergeCell ref="PAU50:PAV50"/>
    <mergeCell ref="OZY50:OZZ50"/>
    <mergeCell ref="PAA50:PAB50"/>
    <mergeCell ref="PAC50:PAD50"/>
    <mergeCell ref="PAE50:PAF50"/>
    <mergeCell ref="PAG50:PAH50"/>
    <mergeCell ref="PAI50:PAJ50"/>
    <mergeCell ref="OZM50:OZN50"/>
    <mergeCell ref="OZO50:OZP50"/>
    <mergeCell ref="OZQ50:OZR50"/>
    <mergeCell ref="OZS50:OZT50"/>
    <mergeCell ref="OZU50:OZV50"/>
    <mergeCell ref="OZW50:OZX50"/>
    <mergeCell ref="OZA50:OZB50"/>
    <mergeCell ref="OZC50:OZD50"/>
    <mergeCell ref="OZE50:OZF50"/>
    <mergeCell ref="OZG50:OZH50"/>
    <mergeCell ref="OZI50:OZJ50"/>
    <mergeCell ref="OZK50:OZL50"/>
    <mergeCell ref="OYO50:OYP50"/>
    <mergeCell ref="OYQ50:OYR50"/>
    <mergeCell ref="OYS50:OYT50"/>
    <mergeCell ref="OYU50:OYV50"/>
    <mergeCell ref="OYW50:OYX50"/>
    <mergeCell ref="OYY50:OYZ50"/>
    <mergeCell ref="OYC50:OYD50"/>
    <mergeCell ref="OYE50:OYF50"/>
    <mergeCell ref="OYG50:OYH50"/>
    <mergeCell ref="OYI50:OYJ50"/>
    <mergeCell ref="OYK50:OYL50"/>
    <mergeCell ref="OYM50:OYN50"/>
    <mergeCell ref="PDE50:PDF50"/>
    <mergeCell ref="PDG50:PDH50"/>
    <mergeCell ref="PDI50:PDJ50"/>
    <mergeCell ref="PDK50:PDL50"/>
    <mergeCell ref="PDM50:PDN50"/>
    <mergeCell ref="PDO50:PDP50"/>
    <mergeCell ref="PCS50:PCT50"/>
    <mergeCell ref="PCU50:PCV50"/>
    <mergeCell ref="PCW50:PCX50"/>
    <mergeCell ref="PCY50:PCZ50"/>
    <mergeCell ref="PDA50:PDB50"/>
    <mergeCell ref="PDC50:PDD50"/>
    <mergeCell ref="PCG50:PCH50"/>
    <mergeCell ref="PCI50:PCJ50"/>
    <mergeCell ref="PCK50:PCL50"/>
    <mergeCell ref="PCM50:PCN50"/>
    <mergeCell ref="PCO50:PCP50"/>
    <mergeCell ref="PCQ50:PCR50"/>
    <mergeCell ref="PBU50:PBV50"/>
    <mergeCell ref="PBW50:PBX50"/>
    <mergeCell ref="PBY50:PBZ50"/>
    <mergeCell ref="PCA50:PCB50"/>
    <mergeCell ref="PCC50:PCD50"/>
    <mergeCell ref="PCE50:PCF50"/>
    <mergeCell ref="PBI50:PBJ50"/>
    <mergeCell ref="PBK50:PBL50"/>
    <mergeCell ref="PBM50:PBN50"/>
    <mergeCell ref="PBO50:PBP50"/>
    <mergeCell ref="PBQ50:PBR50"/>
    <mergeCell ref="PBS50:PBT50"/>
    <mergeCell ref="PAW50:PAX50"/>
    <mergeCell ref="PAY50:PAZ50"/>
    <mergeCell ref="PBA50:PBB50"/>
    <mergeCell ref="PBC50:PBD50"/>
    <mergeCell ref="PBE50:PBF50"/>
    <mergeCell ref="PBG50:PBH50"/>
    <mergeCell ref="PFY50:PFZ50"/>
    <mergeCell ref="PGA50:PGB50"/>
    <mergeCell ref="PGC50:PGD50"/>
    <mergeCell ref="PGE50:PGF50"/>
    <mergeCell ref="PGG50:PGH50"/>
    <mergeCell ref="PGI50:PGJ50"/>
    <mergeCell ref="PFM50:PFN50"/>
    <mergeCell ref="PFO50:PFP50"/>
    <mergeCell ref="PFQ50:PFR50"/>
    <mergeCell ref="PFS50:PFT50"/>
    <mergeCell ref="PFU50:PFV50"/>
    <mergeCell ref="PFW50:PFX50"/>
    <mergeCell ref="PFA50:PFB50"/>
    <mergeCell ref="PFC50:PFD50"/>
    <mergeCell ref="PFE50:PFF50"/>
    <mergeCell ref="PFG50:PFH50"/>
    <mergeCell ref="PFI50:PFJ50"/>
    <mergeCell ref="PFK50:PFL50"/>
    <mergeCell ref="PEO50:PEP50"/>
    <mergeCell ref="PEQ50:PER50"/>
    <mergeCell ref="PES50:PET50"/>
    <mergeCell ref="PEU50:PEV50"/>
    <mergeCell ref="PEW50:PEX50"/>
    <mergeCell ref="PEY50:PEZ50"/>
    <mergeCell ref="PEC50:PED50"/>
    <mergeCell ref="PEE50:PEF50"/>
    <mergeCell ref="PEG50:PEH50"/>
    <mergeCell ref="PEI50:PEJ50"/>
    <mergeCell ref="PEK50:PEL50"/>
    <mergeCell ref="PEM50:PEN50"/>
    <mergeCell ref="PDQ50:PDR50"/>
    <mergeCell ref="PDS50:PDT50"/>
    <mergeCell ref="PDU50:PDV50"/>
    <mergeCell ref="PDW50:PDX50"/>
    <mergeCell ref="PDY50:PDZ50"/>
    <mergeCell ref="PEA50:PEB50"/>
    <mergeCell ref="PIS50:PIT50"/>
    <mergeCell ref="PIU50:PIV50"/>
    <mergeCell ref="PIW50:PIX50"/>
    <mergeCell ref="PIY50:PIZ50"/>
    <mergeCell ref="PJA50:PJB50"/>
    <mergeCell ref="PJC50:PJD50"/>
    <mergeCell ref="PIG50:PIH50"/>
    <mergeCell ref="PII50:PIJ50"/>
    <mergeCell ref="PIK50:PIL50"/>
    <mergeCell ref="PIM50:PIN50"/>
    <mergeCell ref="PIO50:PIP50"/>
    <mergeCell ref="PIQ50:PIR50"/>
    <mergeCell ref="PHU50:PHV50"/>
    <mergeCell ref="PHW50:PHX50"/>
    <mergeCell ref="PHY50:PHZ50"/>
    <mergeCell ref="PIA50:PIB50"/>
    <mergeCell ref="PIC50:PID50"/>
    <mergeCell ref="PIE50:PIF50"/>
    <mergeCell ref="PHI50:PHJ50"/>
    <mergeCell ref="PHK50:PHL50"/>
    <mergeCell ref="PHM50:PHN50"/>
    <mergeCell ref="PHO50:PHP50"/>
    <mergeCell ref="PHQ50:PHR50"/>
    <mergeCell ref="PHS50:PHT50"/>
    <mergeCell ref="PGW50:PGX50"/>
    <mergeCell ref="PGY50:PGZ50"/>
    <mergeCell ref="PHA50:PHB50"/>
    <mergeCell ref="PHC50:PHD50"/>
    <mergeCell ref="PHE50:PHF50"/>
    <mergeCell ref="PHG50:PHH50"/>
    <mergeCell ref="PGK50:PGL50"/>
    <mergeCell ref="PGM50:PGN50"/>
    <mergeCell ref="PGO50:PGP50"/>
    <mergeCell ref="PGQ50:PGR50"/>
    <mergeCell ref="PGS50:PGT50"/>
    <mergeCell ref="PGU50:PGV50"/>
    <mergeCell ref="PLM50:PLN50"/>
    <mergeCell ref="PLO50:PLP50"/>
    <mergeCell ref="PLQ50:PLR50"/>
    <mergeCell ref="PLS50:PLT50"/>
    <mergeCell ref="PLU50:PLV50"/>
    <mergeCell ref="PLW50:PLX50"/>
    <mergeCell ref="PLA50:PLB50"/>
    <mergeCell ref="PLC50:PLD50"/>
    <mergeCell ref="PLE50:PLF50"/>
    <mergeCell ref="PLG50:PLH50"/>
    <mergeCell ref="PLI50:PLJ50"/>
    <mergeCell ref="PLK50:PLL50"/>
    <mergeCell ref="PKO50:PKP50"/>
    <mergeCell ref="PKQ50:PKR50"/>
    <mergeCell ref="PKS50:PKT50"/>
    <mergeCell ref="PKU50:PKV50"/>
    <mergeCell ref="PKW50:PKX50"/>
    <mergeCell ref="PKY50:PKZ50"/>
    <mergeCell ref="PKC50:PKD50"/>
    <mergeCell ref="PKE50:PKF50"/>
    <mergeCell ref="PKG50:PKH50"/>
    <mergeCell ref="PKI50:PKJ50"/>
    <mergeCell ref="PKK50:PKL50"/>
    <mergeCell ref="PKM50:PKN50"/>
    <mergeCell ref="PJQ50:PJR50"/>
    <mergeCell ref="PJS50:PJT50"/>
    <mergeCell ref="PJU50:PJV50"/>
    <mergeCell ref="PJW50:PJX50"/>
    <mergeCell ref="PJY50:PJZ50"/>
    <mergeCell ref="PKA50:PKB50"/>
    <mergeCell ref="PJE50:PJF50"/>
    <mergeCell ref="PJG50:PJH50"/>
    <mergeCell ref="PJI50:PJJ50"/>
    <mergeCell ref="PJK50:PJL50"/>
    <mergeCell ref="PJM50:PJN50"/>
    <mergeCell ref="PJO50:PJP50"/>
    <mergeCell ref="POG50:POH50"/>
    <mergeCell ref="POI50:POJ50"/>
    <mergeCell ref="POK50:POL50"/>
    <mergeCell ref="POM50:PON50"/>
    <mergeCell ref="POO50:POP50"/>
    <mergeCell ref="POQ50:POR50"/>
    <mergeCell ref="PNU50:PNV50"/>
    <mergeCell ref="PNW50:PNX50"/>
    <mergeCell ref="PNY50:PNZ50"/>
    <mergeCell ref="POA50:POB50"/>
    <mergeCell ref="POC50:POD50"/>
    <mergeCell ref="POE50:POF50"/>
    <mergeCell ref="PNI50:PNJ50"/>
    <mergeCell ref="PNK50:PNL50"/>
    <mergeCell ref="PNM50:PNN50"/>
    <mergeCell ref="PNO50:PNP50"/>
    <mergeCell ref="PNQ50:PNR50"/>
    <mergeCell ref="PNS50:PNT50"/>
    <mergeCell ref="PMW50:PMX50"/>
    <mergeCell ref="PMY50:PMZ50"/>
    <mergeCell ref="PNA50:PNB50"/>
    <mergeCell ref="PNC50:PND50"/>
    <mergeCell ref="PNE50:PNF50"/>
    <mergeCell ref="PNG50:PNH50"/>
    <mergeCell ref="PMK50:PML50"/>
    <mergeCell ref="PMM50:PMN50"/>
    <mergeCell ref="PMO50:PMP50"/>
    <mergeCell ref="PMQ50:PMR50"/>
    <mergeCell ref="PMS50:PMT50"/>
    <mergeCell ref="PMU50:PMV50"/>
    <mergeCell ref="PLY50:PLZ50"/>
    <mergeCell ref="PMA50:PMB50"/>
    <mergeCell ref="PMC50:PMD50"/>
    <mergeCell ref="PME50:PMF50"/>
    <mergeCell ref="PMG50:PMH50"/>
    <mergeCell ref="PMI50:PMJ50"/>
    <mergeCell ref="PRA50:PRB50"/>
    <mergeCell ref="PRC50:PRD50"/>
    <mergeCell ref="PRE50:PRF50"/>
    <mergeCell ref="PRG50:PRH50"/>
    <mergeCell ref="PRI50:PRJ50"/>
    <mergeCell ref="PRK50:PRL50"/>
    <mergeCell ref="PQO50:PQP50"/>
    <mergeCell ref="PQQ50:PQR50"/>
    <mergeCell ref="PQS50:PQT50"/>
    <mergeCell ref="PQU50:PQV50"/>
    <mergeCell ref="PQW50:PQX50"/>
    <mergeCell ref="PQY50:PQZ50"/>
    <mergeCell ref="PQC50:PQD50"/>
    <mergeCell ref="PQE50:PQF50"/>
    <mergeCell ref="PQG50:PQH50"/>
    <mergeCell ref="PQI50:PQJ50"/>
    <mergeCell ref="PQK50:PQL50"/>
    <mergeCell ref="PQM50:PQN50"/>
    <mergeCell ref="PPQ50:PPR50"/>
    <mergeCell ref="PPS50:PPT50"/>
    <mergeCell ref="PPU50:PPV50"/>
    <mergeCell ref="PPW50:PPX50"/>
    <mergeCell ref="PPY50:PPZ50"/>
    <mergeCell ref="PQA50:PQB50"/>
    <mergeCell ref="PPE50:PPF50"/>
    <mergeCell ref="PPG50:PPH50"/>
    <mergeCell ref="PPI50:PPJ50"/>
    <mergeCell ref="PPK50:PPL50"/>
    <mergeCell ref="PPM50:PPN50"/>
    <mergeCell ref="PPO50:PPP50"/>
    <mergeCell ref="POS50:POT50"/>
    <mergeCell ref="POU50:POV50"/>
    <mergeCell ref="POW50:POX50"/>
    <mergeCell ref="POY50:POZ50"/>
    <mergeCell ref="PPA50:PPB50"/>
    <mergeCell ref="PPC50:PPD50"/>
    <mergeCell ref="PTU50:PTV50"/>
    <mergeCell ref="PTW50:PTX50"/>
    <mergeCell ref="PTY50:PTZ50"/>
    <mergeCell ref="PUA50:PUB50"/>
    <mergeCell ref="PUC50:PUD50"/>
    <mergeCell ref="PUE50:PUF50"/>
    <mergeCell ref="PTI50:PTJ50"/>
    <mergeCell ref="PTK50:PTL50"/>
    <mergeCell ref="PTM50:PTN50"/>
    <mergeCell ref="PTO50:PTP50"/>
    <mergeCell ref="PTQ50:PTR50"/>
    <mergeCell ref="PTS50:PTT50"/>
    <mergeCell ref="PSW50:PSX50"/>
    <mergeCell ref="PSY50:PSZ50"/>
    <mergeCell ref="PTA50:PTB50"/>
    <mergeCell ref="PTC50:PTD50"/>
    <mergeCell ref="PTE50:PTF50"/>
    <mergeCell ref="PTG50:PTH50"/>
    <mergeCell ref="PSK50:PSL50"/>
    <mergeCell ref="PSM50:PSN50"/>
    <mergeCell ref="PSO50:PSP50"/>
    <mergeCell ref="PSQ50:PSR50"/>
    <mergeCell ref="PSS50:PST50"/>
    <mergeCell ref="PSU50:PSV50"/>
    <mergeCell ref="PRY50:PRZ50"/>
    <mergeCell ref="PSA50:PSB50"/>
    <mergeCell ref="PSC50:PSD50"/>
    <mergeCell ref="PSE50:PSF50"/>
    <mergeCell ref="PSG50:PSH50"/>
    <mergeCell ref="PSI50:PSJ50"/>
    <mergeCell ref="PRM50:PRN50"/>
    <mergeCell ref="PRO50:PRP50"/>
    <mergeCell ref="PRQ50:PRR50"/>
    <mergeCell ref="PRS50:PRT50"/>
    <mergeCell ref="PRU50:PRV50"/>
    <mergeCell ref="PRW50:PRX50"/>
    <mergeCell ref="PWO50:PWP50"/>
    <mergeCell ref="PWQ50:PWR50"/>
    <mergeCell ref="PWS50:PWT50"/>
    <mergeCell ref="PWU50:PWV50"/>
    <mergeCell ref="PWW50:PWX50"/>
    <mergeCell ref="PWY50:PWZ50"/>
    <mergeCell ref="PWC50:PWD50"/>
    <mergeCell ref="PWE50:PWF50"/>
    <mergeCell ref="PWG50:PWH50"/>
    <mergeCell ref="PWI50:PWJ50"/>
    <mergeCell ref="PWK50:PWL50"/>
    <mergeCell ref="PWM50:PWN50"/>
    <mergeCell ref="PVQ50:PVR50"/>
    <mergeCell ref="PVS50:PVT50"/>
    <mergeCell ref="PVU50:PVV50"/>
    <mergeCell ref="PVW50:PVX50"/>
    <mergeCell ref="PVY50:PVZ50"/>
    <mergeCell ref="PWA50:PWB50"/>
    <mergeCell ref="PVE50:PVF50"/>
    <mergeCell ref="PVG50:PVH50"/>
    <mergeCell ref="PVI50:PVJ50"/>
    <mergeCell ref="PVK50:PVL50"/>
    <mergeCell ref="PVM50:PVN50"/>
    <mergeCell ref="PVO50:PVP50"/>
    <mergeCell ref="PUS50:PUT50"/>
    <mergeCell ref="PUU50:PUV50"/>
    <mergeCell ref="PUW50:PUX50"/>
    <mergeCell ref="PUY50:PUZ50"/>
    <mergeCell ref="PVA50:PVB50"/>
    <mergeCell ref="PVC50:PVD50"/>
    <mergeCell ref="PUG50:PUH50"/>
    <mergeCell ref="PUI50:PUJ50"/>
    <mergeCell ref="PUK50:PUL50"/>
    <mergeCell ref="PUM50:PUN50"/>
    <mergeCell ref="PUO50:PUP50"/>
    <mergeCell ref="PUQ50:PUR50"/>
    <mergeCell ref="PZI50:PZJ50"/>
    <mergeCell ref="PZK50:PZL50"/>
    <mergeCell ref="PZM50:PZN50"/>
    <mergeCell ref="PZO50:PZP50"/>
    <mergeCell ref="PZQ50:PZR50"/>
    <mergeCell ref="PZS50:PZT50"/>
    <mergeCell ref="PYW50:PYX50"/>
    <mergeCell ref="PYY50:PYZ50"/>
    <mergeCell ref="PZA50:PZB50"/>
    <mergeCell ref="PZC50:PZD50"/>
    <mergeCell ref="PZE50:PZF50"/>
    <mergeCell ref="PZG50:PZH50"/>
    <mergeCell ref="PYK50:PYL50"/>
    <mergeCell ref="PYM50:PYN50"/>
    <mergeCell ref="PYO50:PYP50"/>
    <mergeCell ref="PYQ50:PYR50"/>
    <mergeCell ref="PYS50:PYT50"/>
    <mergeCell ref="PYU50:PYV50"/>
    <mergeCell ref="PXY50:PXZ50"/>
    <mergeCell ref="PYA50:PYB50"/>
    <mergeCell ref="PYC50:PYD50"/>
    <mergeCell ref="PYE50:PYF50"/>
    <mergeCell ref="PYG50:PYH50"/>
    <mergeCell ref="PYI50:PYJ50"/>
    <mergeCell ref="PXM50:PXN50"/>
    <mergeCell ref="PXO50:PXP50"/>
    <mergeCell ref="PXQ50:PXR50"/>
    <mergeCell ref="PXS50:PXT50"/>
    <mergeCell ref="PXU50:PXV50"/>
    <mergeCell ref="PXW50:PXX50"/>
    <mergeCell ref="PXA50:PXB50"/>
    <mergeCell ref="PXC50:PXD50"/>
    <mergeCell ref="PXE50:PXF50"/>
    <mergeCell ref="PXG50:PXH50"/>
    <mergeCell ref="PXI50:PXJ50"/>
    <mergeCell ref="PXK50:PXL50"/>
    <mergeCell ref="QCC50:QCD50"/>
    <mergeCell ref="QCE50:QCF50"/>
    <mergeCell ref="QCG50:QCH50"/>
    <mergeCell ref="QCI50:QCJ50"/>
    <mergeCell ref="QCK50:QCL50"/>
    <mergeCell ref="QCM50:QCN50"/>
    <mergeCell ref="QBQ50:QBR50"/>
    <mergeCell ref="QBS50:QBT50"/>
    <mergeCell ref="QBU50:QBV50"/>
    <mergeCell ref="QBW50:QBX50"/>
    <mergeCell ref="QBY50:QBZ50"/>
    <mergeCell ref="QCA50:QCB50"/>
    <mergeCell ref="QBE50:QBF50"/>
    <mergeCell ref="QBG50:QBH50"/>
    <mergeCell ref="QBI50:QBJ50"/>
    <mergeCell ref="QBK50:QBL50"/>
    <mergeCell ref="QBM50:QBN50"/>
    <mergeCell ref="QBO50:QBP50"/>
    <mergeCell ref="QAS50:QAT50"/>
    <mergeCell ref="QAU50:QAV50"/>
    <mergeCell ref="QAW50:QAX50"/>
    <mergeCell ref="QAY50:QAZ50"/>
    <mergeCell ref="QBA50:QBB50"/>
    <mergeCell ref="QBC50:QBD50"/>
    <mergeCell ref="QAG50:QAH50"/>
    <mergeCell ref="QAI50:QAJ50"/>
    <mergeCell ref="QAK50:QAL50"/>
    <mergeCell ref="QAM50:QAN50"/>
    <mergeCell ref="QAO50:QAP50"/>
    <mergeCell ref="QAQ50:QAR50"/>
    <mergeCell ref="PZU50:PZV50"/>
    <mergeCell ref="PZW50:PZX50"/>
    <mergeCell ref="PZY50:PZZ50"/>
    <mergeCell ref="QAA50:QAB50"/>
    <mergeCell ref="QAC50:QAD50"/>
    <mergeCell ref="QAE50:QAF50"/>
    <mergeCell ref="QEW50:QEX50"/>
    <mergeCell ref="QEY50:QEZ50"/>
    <mergeCell ref="QFA50:QFB50"/>
    <mergeCell ref="QFC50:QFD50"/>
    <mergeCell ref="QFE50:QFF50"/>
    <mergeCell ref="QFG50:QFH50"/>
    <mergeCell ref="QEK50:QEL50"/>
    <mergeCell ref="QEM50:QEN50"/>
    <mergeCell ref="QEO50:QEP50"/>
    <mergeCell ref="QEQ50:QER50"/>
    <mergeCell ref="QES50:QET50"/>
    <mergeCell ref="QEU50:QEV50"/>
    <mergeCell ref="QDY50:QDZ50"/>
    <mergeCell ref="QEA50:QEB50"/>
    <mergeCell ref="QEC50:QED50"/>
    <mergeCell ref="QEE50:QEF50"/>
    <mergeCell ref="QEG50:QEH50"/>
    <mergeCell ref="QEI50:QEJ50"/>
    <mergeCell ref="QDM50:QDN50"/>
    <mergeCell ref="QDO50:QDP50"/>
    <mergeCell ref="QDQ50:QDR50"/>
    <mergeCell ref="QDS50:QDT50"/>
    <mergeCell ref="QDU50:QDV50"/>
    <mergeCell ref="QDW50:QDX50"/>
    <mergeCell ref="QDA50:QDB50"/>
    <mergeCell ref="QDC50:QDD50"/>
    <mergeCell ref="QDE50:QDF50"/>
    <mergeCell ref="QDG50:QDH50"/>
    <mergeCell ref="QDI50:QDJ50"/>
    <mergeCell ref="QDK50:QDL50"/>
    <mergeCell ref="QCO50:QCP50"/>
    <mergeCell ref="QCQ50:QCR50"/>
    <mergeCell ref="QCS50:QCT50"/>
    <mergeCell ref="QCU50:QCV50"/>
    <mergeCell ref="QCW50:QCX50"/>
    <mergeCell ref="QCY50:QCZ50"/>
    <mergeCell ref="QHQ50:QHR50"/>
    <mergeCell ref="QHS50:QHT50"/>
    <mergeCell ref="QHU50:QHV50"/>
    <mergeCell ref="QHW50:QHX50"/>
    <mergeCell ref="QHY50:QHZ50"/>
    <mergeCell ref="QIA50:QIB50"/>
    <mergeCell ref="QHE50:QHF50"/>
    <mergeCell ref="QHG50:QHH50"/>
    <mergeCell ref="QHI50:QHJ50"/>
    <mergeCell ref="QHK50:QHL50"/>
    <mergeCell ref="QHM50:QHN50"/>
    <mergeCell ref="QHO50:QHP50"/>
    <mergeCell ref="QGS50:QGT50"/>
    <mergeCell ref="QGU50:QGV50"/>
    <mergeCell ref="QGW50:QGX50"/>
    <mergeCell ref="QGY50:QGZ50"/>
    <mergeCell ref="QHA50:QHB50"/>
    <mergeCell ref="QHC50:QHD50"/>
    <mergeCell ref="QGG50:QGH50"/>
    <mergeCell ref="QGI50:QGJ50"/>
    <mergeCell ref="QGK50:QGL50"/>
    <mergeCell ref="QGM50:QGN50"/>
    <mergeCell ref="QGO50:QGP50"/>
    <mergeCell ref="QGQ50:QGR50"/>
    <mergeCell ref="QFU50:QFV50"/>
    <mergeCell ref="QFW50:QFX50"/>
    <mergeCell ref="QFY50:QFZ50"/>
    <mergeCell ref="QGA50:QGB50"/>
    <mergeCell ref="QGC50:QGD50"/>
    <mergeCell ref="QGE50:QGF50"/>
    <mergeCell ref="QFI50:QFJ50"/>
    <mergeCell ref="QFK50:QFL50"/>
    <mergeCell ref="QFM50:QFN50"/>
    <mergeCell ref="QFO50:QFP50"/>
    <mergeCell ref="QFQ50:QFR50"/>
    <mergeCell ref="QFS50:QFT50"/>
    <mergeCell ref="QKK50:QKL50"/>
    <mergeCell ref="QKM50:QKN50"/>
    <mergeCell ref="QKO50:QKP50"/>
    <mergeCell ref="QKQ50:QKR50"/>
    <mergeCell ref="QKS50:QKT50"/>
    <mergeCell ref="QKU50:QKV50"/>
    <mergeCell ref="QJY50:QJZ50"/>
    <mergeCell ref="QKA50:QKB50"/>
    <mergeCell ref="QKC50:QKD50"/>
    <mergeCell ref="QKE50:QKF50"/>
    <mergeCell ref="QKG50:QKH50"/>
    <mergeCell ref="QKI50:QKJ50"/>
    <mergeCell ref="QJM50:QJN50"/>
    <mergeCell ref="QJO50:QJP50"/>
    <mergeCell ref="QJQ50:QJR50"/>
    <mergeCell ref="QJS50:QJT50"/>
    <mergeCell ref="QJU50:QJV50"/>
    <mergeCell ref="QJW50:QJX50"/>
    <mergeCell ref="QJA50:QJB50"/>
    <mergeCell ref="QJC50:QJD50"/>
    <mergeCell ref="QJE50:QJF50"/>
    <mergeCell ref="QJG50:QJH50"/>
    <mergeCell ref="QJI50:QJJ50"/>
    <mergeCell ref="QJK50:QJL50"/>
    <mergeCell ref="QIO50:QIP50"/>
    <mergeCell ref="QIQ50:QIR50"/>
    <mergeCell ref="QIS50:QIT50"/>
    <mergeCell ref="QIU50:QIV50"/>
    <mergeCell ref="QIW50:QIX50"/>
    <mergeCell ref="QIY50:QIZ50"/>
    <mergeCell ref="QIC50:QID50"/>
    <mergeCell ref="QIE50:QIF50"/>
    <mergeCell ref="QIG50:QIH50"/>
    <mergeCell ref="QII50:QIJ50"/>
    <mergeCell ref="QIK50:QIL50"/>
    <mergeCell ref="QIM50:QIN50"/>
    <mergeCell ref="QNE50:QNF50"/>
    <mergeCell ref="QNG50:QNH50"/>
    <mergeCell ref="QNI50:QNJ50"/>
    <mergeCell ref="QNK50:QNL50"/>
    <mergeCell ref="QNM50:QNN50"/>
    <mergeCell ref="QNO50:QNP50"/>
    <mergeCell ref="QMS50:QMT50"/>
    <mergeCell ref="QMU50:QMV50"/>
    <mergeCell ref="QMW50:QMX50"/>
    <mergeCell ref="QMY50:QMZ50"/>
    <mergeCell ref="QNA50:QNB50"/>
    <mergeCell ref="QNC50:QND50"/>
    <mergeCell ref="QMG50:QMH50"/>
    <mergeCell ref="QMI50:QMJ50"/>
    <mergeCell ref="QMK50:QML50"/>
    <mergeCell ref="QMM50:QMN50"/>
    <mergeCell ref="QMO50:QMP50"/>
    <mergeCell ref="QMQ50:QMR50"/>
    <mergeCell ref="QLU50:QLV50"/>
    <mergeCell ref="QLW50:QLX50"/>
    <mergeCell ref="QLY50:QLZ50"/>
    <mergeCell ref="QMA50:QMB50"/>
    <mergeCell ref="QMC50:QMD50"/>
    <mergeCell ref="QME50:QMF50"/>
    <mergeCell ref="QLI50:QLJ50"/>
    <mergeCell ref="QLK50:QLL50"/>
    <mergeCell ref="QLM50:QLN50"/>
    <mergeCell ref="QLO50:QLP50"/>
    <mergeCell ref="QLQ50:QLR50"/>
    <mergeCell ref="QLS50:QLT50"/>
    <mergeCell ref="QKW50:QKX50"/>
    <mergeCell ref="QKY50:QKZ50"/>
    <mergeCell ref="QLA50:QLB50"/>
    <mergeCell ref="QLC50:QLD50"/>
    <mergeCell ref="QLE50:QLF50"/>
    <mergeCell ref="QLG50:QLH50"/>
    <mergeCell ref="QPY50:QPZ50"/>
    <mergeCell ref="QQA50:QQB50"/>
    <mergeCell ref="QQC50:QQD50"/>
    <mergeCell ref="QQE50:QQF50"/>
    <mergeCell ref="QQG50:QQH50"/>
    <mergeCell ref="QQI50:QQJ50"/>
    <mergeCell ref="QPM50:QPN50"/>
    <mergeCell ref="QPO50:QPP50"/>
    <mergeCell ref="QPQ50:QPR50"/>
    <mergeCell ref="QPS50:QPT50"/>
    <mergeCell ref="QPU50:QPV50"/>
    <mergeCell ref="QPW50:QPX50"/>
    <mergeCell ref="QPA50:QPB50"/>
    <mergeCell ref="QPC50:QPD50"/>
    <mergeCell ref="QPE50:QPF50"/>
    <mergeCell ref="QPG50:QPH50"/>
    <mergeCell ref="QPI50:QPJ50"/>
    <mergeCell ref="QPK50:QPL50"/>
    <mergeCell ref="QOO50:QOP50"/>
    <mergeCell ref="QOQ50:QOR50"/>
    <mergeCell ref="QOS50:QOT50"/>
    <mergeCell ref="QOU50:QOV50"/>
    <mergeCell ref="QOW50:QOX50"/>
    <mergeCell ref="QOY50:QOZ50"/>
    <mergeCell ref="QOC50:QOD50"/>
    <mergeCell ref="QOE50:QOF50"/>
    <mergeCell ref="QOG50:QOH50"/>
    <mergeCell ref="QOI50:QOJ50"/>
    <mergeCell ref="QOK50:QOL50"/>
    <mergeCell ref="QOM50:QON50"/>
    <mergeCell ref="QNQ50:QNR50"/>
    <mergeCell ref="QNS50:QNT50"/>
    <mergeCell ref="QNU50:QNV50"/>
    <mergeCell ref="QNW50:QNX50"/>
    <mergeCell ref="QNY50:QNZ50"/>
    <mergeCell ref="QOA50:QOB50"/>
    <mergeCell ref="QSS50:QST50"/>
    <mergeCell ref="QSU50:QSV50"/>
    <mergeCell ref="QSW50:QSX50"/>
    <mergeCell ref="QSY50:QSZ50"/>
    <mergeCell ref="QTA50:QTB50"/>
    <mergeCell ref="QTC50:QTD50"/>
    <mergeCell ref="QSG50:QSH50"/>
    <mergeCell ref="QSI50:QSJ50"/>
    <mergeCell ref="QSK50:QSL50"/>
    <mergeCell ref="QSM50:QSN50"/>
    <mergeCell ref="QSO50:QSP50"/>
    <mergeCell ref="QSQ50:QSR50"/>
    <mergeCell ref="QRU50:QRV50"/>
    <mergeCell ref="QRW50:QRX50"/>
    <mergeCell ref="QRY50:QRZ50"/>
    <mergeCell ref="QSA50:QSB50"/>
    <mergeCell ref="QSC50:QSD50"/>
    <mergeCell ref="QSE50:QSF50"/>
    <mergeCell ref="QRI50:QRJ50"/>
    <mergeCell ref="QRK50:QRL50"/>
    <mergeCell ref="QRM50:QRN50"/>
    <mergeCell ref="QRO50:QRP50"/>
    <mergeCell ref="QRQ50:QRR50"/>
    <mergeCell ref="QRS50:QRT50"/>
    <mergeCell ref="QQW50:QQX50"/>
    <mergeCell ref="QQY50:QQZ50"/>
    <mergeCell ref="QRA50:QRB50"/>
    <mergeCell ref="QRC50:QRD50"/>
    <mergeCell ref="QRE50:QRF50"/>
    <mergeCell ref="QRG50:QRH50"/>
    <mergeCell ref="QQK50:QQL50"/>
    <mergeCell ref="QQM50:QQN50"/>
    <mergeCell ref="QQO50:QQP50"/>
    <mergeCell ref="QQQ50:QQR50"/>
    <mergeCell ref="QQS50:QQT50"/>
    <mergeCell ref="QQU50:QQV50"/>
    <mergeCell ref="QVM50:QVN50"/>
    <mergeCell ref="QVO50:QVP50"/>
    <mergeCell ref="QVQ50:QVR50"/>
    <mergeCell ref="QVS50:QVT50"/>
    <mergeCell ref="QVU50:QVV50"/>
    <mergeCell ref="QVW50:QVX50"/>
    <mergeCell ref="QVA50:QVB50"/>
    <mergeCell ref="QVC50:QVD50"/>
    <mergeCell ref="QVE50:QVF50"/>
    <mergeCell ref="QVG50:QVH50"/>
    <mergeCell ref="QVI50:QVJ50"/>
    <mergeCell ref="QVK50:QVL50"/>
    <mergeCell ref="QUO50:QUP50"/>
    <mergeCell ref="QUQ50:QUR50"/>
    <mergeCell ref="QUS50:QUT50"/>
    <mergeCell ref="QUU50:QUV50"/>
    <mergeCell ref="QUW50:QUX50"/>
    <mergeCell ref="QUY50:QUZ50"/>
    <mergeCell ref="QUC50:QUD50"/>
    <mergeCell ref="QUE50:QUF50"/>
    <mergeCell ref="QUG50:QUH50"/>
    <mergeCell ref="QUI50:QUJ50"/>
    <mergeCell ref="QUK50:QUL50"/>
    <mergeCell ref="QUM50:QUN50"/>
    <mergeCell ref="QTQ50:QTR50"/>
    <mergeCell ref="QTS50:QTT50"/>
    <mergeCell ref="QTU50:QTV50"/>
    <mergeCell ref="QTW50:QTX50"/>
    <mergeCell ref="QTY50:QTZ50"/>
    <mergeCell ref="QUA50:QUB50"/>
    <mergeCell ref="QTE50:QTF50"/>
    <mergeCell ref="QTG50:QTH50"/>
    <mergeCell ref="QTI50:QTJ50"/>
    <mergeCell ref="QTK50:QTL50"/>
    <mergeCell ref="QTM50:QTN50"/>
    <mergeCell ref="QTO50:QTP50"/>
    <mergeCell ref="QYG50:QYH50"/>
    <mergeCell ref="QYI50:QYJ50"/>
    <mergeCell ref="QYK50:QYL50"/>
    <mergeCell ref="QYM50:QYN50"/>
    <mergeCell ref="QYO50:QYP50"/>
    <mergeCell ref="QYQ50:QYR50"/>
    <mergeCell ref="QXU50:QXV50"/>
    <mergeCell ref="QXW50:QXX50"/>
    <mergeCell ref="QXY50:QXZ50"/>
    <mergeCell ref="QYA50:QYB50"/>
    <mergeCell ref="QYC50:QYD50"/>
    <mergeCell ref="QYE50:QYF50"/>
    <mergeCell ref="QXI50:QXJ50"/>
    <mergeCell ref="QXK50:QXL50"/>
    <mergeCell ref="QXM50:QXN50"/>
    <mergeCell ref="QXO50:QXP50"/>
    <mergeCell ref="QXQ50:QXR50"/>
    <mergeCell ref="QXS50:QXT50"/>
    <mergeCell ref="QWW50:QWX50"/>
    <mergeCell ref="QWY50:QWZ50"/>
    <mergeCell ref="QXA50:QXB50"/>
    <mergeCell ref="QXC50:QXD50"/>
    <mergeCell ref="QXE50:QXF50"/>
    <mergeCell ref="QXG50:QXH50"/>
    <mergeCell ref="QWK50:QWL50"/>
    <mergeCell ref="QWM50:QWN50"/>
    <mergeCell ref="QWO50:QWP50"/>
    <mergeCell ref="QWQ50:QWR50"/>
    <mergeCell ref="QWS50:QWT50"/>
    <mergeCell ref="QWU50:QWV50"/>
    <mergeCell ref="QVY50:QVZ50"/>
    <mergeCell ref="QWA50:QWB50"/>
    <mergeCell ref="QWC50:QWD50"/>
    <mergeCell ref="QWE50:QWF50"/>
    <mergeCell ref="QWG50:QWH50"/>
    <mergeCell ref="QWI50:QWJ50"/>
    <mergeCell ref="RBA50:RBB50"/>
    <mergeCell ref="RBC50:RBD50"/>
    <mergeCell ref="RBE50:RBF50"/>
    <mergeCell ref="RBG50:RBH50"/>
    <mergeCell ref="RBI50:RBJ50"/>
    <mergeCell ref="RBK50:RBL50"/>
    <mergeCell ref="RAO50:RAP50"/>
    <mergeCell ref="RAQ50:RAR50"/>
    <mergeCell ref="RAS50:RAT50"/>
    <mergeCell ref="RAU50:RAV50"/>
    <mergeCell ref="RAW50:RAX50"/>
    <mergeCell ref="RAY50:RAZ50"/>
    <mergeCell ref="RAC50:RAD50"/>
    <mergeCell ref="RAE50:RAF50"/>
    <mergeCell ref="RAG50:RAH50"/>
    <mergeCell ref="RAI50:RAJ50"/>
    <mergeCell ref="RAK50:RAL50"/>
    <mergeCell ref="RAM50:RAN50"/>
    <mergeCell ref="QZQ50:QZR50"/>
    <mergeCell ref="QZS50:QZT50"/>
    <mergeCell ref="QZU50:QZV50"/>
    <mergeCell ref="QZW50:QZX50"/>
    <mergeCell ref="QZY50:QZZ50"/>
    <mergeCell ref="RAA50:RAB50"/>
    <mergeCell ref="QZE50:QZF50"/>
    <mergeCell ref="QZG50:QZH50"/>
    <mergeCell ref="QZI50:QZJ50"/>
    <mergeCell ref="QZK50:QZL50"/>
    <mergeCell ref="QZM50:QZN50"/>
    <mergeCell ref="QZO50:QZP50"/>
    <mergeCell ref="QYS50:QYT50"/>
    <mergeCell ref="QYU50:QYV50"/>
    <mergeCell ref="QYW50:QYX50"/>
    <mergeCell ref="QYY50:QYZ50"/>
    <mergeCell ref="QZA50:QZB50"/>
    <mergeCell ref="QZC50:QZD50"/>
    <mergeCell ref="RDU50:RDV50"/>
    <mergeCell ref="RDW50:RDX50"/>
    <mergeCell ref="RDY50:RDZ50"/>
    <mergeCell ref="REA50:REB50"/>
    <mergeCell ref="REC50:RED50"/>
    <mergeCell ref="REE50:REF50"/>
    <mergeCell ref="RDI50:RDJ50"/>
    <mergeCell ref="RDK50:RDL50"/>
    <mergeCell ref="RDM50:RDN50"/>
    <mergeCell ref="RDO50:RDP50"/>
    <mergeCell ref="RDQ50:RDR50"/>
    <mergeCell ref="RDS50:RDT50"/>
    <mergeCell ref="RCW50:RCX50"/>
    <mergeCell ref="RCY50:RCZ50"/>
    <mergeCell ref="RDA50:RDB50"/>
    <mergeCell ref="RDC50:RDD50"/>
    <mergeCell ref="RDE50:RDF50"/>
    <mergeCell ref="RDG50:RDH50"/>
    <mergeCell ref="RCK50:RCL50"/>
    <mergeCell ref="RCM50:RCN50"/>
    <mergeCell ref="RCO50:RCP50"/>
    <mergeCell ref="RCQ50:RCR50"/>
    <mergeCell ref="RCS50:RCT50"/>
    <mergeCell ref="RCU50:RCV50"/>
    <mergeCell ref="RBY50:RBZ50"/>
    <mergeCell ref="RCA50:RCB50"/>
    <mergeCell ref="RCC50:RCD50"/>
    <mergeCell ref="RCE50:RCF50"/>
    <mergeCell ref="RCG50:RCH50"/>
    <mergeCell ref="RCI50:RCJ50"/>
    <mergeCell ref="RBM50:RBN50"/>
    <mergeCell ref="RBO50:RBP50"/>
    <mergeCell ref="RBQ50:RBR50"/>
    <mergeCell ref="RBS50:RBT50"/>
    <mergeCell ref="RBU50:RBV50"/>
    <mergeCell ref="RBW50:RBX50"/>
    <mergeCell ref="RGO50:RGP50"/>
    <mergeCell ref="RGQ50:RGR50"/>
    <mergeCell ref="RGS50:RGT50"/>
    <mergeCell ref="RGU50:RGV50"/>
    <mergeCell ref="RGW50:RGX50"/>
    <mergeCell ref="RGY50:RGZ50"/>
    <mergeCell ref="RGC50:RGD50"/>
    <mergeCell ref="RGE50:RGF50"/>
    <mergeCell ref="RGG50:RGH50"/>
    <mergeCell ref="RGI50:RGJ50"/>
    <mergeCell ref="RGK50:RGL50"/>
    <mergeCell ref="RGM50:RGN50"/>
    <mergeCell ref="RFQ50:RFR50"/>
    <mergeCell ref="RFS50:RFT50"/>
    <mergeCell ref="RFU50:RFV50"/>
    <mergeCell ref="RFW50:RFX50"/>
    <mergeCell ref="RFY50:RFZ50"/>
    <mergeCell ref="RGA50:RGB50"/>
    <mergeCell ref="RFE50:RFF50"/>
    <mergeCell ref="RFG50:RFH50"/>
    <mergeCell ref="RFI50:RFJ50"/>
    <mergeCell ref="RFK50:RFL50"/>
    <mergeCell ref="RFM50:RFN50"/>
    <mergeCell ref="RFO50:RFP50"/>
    <mergeCell ref="RES50:RET50"/>
    <mergeCell ref="REU50:REV50"/>
    <mergeCell ref="REW50:REX50"/>
    <mergeCell ref="REY50:REZ50"/>
    <mergeCell ref="RFA50:RFB50"/>
    <mergeCell ref="RFC50:RFD50"/>
    <mergeCell ref="REG50:REH50"/>
    <mergeCell ref="REI50:REJ50"/>
    <mergeCell ref="REK50:REL50"/>
    <mergeCell ref="REM50:REN50"/>
    <mergeCell ref="REO50:REP50"/>
    <mergeCell ref="REQ50:RER50"/>
    <mergeCell ref="RJI50:RJJ50"/>
    <mergeCell ref="RJK50:RJL50"/>
    <mergeCell ref="RJM50:RJN50"/>
    <mergeCell ref="RJO50:RJP50"/>
    <mergeCell ref="RJQ50:RJR50"/>
    <mergeCell ref="RJS50:RJT50"/>
    <mergeCell ref="RIW50:RIX50"/>
    <mergeCell ref="RIY50:RIZ50"/>
    <mergeCell ref="RJA50:RJB50"/>
    <mergeCell ref="RJC50:RJD50"/>
    <mergeCell ref="RJE50:RJF50"/>
    <mergeCell ref="RJG50:RJH50"/>
    <mergeCell ref="RIK50:RIL50"/>
    <mergeCell ref="RIM50:RIN50"/>
    <mergeCell ref="RIO50:RIP50"/>
    <mergeCell ref="RIQ50:RIR50"/>
    <mergeCell ref="RIS50:RIT50"/>
    <mergeCell ref="RIU50:RIV50"/>
    <mergeCell ref="RHY50:RHZ50"/>
    <mergeCell ref="RIA50:RIB50"/>
    <mergeCell ref="RIC50:RID50"/>
    <mergeCell ref="RIE50:RIF50"/>
    <mergeCell ref="RIG50:RIH50"/>
    <mergeCell ref="RII50:RIJ50"/>
    <mergeCell ref="RHM50:RHN50"/>
    <mergeCell ref="RHO50:RHP50"/>
    <mergeCell ref="RHQ50:RHR50"/>
    <mergeCell ref="RHS50:RHT50"/>
    <mergeCell ref="RHU50:RHV50"/>
    <mergeCell ref="RHW50:RHX50"/>
    <mergeCell ref="RHA50:RHB50"/>
    <mergeCell ref="RHC50:RHD50"/>
    <mergeCell ref="RHE50:RHF50"/>
    <mergeCell ref="RHG50:RHH50"/>
    <mergeCell ref="RHI50:RHJ50"/>
    <mergeCell ref="RHK50:RHL50"/>
    <mergeCell ref="RMC50:RMD50"/>
    <mergeCell ref="RME50:RMF50"/>
    <mergeCell ref="RMG50:RMH50"/>
    <mergeCell ref="RMI50:RMJ50"/>
    <mergeCell ref="RMK50:RML50"/>
    <mergeCell ref="RMM50:RMN50"/>
    <mergeCell ref="RLQ50:RLR50"/>
    <mergeCell ref="RLS50:RLT50"/>
    <mergeCell ref="RLU50:RLV50"/>
    <mergeCell ref="RLW50:RLX50"/>
    <mergeCell ref="RLY50:RLZ50"/>
    <mergeCell ref="RMA50:RMB50"/>
    <mergeCell ref="RLE50:RLF50"/>
    <mergeCell ref="RLG50:RLH50"/>
    <mergeCell ref="RLI50:RLJ50"/>
    <mergeCell ref="RLK50:RLL50"/>
    <mergeCell ref="RLM50:RLN50"/>
    <mergeCell ref="RLO50:RLP50"/>
    <mergeCell ref="RKS50:RKT50"/>
    <mergeCell ref="RKU50:RKV50"/>
    <mergeCell ref="RKW50:RKX50"/>
    <mergeCell ref="RKY50:RKZ50"/>
    <mergeCell ref="RLA50:RLB50"/>
    <mergeCell ref="RLC50:RLD50"/>
    <mergeCell ref="RKG50:RKH50"/>
    <mergeCell ref="RKI50:RKJ50"/>
    <mergeCell ref="RKK50:RKL50"/>
    <mergeCell ref="RKM50:RKN50"/>
    <mergeCell ref="RKO50:RKP50"/>
    <mergeCell ref="RKQ50:RKR50"/>
    <mergeCell ref="RJU50:RJV50"/>
    <mergeCell ref="RJW50:RJX50"/>
    <mergeCell ref="RJY50:RJZ50"/>
    <mergeCell ref="RKA50:RKB50"/>
    <mergeCell ref="RKC50:RKD50"/>
    <mergeCell ref="RKE50:RKF50"/>
    <mergeCell ref="ROW50:ROX50"/>
    <mergeCell ref="ROY50:ROZ50"/>
    <mergeCell ref="RPA50:RPB50"/>
    <mergeCell ref="RPC50:RPD50"/>
    <mergeCell ref="RPE50:RPF50"/>
    <mergeCell ref="RPG50:RPH50"/>
    <mergeCell ref="ROK50:ROL50"/>
    <mergeCell ref="ROM50:RON50"/>
    <mergeCell ref="ROO50:ROP50"/>
    <mergeCell ref="ROQ50:ROR50"/>
    <mergeCell ref="ROS50:ROT50"/>
    <mergeCell ref="ROU50:ROV50"/>
    <mergeCell ref="RNY50:RNZ50"/>
    <mergeCell ref="ROA50:ROB50"/>
    <mergeCell ref="ROC50:ROD50"/>
    <mergeCell ref="ROE50:ROF50"/>
    <mergeCell ref="ROG50:ROH50"/>
    <mergeCell ref="ROI50:ROJ50"/>
    <mergeCell ref="RNM50:RNN50"/>
    <mergeCell ref="RNO50:RNP50"/>
    <mergeCell ref="RNQ50:RNR50"/>
    <mergeCell ref="RNS50:RNT50"/>
    <mergeCell ref="RNU50:RNV50"/>
    <mergeCell ref="RNW50:RNX50"/>
    <mergeCell ref="RNA50:RNB50"/>
    <mergeCell ref="RNC50:RND50"/>
    <mergeCell ref="RNE50:RNF50"/>
    <mergeCell ref="RNG50:RNH50"/>
    <mergeCell ref="RNI50:RNJ50"/>
    <mergeCell ref="RNK50:RNL50"/>
    <mergeCell ref="RMO50:RMP50"/>
    <mergeCell ref="RMQ50:RMR50"/>
    <mergeCell ref="RMS50:RMT50"/>
    <mergeCell ref="RMU50:RMV50"/>
    <mergeCell ref="RMW50:RMX50"/>
    <mergeCell ref="RMY50:RMZ50"/>
    <mergeCell ref="RRQ50:RRR50"/>
    <mergeCell ref="RRS50:RRT50"/>
    <mergeCell ref="RRU50:RRV50"/>
    <mergeCell ref="RRW50:RRX50"/>
    <mergeCell ref="RRY50:RRZ50"/>
    <mergeCell ref="RSA50:RSB50"/>
    <mergeCell ref="RRE50:RRF50"/>
    <mergeCell ref="RRG50:RRH50"/>
    <mergeCell ref="RRI50:RRJ50"/>
    <mergeCell ref="RRK50:RRL50"/>
    <mergeCell ref="RRM50:RRN50"/>
    <mergeCell ref="RRO50:RRP50"/>
    <mergeCell ref="RQS50:RQT50"/>
    <mergeCell ref="RQU50:RQV50"/>
    <mergeCell ref="RQW50:RQX50"/>
    <mergeCell ref="RQY50:RQZ50"/>
    <mergeCell ref="RRA50:RRB50"/>
    <mergeCell ref="RRC50:RRD50"/>
    <mergeCell ref="RQG50:RQH50"/>
    <mergeCell ref="RQI50:RQJ50"/>
    <mergeCell ref="RQK50:RQL50"/>
    <mergeCell ref="RQM50:RQN50"/>
    <mergeCell ref="RQO50:RQP50"/>
    <mergeCell ref="RQQ50:RQR50"/>
    <mergeCell ref="RPU50:RPV50"/>
    <mergeCell ref="RPW50:RPX50"/>
    <mergeCell ref="RPY50:RPZ50"/>
    <mergeCell ref="RQA50:RQB50"/>
    <mergeCell ref="RQC50:RQD50"/>
    <mergeCell ref="RQE50:RQF50"/>
    <mergeCell ref="RPI50:RPJ50"/>
    <mergeCell ref="RPK50:RPL50"/>
    <mergeCell ref="RPM50:RPN50"/>
    <mergeCell ref="RPO50:RPP50"/>
    <mergeCell ref="RPQ50:RPR50"/>
    <mergeCell ref="RPS50:RPT50"/>
    <mergeCell ref="RUK50:RUL50"/>
    <mergeCell ref="RUM50:RUN50"/>
    <mergeCell ref="RUO50:RUP50"/>
    <mergeCell ref="RUQ50:RUR50"/>
    <mergeCell ref="RUS50:RUT50"/>
    <mergeCell ref="RUU50:RUV50"/>
    <mergeCell ref="RTY50:RTZ50"/>
    <mergeCell ref="RUA50:RUB50"/>
    <mergeCell ref="RUC50:RUD50"/>
    <mergeCell ref="RUE50:RUF50"/>
    <mergeCell ref="RUG50:RUH50"/>
    <mergeCell ref="RUI50:RUJ50"/>
    <mergeCell ref="RTM50:RTN50"/>
    <mergeCell ref="RTO50:RTP50"/>
    <mergeCell ref="RTQ50:RTR50"/>
    <mergeCell ref="RTS50:RTT50"/>
    <mergeCell ref="RTU50:RTV50"/>
    <mergeCell ref="RTW50:RTX50"/>
    <mergeCell ref="RTA50:RTB50"/>
    <mergeCell ref="RTC50:RTD50"/>
    <mergeCell ref="RTE50:RTF50"/>
    <mergeCell ref="RTG50:RTH50"/>
    <mergeCell ref="RTI50:RTJ50"/>
    <mergeCell ref="RTK50:RTL50"/>
    <mergeCell ref="RSO50:RSP50"/>
    <mergeCell ref="RSQ50:RSR50"/>
    <mergeCell ref="RSS50:RST50"/>
    <mergeCell ref="RSU50:RSV50"/>
    <mergeCell ref="RSW50:RSX50"/>
    <mergeCell ref="RSY50:RSZ50"/>
    <mergeCell ref="RSC50:RSD50"/>
    <mergeCell ref="RSE50:RSF50"/>
    <mergeCell ref="RSG50:RSH50"/>
    <mergeCell ref="RSI50:RSJ50"/>
    <mergeCell ref="RSK50:RSL50"/>
    <mergeCell ref="RSM50:RSN50"/>
    <mergeCell ref="RXE50:RXF50"/>
    <mergeCell ref="RXG50:RXH50"/>
    <mergeCell ref="RXI50:RXJ50"/>
    <mergeCell ref="RXK50:RXL50"/>
    <mergeCell ref="RXM50:RXN50"/>
    <mergeCell ref="RXO50:RXP50"/>
    <mergeCell ref="RWS50:RWT50"/>
    <mergeCell ref="RWU50:RWV50"/>
    <mergeCell ref="RWW50:RWX50"/>
    <mergeCell ref="RWY50:RWZ50"/>
    <mergeCell ref="RXA50:RXB50"/>
    <mergeCell ref="RXC50:RXD50"/>
    <mergeCell ref="RWG50:RWH50"/>
    <mergeCell ref="RWI50:RWJ50"/>
    <mergeCell ref="RWK50:RWL50"/>
    <mergeCell ref="RWM50:RWN50"/>
    <mergeCell ref="RWO50:RWP50"/>
    <mergeCell ref="RWQ50:RWR50"/>
    <mergeCell ref="RVU50:RVV50"/>
    <mergeCell ref="RVW50:RVX50"/>
    <mergeCell ref="RVY50:RVZ50"/>
    <mergeCell ref="RWA50:RWB50"/>
    <mergeCell ref="RWC50:RWD50"/>
    <mergeCell ref="RWE50:RWF50"/>
    <mergeCell ref="RVI50:RVJ50"/>
    <mergeCell ref="RVK50:RVL50"/>
    <mergeCell ref="RVM50:RVN50"/>
    <mergeCell ref="RVO50:RVP50"/>
    <mergeCell ref="RVQ50:RVR50"/>
    <mergeCell ref="RVS50:RVT50"/>
    <mergeCell ref="RUW50:RUX50"/>
    <mergeCell ref="RUY50:RUZ50"/>
    <mergeCell ref="RVA50:RVB50"/>
    <mergeCell ref="RVC50:RVD50"/>
    <mergeCell ref="RVE50:RVF50"/>
    <mergeCell ref="RVG50:RVH50"/>
    <mergeCell ref="RZY50:RZZ50"/>
    <mergeCell ref="SAA50:SAB50"/>
    <mergeCell ref="SAC50:SAD50"/>
    <mergeCell ref="SAE50:SAF50"/>
    <mergeCell ref="SAG50:SAH50"/>
    <mergeCell ref="SAI50:SAJ50"/>
    <mergeCell ref="RZM50:RZN50"/>
    <mergeCell ref="RZO50:RZP50"/>
    <mergeCell ref="RZQ50:RZR50"/>
    <mergeCell ref="RZS50:RZT50"/>
    <mergeCell ref="RZU50:RZV50"/>
    <mergeCell ref="RZW50:RZX50"/>
    <mergeCell ref="RZA50:RZB50"/>
    <mergeCell ref="RZC50:RZD50"/>
    <mergeCell ref="RZE50:RZF50"/>
    <mergeCell ref="RZG50:RZH50"/>
    <mergeCell ref="RZI50:RZJ50"/>
    <mergeCell ref="RZK50:RZL50"/>
    <mergeCell ref="RYO50:RYP50"/>
    <mergeCell ref="RYQ50:RYR50"/>
    <mergeCell ref="RYS50:RYT50"/>
    <mergeCell ref="RYU50:RYV50"/>
    <mergeCell ref="RYW50:RYX50"/>
    <mergeCell ref="RYY50:RYZ50"/>
    <mergeCell ref="RYC50:RYD50"/>
    <mergeCell ref="RYE50:RYF50"/>
    <mergeCell ref="RYG50:RYH50"/>
    <mergeCell ref="RYI50:RYJ50"/>
    <mergeCell ref="RYK50:RYL50"/>
    <mergeCell ref="RYM50:RYN50"/>
    <mergeCell ref="RXQ50:RXR50"/>
    <mergeCell ref="RXS50:RXT50"/>
    <mergeCell ref="RXU50:RXV50"/>
    <mergeCell ref="RXW50:RXX50"/>
    <mergeCell ref="RXY50:RXZ50"/>
    <mergeCell ref="RYA50:RYB50"/>
    <mergeCell ref="SCS50:SCT50"/>
    <mergeCell ref="SCU50:SCV50"/>
    <mergeCell ref="SCW50:SCX50"/>
    <mergeCell ref="SCY50:SCZ50"/>
    <mergeCell ref="SDA50:SDB50"/>
    <mergeCell ref="SDC50:SDD50"/>
    <mergeCell ref="SCG50:SCH50"/>
    <mergeCell ref="SCI50:SCJ50"/>
    <mergeCell ref="SCK50:SCL50"/>
    <mergeCell ref="SCM50:SCN50"/>
    <mergeCell ref="SCO50:SCP50"/>
    <mergeCell ref="SCQ50:SCR50"/>
    <mergeCell ref="SBU50:SBV50"/>
    <mergeCell ref="SBW50:SBX50"/>
    <mergeCell ref="SBY50:SBZ50"/>
    <mergeCell ref="SCA50:SCB50"/>
    <mergeCell ref="SCC50:SCD50"/>
    <mergeCell ref="SCE50:SCF50"/>
    <mergeCell ref="SBI50:SBJ50"/>
    <mergeCell ref="SBK50:SBL50"/>
    <mergeCell ref="SBM50:SBN50"/>
    <mergeCell ref="SBO50:SBP50"/>
    <mergeCell ref="SBQ50:SBR50"/>
    <mergeCell ref="SBS50:SBT50"/>
    <mergeCell ref="SAW50:SAX50"/>
    <mergeCell ref="SAY50:SAZ50"/>
    <mergeCell ref="SBA50:SBB50"/>
    <mergeCell ref="SBC50:SBD50"/>
    <mergeCell ref="SBE50:SBF50"/>
    <mergeCell ref="SBG50:SBH50"/>
    <mergeCell ref="SAK50:SAL50"/>
    <mergeCell ref="SAM50:SAN50"/>
    <mergeCell ref="SAO50:SAP50"/>
    <mergeCell ref="SAQ50:SAR50"/>
    <mergeCell ref="SAS50:SAT50"/>
    <mergeCell ref="SAU50:SAV50"/>
    <mergeCell ref="SFM50:SFN50"/>
    <mergeCell ref="SFO50:SFP50"/>
    <mergeCell ref="SFQ50:SFR50"/>
    <mergeCell ref="SFS50:SFT50"/>
    <mergeCell ref="SFU50:SFV50"/>
    <mergeCell ref="SFW50:SFX50"/>
    <mergeCell ref="SFA50:SFB50"/>
    <mergeCell ref="SFC50:SFD50"/>
    <mergeCell ref="SFE50:SFF50"/>
    <mergeCell ref="SFG50:SFH50"/>
    <mergeCell ref="SFI50:SFJ50"/>
    <mergeCell ref="SFK50:SFL50"/>
    <mergeCell ref="SEO50:SEP50"/>
    <mergeCell ref="SEQ50:SER50"/>
    <mergeCell ref="SES50:SET50"/>
    <mergeCell ref="SEU50:SEV50"/>
    <mergeCell ref="SEW50:SEX50"/>
    <mergeCell ref="SEY50:SEZ50"/>
    <mergeCell ref="SEC50:SED50"/>
    <mergeCell ref="SEE50:SEF50"/>
    <mergeCell ref="SEG50:SEH50"/>
    <mergeCell ref="SEI50:SEJ50"/>
    <mergeCell ref="SEK50:SEL50"/>
    <mergeCell ref="SEM50:SEN50"/>
    <mergeCell ref="SDQ50:SDR50"/>
    <mergeCell ref="SDS50:SDT50"/>
    <mergeCell ref="SDU50:SDV50"/>
    <mergeCell ref="SDW50:SDX50"/>
    <mergeCell ref="SDY50:SDZ50"/>
    <mergeCell ref="SEA50:SEB50"/>
    <mergeCell ref="SDE50:SDF50"/>
    <mergeCell ref="SDG50:SDH50"/>
    <mergeCell ref="SDI50:SDJ50"/>
    <mergeCell ref="SDK50:SDL50"/>
    <mergeCell ref="SDM50:SDN50"/>
    <mergeCell ref="SDO50:SDP50"/>
    <mergeCell ref="SIG50:SIH50"/>
    <mergeCell ref="SII50:SIJ50"/>
    <mergeCell ref="SIK50:SIL50"/>
    <mergeCell ref="SIM50:SIN50"/>
    <mergeCell ref="SIO50:SIP50"/>
    <mergeCell ref="SIQ50:SIR50"/>
    <mergeCell ref="SHU50:SHV50"/>
    <mergeCell ref="SHW50:SHX50"/>
    <mergeCell ref="SHY50:SHZ50"/>
    <mergeCell ref="SIA50:SIB50"/>
    <mergeCell ref="SIC50:SID50"/>
    <mergeCell ref="SIE50:SIF50"/>
    <mergeCell ref="SHI50:SHJ50"/>
    <mergeCell ref="SHK50:SHL50"/>
    <mergeCell ref="SHM50:SHN50"/>
    <mergeCell ref="SHO50:SHP50"/>
    <mergeCell ref="SHQ50:SHR50"/>
    <mergeCell ref="SHS50:SHT50"/>
    <mergeCell ref="SGW50:SGX50"/>
    <mergeCell ref="SGY50:SGZ50"/>
    <mergeCell ref="SHA50:SHB50"/>
    <mergeCell ref="SHC50:SHD50"/>
    <mergeCell ref="SHE50:SHF50"/>
    <mergeCell ref="SHG50:SHH50"/>
    <mergeCell ref="SGK50:SGL50"/>
    <mergeCell ref="SGM50:SGN50"/>
    <mergeCell ref="SGO50:SGP50"/>
    <mergeCell ref="SGQ50:SGR50"/>
    <mergeCell ref="SGS50:SGT50"/>
    <mergeCell ref="SGU50:SGV50"/>
    <mergeCell ref="SFY50:SFZ50"/>
    <mergeCell ref="SGA50:SGB50"/>
    <mergeCell ref="SGC50:SGD50"/>
    <mergeCell ref="SGE50:SGF50"/>
    <mergeCell ref="SGG50:SGH50"/>
    <mergeCell ref="SGI50:SGJ50"/>
    <mergeCell ref="SLA50:SLB50"/>
    <mergeCell ref="SLC50:SLD50"/>
    <mergeCell ref="SLE50:SLF50"/>
    <mergeCell ref="SLG50:SLH50"/>
    <mergeCell ref="SLI50:SLJ50"/>
    <mergeCell ref="SLK50:SLL50"/>
    <mergeCell ref="SKO50:SKP50"/>
    <mergeCell ref="SKQ50:SKR50"/>
    <mergeCell ref="SKS50:SKT50"/>
    <mergeCell ref="SKU50:SKV50"/>
    <mergeCell ref="SKW50:SKX50"/>
    <mergeCell ref="SKY50:SKZ50"/>
    <mergeCell ref="SKC50:SKD50"/>
    <mergeCell ref="SKE50:SKF50"/>
    <mergeCell ref="SKG50:SKH50"/>
    <mergeCell ref="SKI50:SKJ50"/>
    <mergeCell ref="SKK50:SKL50"/>
    <mergeCell ref="SKM50:SKN50"/>
    <mergeCell ref="SJQ50:SJR50"/>
    <mergeCell ref="SJS50:SJT50"/>
    <mergeCell ref="SJU50:SJV50"/>
    <mergeCell ref="SJW50:SJX50"/>
    <mergeCell ref="SJY50:SJZ50"/>
    <mergeCell ref="SKA50:SKB50"/>
    <mergeCell ref="SJE50:SJF50"/>
    <mergeCell ref="SJG50:SJH50"/>
    <mergeCell ref="SJI50:SJJ50"/>
    <mergeCell ref="SJK50:SJL50"/>
    <mergeCell ref="SJM50:SJN50"/>
    <mergeCell ref="SJO50:SJP50"/>
    <mergeCell ref="SIS50:SIT50"/>
    <mergeCell ref="SIU50:SIV50"/>
    <mergeCell ref="SIW50:SIX50"/>
    <mergeCell ref="SIY50:SIZ50"/>
    <mergeCell ref="SJA50:SJB50"/>
    <mergeCell ref="SJC50:SJD50"/>
    <mergeCell ref="SNU50:SNV50"/>
    <mergeCell ref="SNW50:SNX50"/>
    <mergeCell ref="SNY50:SNZ50"/>
    <mergeCell ref="SOA50:SOB50"/>
    <mergeCell ref="SOC50:SOD50"/>
    <mergeCell ref="SOE50:SOF50"/>
    <mergeCell ref="SNI50:SNJ50"/>
    <mergeCell ref="SNK50:SNL50"/>
    <mergeCell ref="SNM50:SNN50"/>
    <mergeCell ref="SNO50:SNP50"/>
    <mergeCell ref="SNQ50:SNR50"/>
    <mergeCell ref="SNS50:SNT50"/>
    <mergeCell ref="SMW50:SMX50"/>
    <mergeCell ref="SMY50:SMZ50"/>
    <mergeCell ref="SNA50:SNB50"/>
    <mergeCell ref="SNC50:SND50"/>
    <mergeCell ref="SNE50:SNF50"/>
    <mergeCell ref="SNG50:SNH50"/>
    <mergeCell ref="SMK50:SML50"/>
    <mergeCell ref="SMM50:SMN50"/>
    <mergeCell ref="SMO50:SMP50"/>
    <mergeCell ref="SMQ50:SMR50"/>
    <mergeCell ref="SMS50:SMT50"/>
    <mergeCell ref="SMU50:SMV50"/>
    <mergeCell ref="SLY50:SLZ50"/>
    <mergeCell ref="SMA50:SMB50"/>
    <mergeCell ref="SMC50:SMD50"/>
    <mergeCell ref="SME50:SMF50"/>
    <mergeCell ref="SMG50:SMH50"/>
    <mergeCell ref="SMI50:SMJ50"/>
    <mergeCell ref="SLM50:SLN50"/>
    <mergeCell ref="SLO50:SLP50"/>
    <mergeCell ref="SLQ50:SLR50"/>
    <mergeCell ref="SLS50:SLT50"/>
    <mergeCell ref="SLU50:SLV50"/>
    <mergeCell ref="SLW50:SLX50"/>
    <mergeCell ref="SQO50:SQP50"/>
    <mergeCell ref="SQQ50:SQR50"/>
    <mergeCell ref="SQS50:SQT50"/>
    <mergeCell ref="SQU50:SQV50"/>
    <mergeCell ref="SQW50:SQX50"/>
    <mergeCell ref="SQY50:SQZ50"/>
    <mergeCell ref="SQC50:SQD50"/>
    <mergeCell ref="SQE50:SQF50"/>
    <mergeCell ref="SQG50:SQH50"/>
    <mergeCell ref="SQI50:SQJ50"/>
    <mergeCell ref="SQK50:SQL50"/>
    <mergeCell ref="SQM50:SQN50"/>
    <mergeCell ref="SPQ50:SPR50"/>
    <mergeCell ref="SPS50:SPT50"/>
    <mergeCell ref="SPU50:SPV50"/>
    <mergeCell ref="SPW50:SPX50"/>
    <mergeCell ref="SPY50:SPZ50"/>
    <mergeCell ref="SQA50:SQB50"/>
    <mergeCell ref="SPE50:SPF50"/>
    <mergeCell ref="SPG50:SPH50"/>
    <mergeCell ref="SPI50:SPJ50"/>
    <mergeCell ref="SPK50:SPL50"/>
    <mergeCell ref="SPM50:SPN50"/>
    <mergeCell ref="SPO50:SPP50"/>
    <mergeCell ref="SOS50:SOT50"/>
    <mergeCell ref="SOU50:SOV50"/>
    <mergeCell ref="SOW50:SOX50"/>
    <mergeCell ref="SOY50:SOZ50"/>
    <mergeCell ref="SPA50:SPB50"/>
    <mergeCell ref="SPC50:SPD50"/>
    <mergeCell ref="SOG50:SOH50"/>
    <mergeCell ref="SOI50:SOJ50"/>
    <mergeCell ref="SOK50:SOL50"/>
    <mergeCell ref="SOM50:SON50"/>
    <mergeCell ref="SOO50:SOP50"/>
    <mergeCell ref="SOQ50:SOR50"/>
    <mergeCell ref="STI50:STJ50"/>
    <mergeCell ref="STK50:STL50"/>
    <mergeCell ref="STM50:STN50"/>
    <mergeCell ref="STO50:STP50"/>
    <mergeCell ref="STQ50:STR50"/>
    <mergeCell ref="STS50:STT50"/>
    <mergeCell ref="SSW50:SSX50"/>
    <mergeCell ref="SSY50:SSZ50"/>
    <mergeCell ref="STA50:STB50"/>
    <mergeCell ref="STC50:STD50"/>
    <mergeCell ref="STE50:STF50"/>
    <mergeCell ref="STG50:STH50"/>
    <mergeCell ref="SSK50:SSL50"/>
    <mergeCell ref="SSM50:SSN50"/>
    <mergeCell ref="SSO50:SSP50"/>
    <mergeCell ref="SSQ50:SSR50"/>
    <mergeCell ref="SSS50:SST50"/>
    <mergeCell ref="SSU50:SSV50"/>
    <mergeCell ref="SRY50:SRZ50"/>
    <mergeCell ref="SSA50:SSB50"/>
    <mergeCell ref="SSC50:SSD50"/>
    <mergeCell ref="SSE50:SSF50"/>
    <mergeCell ref="SSG50:SSH50"/>
    <mergeCell ref="SSI50:SSJ50"/>
    <mergeCell ref="SRM50:SRN50"/>
    <mergeCell ref="SRO50:SRP50"/>
    <mergeCell ref="SRQ50:SRR50"/>
    <mergeCell ref="SRS50:SRT50"/>
    <mergeCell ref="SRU50:SRV50"/>
    <mergeCell ref="SRW50:SRX50"/>
    <mergeCell ref="SRA50:SRB50"/>
    <mergeCell ref="SRC50:SRD50"/>
    <mergeCell ref="SRE50:SRF50"/>
    <mergeCell ref="SRG50:SRH50"/>
    <mergeCell ref="SRI50:SRJ50"/>
    <mergeCell ref="SRK50:SRL50"/>
    <mergeCell ref="SWC50:SWD50"/>
    <mergeCell ref="SWE50:SWF50"/>
    <mergeCell ref="SWG50:SWH50"/>
    <mergeCell ref="SWI50:SWJ50"/>
    <mergeCell ref="SWK50:SWL50"/>
    <mergeCell ref="SWM50:SWN50"/>
    <mergeCell ref="SVQ50:SVR50"/>
    <mergeCell ref="SVS50:SVT50"/>
    <mergeCell ref="SVU50:SVV50"/>
    <mergeCell ref="SVW50:SVX50"/>
    <mergeCell ref="SVY50:SVZ50"/>
    <mergeCell ref="SWA50:SWB50"/>
    <mergeCell ref="SVE50:SVF50"/>
    <mergeCell ref="SVG50:SVH50"/>
    <mergeCell ref="SVI50:SVJ50"/>
    <mergeCell ref="SVK50:SVL50"/>
    <mergeCell ref="SVM50:SVN50"/>
    <mergeCell ref="SVO50:SVP50"/>
    <mergeCell ref="SUS50:SUT50"/>
    <mergeCell ref="SUU50:SUV50"/>
    <mergeCell ref="SUW50:SUX50"/>
    <mergeCell ref="SUY50:SUZ50"/>
    <mergeCell ref="SVA50:SVB50"/>
    <mergeCell ref="SVC50:SVD50"/>
    <mergeCell ref="SUG50:SUH50"/>
    <mergeCell ref="SUI50:SUJ50"/>
    <mergeCell ref="SUK50:SUL50"/>
    <mergeCell ref="SUM50:SUN50"/>
    <mergeCell ref="SUO50:SUP50"/>
    <mergeCell ref="SUQ50:SUR50"/>
    <mergeCell ref="STU50:STV50"/>
    <mergeCell ref="STW50:STX50"/>
    <mergeCell ref="STY50:STZ50"/>
    <mergeCell ref="SUA50:SUB50"/>
    <mergeCell ref="SUC50:SUD50"/>
    <mergeCell ref="SUE50:SUF50"/>
    <mergeCell ref="SYW50:SYX50"/>
    <mergeCell ref="SYY50:SYZ50"/>
    <mergeCell ref="SZA50:SZB50"/>
    <mergeCell ref="SZC50:SZD50"/>
    <mergeCell ref="SZE50:SZF50"/>
    <mergeCell ref="SZG50:SZH50"/>
    <mergeCell ref="SYK50:SYL50"/>
    <mergeCell ref="SYM50:SYN50"/>
    <mergeCell ref="SYO50:SYP50"/>
    <mergeCell ref="SYQ50:SYR50"/>
    <mergeCell ref="SYS50:SYT50"/>
    <mergeCell ref="SYU50:SYV50"/>
    <mergeCell ref="SXY50:SXZ50"/>
    <mergeCell ref="SYA50:SYB50"/>
    <mergeCell ref="SYC50:SYD50"/>
    <mergeCell ref="SYE50:SYF50"/>
    <mergeCell ref="SYG50:SYH50"/>
    <mergeCell ref="SYI50:SYJ50"/>
    <mergeCell ref="SXM50:SXN50"/>
    <mergeCell ref="SXO50:SXP50"/>
    <mergeCell ref="SXQ50:SXR50"/>
    <mergeCell ref="SXS50:SXT50"/>
    <mergeCell ref="SXU50:SXV50"/>
    <mergeCell ref="SXW50:SXX50"/>
    <mergeCell ref="SXA50:SXB50"/>
    <mergeCell ref="SXC50:SXD50"/>
    <mergeCell ref="SXE50:SXF50"/>
    <mergeCell ref="SXG50:SXH50"/>
    <mergeCell ref="SXI50:SXJ50"/>
    <mergeCell ref="SXK50:SXL50"/>
    <mergeCell ref="SWO50:SWP50"/>
    <mergeCell ref="SWQ50:SWR50"/>
    <mergeCell ref="SWS50:SWT50"/>
    <mergeCell ref="SWU50:SWV50"/>
    <mergeCell ref="SWW50:SWX50"/>
    <mergeCell ref="SWY50:SWZ50"/>
    <mergeCell ref="TBQ50:TBR50"/>
    <mergeCell ref="TBS50:TBT50"/>
    <mergeCell ref="TBU50:TBV50"/>
    <mergeCell ref="TBW50:TBX50"/>
    <mergeCell ref="TBY50:TBZ50"/>
    <mergeCell ref="TCA50:TCB50"/>
    <mergeCell ref="TBE50:TBF50"/>
    <mergeCell ref="TBG50:TBH50"/>
    <mergeCell ref="TBI50:TBJ50"/>
    <mergeCell ref="TBK50:TBL50"/>
    <mergeCell ref="TBM50:TBN50"/>
    <mergeCell ref="TBO50:TBP50"/>
    <mergeCell ref="TAS50:TAT50"/>
    <mergeCell ref="TAU50:TAV50"/>
    <mergeCell ref="TAW50:TAX50"/>
    <mergeCell ref="TAY50:TAZ50"/>
    <mergeCell ref="TBA50:TBB50"/>
    <mergeCell ref="TBC50:TBD50"/>
    <mergeCell ref="TAG50:TAH50"/>
    <mergeCell ref="TAI50:TAJ50"/>
    <mergeCell ref="TAK50:TAL50"/>
    <mergeCell ref="TAM50:TAN50"/>
    <mergeCell ref="TAO50:TAP50"/>
    <mergeCell ref="TAQ50:TAR50"/>
    <mergeCell ref="SZU50:SZV50"/>
    <mergeCell ref="SZW50:SZX50"/>
    <mergeCell ref="SZY50:SZZ50"/>
    <mergeCell ref="TAA50:TAB50"/>
    <mergeCell ref="TAC50:TAD50"/>
    <mergeCell ref="TAE50:TAF50"/>
    <mergeCell ref="SZI50:SZJ50"/>
    <mergeCell ref="SZK50:SZL50"/>
    <mergeCell ref="SZM50:SZN50"/>
    <mergeCell ref="SZO50:SZP50"/>
    <mergeCell ref="SZQ50:SZR50"/>
    <mergeCell ref="SZS50:SZT50"/>
    <mergeCell ref="TEK50:TEL50"/>
    <mergeCell ref="TEM50:TEN50"/>
    <mergeCell ref="TEO50:TEP50"/>
    <mergeCell ref="TEQ50:TER50"/>
    <mergeCell ref="TES50:TET50"/>
    <mergeCell ref="TEU50:TEV50"/>
    <mergeCell ref="TDY50:TDZ50"/>
    <mergeCell ref="TEA50:TEB50"/>
    <mergeCell ref="TEC50:TED50"/>
    <mergeCell ref="TEE50:TEF50"/>
    <mergeCell ref="TEG50:TEH50"/>
    <mergeCell ref="TEI50:TEJ50"/>
    <mergeCell ref="TDM50:TDN50"/>
    <mergeCell ref="TDO50:TDP50"/>
    <mergeCell ref="TDQ50:TDR50"/>
    <mergeCell ref="TDS50:TDT50"/>
    <mergeCell ref="TDU50:TDV50"/>
    <mergeCell ref="TDW50:TDX50"/>
    <mergeCell ref="TDA50:TDB50"/>
    <mergeCell ref="TDC50:TDD50"/>
    <mergeCell ref="TDE50:TDF50"/>
    <mergeCell ref="TDG50:TDH50"/>
    <mergeCell ref="TDI50:TDJ50"/>
    <mergeCell ref="TDK50:TDL50"/>
    <mergeCell ref="TCO50:TCP50"/>
    <mergeCell ref="TCQ50:TCR50"/>
    <mergeCell ref="TCS50:TCT50"/>
    <mergeCell ref="TCU50:TCV50"/>
    <mergeCell ref="TCW50:TCX50"/>
    <mergeCell ref="TCY50:TCZ50"/>
    <mergeCell ref="TCC50:TCD50"/>
    <mergeCell ref="TCE50:TCF50"/>
    <mergeCell ref="TCG50:TCH50"/>
    <mergeCell ref="TCI50:TCJ50"/>
    <mergeCell ref="TCK50:TCL50"/>
    <mergeCell ref="TCM50:TCN50"/>
    <mergeCell ref="THE50:THF50"/>
    <mergeCell ref="THG50:THH50"/>
    <mergeCell ref="THI50:THJ50"/>
    <mergeCell ref="THK50:THL50"/>
    <mergeCell ref="THM50:THN50"/>
    <mergeCell ref="THO50:THP50"/>
    <mergeCell ref="TGS50:TGT50"/>
    <mergeCell ref="TGU50:TGV50"/>
    <mergeCell ref="TGW50:TGX50"/>
    <mergeCell ref="TGY50:TGZ50"/>
    <mergeCell ref="THA50:THB50"/>
    <mergeCell ref="THC50:THD50"/>
    <mergeCell ref="TGG50:TGH50"/>
    <mergeCell ref="TGI50:TGJ50"/>
    <mergeCell ref="TGK50:TGL50"/>
    <mergeCell ref="TGM50:TGN50"/>
    <mergeCell ref="TGO50:TGP50"/>
    <mergeCell ref="TGQ50:TGR50"/>
    <mergeCell ref="TFU50:TFV50"/>
    <mergeCell ref="TFW50:TFX50"/>
    <mergeCell ref="TFY50:TFZ50"/>
    <mergeCell ref="TGA50:TGB50"/>
    <mergeCell ref="TGC50:TGD50"/>
    <mergeCell ref="TGE50:TGF50"/>
    <mergeCell ref="TFI50:TFJ50"/>
    <mergeCell ref="TFK50:TFL50"/>
    <mergeCell ref="TFM50:TFN50"/>
    <mergeCell ref="TFO50:TFP50"/>
    <mergeCell ref="TFQ50:TFR50"/>
    <mergeCell ref="TFS50:TFT50"/>
    <mergeCell ref="TEW50:TEX50"/>
    <mergeCell ref="TEY50:TEZ50"/>
    <mergeCell ref="TFA50:TFB50"/>
    <mergeCell ref="TFC50:TFD50"/>
    <mergeCell ref="TFE50:TFF50"/>
    <mergeCell ref="TFG50:TFH50"/>
    <mergeCell ref="TJY50:TJZ50"/>
    <mergeCell ref="TKA50:TKB50"/>
    <mergeCell ref="TKC50:TKD50"/>
    <mergeCell ref="TKE50:TKF50"/>
    <mergeCell ref="TKG50:TKH50"/>
    <mergeCell ref="TKI50:TKJ50"/>
    <mergeCell ref="TJM50:TJN50"/>
    <mergeCell ref="TJO50:TJP50"/>
    <mergeCell ref="TJQ50:TJR50"/>
    <mergeCell ref="TJS50:TJT50"/>
    <mergeCell ref="TJU50:TJV50"/>
    <mergeCell ref="TJW50:TJX50"/>
    <mergeCell ref="TJA50:TJB50"/>
    <mergeCell ref="TJC50:TJD50"/>
    <mergeCell ref="TJE50:TJF50"/>
    <mergeCell ref="TJG50:TJH50"/>
    <mergeCell ref="TJI50:TJJ50"/>
    <mergeCell ref="TJK50:TJL50"/>
    <mergeCell ref="TIO50:TIP50"/>
    <mergeCell ref="TIQ50:TIR50"/>
    <mergeCell ref="TIS50:TIT50"/>
    <mergeCell ref="TIU50:TIV50"/>
    <mergeCell ref="TIW50:TIX50"/>
    <mergeCell ref="TIY50:TIZ50"/>
    <mergeCell ref="TIC50:TID50"/>
    <mergeCell ref="TIE50:TIF50"/>
    <mergeCell ref="TIG50:TIH50"/>
    <mergeCell ref="TII50:TIJ50"/>
    <mergeCell ref="TIK50:TIL50"/>
    <mergeCell ref="TIM50:TIN50"/>
    <mergeCell ref="THQ50:THR50"/>
    <mergeCell ref="THS50:THT50"/>
    <mergeCell ref="THU50:THV50"/>
    <mergeCell ref="THW50:THX50"/>
    <mergeCell ref="THY50:THZ50"/>
    <mergeCell ref="TIA50:TIB50"/>
    <mergeCell ref="TMS50:TMT50"/>
    <mergeCell ref="TMU50:TMV50"/>
    <mergeCell ref="TMW50:TMX50"/>
    <mergeCell ref="TMY50:TMZ50"/>
    <mergeCell ref="TNA50:TNB50"/>
    <mergeCell ref="TNC50:TND50"/>
    <mergeCell ref="TMG50:TMH50"/>
    <mergeCell ref="TMI50:TMJ50"/>
    <mergeCell ref="TMK50:TML50"/>
    <mergeCell ref="TMM50:TMN50"/>
    <mergeCell ref="TMO50:TMP50"/>
    <mergeCell ref="TMQ50:TMR50"/>
    <mergeCell ref="TLU50:TLV50"/>
    <mergeCell ref="TLW50:TLX50"/>
    <mergeCell ref="TLY50:TLZ50"/>
    <mergeCell ref="TMA50:TMB50"/>
    <mergeCell ref="TMC50:TMD50"/>
    <mergeCell ref="TME50:TMF50"/>
    <mergeCell ref="TLI50:TLJ50"/>
    <mergeCell ref="TLK50:TLL50"/>
    <mergeCell ref="TLM50:TLN50"/>
    <mergeCell ref="TLO50:TLP50"/>
    <mergeCell ref="TLQ50:TLR50"/>
    <mergeCell ref="TLS50:TLT50"/>
    <mergeCell ref="TKW50:TKX50"/>
    <mergeCell ref="TKY50:TKZ50"/>
    <mergeCell ref="TLA50:TLB50"/>
    <mergeCell ref="TLC50:TLD50"/>
    <mergeCell ref="TLE50:TLF50"/>
    <mergeCell ref="TLG50:TLH50"/>
    <mergeCell ref="TKK50:TKL50"/>
    <mergeCell ref="TKM50:TKN50"/>
    <mergeCell ref="TKO50:TKP50"/>
    <mergeCell ref="TKQ50:TKR50"/>
    <mergeCell ref="TKS50:TKT50"/>
    <mergeCell ref="TKU50:TKV50"/>
    <mergeCell ref="TPM50:TPN50"/>
    <mergeCell ref="TPO50:TPP50"/>
    <mergeCell ref="TPQ50:TPR50"/>
    <mergeCell ref="TPS50:TPT50"/>
    <mergeCell ref="TPU50:TPV50"/>
    <mergeCell ref="TPW50:TPX50"/>
    <mergeCell ref="TPA50:TPB50"/>
    <mergeCell ref="TPC50:TPD50"/>
    <mergeCell ref="TPE50:TPF50"/>
    <mergeCell ref="TPG50:TPH50"/>
    <mergeCell ref="TPI50:TPJ50"/>
    <mergeCell ref="TPK50:TPL50"/>
    <mergeCell ref="TOO50:TOP50"/>
    <mergeCell ref="TOQ50:TOR50"/>
    <mergeCell ref="TOS50:TOT50"/>
    <mergeCell ref="TOU50:TOV50"/>
    <mergeCell ref="TOW50:TOX50"/>
    <mergeCell ref="TOY50:TOZ50"/>
    <mergeCell ref="TOC50:TOD50"/>
    <mergeCell ref="TOE50:TOF50"/>
    <mergeCell ref="TOG50:TOH50"/>
    <mergeCell ref="TOI50:TOJ50"/>
    <mergeCell ref="TOK50:TOL50"/>
    <mergeCell ref="TOM50:TON50"/>
    <mergeCell ref="TNQ50:TNR50"/>
    <mergeCell ref="TNS50:TNT50"/>
    <mergeCell ref="TNU50:TNV50"/>
    <mergeCell ref="TNW50:TNX50"/>
    <mergeCell ref="TNY50:TNZ50"/>
    <mergeCell ref="TOA50:TOB50"/>
    <mergeCell ref="TNE50:TNF50"/>
    <mergeCell ref="TNG50:TNH50"/>
    <mergeCell ref="TNI50:TNJ50"/>
    <mergeCell ref="TNK50:TNL50"/>
    <mergeCell ref="TNM50:TNN50"/>
    <mergeCell ref="TNO50:TNP50"/>
    <mergeCell ref="TSG50:TSH50"/>
    <mergeCell ref="TSI50:TSJ50"/>
    <mergeCell ref="TSK50:TSL50"/>
    <mergeCell ref="TSM50:TSN50"/>
    <mergeCell ref="TSO50:TSP50"/>
    <mergeCell ref="TSQ50:TSR50"/>
    <mergeCell ref="TRU50:TRV50"/>
    <mergeCell ref="TRW50:TRX50"/>
    <mergeCell ref="TRY50:TRZ50"/>
    <mergeCell ref="TSA50:TSB50"/>
    <mergeCell ref="TSC50:TSD50"/>
    <mergeCell ref="TSE50:TSF50"/>
    <mergeCell ref="TRI50:TRJ50"/>
    <mergeCell ref="TRK50:TRL50"/>
    <mergeCell ref="TRM50:TRN50"/>
    <mergeCell ref="TRO50:TRP50"/>
    <mergeCell ref="TRQ50:TRR50"/>
    <mergeCell ref="TRS50:TRT50"/>
    <mergeCell ref="TQW50:TQX50"/>
    <mergeCell ref="TQY50:TQZ50"/>
    <mergeCell ref="TRA50:TRB50"/>
    <mergeCell ref="TRC50:TRD50"/>
    <mergeCell ref="TRE50:TRF50"/>
    <mergeCell ref="TRG50:TRH50"/>
    <mergeCell ref="TQK50:TQL50"/>
    <mergeCell ref="TQM50:TQN50"/>
    <mergeCell ref="TQO50:TQP50"/>
    <mergeCell ref="TQQ50:TQR50"/>
    <mergeCell ref="TQS50:TQT50"/>
    <mergeCell ref="TQU50:TQV50"/>
    <mergeCell ref="TPY50:TPZ50"/>
    <mergeCell ref="TQA50:TQB50"/>
    <mergeCell ref="TQC50:TQD50"/>
    <mergeCell ref="TQE50:TQF50"/>
    <mergeCell ref="TQG50:TQH50"/>
    <mergeCell ref="TQI50:TQJ50"/>
    <mergeCell ref="TVA50:TVB50"/>
    <mergeCell ref="TVC50:TVD50"/>
    <mergeCell ref="TVE50:TVF50"/>
    <mergeCell ref="TVG50:TVH50"/>
    <mergeCell ref="TVI50:TVJ50"/>
    <mergeCell ref="TVK50:TVL50"/>
    <mergeCell ref="TUO50:TUP50"/>
    <mergeCell ref="TUQ50:TUR50"/>
    <mergeCell ref="TUS50:TUT50"/>
    <mergeCell ref="TUU50:TUV50"/>
    <mergeCell ref="TUW50:TUX50"/>
    <mergeCell ref="TUY50:TUZ50"/>
    <mergeCell ref="TUC50:TUD50"/>
    <mergeCell ref="TUE50:TUF50"/>
    <mergeCell ref="TUG50:TUH50"/>
    <mergeCell ref="TUI50:TUJ50"/>
    <mergeCell ref="TUK50:TUL50"/>
    <mergeCell ref="TUM50:TUN50"/>
    <mergeCell ref="TTQ50:TTR50"/>
    <mergeCell ref="TTS50:TTT50"/>
    <mergeCell ref="TTU50:TTV50"/>
    <mergeCell ref="TTW50:TTX50"/>
    <mergeCell ref="TTY50:TTZ50"/>
    <mergeCell ref="TUA50:TUB50"/>
    <mergeCell ref="TTE50:TTF50"/>
    <mergeCell ref="TTG50:TTH50"/>
    <mergeCell ref="TTI50:TTJ50"/>
    <mergeCell ref="TTK50:TTL50"/>
    <mergeCell ref="TTM50:TTN50"/>
    <mergeCell ref="TTO50:TTP50"/>
    <mergeCell ref="TSS50:TST50"/>
    <mergeCell ref="TSU50:TSV50"/>
    <mergeCell ref="TSW50:TSX50"/>
    <mergeCell ref="TSY50:TSZ50"/>
    <mergeCell ref="TTA50:TTB50"/>
    <mergeCell ref="TTC50:TTD50"/>
    <mergeCell ref="TXU50:TXV50"/>
    <mergeCell ref="TXW50:TXX50"/>
    <mergeCell ref="TXY50:TXZ50"/>
    <mergeCell ref="TYA50:TYB50"/>
    <mergeCell ref="TYC50:TYD50"/>
    <mergeCell ref="TYE50:TYF50"/>
    <mergeCell ref="TXI50:TXJ50"/>
    <mergeCell ref="TXK50:TXL50"/>
    <mergeCell ref="TXM50:TXN50"/>
    <mergeCell ref="TXO50:TXP50"/>
    <mergeCell ref="TXQ50:TXR50"/>
    <mergeCell ref="TXS50:TXT50"/>
    <mergeCell ref="TWW50:TWX50"/>
    <mergeCell ref="TWY50:TWZ50"/>
    <mergeCell ref="TXA50:TXB50"/>
    <mergeCell ref="TXC50:TXD50"/>
    <mergeCell ref="TXE50:TXF50"/>
    <mergeCell ref="TXG50:TXH50"/>
    <mergeCell ref="TWK50:TWL50"/>
    <mergeCell ref="TWM50:TWN50"/>
    <mergeCell ref="TWO50:TWP50"/>
    <mergeCell ref="TWQ50:TWR50"/>
    <mergeCell ref="TWS50:TWT50"/>
    <mergeCell ref="TWU50:TWV50"/>
    <mergeCell ref="TVY50:TVZ50"/>
    <mergeCell ref="TWA50:TWB50"/>
    <mergeCell ref="TWC50:TWD50"/>
    <mergeCell ref="TWE50:TWF50"/>
    <mergeCell ref="TWG50:TWH50"/>
    <mergeCell ref="TWI50:TWJ50"/>
    <mergeCell ref="TVM50:TVN50"/>
    <mergeCell ref="TVO50:TVP50"/>
    <mergeCell ref="TVQ50:TVR50"/>
    <mergeCell ref="TVS50:TVT50"/>
    <mergeCell ref="TVU50:TVV50"/>
    <mergeCell ref="TVW50:TVX50"/>
    <mergeCell ref="UAO50:UAP50"/>
    <mergeCell ref="UAQ50:UAR50"/>
    <mergeCell ref="UAS50:UAT50"/>
    <mergeCell ref="UAU50:UAV50"/>
    <mergeCell ref="UAW50:UAX50"/>
    <mergeCell ref="UAY50:UAZ50"/>
    <mergeCell ref="UAC50:UAD50"/>
    <mergeCell ref="UAE50:UAF50"/>
    <mergeCell ref="UAG50:UAH50"/>
    <mergeCell ref="UAI50:UAJ50"/>
    <mergeCell ref="UAK50:UAL50"/>
    <mergeCell ref="UAM50:UAN50"/>
    <mergeCell ref="TZQ50:TZR50"/>
    <mergeCell ref="TZS50:TZT50"/>
    <mergeCell ref="TZU50:TZV50"/>
    <mergeCell ref="TZW50:TZX50"/>
    <mergeCell ref="TZY50:TZZ50"/>
    <mergeCell ref="UAA50:UAB50"/>
    <mergeCell ref="TZE50:TZF50"/>
    <mergeCell ref="TZG50:TZH50"/>
    <mergeCell ref="TZI50:TZJ50"/>
    <mergeCell ref="TZK50:TZL50"/>
    <mergeCell ref="TZM50:TZN50"/>
    <mergeCell ref="TZO50:TZP50"/>
    <mergeCell ref="TYS50:TYT50"/>
    <mergeCell ref="TYU50:TYV50"/>
    <mergeCell ref="TYW50:TYX50"/>
    <mergeCell ref="TYY50:TYZ50"/>
    <mergeCell ref="TZA50:TZB50"/>
    <mergeCell ref="TZC50:TZD50"/>
    <mergeCell ref="TYG50:TYH50"/>
    <mergeCell ref="TYI50:TYJ50"/>
    <mergeCell ref="TYK50:TYL50"/>
    <mergeCell ref="TYM50:TYN50"/>
    <mergeCell ref="TYO50:TYP50"/>
    <mergeCell ref="TYQ50:TYR50"/>
    <mergeCell ref="UDI50:UDJ50"/>
    <mergeCell ref="UDK50:UDL50"/>
    <mergeCell ref="UDM50:UDN50"/>
    <mergeCell ref="UDO50:UDP50"/>
    <mergeCell ref="UDQ50:UDR50"/>
    <mergeCell ref="UDS50:UDT50"/>
    <mergeCell ref="UCW50:UCX50"/>
    <mergeCell ref="UCY50:UCZ50"/>
    <mergeCell ref="UDA50:UDB50"/>
    <mergeCell ref="UDC50:UDD50"/>
    <mergeCell ref="UDE50:UDF50"/>
    <mergeCell ref="UDG50:UDH50"/>
    <mergeCell ref="UCK50:UCL50"/>
    <mergeCell ref="UCM50:UCN50"/>
    <mergeCell ref="UCO50:UCP50"/>
    <mergeCell ref="UCQ50:UCR50"/>
    <mergeCell ref="UCS50:UCT50"/>
    <mergeCell ref="UCU50:UCV50"/>
    <mergeCell ref="UBY50:UBZ50"/>
    <mergeCell ref="UCA50:UCB50"/>
    <mergeCell ref="UCC50:UCD50"/>
    <mergeCell ref="UCE50:UCF50"/>
    <mergeCell ref="UCG50:UCH50"/>
    <mergeCell ref="UCI50:UCJ50"/>
    <mergeCell ref="UBM50:UBN50"/>
    <mergeCell ref="UBO50:UBP50"/>
    <mergeCell ref="UBQ50:UBR50"/>
    <mergeCell ref="UBS50:UBT50"/>
    <mergeCell ref="UBU50:UBV50"/>
    <mergeCell ref="UBW50:UBX50"/>
    <mergeCell ref="UBA50:UBB50"/>
    <mergeCell ref="UBC50:UBD50"/>
    <mergeCell ref="UBE50:UBF50"/>
    <mergeCell ref="UBG50:UBH50"/>
    <mergeCell ref="UBI50:UBJ50"/>
    <mergeCell ref="UBK50:UBL50"/>
    <mergeCell ref="UGC50:UGD50"/>
    <mergeCell ref="UGE50:UGF50"/>
    <mergeCell ref="UGG50:UGH50"/>
    <mergeCell ref="UGI50:UGJ50"/>
    <mergeCell ref="UGK50:UGL50"/>
    <mergeCell ref="UGM50:UGN50"/>
    <mergeCell ref="UFQ50:UFR50"/>
    <mergeCell ref="UFS50:UFT50"/>
    <mergeCell ref="UFU50:UFV50"/>
    <mergeCell ref="UFW50:UFX50"/>
    <mergeCell ref="UFY50:UFZ50"/>
    <mergeCell ref="UGA50:UGB50"/>
    <mergeCell ref="UFE50:UFF50"/>
    <mergeCell ref="UFG50:UFH50"/>
    <mergeCell ref="UFI50:UFJ50"/>
    <mergeCell ref="UFK50:UFL50"/>
    <mergeCell ref="UFM50:UFN50"/>
    <mergeCell ref="UFO50:UFP50"/>
    <mergeCell ref="UES50:UET50"/>
    <mergeCell ref="UEU50:UEV50"/>
    <mergeCell ref="UEW50:UEX50"/>
    <mergeCell ref="UEY50:UEZ50"/>
    <mergeCell ref="UFA50:UFB50"/>
    <mergeCell ref="UFC50:UFD50"/>
    <mergeCell ref="UEG50:UEH50"/>
    <mergeCell ref="UEI50:UEJ50"/>
    <mergeCell ref="UEK50:UEL50"/>
    <mergeCell ref="UEM50:UEN50"/>
    <mergeCell ref="UEO50:UEP50"/>
    <mergeCell ref="UEQ50:UER50"/>
    <mergeCell ref="UDU50:UDV50"/>
    <mergeCell ref="UDW50:UDX50"/>
    <mergeCell ref="UDY50:UDZ50"/>
    <mergeCell ref="UEA50:UEB50"/>
    <mergeCell ref="UEC50:UED50"/>
    <mergeCell ref="UEE50:UEF50"/>
    <mergeCell ref="UIW50:UIX50"/>
    <mergeCell ref="UIY50:UIZ50"/>
    <mergeCell ref="UJA50:UJB50"/>
    <mergeCell ref="UJC50:UJD50"/>
    <mergeCell ref="UJE50:UJF50"/>
    <mergeCell ref="UJG50:UJH50"/>
    <mergeCell ref="UIK50:UIL50"/>
    <mergeCell ref="UIM50:UIN50"/>
    <mergeCell ref="UIO50:UIP50"/>
    <mergeCell ref="UIQ50:UIR50"/>
    <mergeCell ref="UIS50:UIT50"/>
    <mergeCell ref="UIU50:UIV50"/>
    <mergeCell ref="UHY50:UHZ50"/>
    <mergeCell ref="UIA50:UIB50"/>
    <mergeCell ref="UIC50:UID50"/>
    <mergeCell ref="UIE50:UIF50"/>
    <mergeCell ref="UIG50:UIH50"/>
    <mergeCell ref="UII50:UIJ50"/>
    <mergeCell ref="UHM50:UHN50"/>
    <mergeCell ref="UHO50:UHP50"/>
    <mergeCell ref="UHQ50:UHR50"/>
    <mergeCell ref="UHS50:UHT50"/>
    <mergeCell ref="UHU50:UHV50"/>
    <mergeCell ref="UHW50:UHX50"/>
    <mergeCell ref="UHA50:UHB50"/>
    <mergeCell ref="UHC50:UHD50"/>
    <mergeCell ref="UHE50:UHF50"/>
    <mergeCell ref="UHG50:UHH50"/>
    <mergeCell ref="UHI50:UHJ50"/>
    <mergeCell ref="UHK50:UHL50"/>
    <mergeCell ref="UGO50:UGP50"/>
    <mergeCell ref="UGQ50:UGR50"/>
    <mergeCell ref="UGS50:UGT50"/>
    <mergeCell ref="UGU50:UGV50"/>
    <mergeCell ref="UGW50:UGX50"/>
    <mergeCell ref="UGY50:UGZ50"/>
    <mergeCell ref="ULQ50:ULR50"/>
    <mergeCell ref="ULS50:ULT50"/>
    <mergeCell ref="ULU50:ULV50"/>
    <mergeCell ref="ULW50:ULX50"/>
    <mergeCell ref="ULY50:ULZ50"/>
    <mergeCell ref="UMA50:UMB50"/>
    <mergeCell ref="ULE50:ULF50"/>
    <mergeCell ref="ULG50:ULH50"/>
    <mergeCell ref="ULI50:ULJ50"/>
    <mergeCell ref="ULK50:ULL50"/>
    <mergeCell ref="ULM50:ULN50"/>
    <mergeCell ref="ULO50:ULP50"/>
    <mergeCell ref="UKS50:UKT50"/>
    <mergeCell ref="UKU50:UKV50"/>
    <mergeCell ref="UKW50:UKX50"/>
    <mergeCell ref="UKY50:UKZ50"/>
    <mergeCell ref="ULA50:ULB50"/>
    <mergeCell ref="ULC50:ULD50"/>
    <mergeCell ref="UKG50:UKH50"/>
    <mergeCell ref="UKI50:UKJ50"/>
    <mergeCell ref="UKK50:UKL50"/>
    <mergeCell ref="UKM50:UKN50"/>
    <mergeCell ref="UKO50:UKP50"/>
    <mergeCell ref="UKQ50:UKR50"/>
    <mergeCell ref="UJU50:UJV50"/>
    <mergeCell ref="UJW50:UJX50"/>
    <mergeCell ref="UJY50:UJZ50"/>
    <mergeCell ref="UKA50:UKB50"/>
    <mergeCell ref="UKC50:UKD50"/>
    <mergeCell ref="UKE50:UKF50"/>
    <mergeCell ref="UJI50:UJJ50"/>
    <mergeCell ref="UJK50:UJL50"/>
    <mergeCell ref="UJM50:UJN50"/>
    <mergeCell ref="UJO50:UJP50"/>
    <mergeCell ref="UJQ50:UJR50"/>
    <mergeCell ref="UJS50:UJT50"/>
    <mergeCell ref="UOK50:UOL50"/>
    <mergeCell ref="UOM50:UON50"/>
    <mergeCell ref="UOO50:UOP50"/>
    <mergeCell ref="UOQ50:UOR50"/>
    <mergeCell ref="UOS50:UOT50"/>
    <mergeCell ref="UOU50:UOV50"/>
    <mergeCell ref="UNY50:UNZ50"/>
    <mergeCell ref="UOA50:UOB50"/>
    <mergeCell ref="UOC50:UOD50"/>
    <mergeCell ref="UOE50:UOF50"/>
    <mergeCell ref="UOG50:UOH50"/>
    <mergeCell ref="UOI50:UOJ50"/>
    <mergeCell ref="UNM50:UNN50"/>
    <mergeCell ref="UNO50:UNP50"/>
    <mergeCell ref="UNQ50:UNR50"/>
    <mergeCell ref="UNS50:UNT50"/>
    <mergeCell ref="UNU50:UNV50"/>
    <mergeCell ref="UNW50:UNX50"/>
    <mergeCell ref="UNA50:UNB50"/>
    <mergeCell ref="UNC50:UND50"/>
    <mergeCell ref="UNE50:UNF50"/>
    <mergeCell ref="UNG50:UNH50"/>
    <mergeCell ref="UNI50:UNJ50"/>
    <mergeCell ref="UNK50:UNL50"/>
    <mergeCell ref="UMO50:UMP50"/>
    <mergeCell ref="UMQ50:UMR50"/>
    <mergeCell ref="UMS50:UMT50"/>
    <mergeCell ref="UMU50:UMV50"/>
    <mergeCell ref="UMW50:UMX50"/>
    <mergeCell ref="UMY50:UMZ50"/>
    <mergeCell ref="UMC50:UMD50"/>
    <mergeCell ref="UME50:UMF50"/>
    <mergeCell ref="UMG50:UMH50"/>
    <mergeCell ref="UMI50:UMJ50"/>
    <mergeCell ref="UMK50:UML50"/>
    <mergeCell ref="UMM50:UMN50"/>
    <mergeCell ref="URE50:URF50"/>
    <mergeCell ref="URG50:URH50"/>
    <mergeCell ref="URI50:URJ50"/>
    <mergeCell ref="URK50:URL50"/>
    <mergeCell ref="URM50:URN50"/>
    <mergeCell ref="URO50:URP50"/>
    <mergeCell ref="UQS50:UQT50"/>
    <mergeCell ref="UQU50:UQV50"/>
    <mergeCell ref="UQW50:UQX50"/>
    <mergeCell ref="UQY50:UQZ50"/>
    <mergeCell ref="URA50:URB50"/>
    <mergeCell ref="URC50:URD50"/>
    <mergeCell ref="UQG50:UQH50"/>
    <mergeCell ref="UQI50:UQJ50"/>
    <mergeCell ref="UQK50:UQL50"/>
    <mergeCell ref="UQM50:UQN50"/>
    <mergeCell ref="UQO50:UQP50"/>
    <mergeCell ref="UQQ50:UQR50"/>
    <mergeCell ref="UPU50:UPV50"/>
    <mergeCell ref="UPW50:UPX50"/>
    <mergeCell ref="UPY50:UPZ50"/>
    <mergeCell ref="UQA50:UQB50"/>
    <mergeCell ref="UQC50:UQD50"/>
    <mergeCell ref="UQE50:UQF50"/>
    <mergeCell ref="UPI50:UPJ50"/>
    <mergeCell ref="UPK50:UPL50"/>
    <mergeCell ref="UPM50:UPN50"/>
    <mergeCell ref="UPO50:UPP50"/>
    <mergeCell ref="UPQ50:UPR50"/>
    <mergeCell ref="UPS50:UPT50"/>
    <mergeCell ref="UOW50:UOX50"/>
    <mergeCell ref="UOY50:UOZ50"/>
    <mergeCell ref="UPA50:UPB50"/>
    <mergeCell ref="UPC50:UPD50"/>
    <mergeCell ref="UPE50:UPF50"/>
    <mergeCell ref="UPG50:UPH50"/>
    <mergeCell ref="UTY50:UTZ50"/>
    <mergeCell ref="UUA50:UUB50"/>
    <mergeCell ref="UUC50:UUD50"/>
    <mergeCell ref="UUE50:UUF50"/>
    <mergeCell ref="UUG50:UUH50"/>
    <mergeCell ref="UUI50:UUJ50"/>
    <mergeCell ref="UTM50:UTN50"/>
    <mergeCell ref="UTO50:UTP50"/>
    <mergeCell ref="UTQ50:UTR50"/>
    <mergeCell ref="UTS50:UTT50"/>
    <mergeCell ref="UTU50:UTV50"/>
    <mergeCell ref="UTW50:UTX50"/>
    <mergeCell ref="UTA50:UTB50"/>
    <mergeCell ref="UTC50:UTD50"/>
    <mergeCell ref="UTE50:UTF50"/>
    <mergeCell ref="UTG50:UTH50"/>
    <mergeCell ref="UTI50:UTJ50"/>
    <mergeCell ref="UTK50:UTL50"/>
    <mergeCell ref="USO50:USP50"/>
    <mergeCell ref="USQ50:USR50"/>
    <mergeCell ref="USS50:UST50"/>
    <mergeCell ref="USU50:USV50"/>
    <mergeCell ref="USW50:USX50"/>
    <mergeCell ref="USY50:USZ50"/>
    <mergeCell ref="USC50:USD50"/>
    <mergeCell ref="USE50:USF50"/>
    <mergeCell ref="USG50:USH50"/>
    <mergeCell ref="USI50:USJ50"/>
    <mergeCell ref="USK50:USL50"/>
    <mergeCell ref="USM50:USN50"/>
    <mergeCell ref="URQ50:URR50"/>
    <mergeCell ref="URS50:URT50"/>
    <mergeCell ref="URU50:URV50"/>
    <mergeCell ref="URW50:URX50"/>
    <mergeCell ref="URY50:URZ50"/>
    <mergeCell ref="USA50:USB50"/>
    <mergeCell ref="UWS50:UWT50"/>
    <mergeCell ref="UWU50:UWV50"/>
    <mergeCell ref="UWW50:UWX50"/>
    <mergeCell ref="UWY50:UWZ50"/>
    <mergeCell ref="UXA50:UXB50"/>
    <mergeCell ref="UXC50:UXD50"/>
    <mergeCell ref="UWG50:UWH50"/>
    <mergeCell ref="UWI50:UWJ50"/>
    <mergeCell ref="UWK50:UWL50"/>
    <mergeCell ref="UWM50:UWN50"/>
    <mergeCell ref="UWO50:UWP50"/>
    <mergeCell ref="UWQ50:UWR50"/>
    <mergeCell ref="UVU50:UVV50"/>
    <mergeCell ref="UVW50:UVX50"/>
    <mergeCell ref="UVY50:UVZ50"/>
    <mergeCell ref="UWA50:UWB50"/>
    <mergeCell ref="UWC50:UWD50"/>
    <mergeCell ref="UWE50:UWF50"/>
    <mergeCell ref="UVI50:UVJ50"/>
    <mergeCell ref="UVK50:UVL50"/>
    <mergeCell ref="UVM50:UVN50"/>
    <mergeCell ref="UVO50:UVP50"/>
    <mergeCell ref="UVQ50:UVR50"/>
    <mergeCell ref="UVS50:UVT50"/>
    <mergeCell ref="UUW50:UUX50"/>
    <mergeCell ref="UUY50:UUZ50"/>
    <mergeCell ref="UVA50:UVB50"/>
    <mergeCell ref="UVC50:UVD50"/>
    <mergeCell ref="UVE50:UVF50"/>
    <mergeCell ref="UVG50:UVH50"/>
    <mergeCell ref="UUK50:UUL50"/>
    <mergeCell ref="UUM50:UUN50"/>
    <mergeCell ref="UUO50:UUP50"/>
    <mergeCell ref="UUQ50:UUR50"/>
    <mergeCell ref="UUS50:UUT50"/>
    <mergeCell ref="UUU50:UUV50"/>
    <mergeCell ref="UZM50:UZN50"/>
    <mergeCell ref="UZO50:UZP50"/>
    <mergeCell ref="UZQ50:UZR50"/>
    <mergeCell ref="UZS50:UZT50"/>
    <mergeCell ref="UZU50:UZV50"/>
    <mergeCell ref="UZW50:UZX50"/>
    <mergeCell ref="UZA50:UZB50"/>
    <mergeCell ref="UZC50:UZD50"/>
    <mergeCell ref="UZE50:UZF50"/>
    <mergeCell ref="UZG50:UZH50"/>
    <mergeCell ref="UZI50:UZJ50"/>
    <mergeCell ref="UZK50:UZL50"/>
    <mergeCell ref="UYO50:UYP50"/>
    <mergeCell ref="UYQ50:UYR50"/>
    <mergeCell ref="UYS50:UYT50"/>
    <mergeCell ref="UYU50:UYV50"/>
    <mergeCell ref="UYW50:UYX50"/>
    <mergeCell ref="UYY50:UYZ50"/>
    <mergeCell ref="UYC50:UYD50"/>
    <mergeCell ref="UYE50:UYF50"/>
    <mergeCell ref="UYG50:UYH50"/>
    <mergeCell ref="UYI50:UYJ50"/>
    <mergeCell ref="UYK50:UYL50"/>
    <mergeCell ref="UYM50:UYN50"/>
    <mergeCell ref="UXQ50:UXR50"/>
    <mergeCell ref="UXS50:UXT50"/>
    <mergeCell ref="UXU50:UXV50"/>
    <mergeCell ref="UXW50:UXX50"/>
    <mergeCell ref="UXY50:UXZ50"/>
    <mergeCell ref="UYA50:UYB50"/>
    <mergeCell ref="UXE50:UXF50"/>
    <mergeCell ref="UXG50:UXH50"/>
    <mergeCell ref="UXI50:UXJ50"/>
    <mergeCell ref="UXK50:UXL50"/>
    <mergeCell ref="UXM50:UXN50"/>
    <mergeCell ref="UXO50:UXP50"/>
    <mergeCell ref="VCG50:VCH50"/>
    <mergeCell ref="VCI50:VCJ50"/>
    <mergeCell ref="VCK50:VCL50"/>
    <mergeCell ref="VCM50:VCN50"/>
    <mergeCell ref="VCO50:VCP50"/>
    <mergeCell ref="VCQ50:VCR50"/>
    <mergeCell ref="VBU50:VBV50"/>
    <mergeCell ref="VBW50:VBX50"/>
    <mergeCell ref="VBY50:VBZ50"/>
    <mergeCell ref="VCA50:VCB50"/>
    <mergeCell ref="VCC50:VCD50"/>
    <mergeCell ref="VCE50:VCF50"/>
    <mergeCell ref="VBI50:VBJ50"/>
    <mergeCell ref="VBK50:VBL50"/>
    <mergeCell ref="VBM50:VBN50"/>
    <mergeCell ref="VBO50:VBP50"/>
    <mergeCell ref="VBQ50:VBR50"/>
    <mergeCell ref="VBS50:VBT50"/>
    <mergeCell ref="VAW50:VAX50"/>
    <mergeCell ref="VAY50:VAZ50"/>
    <mergeCell ref="VBA50:VBB50"/>
    <mergeCell ref="VBC50:VBD50"/>
    <mergeCell ref="VBE50:VBF50"/>
    <mergeCell ref="VBG50:VBH50"/>
    <mergeCell ref="VAK50:VAL50"/>
    <mergeCell ref="VAM50:VAN50"/>
    <mergeCell ref="VAO50:VAP50"/>
    <mergeCell ref="VAQ50:VAR50"/>
    <mergeCell ref="VAS50:VAT50"/>
    <mergeCell ref="VAU50:VAV50"/>
    <mergeCell ref="UZY50:UZZ50"/>
    <mergeCell ref="VAA50:VAB50"/>
    <mergeCell ref="VAC50:VAD50"/>
    <mergeCell ref="VAE50:VAF50"/>
    <mergeCell ref="VAG50:VAH50"/>
    <mergeCell ref="VAI50:VAJ50"/>
    <mergeCell ref="VFA50:VFB50"/>
    <mergeCell ref="VFC50:VFD50"/>
    <mergeCell ref="VFE50:VFF50"/>
    <mergeCell ref="VFG50:VFH50"/>
    <mergeCell ref="VFI50:VFJ50"/>
    <mergeCell ref="VFK50:VFL50"/>
    <mergeCell ref="VEO50:VEP50"/>
    <mergeCell ref="VEQ50:VER50"/>
    <mergeCell ref="VES50:VET50"/>
    <mergeCell ref="VEU50:VEV50"/>
    <mergeCell ref="VEW50:VEX50"/>
    <mergeCell ref="VEY50:VEZ50"/>
    <mergeCell ref="VEC50:VED50"/>
    <mergeCell ref="VEE50:VEF50"/>
    <mergeCell ref="VEG50:VEH50"/>
    <mergeCell ref="VEI50:VEJ50"/>
    <mergeCell ref="VEK50:VEL50"/>
    <mergeCell ref="VEM50:VEN50"/>
    <mergeCell ref="VDQ50:VDR50"/>
    <mergeCell ref="VDS50:VDT50"/>
    <mergeCell ref="VDU50:VDV50"/>
    <mergeCell ref="VDW50:VDX50"/>
    <mergeCell ref="VDY50:VDZ50"/>
    <mergeCell ref="VEA50:VEB50"/>
    <mergeCell ref="VDE50:VDF50"/>
    <mergeCell ref="VDG50:VDH50"/>
    <mergeCell ref="VDI50:VDJ50"/>
    <mergeCell ref="VDK50:VDL50"/>
    <mergeCell ref="VDM50:VDN50"/>
    <mergeCell ref="VDO50:VDP50"/>
    <mergeCell ref="VCS50:VCT50"/>
    <mergeCell ref="VCU50:VCV50"/>
    <mergeCell ref="VCW50:VCX50"/>
    <mergeCell ref="VCY50:VCZ50"/>
    <mergeCell ref="VDA50:VDB50"/>
    <mergeCell ref="VDC50:VDD50"/>
    <mergeCell ref="VHU50:VHV50"/>
    <mergeCell ref="VHW50:VHX50"/>
    <mergeCell ref="VHY50:VHZ50"/>
    <mergeCell ref="VIA50:VIB50"/>
    <mergeCell ref="VIC50:VID50"/>
    <mergeCell ref="VIE50:VIF50"/>
    <mergeCell ref="VHI50:VHJ50"/>
    <mergeCell ref="VHK50:VHL50"/>
    <mergeCell ref="VHM50:VHN50"/>
    <mergeCell ref="VHO50:VHP50"/>
    <mergeCell ref="VHQ50:VHR50"/>
    <mergeCell ref="VHS50:VHT50"/>
    <mergeCell ref="VGW50:VGX50"/>
    <mergeCell ref="VGY50:VGZ50"/>
    <mergeCell ref="VHA50:VHB50"/>
    <mergeCell ref="VHC50:VHD50"/>
    <mergeCell ref="VHE50:VHF50"/>
    <mergeCell ref="VHG50:VHH50"/>
    <mergeCell ref="VGK50:VGL50"/>
    <mergeCell ref="VGM50:VGN50"/>
    <mergeCell ref="VGO50:VGP50"/>
    <mergeCell ref="VGQ50:VGR50"/>
    <mergeCell ref="VGS50:VGT50"/>
    <mergeCell ref="VGU50:VGV50"/>
    <mergeCell ref="VFY50:VFZ50"/>
    <mergeCell ref="VGA50:VGB50"/>
    <mergeCell ref="VGC50:VGD50"/>
    <mergeCell ref="VGE50:VGF50"/>
    <mergeCell ref="VGG50:VGH50"/>
    <mergeCell ref="VGI50:VGJ50"/>
    <mergeCell ref="VFM50:VFN50"/>
    <mergeCell ref="VFO50:VFP50"/>
    <mergeCell ref="VFQ50:VFR50"/>
    <mergeCell ref="VFS50:VFT50"/>
    <mergeCell ref="VFU50:VFV50"/>
    <mergeCell ref="VFW50:VFX50"/>
    <mergeCell ref="VKO50:VKP50"/>
    <mergeCell ref="VKQ50:VKR50"/>
    <mergeCell ref="VKS50:VKT50"/>
    <mergeCell ref="VKU50:VKV50"/>
    <mergeCell ref="VKW50:VKX50"/>
    <mergeCell ref="VKY50:VKZ50"/>
    <mergeCell ref="VKC50:VKD50"/>
    <mergeCell ref="VKE50:VKF50"/>
    <mergeCell ref="VKG50:VKH50"/>
    <mergeCell ref="VKI50:VKJ50"/>
    <mergeCell ref="VKK50:VKL50"/>
    <mergeCell ref="VKM50:VKN50"/>
    <mergeCell ref="VJQ50:VJR50"/>
    <mergeCell ref="VJS50:VJT50"/>
    <mergeCell ref="VJU50:VJV50"/>
    <mergeCell ref="VJW50:VJX50"/>
    <mergeCell ref="VJY50:VJZ50"/>
    <mergeCell ref="VKA50:VKB50"/>
    <mergeCell ref="VJE50:VJF50"/>
    <mergeCell ref="VJG50:VJH50"/>
    <mergeCell ref="VJI50:VJJ50"/>
    <mergeCell ref="VJK50:VJL50"/>
    <mergeCell ref="VJM50:VJN50"/>
    <mergeCell ref="VJO50:VJP50"/>
    <mergeCell ref="VIS50:VIT50"/>
    <mergeCell ref="VIU50:VIV50"/>
    <mergeCell ref="VIW50:VIX50"/>
    <mergeCell ref="VIY50:VIZ50"/>
    <mergeCell ref="VJA50:VJB50"/>
    <mergeCell ref="VJC50:VJD50"/>
    <mergeCell ref="VIG50:VIH50"/>
    <mergeCell ref="VII50:VIJ50"/>
    <mergeCell ref="VIK50:VIL50"/>
    <mergeCell ref="VIM50:VIN50"/>
    <mergeCell ref="VIO50:VIP50"/>
    <mergeCell ref="VIQ50:VIR50"/>
    <mergeCell ref="VNI50:VNJ50"/>
    <mergeCell ref="VNK50:VNL50"/>
    <mergeCell ref="VNM50:VNN50"/>
    <mergeCell ref="VNO50:VNP50"/>
    <mergeCell ref="VNQ50:VNR50"/>
    <mergeCell ref="VNS50:VNT50"/>
    <mergeCell ref="VMW50:VMX50"/>
    <mergeCell ref="VMY50:VMZ50"/>
    <mergeCell ref="VNA50:VNB50"/>
    <mergeCell ref="VNC50:VND50"/>
    <mergeCell ref="VNE50:VNF50"/>
    <mergeCell ref="VNG50:VNH50"/>
    <mergeCell ref="VMK50:VML50"/>
    <mergeCell ref="VMM50:VMN50"/>
    <mergeCell ref="VMO50:VMP50"/>
    <mergeCell ref="VMQ50:VMR50"/>
    <mergeCell ref="VMS50:VMT50"/>
    <mergeCell ref="VMU50:VMV50"/>
    <mergeCell ref="VLY50:VLZ50"/>
    <mergeCell ref="VMA50:VMB50"/>
    <mergeCell ref="VMC50:VMD50"/>
    <mergeCell ref="VME50:VMF50"/>
    <mergeCell ref="VMG50:VMH50"/>
    <mergeCell ref="VMI50:VMJ50"/>
    <mergeCell ref="VLM50:VLN50"/>
    <mergeCell ref="VLO50:VLP50"/>
    <mergeCell ref="VLQ50:VLR50"/>
    <mergeCell ref="VLS50:VLT50"/>
    <mergeCell ref="VLU50:VLV50"/>
    <mergeCell ref="VLW50:VLX50"/>
    <mergeCell ref="VLA50:VLB50"/>
    <mergeCell ref="VLC50:VLD50"/>
    <mergeCell ref="VLE50:VLF50"/>
    <mergeCell ref="VLG50:VLH50"/>
    <mergeCell ref="VLI50:VLJ50"/>
    <mergeCell ref="VLK50:VLL50"/>
    <mergeCell ref="VQC50:VQD50"/>
    <mergeCell ref="VQE50:VQF50"/>
    <mergeCell ref="VQG50:VQH50"/>
    <mergeCell ref="VQI50:VQJ50"/>
    <mergeCell ref="VQK50:VQL50"/>
    <mergeCell ref="VQM50:VQN50"/>
    <mergeCell ref="VPQ50:VPR50"/>
    <mergeCell ref="VPS50:VPT50"/>
    <mergeCell ref="VPU50:VPV50"/>
    <mergeCell ref="VPW50:VPX50"/>
    <mergeCell ref="VPY50:VPZ50"/>
    <mergeCell ref="VQA50:VQB50"/>
    <mergeCell ref="VPE50:VPF50"/>
    <mergeCell ref="VPG50:VPH50"/>
    <mergeCell ref="VPI50:VPJ50"/>
    <mergeCell ref="VPK50:VPL50"/>
    <mergeCell ref="VPM50:VPN50"/>
    <mergeCell ref="VPO50:VPP50"/>
    <mergeCell ref="VOS50:VOT50"/>
    <mergeCell ref="VOU50:VOV50"/>
    <mergeCell ref="VOW50:VOX50"/>
    <mergeCell ref="VOY50:VOZ50"/>
    <mergeCell ref="VPA50:VPB50"/>
    <mergeCell ref="VPC50:VPD50"/>
    <mergeCell ref="VOG50:VOH50"/>
    <mergeCell ref="VOI50:VOJ50"/>
    <mergeCell ref="VOK50:VOL50"/>
    <mergeCell ref="VOM50:VON50"/>
    <mergeCell ref="VOO50:VOP50"/>
    <mergeCell ref="VOQ50:VOR50"/>
    <mergeCell ref="VNU50:VNV50"/>
    <mergeCell ref="VNW50:VNX50"/>
    <mergeCell ref="VNY50:VNZ50"/>
    <mergeCell ref="VOA50:VOB50"/>
    <mergeCell ref="VOC50:VOD50"/>
    <mergeCell ref="VOE50:VOF50"/>
    <mergeCell ref="VSW50:VSX50"/>
    <mergeCell ref="VSY50:VSZ50"/>
    <mergeCell ref="VTA50:VTB50"/>
    <mergeCell ref="VTC50:VTD50"/>
    <mergeCell ref="VTE50:VTF50"/>
    <mergeCell ref="VTG50:VTH50"/>
    <mergeCell ref="VSK50:VSL50"/>
    <mergeCell ref="VSM50:VSN50"/>
    <mergeCell ref="VSO50:VSP50"/>
    <mergeCell ref="VSQ50:VSR50"/>
    <mergeCell ref="VSS50:VST50"/>
    <mergeCell ref="VSU50:VSV50"/>
    <mergeCell ref="VRY50:VRZ50"/>
    <mergeCell ref="VSA50:VSB50"/>
    <mergeCell ref="VSC50:VSD50"/>
    <mergeCell ref="VSE50:VSF50"/>
    <mergeCell ref="VSG50:VSH50"/>
    <mergeCell ref="VSI50:VSJ50"/>
    <mergeCell ref="VRM50:VRN50"/>
    <mergeCell ref="VRO50:VRP50"/>
    <mergeCell ref="VRQ50:VRR50"/>
    <mergeCell ref="VRS50:VRT50"/>
    <mergeCell ref="VRU50:VRV50"/>
    <mergeCell ref="VRW50:VRX50"/>
    <mergeCell ref="VRA50:VRB50"/>
    <mergeCell ref="VRC50:VRD50"/>
    <mergeCell ref="VRE50:VRF50"/>
    <mergeCell ref="VRG50:VRH50"/>
    <mergeCell ref="VRI50:VRJ50"/>
    <mergeCell ref="VRK50:VRL50"/>
    <mergeCell ref="VQO50:VQP50"/>
    <mergeCell ref="VQQ50:VQR50"/>
    <mergeCell ref="VQS50:VQT50"/>
    <mergeCell ref="VQU50:VQV50"/>
    <mergeCell ref="VQW50:VQX50"/>
    <mergeCell ref="VQY50:VQZ50"/>
    <mergeCell ref="VVQ50:VVR50"/>
    <mergeCell ref="VVS50:VVT50"/>
    <mergeCell ref="VVU50:VVV50"/>
    <mergeCell ref="VVW50:VVX50"/>
    <mergeCell ref="VVY50:VVZ50"/>
    <mergeCell ref="VWA50:VWB50"/>
    <mergeCell ref="VVE50:VVF50"/>
    <mergeCell ref="VVG50:VVH50"/>
    <mergeCell ref="VVI50:VVJ50"/>
    <mergeCell ref="VVK50:VVL50"/>
    <mergeCell ref="VVM50:VVN50"/>
    <mergeCell ref="VVO50:VVP50"/>
    <mergeCell ref="VUS50:VUT50"/>
    <mergeCell ref="VUU50:VUV50"/>
    <mergeCell ref="VUW50:VUX50"/>
    <mergeCell ref="VUY50:VUZ50"/>
    <mergeCell ref="VVA50:VVB50"/>
    <mergeCell ref="VVC50:VVD50"/>
    <mergeCell ref="VUG50:VUH50"/>
    <mergeCell ref="VUI50:VUJ50"/>
    <mergeCell ref="VUK50:VUL50"/>
    <mergeCell ref="VUM50:VUN50"/>
    <mergeCell ref="VUO50:VUP50"/>
    <mergeCell ref="VUQ50:VUR50"/>
    <mergeCell ref="VTU50:VTV50"/>
    <mergeCell ref="VTW50:VTX50"/>
    <mergeCell ref="VTY50:VTZ50"/>
    <mergeCell ref="VUA50:VUB50"/>
    <mergeCell ref="VUC50:VUD50"/>
    <mergeCell ref="VUE50:VUF50"/>
    <mergeCell ref="VTI50:VTJ50"/>
    <mergeCell ref="VTK50:VTL50"/>
    <mergeCell ref="VTM50:VTN50"/>
    <mergeCell ref="VTO50:VTP50"/>
    <mergeCell ref="VTQ50:VTR50"/>
    <mergeCell ref="VTS50:VTT50"/>
    <mergeCell ref="VYK50:VYL50"/>
    <mergeCell ref="VYM50:VYN50"/>
    <mergeCell ref="VYO50:VYP50"/>
    <mergeCell ref="VYQ50:VYR50"/>
    <mergeCell ref="VYS50:VYT50"/>
    <mergeCell ref="VYU50:VYV50"/>
    <mergeCell ref="VXY50:VXZ50"/>
    <mergeCell ref="VYA50:VYB50"/>
    <mergeCell ref="VYC50:VYD50"/>
    <mergeCell ref="VYE50:VYF50"/>
    <mergeCell ref="VYG50:VYH50"/>
    <mergeCell ref="VYI50:VYJ50"/>
    <mergeCell ref="VXM50:VXN50"/>
    <mergeCell ref="VXO50:VXP50"/>
    <mergeCell ref="VXQ50:VXR50"/>
    <mergeCell ref="VXS50:VXT50"/>
    <mergeCell ref="VXU50:VXV50"/>
    <mergeCell ref="VXW50:VXX50"/>
    <mergeCell ref="VXA50:VXB50"/>
    <mergeCell ref="VXC50:VXD50"/>
    <mergeCell ref="VXE50:VXF50"/>
    <mergeCell ref="VXG50:VXH50"/>
    <mergeCell ref="VXI50:VXJ50"/>
    <mergeCell ref="VXK50:VXL50"/>
    <mergeCell ref="VWO50:VWP50"/>
    <mergeCell ref="VWQ50:VWR50"/>
    <mergeCell ref="VWS50:VWT50"/>
    <mergeCell ref="VWU50:VWV50"/>
    <mergeCell ref="VWW50:VWX50"/>
    <mergeCell ref="VWY50:VWZ50"/>
    <mergeCell ref="VWC50:VWD50"/>
    <mergeCell ref="VWE50:VWF50"/>
    <mergeCell ref="VWG50:VWH50"/>
    <mergeCell ref="VWI50:VWJ50"/>
    <mergeCell ref="VWK50:VWL50"/>
    <mergeCell ref="VWM50:VWN50"/>
    <mergeCell ref="WBE50:WBF50"/>
    <mergeCell ref="WBG50:WBH50"/>
    <mergeCell ref="WBI50:WBJ50"/>
    <mergeCell ref="WBK50:WBL50"/>
    <mergeCell ref="WBM50:WBN50"/>
    <mergeCell ref="WBO50:WBP50"/>
    <mergeCell ref="WAS50:WAT50"/>
    <mergeCell ref="WAU50:WAV50"/>
    <mergeCell ref="WAW50:WAX50"/>
    <mergeCell ref="WAY50:WAZ50"/>
    <mergeCell ref="WBA50:WBB50"/>
    <mergeCell ref="WBC50:WBD50"/>
    <mergeCell ref="WAG50:WAH50"/>
    <mergeCell ref="WAI50:WAJ50"/>
    <mergeCell ref="WAK50:WAL50"/>
    <mergeCell ref="WAM50:WAN50"/>
    <mergeCell ref="WAO50:WAP50"/>
    <mergeCell ref="WAQ50:WAR50"/>
    <mergeCell ref="VZU50:VZV50"/>
    <mergeCell ref="VZW50:VZX50"/>
    <mergeCell ref="VZY50:VZZ50"/>
    <mergeCell ref="WAA50:WAB50"/>
    <mergeCell ref="WAC50:WAD50"/>
    <mergeCell ref="WAE50:WAF50"/>
    <mergeCell ref="VZI50:VZJ50"/>
    <mergeCell ref="VZK50:VZL50"/>
    <mergeCell ref="VZM50:VZN50"/>
    <mergeCell ref="VZO50:VZP50"/>
    <mergeCell ref="VZQ50:VZR50"/>
    <mergeCell ref="VZS50:VZT50"/>
    <mergeCell ref="VYW50:VYX50"/>
    <mergeCell ref="VYY50:VYZ50"/>
    <mergeCell ref="VZA50:VZB50"/>
    <mergeCell ref="VZC50:VZD50"/>
    <mergeCell ref="VZE50:VZF50"/>
    <mergeCell ref="VZG50:VZH50"/>
    <mergeCell ref="WDY50:WDZ50"/>
    <mergeCell ref="WEA50:WEB50"/>
    <mergeCell ref="WEC50:WED50"/>
    <mergeCell ref="WEE50:WEF50"/>
    <mergeCell ref="WEG50:WEH50"/>
    <mergeCell ref="WEI50:WEJ50"/>
    <mergeCell ref="WDM50:WDN50"/>
    <mergeCell ref="WDO50:WDP50"/>
    <mergeCell ref="WDQ50:WDR50"/>
    <mergeCell ref="WDS50:WDT50"/>
    <mergeCell ref="WDU50:WDV50"/>
    <mergeCell ref="WDW50:WDX50"/>
    <mergeCell ref="WDA50:WDB50"/>
    <mergeCell ref="WDC50:WDD50"/>
    <mergeCell ref="WDE50:WDF50"/>
    <mergeCell ref="WDG50:WDH50"/>
    <mergeCell ref="WDI50:WDJ50"/>
    <mergeCell ref="WDK50:WDL50"/>
    <mergeCell ref="WCO50:WCP50"/>
    <mergeCell ref="WCQ50:WCR50"/>
    <mergeCell ref="WCS50:WCT50"/>
    <mergeCell ref="WCU50:WCV50"/>
    <mergeCell ref="WCW50:WCX50"/>
    <mergeCell ref="WCY50:WCZ50"/>
    <mergeCell ref="WCC50:WCD50"/>
    <mergeCell ref="WCE50:WCF50"/>
    <mergeCell ref="WCG50:WCH50"/>
    <mergeCell ref="WCI50:WCJ50"/>
    <mergeCell ref="WCK50:WCL50"/>
    <mergeCell ref="WCM50:WCN50"/>
    <mergeCell ref="WBQ50:WBR50"/>
    <mergeCell ref="WBS50:WBT50"/>
    <mergeCell ref="WBU50:WBV50"/>
    <mergeCell ref="WBW50:WBX50"/>
    <mergeCell ref="WBY50:WBZ50"/>
    <mergeCell ref="WCA50:WCB50"/>
    <mergeCell ref="WGS50:WGT50"/>
    <mergeCell ref="WGU50:WGV50"/>
    <mergeCell ref="WGW50:WGX50"/>
    <mergeCell ref="WGY50:WGZ50"/>
    <mergeCell ref="WHA50:WHB50"/>
    <mergeCell ref="WHC50:WHD50"/>
    <mergeCell ref="WGG50:WGH50"/>
    <mergeCell ref="WGI50:WGJ50"/>
    <mergeCell ref="WGK50:WGL50"/>
    <mergeCell ref="WGM50:WGN50"/>
    <mergeCell ref="WGO50:WGP50"/>
    <mergeCell ref="WGQ50:WGR50"/>
    <mergeCell ref="WFU50:WFV50"/>
    <mergeCell ref="WFW50:WFX50"/>
    <mergeCell ref="WFY50:WFZ50"/>
    <mergeCell ref="WGA50:WGB50"/>
    <mergeCell ref="WGC50:WGD50"/>
    <mergeCell ref="WGE50:WGF50"/>
    <mergeCell ref="WFI50:WFJ50"/>
    <mergeCell ref="WFK50:WFL50"/>
    <mergeCell ref="WFM50:WFN50"/>
    <mergeCell ref="WFO50:WFP50"/>
    <mergeCell ref="WFQ50:WFR50"/>
    <mergeCell ref="WFS50:WFT50"/>
    <mergeCell ref="WEW50:WEX50"/>
    <mergeCell ref="WEY50:WEZ50"/>
    <mergeCell ref="WFA50:WFB50"/>
    <mergeCell ref="WFC50:WFD50"/>
    <mergeCell ref="WFE50:WFF50"/>
    <mergeCell ref="WFG50:WFH50"/>
    <mergeCell ref="WEK50:WEL50"/>
    <mergeCell ref="WEM50:WEN50"/>
    <mergeCell ref="WEO50:WEP50"/>
    <mergeCell ref="WEQ50:WER50"/>
    <mergeCell ref="WES50:WET50"/>
    <mergeCell ref="WEU50:WEV50"/>
    <mergeCell ref="WJM50:WJN50"/>
    <mergeCell ref="WJO50:WJP50"/>
    <mergeCell ref="WJQ50:WJR50"/>
    <mergeCell ref="WJS50:WJT50"/>
    <mergeCell ref="WJU50:WJV50"/>
    <mergeCell ref="WJW50:WJX50"/>
    <mergeCell ref="WJA50:WJB50"/>
    <mergeCell ref="WJC50:WJD50"/>
    <mergeCell ref="WJE50:WJF50"/>
    <mergeCell ref="WJG50:WJH50"/>
    <mergeCell ref="WJI50:WJJ50"/>
    <mergeCell ref="WJK50:WJL50"/>
    <mergeCell ref="WIO50:WIP50"/>
    <mergeCell ref="WIQ50:WIR50"/>
    <mergeCell ref="WIS50:WIT50"/>
    <mergeCell ref="WIU50:WIV50"/>
    <mergeCell ref="WIW50:WIX50"/>
    <mergeCell ref="WIY50:WIZ50"/>
    <mergeCell ref="WIC50:WID50"/>
    <mergeCell ref="WIE50:WIF50"/>
    <mergeCell ref="WIG50:WIH50"/>
    <mergeCell ref="WII50:WIJ50"/>
    <mergeCell ref="WIK50:WIL50"/>
    <mergeCell ref="WIM50:WIN50"/>
    <mergeCell ref="WHQ50:WHR50"/>
    <mergeCell ref="WHS50:WHT50"/>
    <mergeCell ref="WHU50:WHV50"/>
    <mergeCell ref="WHW50:WHX50"/>
    <mergeCell ref="WHY50:WHZ50"/>
    <mergeCell ref="WIA50:WIB50"/>
    <mergeCell ref="WHE50:WHF50"/>
    <mergeCell ref="WHG50:WHH50"/>
    <mergeCell ref="WHI50:WHJ50"/>
    <mergeCell ref="WHK50:WHL50"/>
    <mergeCell ref="WHM50:WHN50"/>
    <mergeCell ref="WHO50:WHP50"/>
    <mergeCell ref="WMG50:WMH50"/>
    <mergeCell ref="WMI50:WMJ50"/>
    <mergeCell ref="WMK50:WML50"/>
    <mergeCell ref="WMM50:WMN50"/>
    <mergeCell ref="WMO50:WMP50"/>
    <mergeCell ref="WMQ50:WMR50"/>
    <mergeCell ref="WLU50:WLV50"/>
    <mergeCell ref="WLW50:WLX50"/>
    <mergeCell ref="WLY50:WLZ50"/>
    <mergeCell ref="WMA50:WMB50"/>
    <mergeCell ref="WMC50:WMD50"/>
    <mergeCell ref="WME50:WMF50"/>
    <mergeCell ref="WLI50:WLJ50"/>
    <mergeCell ref="WLK50:WLL50"/>
    <mergeCell ref="WLM50:WLN50"/>
    <mergeCell ref="WLO50:WLP50"/>
    <mergeCell ref="WLQ50:WLR50"/>
    <mergeCell ref="WLS50:WLT50"/>
    <mergeCell ref="WKW50:WKX50"/>
    <mergeCell ref="WKY50:WKZ50"/>
    <mergeCell ref="WLA50:WLB50"/>
    <mergeCell ref="WLC50:WLD50"/>
    <mergeCell ref="WLE50:WLF50"/>
    <mergeCell ref="WLG50:WLH50"/>
    <mergeCell ref="WKK50:WKL50"/>
    <mergeCell ref="WKM50:WKN50"/>
    <mergeCell ref="WKO50:WKP50"/>
    <mergeCell ref="WKQ50:WKR50"/>
    <mergeCell ref="WKS50:WKT50"/>
    <mergeCell ref="WKU50:WKV50"/>
    <mergeCell ref="WJY50:WJZ50"/>
    <mergeCell ref="WKA50:WKB50"/>
    <mergeCell ref="WKC50:WKD50"/>
    <mergeCell ref="WKE50:WKF50"/>
    <mergeCell ref="WKG50:WKH50"/>
    <mergeCell ref="WKI50:WKJ50"/>
    <mergeCell ref="WPA50:WPB50"/>
    <mergeCell ref="WPC50:WPD50"/>
    <mergeCell ref="WPE50:WPF50"/>
    <mergeCell ref="WPG50:WPH50"/>
    <mergeCell ref="WPI50:WPJ50"/>
    <mergeCell ref="WPK50:WPL50"/>
    <mergeCell ref="WOO50:WOP50"/>
    <mergeCell ref="WOQ50:WOR50"/>
    <mergeCell ref="WOS50:WOT50"/>
    <mergeCell ref="WOU50:WOV50"/>
    <mergeCell ref="WOW50:WOX50"/>
    <mergeCell ref="WOY50:WOZ50"/>
    <mergeCell ref="WOC50:WOD50"/>
    <mergeCell ref="WOE50:WOF50"/>
    <mergeCell ref="WOG50:WOH50"/>
    <mergeCell ref="WOI50:WOJ50"/>
    <mergeCell ref="WOK50:WOL50"/>
    <mergeCell ref="WOM50:WON50"/>
    <mergeCell ref="WNQ50:WNR50"/>
    <mergeCell ref="WNS50:WNT50"/>
    <mergeCell ref="WNU50:WNV50"/>
    <mergeCell ref="WNW50:WNX50"/>
    <mergeCell ref="WNY50:WNZ50"/>
    <mergeCell ref="WOA50:WOB50"/>
    <mergeCell ref="WNE50:WNF50"/>
    <mergeCell ref="WNG50:WNH50"/>
    <mergeCell ref="WNI50:WNJ50"/>
    <mergeCell ref="WNK50:WNL50"/>
    <mergeCell ref="WNM50:WNN50"/>
    <mergeCell ref="WNO50:WNP50"/>
    <mergeCell ref="WMS50:WMT50"/>
    <mergeCell ref="WMU50:WMV50"/>
    <mergeCell ref="WMW50:WMX50"/>
    <mergeCell ref="WMY50:WMZ50"/>
    <mergeCell ref="WNA50:WNB50"/>
    <mergeCell ref="WNC50:WND50"/>
    <mergeCell ref="WRU50:WRV50"/>
    <mergeCell ref="WRW50:WRX50"/>
    <mergeCell ref="WRY50:WRZ50"/>
    <mergeCell ref="WSA50:WSB50"/>
    <mergeCell ref="WSC50:WSD50"/>
    <mergeCell ref="WSE50:WSF50"/>
    <mergeCell ref="WRI50:WRJ50"/>
    <mergeCell ref="WRK50:WRL50"/>
    <mergeCell ref="WRM50:WRN50"/>
    <mergeCell ref="WRO50:WRP50"/>
    <mergeCell ref="WRQ50:WRR50"/>
    <mergeCell ref="WRS50:WRT50"/>
    <mergeCell ref="WQW50:WQX50"/>
    <mergeCell ref="WQY50:WQZ50"/>
    <mergeCell ref="WRA50:WRB50"/>
    <mergeCell ref="WRC50:WRD50"/>
    <mergeCell ref="WRE50:WRF50"/>
    <mergeCell ref="WRG50:WRH50"/>
    <mergeCell ref="WQK50:WQL50"/>
    <mergeCell ref="WQM50:WQN50"/>
    <mergeCell ref="WQO50:WQP50"/>
    <mergeCell ref="WQQ50:WQR50"/>
    <mergeCell ref="WQS50:WQT50"/>
    <mergeCell ref="WQU50:WQV50"/>
    <mergeCell ref="WPY50:WPZ50"/>
    <mergeCell ref="WQA50:WQB50"/>
    <mergeCell ref="WQC50:WQD50"/>
    <mergeCell ref="WQE50:WQF50"/>
    <mergeCell ref="WQG50:WQH50"/>
    <mergeCell ref="WQI50:WQJ50"/>
    <mergeCell ref="WPM50:WPN50"/>
    <mergeCell ref="WPO50:WPP50"/>
    <mergeCell ref="WPQ50:WPR50"/>
    <mergeCell ref="WPS50:WPT50"/>
    <mergeCell ref="WPU50:WPV50"/>
    <mergeCell ref="WPW50:WPX50"/>
    <mergeCell ref="WUO50:WUP50"/>
    <mergeCell ref="WUQ50:WUR50"/>
    <mergeCell ref="WUS50:WUT50"/>
    <mergeCell ref="WUU50:WUV50"/>
    <mergeCell ref="WUW50:WUX50"/>
    <mergeCell ref="WUY50:WUZ50"/>
    <mergeCell ref="WUC50:WUD50"/>
    <mergeCell ref="WUE50:WUF50"/>
    <mergeCell ref="WUG50:WUH50"/>
    <mergeCell ref="WUI50:WUJ50"/>
    <mergeCell ref="WUK50:WUL50"/>
    <mergeCell ref="WUM50:WUN50"/>
    <mergeCell ref="WTQ50:WTR50"/>
    <mergeCell ref="WTS50:WTT50"/>
    <mergeCell ref="WTU50:WTV50"/>
    <mergeCell ref="WTW50:WTX50"/>
    <mergeCell ref="WTY50:WTZ50"/>
    <mergeCell ref="WUA50:WUB50"/>
    <mergeCell ref="WTE50:WTF50"/>
    <mergeCell ref="WTG50:WTH50"/>
    <mergeCell ref="WTI50:WTJ50"/>
    <mergeCell ref="WTK50:WTL50"/>
    <mergeCell ref="WTM50:WTN50"/>
    <mergeCell ref="WTO50:WTP50"/>
    <mergeCell ref="WSS50:WST50"/>
    <mergeCell ref="WSU50:WSV50"/>
    <mergeCell ref="WSW50:WSX50"/>
    <mergeCell ref="WSY50:WSZ50"/>
    <mergeCell ref="WTA50:WTB50"/>
    <mergeCell ref="WTC50:WTD50"/>
    <mergeCell ref="WSG50:WSH50"/>
    <mergeCell ref="WSI50:WSJ50"/>
    <mergeCell ref="WSK50:WSL50"/>
    <mergeCell ref="WSM50:WSN50"/>
    <mergeCell ref="WSO50:WSP50"/>
    <mergeCell ref="WSQ50:WSR50"/>
    <mergeCell ref="WXI50:WXJ50"/>
    <mergeCell ref="WXK50:WXL50"/>
    <mergeCell ref="WXM50:WXN50"/>
    <mergeCell ref="WXO50:WXP50"/>
    <mergeCell ref="WXQ50:WXR50"/>
    <mergeCell ref="WXS50:WXT50"/>
    <mergeCell ref="WWW50:WWX50"/>
    <mergeCell ref="WWY50:WWZ50"/>
    <mergeCell ref="WXA50:WXB50"/>
    <mergeCell ref="WXC50:WXD50"/>
    <mergeCell ref="WXE50:WXF50"/>
    <mergeCell ref="WXG50:WXH50"/>
    <mergeCell ref="WWK50:WWL50"/>
    <mergeCell ref="WWM50:WWN50"/>
    <mergeCell ref="WWO50:WWP50"/>
    <mergeCell ref="WWQ50:WWR50"/>
    <mergeCell ref="WWS50:WWT50"/>
    <mergeCell ref="WWU50:WWV50"/>
    <mergeCell ref="WVY50:WVZ50"/>
    <mergeCell ref="WWA50:WWB50"/>
    <mergeCell ref="WWC50:WWD50"/>
    <mergeCell ref="WWE50:WWF50"/>
    <mergeCell ref="WWG50:WWH50"/>
    <mergeCell ref="WWI50:WWJ50"/>
    <mergeCell ref="WVM50:WVN50"/>
    <mergeCell ref="WVO50:WVP50"/>
    <mergeCell ref="WVQ50:WVR50"/>
    <mergeCell ref="WVS50:WVT50"/>
    <mergeCell ref="WVU50:WVV50"/>
    <mergeCell ref="WVW50:WVX50"/>
    <mergeCell ref="WVA50:WVB50"/>
    <mergeCell ref="WVC50:WVD50"/>
    <mergeCell ref="WVE50:WVF50"/>
    <mergeCell ref="WVG50:WVH50"/>
    <mergeCell ref="WVI50:WVJ50"/>
    <mergeCell ref="WVK50:WVL50"/>
    <mergeCell ref="XAC50:XAD50"/>
    <mergeCell ref="XAE50:XAF50"/>
    <mergeCell ref="XAG50:XAH50"/>
    <mergeCell ref="XAI50:XAJ50"/>
    <mergeCell ref="XAK50:XAL50"/>
    <mergeCell ref="XAM50:XAN50"/>
    <mergeCell ref="WZQ50:WZR50"/>
    <mergeCell ref="WZS50:WZT50"/>
    <mergeCell ref="WZU50:WZV50"/>
    <mergeCell ref="WZW50:WZX50"/>
    <mergeCell ref="WZY50:WZZ50"/>
    <mergeCell ref="XAA50:XAB50"/>
    <mergeCell ref="WZE50:WZF50"/>
    <mergeCell ref="WZG50:WZH50"/>
    <mergeCell ref="WZI50:WZJ50"/>
    <mergeCell ref="WZK50:WZL50"/>
    <mergeCell ref="WZM50:WZN50"/>
    <mergeCell ref="WZO50:WZP50"/>
    <mergeCell ref="WYS50:WYT50"/>
    <mergeCell ref="WYU50:WYV50"/>
    <mergeCell ref="WYW50:WYX50"/>
    <mergeCell ref="WYY50:WYZ50"/>
    <mergeCell ref="WZA50:WZB50"/>
    <mergeCell ref="WZC50:WZD50"/>
    <mergeCell ref="WYG50:WYH50"/>
    <mergeCell ref="WYI50:WYJ50"/>
    <mergeCell ref="WYK50:WYL50"/>
    <mergeCell ref="WYM50:WYN50"/>
    <mergeCell ref="WYO50:WYP50"/>
    <mergeCell ref="WYQ50:WYR50"/>
    <mergeCell ref="WXU50:WXV50"/>
    <mergeCell ref="WXW50:WXX50"/>
    <mergeCell ref="WXY50:WXZ50"/>
    <mergeCell ref="WYA50:WYB50"/>
    <mergeCell ref="WYC50:WYD50"/>
    <mergeCell ref="WYE50:WYF50"/>
    <mergeCell ref="A43:B43"/>
    <mergeCell ref="A47:B47"/>
    <mergeCell ref="A49:B49"/>
    <mergeCell ref="XES50:XET50"/>
    <mergeCell ref="XEU50:XEV50"/>
    <mergeCell ref="XEW50:XEX50"/>
    <mergeCell ref="XEY50:XEZ50"/>
    <mergeCell ref="XFA50:XFB50"/>
    <mergeCell ref="XFC50:XFD50"/>
    <mergeCell ref="XEG50:XEH50"/>
    <mergeCell ref="XEI50:XEJ50"/>
    <mergeCell ref="XEK50:XEL50"/>
    <mergeCell ref="XEM50:XEN50"/>
    <mergeCell ref="XEO50:XEP50"/>
    <mergeCell ref="XEQ50:XER50"/>
    <mergeCell ref="XDU50:XDV50"/>
    <mergeCell ref="XDW50:XDX50"/>
    <mergeCell ref="XDY50:XDZ50"/>
    <mergeCell ref="XEA50:XEB50"/>
    <mergeCell ref="XEC50:XED50"/>
    <mergeCell ref="XEE50:XEF50"/>
    <mergeCell ref="XDI50:XDJ50"/>
    <mergeCell ref="XDK50:XDL50"/>
    <mergeCell ref="XDM50:XDN50"/>
    <mergeCell ref="XDO50:XDP50"/>
    <mergeCell ref="XDQ50:XDR50"/>
    <mergeCell ref="XDS50:XDT50"/>
    <mergeCell ref="XCW50:XCX50"/>
    <mergeCell ref="XCY50:XCZ50"/>
    <mergeCell ref="XDA50:XDB50"/>
    <mergeCell ref="XDC50:XDD50"/>
    <mergeCell ref="XDE50:XDF50"/>
    <mergeCell ref="XDG50:XDH50"/>
    <mergeCell ref="XCK50:XCL50"/>
    <mergeCell ref="XCM50:XCN50"/>
    <mergeCell ref="XCO50:XCP50"/>
    <mergeCell ref="XCQ50:XCR50"/>
    <mergeCell ref="XCS50:XCT50"/>
    <mergeCell ref="XCU50:XCV50"/>
    <mergeCell ref="XBY50:XBZ50"/>
    <mergeCell ref="XCA50:XCB50"/>
    <mergeCell ref="XCC50:XCD50"/>
    <mergeCell ref="XCE50:XCF50"/>
    <mergeCell ref="XCG50:XCH50"/>
    <mergeCell ref="XCI50:XCJ50"/>
    <mergeCell ref="XBM50:XBN50"/>
    <mergeCell ref="XBO50:XBP50"/>
    <mergeCell ref="XBQ50:XBR50"/>
    <mergeCell ref="XBS50:XBT50"/>
    <mergeCell ref="XBU50:XBV50"/>
    <mergeCell ref="XBW50:XBX50"/>
    <mergeCell ref="XBA50:XBB50"/>
    <mergeCell ref="XBC50:XBD50"/>
    <mergeCell ref="XBE50:XBF50"/>
    <mergeCell ref="XBG50:XBH50"/>
    <mergeCell ref="XBI50:XBJ50"/>
    <mergeCell ref="XBK50:XBL50"/>
    <mergeCell ref="XAO50:XAP50"/>
    <mergeCell ref="XAQ50:XAR50"/>
    <mergeCell ref="XAS50:XAT50"/>
    <mergeCell ref="XAU50:XAV50"/>
    <mergeCell ref="XAW50:XAX50"/>
    <mergeCell ref="XAY50:XAZ50"/>
  </mergeCells>
  <phoneticPr fontId="150" type="noConversion"/>
  <conditionalFormatting sqref="A48 A46 A44">
    <cfRule type="duplicateValues" dxfId="5" priority="1"/>
  </conditionalFormatting>
  <pageMargins left="0.7" right="0.7" top="0.75" bottom="0.65277777777777779" header="0.3" footer="0.3"/>
  <pageSetup paperSize="9" orientation="landscape" r:id="rId1"/>
  <headerFooter>
    <oddFooter>&amp;L&amp;10&amp;"Times New Roman"&amp;D at &amp;T&amp;R&amp;10&amp;"Times New Roman"Page: &amp;P&amp;C&amp;10&amp;"Times New Roman"For Management Purposes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6"/>
  <sheetViews>
    <sheetView workbookViewId="0">
      <pane ySplit="4" topLeftCell="A24" activePane="bottomLeft" state="frozen"/>
      <selection pane="bottomLeft" activeCell="C8" sqref="C8:C45"/>
    </sheetView>
  </sheetViews>
  <sheetFormatPr defaultColWidth="9.109375" defaultRowHeight="13.2"/>
  <cols>
    <col min="1" max="1" width="21.109375" style="225" customWidth="1"/>
    <col min="2" max="2" width="35.6640625" style="225" customWidth="1"/>
    <col min="3" max="3" width="15.6640625" style="446" customWidth="1"/>
    <col min="4" max="4" width="15.6640625" style="225" customWidth="1"/>
    <col min="5" max="5" width="14.33203125" style="225" bestFit="1" customWidth="1"/>
    <col min="6" max="6" width="11.6640625" style="225" bestFit="1" customWidth="1"/>
    <col min="7" max="7" width="9.88671875" style="225" bestFit="1" customWidth="1"/>
    <col min="8" max="16384" width="9.109375" style="225"/>
  </cols>
  <sheetData>
    <row r="1" spans="1:10">
      <c r="B1" s="426" t="s">
        <v>227</v>
      </c>
      <c r="C1" s="426"/>
      <c r="D1" s="426"/>
      <c r="E1" s="426"/>
      <c r="F1" s="426"/>
      <c r="G1" s="426"/>
      <c r="H1" s="426"/>
      <c r="I1" s="426"/>
      <c r="J1" s="426"/>
    </row>
    <row r="2" spans="1:10">
      <c r="B2" s="426" t="s">
        <v>215</v>
      </c>
      <c r="C2" s="426"/>
      <c r="D2" s="426"/>
      <c r="E2" s="426"/>
      <c r="F2" s="426"/>
      <c r="G2" s="426"/>
      <c r="H2" s="426"/>
      <c r="I2" s="426"/>
      <c r="J2" s="426"/>
    </row>
    <row r="3" spans="1:10">
      <c r="B3" s="426" t="s">
        <v>270</v>
      </c>
      <c r="C3" s="426"/>
      <c r="D3" s="426"/>
      <c r="E3" s="426"/>
      <c r="F3" s="426"/>
      <c r="G3" s="426"/>
      <c r="H3" s="426"/>
      <c r="I3" s="426"/>
      <c r="J3" s="426"/>
    </row>
    <row r="4" spans="1:10">
      <c r="B4" s="426" t="s">
        <v>129</v>
      </c>
      <c r="C4" s="426"/>
      <c r="D4" s="426"/>
      <c r="E4" s="426"/>
      <c r="F4" s="426"/>
      <c r="G4" s="426"/>
      <c r="H4" s="426"/>
      <c r="I4" s="426"/>
      <c r="J4" s="426"/>
    </row>
    <row r="5" spans="1:10">
      <c r="A5" s="234" t="s">
        <v>221</v>
      </c>
      <c r="B5" s="236"/>
      <c r="C5" s="444"/>
      <c r="D5" s="236"/>
    </row>
    <row r="6" spans="1:10" s="234" customFormat="1">
      <c r="B6" s="235" t="s">
        <v>216</v>
      </c>
      <c r="C6" s="445" t="s">
        <v>299</v>
      </c>
      <c r="D6" s="447" t="s">
        <v>300</v>
      </c>
      <c r="E6" s="447" t="s">
        <v>351</v>
      </c>
    </row>
    <row r="7" spans="1:10" ht="30" customHeight="1">
      <c r="B7" s="457" t="s">
        <v>8</v>
      </c>
      <c r="D7" s="237"/>
      <c r="E7" s="359">
        <f>SUM(C7:D7)</f>
        <v>0</v>
      </c>
    </row>
    <row r="8" spans="1:10">
      <c r="A8" s="225" t="s">
        <v>9</v>
      </c>
      <c r="B8" s="227" t="s">
        <v>333</v>
      </c>
      <c r="C8" s="446">
        <v>0</v>
      </c>
      <c r="D8" s="239"/>
      <c r="E8" s="359">
        <f t="shared" ref="E8:E45" si="0">SUM(C8:D8)</f>
        <v>0</v>
      </c>
    </row>
    <row r="9" spans="1:10">
      <c r="A9" s="225" t="s">
        <v>121</v>
      </c>
      <c r="B9" s="227" t="s">
        <v>334</v>
      </c>
      <c r="C9" s="446">
        <f>'Linked IS'!B13</f>
        <v>108489</v>
      </c>
      <c r="D9" s="239"/>
      <c r="E9" s="359">
        <f t="shared" si="0"/>
        <v>108489</v>
      </c>
      <c r="G9" s="237"/>
    </row>
    <row r="10" spans="1:10">
      <c r="A10" s="225" t="s">
        <v>169</v>
      </c>
      <c r="B10" s="227" t="s">
        <v>335</v>
      </c>
      <c r="C10" s="446">
        <v>0</v>
      </c>
      <c r="D10" s="239"/>
      <c r="E10" s="359">
        <f t="shared" si="0"/>
        <v>0</v>
      </c>
    </row>
    <row r="11" spans="1:10">
      <c r="A11" s="225" t="s">
        <v>169</v>
      </c>
      <c r="B11" s="227" t="s">
        <v>336</v>
      </c>
      <c r="C11" s="446">
        <v>0</v>
      </c>
      <c r="D11" s="239"/>
      <c r="E11" s="359">
        <f t="shared" si="0"/>
        <v>0</v>
      </c>
    </row>
    <row r="12" spans="1:10">
      <c r="A12" s="225" t="s">
        <v>173</v>
      </c>
      <c r="B12" s="227" t="s">
        <v>337</v>
      </c>
      <c r="C12" s="446">
        <v>15583.33</v>
      </c>
      <c r="D12" s="239"/>
      <c r="E12" s="359">
        <f t="shared" si="0"/>
        <v>15583.33</v>
      </c>
      <c r="G12" s="359"/>
    </row>
    <row r="13" spans="1:10">
      <c r="A13" s="225" t="s">
        <v>125</v>
      </c>
      <c r="B13" s="226" t="s">
        <v>338</v>
      </c>
      <c r="D13" s="239"/>
      <c r="E13" s="359">
        <f t="shared" si="0"/>
        <v>0</v>
      </c>
    </row>
    <row r="14" spans="1:10">
      <c r="A14" s="225" t="s">
        <v>125</v>
      </c>
      <c r="B14" s="227" t="s">
        <v>339</v>
      </c>
      <c r="D14" s="239"/>
      <c r="E14" s="359">
        <f t="shared" si="0"/>
        <v>0</v>
      </c>
    </row>
    <row r="15" spans="1:10">
      <c r="A15" s="225" t="s">
        <v>125</v>
      </c>
      <c r="B15" s="227" t="s">
        <v>340</v>
      </c>
      <c r="D15" s="239"/>
      <c r="E15" s="359">
        <f t="shared" si="0"/>
        <v>0</v>
      </c>
    </row>
    <row r="16" spans="1:10">
      <c r="A16" s="225" t="s">
        <v>171</v>
      </c>
      <c r="B16" s="227" t="s">
        <v>341</v>
      </c>
      <c r="C16" s="446">
        <v>69576</v>
      </c>
      <c r="D16" s="239"/>
      <c r="E16" s="359">
        <f t="shared" si="0"/>
        <v>69576</v>
      </c>
    </row>
    <row r="17" spans="1:5">
      <c r="A17" s="225" t="s">
        <v>170</v>
      </c>
      <c r="B17" s="227" t="s">
        <v>342</v>
      </c>
      <c r="D17" s="239"/>
      <c r="E17" s="359">
        <f t="shared" si="0"/>
        <v>0</v>
      </c>
    </row>
    <row r="18" spans="1:5">
      <c r="A18" s="225" t="s">
        <v>125</v>
      </c>
      <c r="B18" s="227"/>
      <c r="D18" s="239"/>
      <c r="E18" s="359">
        <f t="shared" si="0"/>
        <v>0</v>
      </c>
    </row>
    <row r="19" spans="1:5" customFormat="1" ht="25.05" customHeight="1">
      <c r="B19" s="458" t="s">
        <v>217</v>
      </c>
      <c r="C19" s="445">
        <f>SUM(C8:C18)</f>
        <v>193648.33000000002</v>
      </c>
      <c r="D19" s="448"/>
      <c r="E19" s="449">
        <f t="shared" si="0"/>
        <v>193648.33000000002</v>
      </c>
    </row>
    <row r="20" spans="1:5">
      <c r="B20" s="227"/>
      <c r="D20" s="238"/>
      <c r="E20" s="359">
        <f t="shared" si="0"/>
        <v>0</v>
      </c>
    </row>
    <row r="21" spans="1:5" ht="30" customHeight="1">
      <c r="B21" s="457" t="s">
        <v>346</v>
      </c>
      <c r="D21" s="237"/>
      <c r="E21" s="359">
        <f t="shared" si="0"/>
        <v>0</v>
      </c>
    </row>
    <row r="22" spans="1:5">
      <c r="B22" s="227" t="s">
        <v>343</v>
      </c>
      <c r="C22" s="446">
        <f>456000-12500</f>
        <v>443500</v>
      </c>
      <c r="D22" s="237"/>
      <c r="E22" s="359">
        <f t="shared" si="0"/>
        <v>443500</v>
      </c>
    </row>
    <row r="23" spans="1:5">
      <c r="A23" s="225" t="s">
        <v>172</v>
      </c>
      <c r="B23" s="227" t="s">
        <v>344</v>
      </c>
      <c r="C23" s="237"/>
      <c r="D23" s="239"/>
      <c r="E23" s="359">
        <f t="shared" si="0"/>
        <v>0</v>
      </c>
    </row>
    <row r="24" spans="1:5" customFormat="1" ht="14.4">
      <c r="B24" s="227"/>
      <c r="C24" s="237"/>
      <c r="D24" s="239"/>
      <c r="E24" s="359">
        <f t="shared" si="0"/>
        <v>0</v>
      </c>
    </row>
    <row r="25" spans="1:5" ht="25.05" customHeight="1">
      <c r="B25" s="458" t="s">
        <v>345</v>
      </c>
      <c r="C25" s="450">
        <f>SUM(C22:C24)</f>
        <v>443500</v>
      </c>
      <c r="D25" s="451"/>
      <c r="E25" s="452">
        <f>SUM(C25:D25)</f>
        <v>443500</v>
      </c>
    </row>
    <row r="26" spans="1:5">
      <c r="C26" s="446" t="s">
        <v>129</v>
      </c>
      <c r="D26" s="239"/>
      <c r="E26" s="359">
        <f t="shared" si="0"/>
        <v>0</v>
      </c>
    </row>
    <row r="27" spans="1:5" ht="34.950000000000003" customHeight="1">
      <c r="B27" s="453" t="s">
        <v>34</v>
      </c>
      <c r="C27" s="454">
        <f>C19+C25</f>
        <v>637148.33000000007</v>
      </c>
      <c r="D27" s="455"/>
      <c r="E27" s="456">
        <f t="shared" si="0"/>
        <v>637148.33000000007</v>
      </c>
    </row>
    <row r="28" spans="1:5">
      <c r="B28" s="226" t="s">
        <v>129</v>
      </c>
      <c r="D28" s="239"/>
      <c r="E28" s="359">
        <f t="shared" si="0"/>
        <v>0</v>
      </c>
    </row>
    <row r="29" spans="1:5" ht="30" customHeight="1">
      <c r="B29" s="457" t="s">
        <v>218</v>
      </c>
      <c r="D29" s="239"/>
      <c r="E29" s="359">
        <f t="shared" si="0"/>
        <v>0</v>
      </c>
    </row>
    <row r="30" spans="1:5">
      <c r="B30" s="226" t="s">
        <v>129</v>
      </c>
      <c r="D30" s="239"/>
      <c r="E30" s="359">
        <f t="shared" si="0"/>
        <v>0</v>
      </c>
    </row>
    <row r="31" spans="1:5">
      <c r="A31" s="225" t="s">
        <v>175</v>
      </c>
      <c r="B31" s="227" t="s">
        <v>7</v>
      </c>
      <c r="C31" s="446">
        <v>650000</v>
      </c>
      <c r="D31" s="239"/>
      <c r="E31" s="359">
        <f t="shared" si="0"/>
        <v>650000</v>
      </c>
    </row>
    <row r="32" spans="1:5">
      <c r="A32" s="225" t="s">
        <v>131</v>
      </c>
      <c r="B32" s="227" t="s">
        <v>347</v>
      </c>
      <c r="D32" s="239"/>
      <c r="E32" s="359">
        <f t="shared" si="0"/>
        <v>0</v>
      </c>
    </row>
    <row r="33" spans="1:6" ht="14.4">
      <c r="A33" s="225" t="s">
        <v>175</v>
      </c>
      <c r="B33" s="227" t="s">
        <v>348</v>
      </c>
      <c r="C33" s="446">
        <f>'Linked IS'!B4*0.05</f>
        <v>4382.1946666666663</v>
      </c>
      <c r="D33" s="239"/>
      <c r="E33" s="359">
        <f t="shared" si="0"/>
        <v>4382.1946666666663</v>
      </c>
      <c r="F33" s="335"/>
    </row>
    <row r="34" spans="1:6">
      <c r="A34" s="225" t="s">
        <v>174</v>
      </c>
      <c r="B34" s="227"/>
      <c r="D34" s="239"/>
      <c r="E34" s="359">
        <f t="shared" si="0"/>
        <v>0</v>
      </c>
      <c r="F34" s="359"/>
    </row>
    <row r="35" spans="1:6" ht="25.05" customHeight="1">
      <c r="B35" s="458" t="s">
        <v>219</v>
      </c>
      <c r="C35" s="450">
        <f>SUM(C31:C34)</f>
        <v>654382.19466666668</v>
      </c>
      <c r="D35" s="450"/>
      <c r="E35" s="450">
        <f>SUM(C35:D35)</f>
        <v>654382.19466666668</v>
      </c>
    </row>
    <row r="36" spans="1:6">
      <c r="B36" s="226" t="s">
        <v>129</v>
      </c>
      <c r="D36" s="239"/>
      <c r="E36" s="359">
        <f t="shared" si="0"/>
        <v>0</v>
      </c>
    </row>
    <row r="37" spans="1:6" ht="30" customHeight="1">
      <c r="B37" s="457" t="s">
        <v>354</v>
      </c>
      <c r="D37" s="239"/>
      <c r="E37" s="359">
        <f t="shared" si="0"/>
        <v>0</v>
      </c>
    </row>
    <row r="38" spans="1:6">
      <c r="B38" s="226" t="s">
        <v>129</v>
      </c>
      <c r="D38" s="239"/>
      <c r="E38" s="359">
        <f t="shared" si="0"/>
        <v>0</v>
      </c>
    </row>
    <row r="39" spans="1:6">
      <c r="A39" s="225" t="s">
        <v>176</v>
      </c>
      <c r="B39" s="227" t="s">
        <v>349</v>
      </c>
      <c r="C39" s="446">
        <v>183500</v>
      </c>
      <c r="D39" s="239"/>
      <c r="E39" s="359">
        <f t="shared" si="0"/>
        <v>183500</v>
      </c>
    </row>
    <row r="40" spans="1:6">
      <c r="A40" s="225" t="s">
        <v>133</v>
      </c>
      <c r="B40" s="227" t="s">
        <v>350</v>
      </c>
      <c r="C40" s="446">
        <v>-371049.79</v>
      </c>
      <c r="D40" s="239"/>
      <c r="E40" s="359">
        <f>SUM(C40:D40)</f>
        <v>-371049.79</v>
      </c>
    </row>
    <row r="41" spans="1:6">
      <c r="A41" s="225" t="s">
        <v>132</v>
      </c>
      <c r="B41" s="227" t="s">
        <v>132</v>
      </c>
      <c r="C41" s="446">
        <v>187015</v>
      </c>
      <c r="D41" s="239"/>
      <c r="E41" s="359">
        <f t="shared" si="0"/>
        <v>187015</v>
      </c>
    </row>
    <row r="42" spans="1:6">
      <c r="B42" s="227" t="s">
        <v>355</v>
      </c>
      <c r="C42" s="446">
        <f>'Linked IS'!B45</f>
        <v>-16699.073339999995</v>
      </c>
      <c r="D42" s="239"/>
      <c r="E42" s="359">
        <f>SUM(C42:D42)</f>
        <v>-16699.073339999995</v>
      </c>
    </row>
    <row r="43" spans="1:6" ht="25.05" customHeight="1">
      <c r="B43" s="458" t="s">
        <v>353</v>
      </c>
      <c r="C43" s="450">
        <f>SUM(C39:C42)</f>
        <v>-17233.863339999974</v>
      </c>
      <c r="D43" s="450">
        <f>SUM(D39:D42)</f>
        <v>0</v>
      </c>
      <c r="E43" s="450">
        <f t="shared" si="0"/>
        <v>-17233.863339999974</v>
      </c>
    </row>
    <row r="44" spans="1:6">
      <c r="B44" s="227"/>
      <c r="D44" s="239"/>
      <c r="E44" s="359">
        <f t="shared" si="0"/>
        <v>0</v>
      </c>
    </row>
    <row r="45" spans="1:6" ht="34.950000000000003" customHeight="1">
      <c r="B45" s="453" t="s">
        <v>220</v>
      </c>
      <c r="C45" s="454">
        <f>C43+C35</f>
        <v>637148.33132666675</v>
      </c>
      <c r="D45" s="454">
        <f>D43+D35</f>
        <v>0</v>
      </c>
      <c r="E45" s="456">
        <f t="shared" si="0"/>
        <v>637148.33132666675</v>
      </c>
    </row>
    <row r="46" spans="1:6" customFormat="1" ht="14.4">
      <c r="B46" s="225"/>
      <c r="C46" s="359">
        <f>C27-C45</f>
        <v>-1.3266666792333126E-3</v>
      </c>
      <c r="D46" s="359">
        <f t="shared" ref="D46:E46" si="1">D27-D45</f>
        <v>0</v>
      </c>
      <c r="E46" s="359">
        <f t="shared" si="1"/>
        <v>-1.3266666792333126E-3</v>
      </c>
      <c r="F46" s="459"/>
    </row>
  </sheetData>
  <mergeCells count="4">
    <mergeCell ref="B1:J1"/>
    <mergeCell ref="B2:J2"/>
    <mergeCell ref="B3:J3"/>
    <mergeCell ref="B4:J4"/>
  </mergeCells>
  <pageMargins left="0.7" right="0.7" top="0.75" bottom="0.65277777777777779" header="0.3" footer="0.3"/>
  <pageSetup paperSize="9" orientation="landscape" r:id="rId1"/>
  <headerFooter>
    <oddFooter>&amp;L&amp;10&amp;"Times New Roman"&amp;D at &amp;T&amp;C&amp;10&amp;"Times New Roman"Unaudited - 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18</vt:i4>
      </vt:variant>
    </vt:vector>
  </HeadingPairs>
  <TitlesOfParts>
    <vt:vector size="32" baseType="lpstr">
      <vt:lpstr>Cover</vt:lpstr>
      <vt:lpstr>Contents</vt:lpstr>
      <vt:lpstr>Observations &amp; Recommendations </vt:lpstr>
      <vt:lpstr>Galance</vt:lpstr>
      <vt:lpstr>KPI Comparisons</vt:lpstr>
      <vt:lpstr>SOFP</vt:lpstr>
      <vt:lpstr>SOMFP</vt:lpstr>
      <vt:lpstr>SOCI</vt:lpstr>
      <vt:lpstr>SOMCI</vt:lpstr>
      <vt:lpstr>Budget</vt:lpstr>
      <vt:lpstr>Job P&amp;L</vt:lpstr>
      <vt:lpstr>SOCF</vt:lpstr>
      <vt:lpstr>Linked IS</vt:lpstr>
      <vt:lpstr>Linked BS</vt:lpstr>
      <vt:lpstr>'Job P&amp;L'!acclist</vt:lpstr>
      <vt:lpstr>acclist</vt:lpstr>
      <vt:lpstr>Date_data</vt:lpstr>
      <vt:lpstr>Contents!Print_Area</vt:lpstr>
      <vt:lpstr>Cover!Print_Area</vt:lpstr>
      <vt:lpstr>Galance!Print_Area</vt:lpstr>
      <vt:lpstr>'Job P&amp;L'!Print_Area</vt:lpstr>
      <vt:lpstr>'KPI Comparisons'!Print_Area</vt:lpstr>
      <vt:lpstr>'Observations &amp; Recommendations '!Print_Area</vt:lpstr>
      <vt:lpstr>SOCF!Print_Area</vt:lpstr>
      <vt:lpstr>SOCI!Print_Area</vt:lpstr>
      <vt:lpstr>SOFP!Print_Area</vt:lpstr>
      <vt:lpstr>SOMCI!Print_Area</vt:lpstr>
      <vt:lpstr>SOMFP!Print_Area</vt:lpstr>
      <vt:lpstr>'Linked BS'!Print_Titles</vt:lpstr>
      <vt:lpstr>'Linked IS'!Print_Titles</vt:lpstr>
      <vt:lpstr>'Job P&amp;L'!Yearlydata</vt:lpstr>
      <vt:lpstr>Yearlydata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2017-01-10T10:43:59Z</dcterms:created>
  <dcterms:modified xsi:type="dcterms:W3CDTF">2026-06-12T20:10:28Z</dcterms:modified>
</cp:coreProperties>
</file>